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erna\Google Drive\BCC\Weka\reuniao 14.05\"/>
    </mc:Choice>
  </mc:AlternateContent>
  <xr:revisionPtr revIDLastSave="0" documentId="13_ncr:1_{2DA61B37-B7A4-435B-AD31-C8B36FF9D9F5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exp1" sheetId="1" r:id="rId1"/>
    <sheet name="exp2" sheetId="7" r:id="rId2"/>
    <sheet name="exp3" sheetId="9" r:id="rId3"/>
    <sheet name="exp4" sheetId="10" r:id="rId4"/>
    <sheet name="exp5" sheetId="11" r:id="rId5"/>
    <sheet name="exp6" sheetId="13" r:id="rId6"/>
    <sheet name="knn" sheetId="4" r:id="rId7"/>
  </sheets>
  <calcPr calcId="181029"/>
  <extLst>
    <ext uri="GoogleSheetsCustomDataVersion1">
      <go:sheetsCustomData xmlns:go="http://customooxmlschemas.google.com/" r:id="rId8" roundtripDataSignature="AMtx7mjaimOQXSGkE36R8+ErsWpJE7eMbA=="/>
    </ext>
  </extLst>
</workbook>
</file>

<file path=xl/calcChain.xml><?xml version="1.0" encoding="utf-8"?>
<calcChain xmlns="http://schemas.openxmlformats.org/spreadsheetml/2006/main">
  <c r="BZ114" i="10" l="1"/>
  <c r="BZ105" i="10"/>
  <c r="BX105" i="10"/>
  <c r="BT104" i="10"/>
  <c r="BZ102" i="10"/>
  <c r="BP114" i="10"/>
  <c r="CB114" i="10" s="1"/>
  <c r="BP113" i="10"/>
  <c r="CB113" i="10" s="1"/>
  <c r="BP106" i="10"/>
  <c r="CB106" i="10" s="1"/>
  <c r="BP105" i="10"/>
  <c r="CB105" i="10" s="1"/>
  <c r="BP104" i="10"/>
  <c r="CB104" i="10" s="1"/>
  <c r="BP102" i="10"/>
  <c r="CB102" i="10" s="1"/>
  <c r="BP101" i="10"/>
  <c r="CB101" i="10" s="1"/>
  <c r="BP99" i="10" a="1"/>
  <c r="BP112" i="10" s="1"/>
  <c r="CB112" i="10" s="1"/>
  <c r="BO107" i="10"/>
  <c r="CA107" i="10" s="1"/>
  <c r="BO99" i="10" a="1"/>
  <c r="BO106" i="10" s="1"/>
  <c r="CA106" i="10" s="1"/>
  <c r="BN114" i="10"/>
  <c r="BN113" i="10"/>
  <c r="BZ113" i="10" s="1"/>
  <c r="BN105" i="10"/>
  <c r="BN104" i="10"/>
  <c r="BZ104" i="10" s="1"/>
  <c r="BN102" i="10"/>
  <c r="BN101" i="10"/>
  <c r="BZ101" i="10" s="1"/>
  <c r="BN99" i="10" a="1"/>
  <c r="BN112" i="10" s="1"/>
  <c r="BZ112" i="10" s="1"/>
  <c r="BM107" i="10"/>
  <c r="BY107" i="10" s="1"/>
  <c r="BM99" i="10" a="1"/>
  <c r="BM106" i="10" s="1"/>
  <c r="BY106" i="10" s="1"/>
  <c r="BL114" i="10"/>
  <c r="BX114" i="10" s="1"/>
  <c r="BL113" i="10"/>
  <c r="BX113" i="10" s="1"/>
  <c r="BL105" i="10"/>
  <c r="BL104" i="10"/>
  <c r="BX104" i="10" s="1"/>
  <c r="BL102" i="10"/>
  <c r="BX102" i="10" s="1"/>
  <c r="BL101" i="10"/>
  <c r="BX101" i="10" s="1"/>
  <c r="BL99" i="10" a="1"/>
  <c r="BL112" i="10" s="1"/>
  <c r="BX112" i="10" s="1"/>
  <c r="BK107" i="10"/>
  <c r="BW107" i="10" s="1"/>
  <c r="BK99" i="10" a="1"/>
  <c r="BK106" i="10" s="1"/>
  <c r="BW106" i="10" s="1"/>
  <c r="BJ114" i="10"/>
  <c r="BV114" i="10" s="1"/>
  <c r="BJ113" i="10"/>
  <c r="BV113" i="10" s="1"/>
  <c r="BJ105" i="10"/>
  <c r="BV105" i="10" s="1"/>
  <c r="BJ104" i="10"/>
  <c r="BV104" i="10" s="1"/>
  <c r="BJ102" i="10"/>
  <c r="BV102" i="10" s="1"/>
  <c r="BJ101" i="10"/>
  <c r="BV101" i="10" s="1"/>
  <c r="BJ99" i="10" a="1"/>
  <c r="BJ112" i="10" s="1"/>
  <c r="BV112" i="10" s="1"/>
  <c r="BI107" i="10"/>
  <c r="BU107" i="10" s="1"/>
  <c r="BI99" i="10" a="1"/>
  <c r="BI106" i="10" s="1"/>
  <c r="BU106" i="10" s="1"/>
  <c r="BH114" i="10"/>
  <c r="BT114" i="10" s="1"/>
  <c r="BH113" i="10"/>
  <c r="BT113" i="10" s="1"/>
  <c r="BH105" i="10"/>
  <c r="BT105" i="10" s="1"/>
  <c r="BH104" i="10"/>
  <c r="BH102" i="10"/>
  <c r="BT102" i="10" s="1"/>
  <c r="BH101" i="10"/>
  <c r="BT101" i="10" s="1"/>
  <c r="BH99" i="10" a="1"/>
  <c r="BH112" i="10" s="1"/>
  <c r="BT112" i="10" s="1"/>
  <c r="T166" i="10"/>
  <c r="S166" i="10"/>
  <c r="R166" i="10"/>
  <c r="Q166" i="10"/>
  <c r="P166" i="10"/>
  <c r="O166" i="10"/>
  <c r="N166" i="10"/>
  <c r="M166" i="10"/>
  <c r="L166" i="10"/>
  <c r="K166" i="10"/>
  <c r="J166" i="10"/>
  <c r="I166" i="10"/>
  <c r="H166" i="10"/>
  <c r="G166" i="10"/>
  <c r="F166" i="10"/>
  <c r="E166" i="10"/>
  <c r="D166" i="10"/>
  <c r="BD152" i="10"/>
  <c r="BC152" i="10"/>
  <c r="BB152" i="10"/>
  <c r="BA152" i="10"/>
  <c r="AZ152" i="10"/>
  <c r="AY152" i="10"/>
  <c r="AX152" i="10"/>
  <c r="AW152" i="10"/>
  <c r="AV152" i="10"/>
  <c r="AU152" i="10"/>
  <c r="AT152" i="10"/>
  <c r="AS152" i="10"/>
  <c r="AR152" i="10"/>
  <c r="AQ152" i="10"/>
  <c r="AP152" i="10"/>
  <c r="AO152" i="10"/>
  <c r="AN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X152" i="10"/>
  <c r="W152" i="10"/>
  <c r="V152" i="10"/>
  <c r="T152" i="10"/>
  <c r="S152" i="10"/>
  <c r="R152" i="10"/>
  <c r="Q152" i="10"/>
  <c r="P152" i="10"/>
  <c r="O152" i="10"/>
  <c r="N152" i="10"/>
  <c r="M152" i="10"/>
  <c r="L152" i="10"/>
  <c r="K152" i="10"/>
  <c r="J152" i="10"/>
  <c r="I152" i="10"/>
  <c r="H152" i="10"/>
  <c r="G152" i="10"/>
  <c r="F152" i="10"/>
  <c r="E152" i="10"/>
  <c r="D152" i="10"/>
  <c r="BD138" i="10"/>
  <c r="BC138" i="10"/>
  <c r="BB138" i="10"/>
  <c r="BA138" i="10"/>
  <c r="AZ138" i="10"/>
  <c r="AY138" i="10"/>
  <c r="AX138" i="10"/>
  <c r="AW138" i="10"/>
  <c r="AV138" i="10"/>
  <c r="AU138" i="10"/>
  <c r="AT138" i="10"/>
  <c r="AS138" i="10"/>
  <c r="AR138" i="10"/>
  <c r="AQ138" i="10"/>
  <c r="AP138" i="10"/>
  <c r="AO138" i="10"/>
  <c r="AN138" i="10"/>
  <c r="AL138" i="10"/>
  <c r="AK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X138" i="10"/>
  <c r="W138" i="10"/>
  <c r="V138" i="10"/>
  <c r="T138" i="10"/>
  <c r="S138" i="10"/>
  <c r="R138" i="10"/>
  <c r="Q138" i="10"/>
  <c r="P138" i="10"/>
  <c r="O138" i="10"/>
  <c r="N138" i="10"/>
  <c r="M138" i="10"/>
  <c r="L138" i="10"/>
  <c r="K138" i="10"/>
  <c r="J138" i="10"/>
  <c r="I138" i="10"/>
  <c r="H138" i="10"/>
  <c r="G138" i="10"/>
  <c r="F138" i="10"/>
  <c r="E138" i="10"/>
  <c r="D138" i="10"/>
  <c r="BD124" i="10"/>
  <c r="BC124" i="10"/>
  <c r="BB124" i="10"/>
  <c r="BA124" i="10"/>
  <c r="AZ124" i="10"/>
  <c r="AY124" i="10"/>
  <c r="AX124" i="10"/>
  <c r="AW124" i="10"/>
  <c r="AV124" i="10"/>
  <c r="AU124" i="10"/>
  <c r="AT124" i="10"/>
  <c r="AS124" i="10"/>
  <c r="AR124" i="10"/>
  <c r="AQ124" i="10"/>
  <c r="AP124" i="10"/>
  <c r="AO124" i="10"/>
  <c r="AN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X124" i="10"/>
  <c r="W124" i="10"/>
  <c r="V124" i="10"/>
  <c r="T124" i="10"/>
  <c r="S124" i="10"/>
  <c r="R124" i="10"/>
  <c r="Q124" i="10"/>
  <c r="P124" i="10"/>
  <c r="O124" i="10"/>
  <c r="N124" i="10"/>
  <c r="M124" i="10"/>
  <c r="L124" i="10"/>
  <c r="K124" i="10"/>
  <c r="J124" i="10"/>
  <c r="I124" i="10"/>
  <c r="H124" i="10"/>
  <c r="G124" i="10"/>
  <c r="F124" i="10"/>
  <c r="E124" i="10"/>
  <c r="D124" i="10"/>
  <c r="BD110" i="10"/>
  <c r="BC110" i="10"/>
  <c r="BB110" i="10"/>
  <c r="BA110" i="10"/>
  <c r="AZ110" i="10"/>
  <c r="AY110" i="10"/>
  <c r="AX110" i="10"/>
  <c r="AW110" i="10"/>
  <c r="AV110" i="10"/>
  <c r="AU110" i="10"/>
  <c r="AT110" i="10"/>
  <c r="AS110" i="10"/>
  <c r="AR110" i="10"/>
  <c r="AQ110" i="10"/>
  <c r="AP110" i="10"/>
  <c r="AO110" i="10"/>
  <c r="AN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T110" i="10"/>
  <c r="S110" i="10"/>
  <c r="R110" i="10"/>
  <c r="Q110" i="10"/>
  <c r="P110" i="10"/>
  <c r="O110" i="10"/>
  <c r="N110" i="10"/>
  <c r="M110" i="10"/>
  <c r="L110" i="10"/>
  <c r="K110" i="10"/>
  <c r="J110" i="10"/>
  <c r="I110" i="10"/>
  <c r="H110" i="10"/>
  <c r="G110" i="10"/>
  <c r="F110" i="10"/>
  <c r="E110" i="10"/>
  <c r="D110" i="10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M88" i="11"/>
  <c r="L88" i="11"/>
  <c r="K88" i="11"/>
  <c r="J88" i="11"/>
  <c r="I88" i="11"/>
  <c r="H88" i="11"/>
  <c r="G88" i="11"/>
  <c r="F88" i="11"/>
  <c r="E88" i="11"/>
  <c r="D88" i="11"/>
  <c r="AI74" i="11"/>
  <c r="AH74" i="11"/>
  <c r="AG74" i="11"/>
  <c r="AF74" i="11"/>
  <c r="AE74" i="11"/>
  <c r="AD74" i="11"/>
  <c r="AC74" i="11"/>
  <c r="AB74" i="11"/>
  <c r="AA74" i="11"/>
  <c r="Z74" i="11"/>
  <c r="X74" i="11"/>
  <c r="W74" i="11"/>
  <c r="V74" i="11"/>
  <c r="U74" i="11"/>
  <c r="T74" i="11"/>
  <c r="S74" i="11"/>
  <c r="R74" i="11"/>
  <c r="Q74" i="11"/>
  <c r="P74" i="11"/>
  <c r="O74" i="11"/>
  <c r="M74" i="11"/>
  <c r="L74" i="11"/>
  <c r="K74" i="11"/>
  <c r="J74" i="11"/>
  <c r="I74" i="11"/>
  <c r="H74" i="11"/>
  <c r="G74" i="11"/>
  <c r="F74" i="11"/>
  <c r="E74" i="11"/>
  <c r="D74" i="11"/>
  <c r="AI60" i="11"/>
  <c r="AH60" i="11"/>
  <c r="AG60" i="11"/>
  <c r="AF60" i="11"/>
  <c r="AE60" i="11"/>
  <c r="AD60" i="11"/>
  <c r="AC60" i="11"/>
  <c r="AB60" i="11"/>
  <c r="AA60" i="11"/>
  <c r="Z60" i="11"/>
  <c r="X60" i="11"/>
  <c r="W60" i="11"/>
  <c r="V60" i="11"/>
  <c r="U60" i="11"/>
  <c r="T60" i="11"/>
  <c r="S60" i="11"/>
  <c r="R60" i="11"/>
  <c r="Q60" i="11"/>
  <c r="P60" i="11"/>
  <c r="O60" i="11"/>
  <c r="M60" i="11"/>
  <c r="L60" i="11"/>
  <c r="K60" i="11"/>
  <c r="J60" i="11"/>
  <c r="I60" i="11"/>
  <c r="H60" i="11"/>
  <c r="G60" i="11"/>
  <c r="F60" i="11"/>
  <c r="E60" i="11"/>
  <c r="D60" i="11"/>
  <c r="AI46" i="11"/>
  <c r="AH46" i="11"/>
  <c r="AG46" i="11"/>
  <c r="AF46" i="11"/>
  <c r="AE46" i="11"/>
  <c r="AD46" i="11"/>
  <c r="AC46" i="11"/>
  <c r="AB46" i="11"/>
  <c r="AA46" i="11"/>
  <c r="Z46" i="11"/>
  <c r="X46" i="11"/>
  <c r="W46" i="11"/>
  <c r="V46" i="11"/>
  <c r="U46" i="11"/>
  <c r="T46" i="11"/>
  <c r="S46" i="11"/>
  <c r="R46" i="11"/>
  <c r="Q46" i="11"/>
  <c r="P46" i="11"/>
  <c r="O46" i="11"/>
  <c r="M46" i="11"/>
  <c r="L46" i="11"/>
  <c r="K46" i="11"/>
  <c r="J46" i="11"/>
  <c r="I46" i="11"/>
  <c r="H46" i="11"/>
  <c r="G46" i="11"/>
  <c r="F46" i="11"/>
  <c r="E46" i="11"/>
  <c r="D46" i="11"/>
  <c r="AI32" i="11"/>
  <c r="AH32" i="11"/>
  <c r="AG32" i="11"/>
  <c r="AF32" i="11"/>
  <c r="AE32" i="11"/>
  <c r="AD32" i="11"/>
  <c r="AC32" i="11"/>
  <c r="AB32" i="11"/>
  <c r="AA32" i="11"/>
  <c r="Z32" i="11"/>
  <c r="X32" i="11"/>
  <c r="W32" i="11"/>
  <c r="V32" i="11"/>
  <c r="U32" i="11"/>
  <c r="T32" i="11"/>
  <c r="S32" i="11"/>
  <c r="R32" i="11"/>
  <c r="Q32" i="11"/>
  <c r="P32" i="11"/>
  <c r="O32" i="11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BY31" i="9" s="1" a="1"/>
  <c r="BM84" i="9"/>
  <c r="BL84" i="9"/>
  <c r="BK84" i="9"/>
  <c r="BJ84" i="9"/>
  <c r="BI84" i="9"/>
  <c r="BH84" i="9"/>
  <c r="BG84" i="9"/>
  <c r="BF84" i="9"/>
  <c r="BE84" i="9"/>
  <c r="BD84" i="9"/>
  <c r="BC84" i="9"/>
  <c r="BB84" i="9"/>
  <c r="BX31" i="9" s="1" a="1"/>
  <c r="BA84" i="9"/>
  <c r="AZ84" i="9"/>
  <c r="AY84" i="9"/>
  <c r="AX84" i="9"/>
  <c r="AW84" i="9"/>
  <c r="AV84" i="9"/>
  <c r="AU84" i="9"/>
  <c r="AT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BW31" i="9" s="1" a="1"/>
  <c r="AB84" i="9"/>
  <c r="AA84" i="9"/>
  <c r="Z84" i="9"/>
  <c r="Y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BV31" i="9" s="1" a="1"/>
  <c r="BM70" i="9"/>
  <c r="BL70" i="9"/>
  <c r="BK70" i="9"/>
  <c r="BJ70" i="9"/>
  <c r="BI70" i="9"/>
  <c r="BH70" i="9"/>
  <c r="BG70" i="9"/>
  <c r="BF70" i="9"/>
  <c r="BE70" i="9"/>
  <c r="BD70" i="9"/>
  <c r="BC70" i="9"/>
  <c r="BB70" i="9"/>
  <c r="BU31" i="9" s="1" a="1"/>
  <c r="BA70" i="9"/>
  <c r="AZ70" i="9"/>
  <c r="AY70" i="9"/>
  <c r="AX70" i="9"/>
  <c r="AW70" i="9"/>
  <c r="AV70" i="9"/>
  <c r="AU70" i="9"/>
  <c r="AT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T31" i="9" s="1" a="1"/>
  <c r="BA56" i="9"/>
  <c r="AZ56" i="9"/>
  <c r="AY56" i="9"/>
  <c r="AX56" i="9"/>
  <c r="AW56" i="9"/>
  <c r="AV56" i="9"/>
  <c r="AU56" i="9"/>
  <c r="AT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S31" i="9" s="1" a="1"/>
  <c r="BA42" i="9"/>
  <c r="AZ42" i="9"/>
  <c r="AY42" i="9"/>
  <c r="AX42" i="9"/>
  <c r="AW42" i="9"/>
  <c r="AV42" i="9"/>
  <c r="AU42" i="9"/>
  <c r="AT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R93" i="7"/>
  <c r="Q93" i="7"/>
  <c r="P93" i="7"/>
  <c r="O93" i="7"/>
  <c r="N93" i="7"/>
  <c r="M93" i="7"/>
  <c r="L93" i="7"/>
  <c r="K93" i="7"/>
  <c r="J93" i="7"/>
  <c r="I93" i="7"/>
  <c r="H93" i="7"/>
  <c r="G93" i="7"/>
  <c r="BJ26" i="7" s="1" a="1"/>
  <c r="F93" i="7"/>
  <c r="E93" i="7"/>
  <c r="D93" i="7"/>
  <c r="AX79" i="7"/>
  <c r="AW79" i="7"/>
  <c r="AV79" i="7"/>
  <c r="AU79" i="7"/>
  <c r="AT79" i="7"/>
  <c r="AS79" i="7"/>
  <c r="AR79" i="7"/>
  <c r="AQ79" i="7"/>
  <c r="AP79" i="7"/>
  <c r="AO79" i="7"/>
  <c r="AN79" i="7"/>
  <c r="AM79" i="7"/>
  <c r="BI26" i="7" s="1" a="1"/>
  <c r="AL79" i="7"/>
  <c r="AK79" i="7"/>
  <c r="AJ79" i="7"/>
  <c r="AH79" i="7"/>
  <c r="AG79" i="7"/>
  <c r="AF79" i="7"/>
  <c r="AE79" i="7"/>
  <c r="AD79" i="7"/>
  <c r="AC79" i="7"/>
  <c r="AB79" i="7"/>
  <c r="AA79" i="7"/>
  <c r="Z79" i="7"/>
  <c r="BH26" i="7" s="1" a="1"/>
  <c r="Y79" i="7"/>
  <c r="X79" i="7"/>
  <c r="W79" i="7"/>
  <c r="V79" i="7"/>
  <c r="U79" i="7"/>
  <c r="T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BG26" i="7" s="1" a="1"/>
  <c r="AX65" i="7"/>
  <c r="AW65" i="7"/>
  <c r="AV65" i="7"/>
  <c r="AU65" i="7"/>
  <c r="AT65" i="7"/>
  <c r="AS65" i="7"/>
  <c r="AR65" i="7"/>
  <c r="AQ65" i="7"/>
  <c r="AP65" i="7"/>
  <c r="AO65" i="7"/>
  <c r="AN65" i="7"/>
  <c r="AM65" i="7"/>
  <c r="BF26" i="7" s="1" a="1"/>
  <c r="AL65" i="7"/>
  <c r="AK65" i="7"/>
  <c r="AJ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U65" i="7"/>
  <c r="T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BD26" i="7" s="1" a="1"/>
  <c r="AL37" i="7"/>
  <c r="AK37" i="7"/>
  <c r="AJ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BC26" i="7" s="1" a="1"/>
  <c r="V37" i="7"/>
  <c r="U37" i="7"/>
  <c r="T37" i="7"/>
  <c r="L84" i="1"/>
  <c r="K84" i="1"/>
  <c r="J84" i="1"/>
  <c r="I84" i="1"/>
  <c r="H84" i="1"/>
  <c r="G84" i="1"/>
  <c r="F84" i="1"/>
  <c r="E84" i="1"/>
  <c r="D84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CQ54" i="13"/>
  <c r="CQ53" i="13"/>
  <c r="CQ52" i="13"/>
  <c r="CQ51" i="13"/>
  <c r="CQ50" i="13"/>
  <c r="CQ49" i="13"/>
  <c r="CQ48" i="13"/>
  <c r="CQ47" i="13"/>
  <c r="CQ46" i="13"/>
  <c r="CQ45" i="13"/>
  <c r="CQ44" i="13"/>
  <c r="CQ43" i="13"/>
  <c r="CQ42" i="13"/>
  <c r="CQ41" i="13"/>
  <c r="CQ40" i="13"/>
  <c r="CQ39" i="13"/>
  <c r="CQ38" i="13"/>
  <c r="CQ37" i="13"/>
  <c r="CQ36" i="13"/>
  <c r="CQ35" i="13"/>
  <c r="CQ34" i="13"/>
  <c r="CQ33" i="13"/>
  <c r="CP54" i="13"/>
  <c r="CP53" i="13"/>
  <c r="CP52" i="13"/>
  <c r="CP51" i="13"/>
  <c r="CP50" i="13"/>
  <c r="CP49" i="13"/>
  <c r="CP48" i="13"/>
  <c r="CP47" i="13"/>
  <c r="CP46" i="13"/>
  <c r="CP45" i="13"/>
  <c r="CP44" i="13"/>
  <c r="CP43" i="13"/>
  <c r="CP42" i="13"/>
  <c r="CP41" i="13"/>
  <c r="CP40" i="13"/>
  <c r="CP39" i="13"/>
  <c r="CP38" i="13"/>
  <c r="CP37" i="13"/>
  <c r="CP36" i="13"/>
  <c r="CP35" i="13"/>
  <c r="CP34" i="13"/>
  <c r="CP33" i="13"/>
  <c r="CO54" i="13"/>
  <c r="CO53" i="13"/>
  <c r="CO52" i="13"/>
  <c r="CO51" i="13"/>
  <c r="CO50" i="13"/>
  <c r="CO49" i="13"/>
  <c r="CO48" i="13"/>
  <c r="CO47" i="13"/>
  <c r="CO46" i="13"/>
  <c r="CO45" i="13"/>
  <c r="CO44" i="13"/>
  <c r="CO43" i="13"/>
  <c r="CO42" i="13"/>
  <c r="CO41" i="13"/>
  <c r="CO40" i="13"/>
  <c r="CO39" i="13"/>
  <c r="CO38" i="13"/>
  <c r="CO37" i="13"/>
  <c r="CO36" i="13"/>
  <c r="CO35" i="13"/>
  <c r="CO34" i="13"/>
  <c r="CO33" i="13"/>
  <c r="CN54" i="13"/>
  <c r="CN53" i="13"/>
  <c r="CN52" i="13"/>
  <c r="CN51" i="13"/>
  <c r="CN50" i="13"/>
  <c r="CN49" i="13"/>
  <c r="CN48" i="13"/>
  <c r="CN47" i="13"/>
  <c r="CN46" i="13"/>
  <c r="CN45" i="13"/>
  <c r="CN44" i="13"/>
  <c r="CN43" i="13"/>
  <c r="CN42" i="13"/>
  <c r="CN41" i="13"/>
  <c r="CN40" i="13"/>
  <c r="CN39" i="13"/>
  <c r="CN38" i="13"/>
  <c r="CN37" i="13"/>
  <c r="CN36" i="13"/>
  <c r="CN35" i="13"/>
  <c r="CN34" i="13"/>
  <c r="CN33" i="13"/>
  <c r="CL54" i="13"/>
  <c r="CL53" i="13"/>
  <c r="CL52" i="13"/>
  <c r="CL51" i="13"/>
  <c r="CL50" i="13"/>
  <c r="CL49" i="13"/>
  <c r="CL48" i="13"/>
  <c r="CL47" i="13"/>
  <c r="CL46" i="13"/>
  <c r="CL45" i="13"/>
  <c r="CL44" i="13"/>
  <c r="CL43" i="13"/>
  <c r="CL42" i="13"/>
  <c r="CL41" i="13"/>
  <c r="CL40" i="13"/>
  <c r="CL39" i="13"/>
  <c r="CL38" i="13"/>
  <c r="CL37" i="13"/>
  <c r="CL36" i="13"/>
  <c r="CL35" i="13"/>
  <c r="CL34" i="13"/>
  <c r="CL33" i="13"/>
  <c r="CK54" i="13"/>
  <c r="CK53" i="13"/>
  <c r="CK52" i="13"/>
  <c r="CK51" i="13"/>
  <c r="CK50" i="13"/>
  <c r="CK49" i="13"/>
  <c r="CK48" i="13"/>
  <c r="CK47" i="13"/>
  <c r="CK46" i="13"/>
  <c r="CK45" i="13"/>
  <c r="CK44" i="13"/>
  <c r="CK43" i="13"/>
  <c r="CK42" i="13"/>
  <c r="CK41" i="13"/>
  <c r="CK40" i="13"/>
  <c r="CK39" i="13"/>
  <c r="CK38" i="13"/>
  <c r="CK37" i="13"/>
  <c r="CK36" i="13"/>
  <c r="CK35" i="13"/>
  <c r="CK34" i="13"/>
  <c r="CK33" i="13"/>
  <c r="CJ54" i="13"/>
  <c r="CJ53" i="13"/>
  <c r="CJ52" i="13"/>
  <c r="CJ51" i="13"/>
  <c r="CJ50" i="13"/>
  <c r="CJ49" i="13"/>
  <c r="CJ48" i="13"/>
  <c r="CJ47" i="13"/>
  <c r="CJ46" i="13"/>
  <c r="CJ45" i="13"/>
  <c r="CJ44" i="13"/>
  <c r="CJ43" i="13"/>
  <c r="CJ42" i="13"/>
  <c r="CJ41" i="13"/>
  <c r="CJ40" i="13"/>
  <c r="CJ39" i="13"/>
  <c r="CJ38" i="13"/>
  <c r="CJ37" i="13"/>
  <c r="CJ36" i="13"/>
  <c r="CJ35" i="13"/>
  <c r="CJ34" i="13"/>
  <c r="CJ33" i="13"/>
  <c r="CI34" i="13"/>
  <c r="CI35" i="13"/>
  <c r="CI36" i="13"/>
  <c r="CI37" i="13"/>
  <c r="CI38" i="13"/>
  <c r="CI39" i="13"/>
  <c r="CI40" i="13"/>
  <c r="CI41" i="13"/>
  <c r="CI42" i="13"/>
  <c r="CI43" i="13"/>
  <c r="CI44" i="13"/>
  <c r="CI45" i="13"/>
  <c r="CI46" i="13"/>
  <c r="CI47" i="13"/>
  <c r="CI48" i="13"/>
  <c r="CI49" i="13"/>
  <c r="CI50" i="13"/>
  <c r="CI51" i="13"/>
  <c r="CI52" i="13"/>
  <c r="CI53" i="13"/>
  <c r="CI54" i="13"/>
  <c r="CI33" i="13"/>
  <c r="CG44" i="13"/>
  <c r="BU44" i="13"/>
  <c r="Y100" i="13"/>
  <c r="X100" i="13"/>
  <c r="W100" i="13"/>
  <c r="V100" i="13"/>
  <c r="U100" i="13"/>
  <c r="T100" i="13"/>
  <c r="S100" i="13"/>
  <c r="R100" i="13"/>
  <c r="Q100" i="13"/>
  <c r="P100" i="13"/>
  <c r="O100" i="13"/>
  <c r="N100" i="13"/>
  <c r="M100" i="13"/>
  <c r="L100" i="13"/>
  <c r="K100" i="13"/>
  <c r="J100" i="13"/>
  <c r="I100" i="13"/>
  <c r="H100" i="13"/>
  <c r="G100" i="13"/>
  <c r="F100" i="13"/>
  <c r="E100" i="13"/>
  <c r="D100" i="13"/>
  <c r="BS86" i="13"/>
  <c r="BR86" i="13"/>
  <c r="BQ86" i="13"/>
  <c r="BP86" i="13"/>
  <c r="BO86" i="13"/>
  <c r="BN86" i="13"/>
  <c r="BM86" i="13"/>
  <c r="BL86" i="13"/>
  <c r="BK86" i="13"/>
  <c r="BJ86" i="13"/>
  <c r="BI86" i="13"/>
  <c r="BH86" i="13"/>
  <c r="BG86" i="13"/>
  <c r="BF86" i="13"/>
  <c r="BE86" i="13"/>
  <c r="BD86" i="13"/>
  <c r="BC86" i="13"/>
  <c r="BB86" i="13"/>
  <c r="BA86" i="13"/>
  <c r="AZ86" i="13"/>
  <c r="AY86" i="13"/>
  <c r="AX86" i="13"/>
  <c r="AV86" i="13"/>
  <c r="AU86" i="13"/>
  <c r="AT86" i="13"/>
  <c r="AS86" i="13"/>
  <c r="AR86" i="13"/>
  <c r="AQ86" i="13"/>
  <c r="AP86" i="13"/>
  <c r="AO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Y86" i="13"/>
  <c r="X86" i="13"/>
  <c r="W86" i="13"/>
  <c r="V86" i="13"/>
  <c r="U86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BS72" i="13"/>
  <c r="BR72" i="13"/>
  <c r="BQ72" i="13"/>
  <c r="BP72" i="13"/>
  <c r="BO72" i="13"/>
  <c r="BN72" i="13"/>
  <c r="BM72" i="13"/>
  <c r="BL72" i="13"/>
  <c r="BK72" i="13"/>
  <c r="BJ72" i="13"/>
  <c r="BI72" i="13"/>
  <c r="BH72" i="13"/>
  <c r="BG72" i="13"/>
  <c r="BF72" i="13"/>
  <c r="BE72" i="13"/>
  <c r="BD72" i="13"/>
  <c r="BC72" i="13"/>
  <c r="BB72" i="13"/>
  <c r="BA72" i="13"/>
  <c r="AZ72" i="13"/>
  <c r="AY72" i="13"/>
  <c r="AX72" i="13"/>
  <c r="AV72" i="13"/>
  <c r="AU72" i="13"/>
  <c r="AT72" i="13"/>
  <c r="AS72" i="13"/>
  <c r="AR72" i="13"/>
  <c r="AQ72" i="13"/>
  <c r="AP72" i="13"/>
  <c r="AO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Y72" i="13"/>
  <c r="X72" i="13"/>
  <c r="W72" i="13"/>
  <c r="V72" i="13"/>
  <c r="U72" i="13"/>
  <c r="T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Y58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BS44" i="13"/>
  <c r="BR44" i="13"/>
  <c r="BQ44" i="13"/>
  <c r="BP44" i="13"/>
  <c r="BO44" i="13"/>
  <c r="BN44" i="13"/>
  <c r="BM44" i="13"/>
  <c r="BL44" i="13"/>
  <c r="BK44" i="13"/>
  <c r="BJ44" i="13"/>
  <c r="BI44" i="13"/>
  <c r="BH44" i="13"/>
  <c r="BG44" i="13"/>
  <c r="BF44" i="13"/>
  <c r="BE44" i="13"/>
  <c r="BD44" i="13"/>
  <c r="BC44" i="13"/>
  <c r="BB44" i="13"/>
  <c r="BA44" i="13"/>
  <c r="AZ44" i="13"/>
  <c r="AY44" i="13"/>
  <c r="AX44" i="13"/>
  <c r="AV44" i="13"/>
  <c r="AU44" i="13"/>
  <c r="AT44" i="13"/>
  <c r="AS44" i="13"/>
  <c r="AR44" i="13"/>
  <c r="AQ44" i="13"/>
  <c r="AP44" i="13"/>
  <c r="AO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C13" i="13"/>
  <c r="CB44" i="10"/>
  <c r="CB43" i="10"/>
  <c r="CB42" i="10"/>
  <c r="CB41" i="10"/>
  <c r="CB40" i="10"/>
  <c r="CB39" i="10"/>
  <c r="CB38" i="10"/>
  <c r="CB37" i="10"/>
  <c r="CB36" i="10"/>
  <c r="CB35" i="10"/>
  <c r="CB34" i="10"/>
  <c r="CB33" i="10"/>
  <c r="CB32" i="10"/>
  <c r="CB31" i="10"/>
  <c r="CB30" i="10"/>
  <c r="CB29" i="10"/>
  <c r="CB28" i="10"/>
  <c r="CA44" i="10"/>
  <c r="CA43" i="10"/>
  <c r="CA42" i="10"/>
  <c r="CA41" i="10"/>
  <c r="CA40" i="10"/>
  <c r="CA39" i="10"/>
  <c r="CA38" i="10"/>
  <c r="CA37" i="10"/>
  <c r="CA36" i="10"/>
  <c r="CA35" i="10"/>
  <c r="CA34" i="10"/>
  <c r="CA33" i="10"/>
  <c r="CA32" i="10"/>
  <c r="CA31" i="10"/>
  <c r="CA30" i="10"/>
  <c r="CA29" i="10"/>
  <c r="CA28" i="10"/>
  <c r="BZ44" i="10"/>
  <c r="BZ43" i="10"/>
  <c r="BZ42" i="10"/>
  <c r="BZ41" i="10"/>
  <c r="BZ40" i="10"/>
  <c r="BZ39" i="10"/>
  <c r="BZ38" i="10"/>
  <c r="BZ37" i="10"/>
  <c r="BZ36" i="10"/>
  <c r="BZ35" i="10"/>
  <c r="BZ34" i="10"/>
  <c r="BZ33" i="10"/>
  <c r="BZ32" i="10"/>
  <c r="BZ31" i="10"/>
  <c r="BZ30" i="10"/>
  <c r="BZ29" i="10"/>
  <c r="BZ28" i="10"/>
  <c r="BY44" i="10"/>
  <c r="BY43" i="10"/>
  <c r="BY42" i="10"/>
  <c r="BY41" i="10"/>
  <c r="BY40" i="10"/>
  <c r="BY39" i="10"/>
  <c r="BY38" i="10"/>
  <c r="BY37" i="10"/>
  <c r="BY36" i="10"/>
  <c r="BY35" i="10"/>
  <c r="BY34" i="10"/>
  <c r="BY33" i="10"/>
  <c r="BY32" i="10"/>
  <c r="BY31" i="10"/>
  <c r="BY30" i="10"/>
  <c r="BY29" i="10"/>
  <c r="BY28" i="10"/>
  <c r="BX44" i="10"/>
  <c r="BX43" i="10"/>
  <c r="BX42" i="10"/>
  <c r="BX41" i="10"/>
  <c r="BX40" i="10"/>
  <c r="BX39" i="10"/>
  <c r="BX38" i="10"/>
  <c r="BX37" i="10"/>
  <c r="BX36" i="10"/>
  <c r="BX35" i="10"/>
  <c r="BX34" i="10"/>
  <c r="BX33" i="10"/>
  <c r="BX32" i="10"/>
  <c r="BX31" i="10"/>
  <c r="BX30" i="10"/>
  <c r="BX29" i="10"/>
  <c r="BX28" i="10"/>
  <c r="BW44" i="10"/>
  <c r="BW43" i="10"/>
  <c r="BW42" i="10"/>
  <c r="BW41" i="10"/>
  <c r="BW40" i="10"/>
  <c r="BW39" i="10"/>
  <c r="BW38" i="10"/>
  <c r="BW37" i="10"/>
  <c r="BW36" i="10"/>
  <c r="BW35" i="10"/>
  <c r="BW34" i="10"/>
  <c r="BW33" i="10"/>
  <c r="BW32" i="10"/>
  <c r="BW31" i="10"/>
  <c r="BW30" i="10"/>
  <c r="BW29" i="10"/>
  <c r="BW28" i="10"/>
  <c r="BV44" i="10"/>
  <c r="BV43" i="10"/>
  <c r="BV42" i="10"/>
  <c r="BV41" i="10"/>
  <c r="BV40" i="10"/>
  <c r="BV39" i="10"/>
  <c r="BV38" i="10"/>
  <c r="BV37" i="10"/>
  <c r="BV36" i="10"/>
  <c r="BV35" i="10"/>
  <c r="BV34" i="10"/>
  <c r="BV33" i="10"/>
  <c r="BV32" i="10"/>
  <c r="BV31" i="10"/>
  <c r="BV30" i="10"/>
  <c r="BV29" i="10"/>
  <c r="BV28" i="10"/>
  <c r="BU44" i="10"/>
  <c r="BU43" i="10"/>
  <c r="BU42" i="10"/>
  <c r="BU41" i="10"/>
  <c r="BU40" i="10"/>
  <c r="BU39" i="10"/>
  <c r="BU38" i="10"/>
  <c r="BU37" i="10"/>
  <c r="BU36" i="10"/>
  <c r="BU35" i="10"/>
  <c r="BU34" i="10"/>
  <c r="BU33" i="10"/>
  <c r="BU32" i="10"/>
  <c r="BU31" i="10"/>
  <c r="BU30" i="10"/>
  <c r="BU29" i="10"/>
  <c r="BU28" i="10"/>
  <c r="BT29" i="10"/>
  <c r="BT30" i="10"/>
  <c r="BT31" i="10"/>
  <c r="BT32" i="10"/>
  <c r="BT33" i="10"/>
  <c r="BT34" i="10"/>
  <c r="BT35" i="10"/>
  <c r="BT36" i="10"/>
  <c r="BT37" i="10"/>
  <c r="BT38" i="10"/>
  <c r="BT39" i="10"/>
  <c r="BT40" i="10"/>
  <c r="BT41" i="10"/>
  <c r="BT42" i="10"/>
  <c r="BT43" i="10"/>
  <c r="BT44" i="10"/>
  <c r="BT28" i="10"/>
  <c r="R44" i="13"/>
  <c r="Q44" i="13"/>
  <c r="P44" i="13"/>
  <c r="O44" i="13"/>
  <c r="N44" i="13"/>
  <c r="Y44" i="13"/>
  <c r="X44" i="13"/>
  <c r="W44" i="13"/>
  <c r="V44" i="13"/>
  <c r="U44" i="13"/>
  <c r="T44" i="13"/>
  <c r="S44" i="13"/>
  <c r="M44" i="13"/>
  <c r="L44" i="13"/>
  <c r="K44" i="13"/>
  <c r="J44" i="13"/>
  <c r="I44" i="13"/>
  <c r="H44" i="13"/>
  <c r="G44" i="13"/>
  <c r="F44" i="13"/>
  <c r="E44" i="13"/>
  <c r="D44" i="13"/>
  <c r="BW33" i="13" s="1" a="1"/>
  <c r="L32" i="11"/>
  <c r="M32" i="11"/>
  <c r="AT21" i="11" a="1"/>
  <c r="AR21" i="11" a="1"/>
  <c r="AP21" i="11" a="1"/>
  <c r="AN21" i="11" a="1"/>
  <c r="K32" i="11"/>
  <c r="J32" i="11"/>
  <c r="I32" i="11"/>
  <c r="H32" i="11"/>
  <c r="G32" i="11"/>
  <c r="F32" i="11"/>
  <c r="E32" i="11"/>
  <c r="D32" i="11"/>
  <c r="AM21" i="11" s="1" a="1"/>
  <c r="T95" i="10"/>
  <c r="S95" i="10"/>
  <c r="R95" i="10"/>
  <c r="Q95" i="10"/>
  <c r="P95" i="10"/>
  <c r="O95" i="10"/>
  <c r="N95" i="10"/>
  <c r="M95" i="10"/>
  <c r="L95" i="10"/>
  <c r="K95" i="10"/>
  <c r="J95" i="10"/>
  <c r="I95" i="10"/>
  <c r="H95" i="10"/>
  <c r="G95" i="10"/>
  <c r="F95" i="10"/>
  <c r="E95" i="10"/>
  <c r="D95" i="10"/>
  <c r="BD81" i="10"/>
  <c r="BC81" i="10"/>
  <c r="BB81" i="10"/>
  <c r="BA81" i="10"/>
  <c r="AZ81" i="10"/>
  <c r="AY81" i="10"/>
  <c r="AX81" i="10"/>
  <c r="AW81" i="10"/>
  <c r="AV81" i="10"/>
  <c r="AU81" i="10"/>
  <c r="AT81" i="10"/>
  <c r="AS81" i="10"/>
  <c r="AR81" i="10"/>
  <c r="AQ81" i="10"/>
  <c r="AP81" i="10"/>
  <c r="AO81" i="10"/>
  <c r="AN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X81" i="10"/>
  <c r="W81" i="10"/>
  <c r="V81" i="10"/>
  <c r="T81" i="10"/>
  <c r="S81" i="10"/>
  <c r="R81" i="10"/>
  <c r="Q81" i="10"/>
  <c r="P81" i="10"/>
  <c r="O81" i="10"/>
  <c r="N81" i="10"/>
  <c r="M81" i="10"/>
  <c r="L81" i="10"/>
  <c r="K81" i="10"/>
  <c r="J81" i="10"/>
  <c r="I81" i="10"/>
  <c r="H81" i="10"/>
  <c r="G81" i="10"/>
  <c r="F81" i="10"/>
  <c r="E81" i="10"/>
  <c r="D81" i="10"/>
  <c r="BD67" i="10"/>
  <c r="BC67" i="10"/>
  <c r="BB67" i="10"/>
  <c r="BA67" i="10"/>
  <c r="AZ67" i="10"/>
  <c r="AY67" i="10"/>
  <c r="AX67" i="10"/>
  <c r="AW67" i="10"/>
  <c r="AV67" i="10"/>
  <c r="AU67" i="10"/>
  <c r="AT67" i="10"/>
  <c r="AS67" i="10"/>
  <c r="AR67" i="10"/>
  <c r="AQ67" i="10"/>
  <c r="AP67" i="10"/>
  <c r="AO67" i="10"/>
  <c r="AN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X67" i="10"/>
  <c r="W67" i="10"/>
  <c r="V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BD53" i="10"/>
  <c r="BC53" i="10"/>
  <c r="BB53" i="10"/>
  <c r="BA53" i="10"/>
  <c r="AZ53" i="10"/>
  <c r="AY53" i="10"/>
  <c r="AX53" i="10"/>
  <c r="AW53" i="10"/>
  <c r="AV53" i="10"/>
  <c r="AU53" i="10"/>
  <c r="AT53" i="10"/>
  <c r="AS53" i="10"/>
  <c r="AR53" i="10"/>
  <c r="AQ53" i="10"/>
  <c r="AP53" i="10"/>
  <c r="AO53" i="10"/>
  <c r="AN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X53" i="10"/>
  <c r="W53" i="10"/>
  <c r="V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C32" i="9"/>
  <c r="CC33" i="9"/>
  <c r="CC34" i="9"/>
  <c r="CC35" i="9"/>
  <c r="CC36" i="9"/>
  <c r="CC37" i="9"/>
  <c r="CC38" i="9"/>
  <c r="CC39" i="9"/>
  <c r="CC40" i="9"/>
  <c r="CC41" i="9"/>
  <c r="CC42" i="9"/>
  <c r="CC43" i="9"/>
  <c r="CC44" i="9"/>
  <c r="CC45" i="9"/>
  <c r="CC46" i="9"/>
  <c r="CC47" i="9"/>
  <c r="CC48" i="9"/>
  <c r="CC49" i="9"/>
  <c r="CC50" i="9"/>
  <c r="CC31" i="9"/>
  <c r="D42" i="9"/>
  <c r="BQ31" i="9" s="1" a="1"/>
  <c r="E42" i="9"/>
  <c r="F42" i="9"/>
  <c r="G42" i="9"/>
  <c r="H42" i="9"/>
  <c r="Q42" i="9"/>
  <c r="P42" i="9"/>
  <c r="O42" i="9"/>
  <c r="N42" i="9"/>
  <c r="M42" i="9"/>
  <c r="W42" i="9"/>
  <c r="V42" i="9"/>
  <c r="U42" i="9"/>
  <c r="T42" i="9"/>
  <c r="S42" i="9"/>
  <c r="R42" i="9"/>
  <c r="L42" i="9"/>
  <c r="K42" i="9"/>
  <c r="J42" i="9"/>
  <c r="I42" i="9"/>
  <c r="R165" i="7"/>
  <c r="Q165" i="7"/>
  <c r="P165" i="7"/>
  <c r="O165" i="7"/>
  <c r="N165" i="7"/>
  <c r="M165" i="7"/>
  <c r="L165" i="7"/>
  <c r="K165" i="7"/>
  <c r="J165" i="7"/>
  <c r="I165" i="7"/>
  <c r="H165" i="7"/>
  <c r="G165" i="7"/>
  <c r="BJ98" i="7" s="1" a="1"/>
  <c r="F165" i="7"/>
  <c r="E165" i="7"/>
  <c r="D165" i="7"/>
  <c r="AX151" i="7"/>
  <c r="AW151" i="7"/>
  <c r="AV151" i="7"/>
  <c r="AU151" i="7"/>
  <c r="AT151" i="7"/>
  <c r="AS151" i="7"/>
  <c r="AR151" i="7"/>
  <c r="AQ151" i="7"/>
  <c r="AP151" i="7"/>
  <c r="BI98" i="7" s="1" a="1"/>
  <c r="BI110" i="7" s="1"/>
  <c r="AO151" i="7"/>
  <c r="AN151" i="7"/>
  <c r="AM151" i="7"/>
  <c r="AL151" i="7"/>
  <c r="AK151" i="7"/>
  <c r="AJ151" i="7"/>
  <c r="AH151" i="7"/>
  <c r="AG151" i="7"/>
  <c r="AF151" i="7"/>
  <c r="AE151" i="7"/>
  <c r="AD151" i="7"/>
  <c r="AC151" i="7"/>
  <c r="BH98" i="7" s="1" a="1"/>
  <c r="AB151" i="7"/>
  <c r="AA151" i="7"/>
  <c r="Z151" i="7"/>
  <c r="Y151" i="7"/>
  <c r="X151" i="7"/>
  <c r="W151" i="7"/>
  <c r="V151" i="7"/>
  <c r="U151" i="7"/>
  <c r="T151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D151" i="7"/>
  <c r="BG98" i="7" s="1" a="1"/>
  <c r="AX137" i="7"/>
  <c r="AW137" i="7"/>
  <c r="AV137" i="7"/>
  <c r="AU137" i="7"/>
  <c r="AT137" i="7"/>
  <c r="AS137" i="7"/>
  <c r="AR137" i="7"/>
  <c r="AQ137" i="7"/>
  <c r="AP137" i="7"/>
  <c r="AO137" i="7"/>
  <c r="AN137" i="7"/>
  <c r="AM137" i="7"/>
  <c r="BF98" i="7" s="1" a="1"/>
  <c r="BF110" i="7" s="1"/>
  <c r="AL137" i="7"/>
  <c r="AK137" i="7"/>
  <c r="AJ137" i="7"/>
  <c r="AH137" i="7"/>
  <c r="AG137" i="7"/>
  <c r="AF137" i="7"/>
  <c r="AE137" i="7"/>
  <c r="AD137" i="7"/>
  <c r="AC137" i="7"/>
  <c r="AB137" i="7"/>
  <c r="AA137" i="7"/>
  <c r="Z137" i="7"/>
  <c r="Y137" i="7"/>
  <c r="X137" i="7"/>
  <c r="W137" i="7"/>
  <c r="V137" i="7"/>
  <c r="U137" i="7"/>
  <c r="T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/>
  <c r="AX123" i="7"/>
  <c r="AW123" i="7"/>
  <c r="AV123" i="7"/>
  <c r="AU123" i="7"/>
  <c r="AT123" i="7"/>
  <c r="AS123" i="7"/>
  <c r="AR123" i="7"/>
  <c r="AQ123" i="7"/>
  <c r="AP123" i="7"/>
  <c r="AO123" i="7"/>
  <c r="AN123" i="7"/>
  <c r="AM123" i="7"/>
  <c r="AL123" i="7"/>
  <c r="AK123" i="7"/>
  <c r="AJ123" i="7"/>
  <c r="BE98" i="7" s="1" a="1"/>
  <c r="AH123" i="7"/>
  <c r="AG123" i="7"/>
  <c r="AF123" i="7"/>
  <c r="AE123" i="7"/>
  <c r="AD123" i="7"/>
  <c r="AC123" i="7"/>
  <c r="AB123" i="7"/>
  <c r="AA123" i="7"/>
  <c r="Z123" i="7"/>
  <c r="Y123" i="7"/>
  <c r="X123" i="7"/>
  <c r="W123" i="7"/>
  <c r="V123" i="7"/>
  <c r="U123" i="7"/>
  <c r="T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/>
  <c r="AX109" i="7"/>
  <c r="AW109" i="7"/>
  <c r="AV109" i="7"/>
  <c r="AU109" i="7"/>
  <c r="AT109" i="7"/>
  <c r="AS109" i="7"/>
  <c r="BD98" i="7" s="1" a="1"/>
  <c r="AR109" i="7"/>
  <c r="AQ109" i="7"/>
  <c r="AP109" i="7"/>
  <c r="AO109" i="7"/>
  <c r="AN109" i="7"/>
  <c r="AM109" i="7"/>
  <c r="AL109" i="7"/>
  <c r="AK109" i="7"/>
  <c r="AJ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BC98" i="7" s="1" a="1"/>
  <c r="BC110" i="7" s="1"/>
  <c r="R109" i="7"/>
  <c r="Q109" i="7"/>
  <c r="P109" i="7"/>
  <c r="O109" i="7"/>
  <c r="N109" i="7"/>
  <c r="M109" i="7"/>
  <c r="L109" i="7"/>
  <c r="K109" i="7"/>
  <c r="J109" i="7"/>
  <c r="I109" i="7"/>
  <c r="H109" i="7"/>
  <c r="G109" i="7"/>
  <c r="BB98" i="7" s="1" a="1"/>
  <c r="F109" i="7"/>
  <c r="E109" i="7"/>
  <c r="D109" i="7"/>
  <c r="BN27" i="7"/>
  <c r="BN28" i="7"/>
  <c r="BN29" i="7"/>
  <c r="BN30" i="7"/>
  <c r="BN31" i="7"/>
  <c r="BN32" i="7"/>
  <c r="BN33" i="7"/>
  <c r="BN34" i="7"/>
  <c r="BN35" i="7"/>
  <c r="BN36" i="7"/>
  <c r="BN37" i="7"/>
  <c r="BN38" i="7"/>
  <c r="BN39" i="7"/>
  <c r="BN40" i="7"/>
  <c r="BN26" i="7"/>
  <c r="BE26" i="7" a="1"/>
  <c r="BE35" i="7" s="1"/>
  <c r="BE31" i="7"/>
  <c r="BB26" i="7" a="1"/>
  <c r="BB26" i="7" s="1"/>
  <c r="BB32" i="7"/>
  <c r="BB33" i="7"/>
  <c r="BB34" i="7"/>
  <c r="BB35" i="7"/>
  <c r="BB36" i="7"/>
  <c r="BB37" i="7"/>
  <c r="O37" i="7"/>
  <c r="K37" i="7"/>
  <c r="L37" i="7"/>
  <c r="J37" i="7"/>
  <c r="I37" i="7"/>
  <c r="H37" i="7"/>
  <c r="G37" i="7"/>
  <c r="R37" i="7"/>
  <c r="Q37" i="7"/>
  <c r="P37" i="7"/>
  <c r="N37" i="7"/>
  <c r="M37" i="7"/>
  <c r="F37" i="7"/>
  <c r="E37" i="7"/>
  <c r="D37" i="7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D155" i="1"/>
  <c r="E155" i="1"/>
  <c r="F155" i="1"/>
  <c r="G155" i="1"/>
  <c r="H155" i="1"/>
  <c r="I155" i="1"/>
  <c r="J155" i="1"/>
  <c r="K155" i="1"/>
  <c r="L155" i="1"/>
  <c r="D100" i="4"/>
  <c r="AI89" i="4" s="1" a="1"/>
  <c r="E100" i="4"/>
  <c r="F100" i="4"/>
  <c r="G100" i="4"/>
  <c r="H100" i="4"/>
  <c r="I100" i="4"/>
  <c r="J100" i="4"/>
  <c r="K100" i="4"/>
  <c r="L100" i="4"/>
  <c r="M100" i="4"/>
  <c r="AJ89" i="4" s="1" a="1"/>
  <c r="N100" i="4"/>
  <c r="O100" i="4"/>
  <c r="P100" i="4"/>
  <c r="Q100" i="4"/>
  <c r="R100" i="4"/>
  <c r="S100" i="4"/>
  <c r="T100" i="4"/>
  <c r="U100" i="4"/>
  <c r="V100" i="4"/>
  <c r="AK89" i="4" s="1" a="1"/>
  <c r="W100" i="4"/>
  <c r="X100" i="4"/>
  <c r="Y100" i="4"/>
  <c r="Z100" i="4"/>
  <c r="AA100" i="4"/>
  <c r="AB100" i="4"/>
  <c r="AC100" i="4"/>
  <c r="AD100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AL89" i="4" s="1" a="1"/>
  <c r="W114" i="4"/>
  <c r="X114" i="4"/>
  <c r="Y114" i="4"/>
  <c r="Z114" i="4"/>
  <c r="AA114" i="4"/>
  <c r="AB114" i="4"/>
  <c r="AC114" i="4"/>
  <c r="AD114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AM89" i="4" s="1" a="1"/>
  <c r="W128" i="4"/>
  <c r="X128" i="4"/>
  <c r="Y128" i="4"/>
  <c r="Z128" i="4"/>
  <c r="AA128" i="4"/>
  <c r="AB128" i="4"/>
  <c r="AC128" i="4"/>
  <c r="AD128" i="4"/>
  <c r="D142" i="4"/>
  <c r="AN89" i="4" s="1" a="1"/>
  <c r="E142" i="4"/>
  <c r="F142" i="4"/>
  <c r="G142" i="4"/>
  <c r="H142" i="4"/>
  <c r="I142" i="4"/>
  <c r="J142" i="4"/>
  <c r="K142" i="4"/>
  <c r="L142" i="4"/>
  <c r="M142" i="4"/>
  <c r="AO89" i="4" s="1" a="1"/>
  <c r="N142" i="4"/>
  <c r="O142" i="4"/>
  <c r="P142" i="4"/>
  <c r="Q142" i="4"/>
  <c r="R142" i="4"/>
  <c r="S142" i="4"/>
  <c r="T142" i="4"/>
  <c r="U142" i="4"/>
  <c r="V142" i="4"/>
  <c r="AP89" i="4" s="1" a="1"/>
  <c r="W142" i="4"/>
  <c r="X142" i="4"/>
  <c r="Y142" i="4"/>
  <c r="Z142" i="4"/>
  <c r="AA142" i="4"/>
  <c r="AB142" i="4"/>
  <c r="AC142" i="4"/>
  <c r="AD142" i="4"/>
  <c r="D156" i="4"/>
  <c r="AQ89" i="4" s="1" a="1"/>
  <c r="E156" i="4"/>
  <c r="F156" i="4"/>
  <c r="G156" i="4"/>
  <c r="H156" i="4"/>
  <c r="I156" i="4"/>
  <c r="J156" i="4"/>
  <c r="K156" i="4"/>
  <c r="L156" i="4"/>
  <c r="D11" i="4"/>
  <c r="L84" i="4"/>
  <c r="K84" i="4"/>
  <c r="J84" i="4"/>
  <c r="I84" i="4"/>
  <c r="H84" i="4"/>
  <c r="G84" i="4"/>
  <c r="F84" i="4"/>
  <c r="E84" i="4"/>
  <c r="D84" i="4"/>
  <c r="BD37" i="4"/>
  <c r="BC37" i="4"/>
  <c r="BB37" i="4"/>
  <c r="BA37" i="4"/>
  <c r="AZ37" i="4"/>
  <c r="AY37" i="4"/>
  <c r="AX37" i="4"/>
  <c r="AW37" i="4"/>
  <c r="AV37" i="4"/>
  <c r="BD36" i="4"/>
  <c r="BC36" i="4"/>
  <c r="BB36" i="4"/>
  <c r="BA36" i="4"/>
  <c r="AZ36" i="4"/>
  <c r="AY36" i="4"/>
  <c r="AX36" i="4"/>
  <c r="AW36" i="4"/>
  <c r="AV36" i="4"/>
  <c r="BD35" i="4"/>
  <c r="BC35" i="4"/>
  <c r="BB35" i="4"/>
  <c r="BA35" i="4"/>
  <c r="AZ35" i="4"/>
  <c r="AY35" i="4"/>
  <c r="AX35" i="4"/>
  <c r="AW35" i="4"/>
  <c r="AV35" i="4"/>
  <c r="BD34" i="4"/>
  <c r="BC34" i="4"/>
  <c r="BB34" i="4"/>
  <c r="BA34" i="4"/>
  <c r="AZ34" i="4"/>
  <c r="AY34" i="4"/>
  <c r="AX34" i="4"/>
  <c r="AW34" i="4"/>
  <c r="AV34" i="4"/>
  <c r="BD33" i="4"/>
  <c r="BC33" i="4"/>
  <c r="BB33" i="4"/>
  <c r="BA33" i="4"/>
  <c r="AZ33" i="4"/>
  <c r="AY33" i="4"/>
  <c r="AX33" i="4"/>
  <c r="AW33" i="4"/>
  <c r="AV33" i="4"/>
  <c r="BD32" i="4"/>
  <c r="BC32" i="4"/>
  <c r="BB32" i="4"/>
  <c r="BA32" i="4"/>
  <c r="AZ32" i="4"/>
  <c r="AY32" i="4"/>
  <c r="AX32" i="4"/>
  <c r="AW32" i="4"/>
  <c r="AV32" i="4"/>
  <c r="BD31" i="4"/>
  <c r="BC31" i="4"/>
  <c r="BB31" i="4"/>
  <c r="BA31" i="4"/>
  <c r="AZ31" i="4"/>
  <c r="AY31" i="4"/>
  <c r="AX31" i="4"/>
  <c r="AW31" i="4"/>
  <c r="AV31" i="4"/>
  <c r="BD30" i="4"/>
  <c r="BC30" i="4"/>
  <c r="BB30" i="4"/>
  <c r="BA30" i="4"/>
  <c r="AZ30" i="4"/>
  <c r="AY30" i="4"/>
  <c r="AX30" i="4"/>
  <c r="AW30" i="4"/>
  <c r="AV30" i="4"/>
  <c r="BD29" i="4"/>
  <c r="BC29" i="4"/>
  <c r="BB29" i="4"/>
  <c r="BA29" i="4"/>
  <c r="AZ29" i="4"/>
  <c r="AY29" i="4"/>
  <c r="AX29" i="4"/>
  <c r="AW29" i="4"/>
  <c r="AV29" i="4"/>
  <c r="L28" i="4"/>
  <c r="K28" i="4"/>
  <c r="J28" i="4"/>
  <c r="I28" i="4"/>
  <c r="H28" i="4"/>
  <c r="G28" i="4"/>
  <c r="F28" i="4"/>
  <c r="E28" i="4"/>
  <c r="D28" i="4"/>
  <c r="BD38" i="1"/>
  <c r="BC38" i="1"/>
  <c r="BB38" i="1"/>
  <c r="BA38" i="1"/>
  <c r="AZ38" i="1"/>
  <c r="AY38" i="1"/>
  <c r="AX38" i="1"/>
  <c r="AW38" i="1"/>
  <c r="AV38" i="1"/>
  <c r="BD37" i="1"/>
  <c r="BC37" i="1"/>
  <c r="BB37" i="1"/>
  <c r="BA37" i="1"/>
  <c r="AZ37" i="1"/>
  <c r="AY37" i="1"/>
  <c r="AX37" i="1"/>
  <c r="AW37" i="1"/>
  <c r="AV37" i="1"/>
  <c r="BD36" i="1"/>
  <c r="BC36" i="1"/>
  <c r="BB36" i="1"/>
  <c r="BA36" i="1"/>
  <c r="AZ36" i="1"/>
  <c r="AY36" i="1"/>
  <c r="AX36" i="1"/>
  <c r="AW36" i="1"/>
  <c r="AV36" i="1"/>
  <c r="BD35" i="1"/>
  <c r="BC35" i="1"/>
  <c r="BB35" i="1"/>
  <c r="BA35" i="1"/>
  <c r="AZ35" i="1"/>
  <c r="AY35" i="1"/>
  <c r="AX35" i="1"/>
  <c r="AW35" i="1"/>
  <c r="AV35" i="1"/>
  <c r="BD34" i="1"/>
  <c r="BC34" i="1"/>
  <c r="BB34" i="1"/>
  <c r="BA34" i="1"/>
  <c r="AZ34" i="1"/>
  <c r="AY34" i="1"/>
  <c r="AX34" i="1"/>
  <c r="AW34" i="1"/>
  <c r="AV34" i="1"/>
  <c r="BD33" i="1"/>
  <c r="BC33" i="1"/>
  <c r="BB33" i="1"/>
  <c r="BA33" i="1"/>
  <c r="AZ33" i="1"/>
  <c r="AY33" i="1"/>
  <c r="AX33" i="1"/>
  <c r="AW33" i="1"/>
  <c r="AV33" i="1"/>
  <c r="BD32" i="1"/>
  <c r="BC32" i="1"/>
  <c r="BB32" i="1"/>
  <c r="BA32" i="1"/>
  <c r="AZ32" i="1"/>
  <c r="AY32" i="1"/>
  <c r="AX32" i="1"/>
  <c r="AW32" i="1"/>
  <c r="AV32" i="1"/>
  <c r="BD31" i="1"/>
  <c r="BC31" i="1"/>
  <c r="BB31" i="1"/>
  <c r="BA31" i="1"/>
  <c r="AZ31" i="1"/>
  <c r="AY31" i="1"/>
  <c r="AX31" i="1"/>
  <c r="AW31" i="1"/>
  <c r="AV31" i="1"/>
  <c r="BD30" i="1"/>
  <c r="BC30" i="1"/>
  <c r="BB30" i="1"/>
  <c r="BA30" i="1"/>
  <c r="AZ30" i="1"/>
  <c r="AY30" i="1"/>
  <c r="AX30" i="1"/>
  <c r="AW30" i="1"/>
  <c r="AV30" i="1"/>
  <c r="L28" i="1"/>
  <c r="K28" i="1"/>
  <c r="J28" i="1"/>
  <c r="I28" i="1"/>
  <c r="H28" i="1"/>
  <c r="G28" i="1"/>
  <c r="F28" i="1"/>
  <c r="E28" i="1"/>
  <c r="D28" i="1"/>
  <c r="BI108" i="10" l="1"/>
  <c r="BU108" i="10" s="1"/>
  <c r="BK108" i="10"/>
  <c r="BW108" i="10" s="1"/>
  <c r="BM108" i="10"/>
  <c r="BY108" i="10" s="1"/>
  <c r="BO108" i="10"/>
  <c r="CA108" i="10" s="1"/>
  <c r="BH103" i="10"/>
  <c r="BT103" i="10" s="1"/>
  <c r="BH115" i="10"/>
  <c r="BT115" i="10" s="1"/>
  <c r="BI109" i="10"/>
  <c r="BU109" i="10" s="1"/>
  <c r="BJ103" i="10"/>
  <c r="BV103" i="10" s="1"/>
  <c r="BJ115" i="10"/>
  <c r="BV115" i="10" s="1"/>
  <c r="BK109" i="10"/>
  <c r="BW109" i="10" s="1"/>
  <c r="BL103" i="10"/>
  <c r="BX103" i="10" s="1"/>
  <c r="BL115" i="10"/>
  <c r="BX115" i="10" s="1"/>
  <c r="BM109" i="10"/>
  <c r="BY109" i="10" s="1"/>
  <c r="BN103" i="10"/>
  <c r="BZ103" i="10" s="1"/>
  <c r="BN115" i="10"/>
  <c r="BZ115" i="10" s="1"/>
  <c r="BO109" i="10"/>
  <c r="CA109" i="10" s="1"/>
  <c r="BP103" i="10"/>
  <c r="CB103" i="10" s="1"/>
  <c r="BP115" i="10"/>
  <c r="CB115" i="10" s="1"/>
  <c r="BK110" i="10"/>
  <c r="BW110" i="10" s="1"/>
  <c r="BI99" i="10"/>
  <c r="BU99" i="10" s="1"/>
  <c r="BI111" i="10"/>
  <c r="BU111" i="10" s="1"/>
  <c r="BK99" i="10"/>
  <c r="BW99" i="10" s="1"/>
  <c r="BK111" i="10"/>
  <c r="BW111" i="10" s="1"/>
  <c r="BM99" i="10"/>
  <c r="BY99" i="10" s="1"/>
  <c r="BM111" i="10"/>
  <c r="BY111" i="10" s="1"/>
  <c r="BO99" i="10"/>
  <c r="CA99" i="10" s="1"/>
  <c r="BO111" i="10"/>
  <c r="CA111" i="10" s="1"/>
  <c r="BH106" i="10"/>
  <c r="BT106" i="10" s="1"/>
  <c r="BI100" i="10"/>
  <c r="BU100" i="10" s="1"/>
  <c r="BI112" i="10"/>
  <c r="BU112" i="10" s="1"/>
  <c r="BJ106" i="10"/>
  <c r="BV106" i="10" s="1"/>
  <c r="BK100" i="10"/>
  <c r="BW100" i="10" s="1"/>
  <c r="BK112" i="10"/>
  <c r="BW112" i="10" s="1"/>
  <c r="BL106" i="10"/>
  <c r="BX106" i="10" s="1"/>
  <c r="BM100" i="10"/>
  <c r="BY100" i="10" s="1"/>
  <c r="BM112" i="10"/>
  <c r="BY112" i="10" s="1"/>
  <c r="BN106" i="10"/>
  <c r="BZ106" i="10" s="1"/>
  <c r="BO100" i="10"/>
  <c r="CA100" i="10" s="1"/>
  <c r="BO112" i="10"/>
  <c r="CA112" i="10" s="1"/>
  <c r="BH107" i="10"/>
  <c r="BT107" i="10" s="1"/>
  <c r="BI101" i="10"/>
  <c r="BU101" i="10" s="1"/>
  <c r="BI113" i="10"/>
  <c r="BU113" i="10" s="1"/>
  <c r="BJ107" i="10"/>
  <c r="BV107" i="10" s="1"/>
  <c r="BK101" i="10"/>
  <c r="BW101" i="10" s="1"/>
  <c r="BK113" i="10"/>
  <c r="BW113" i="10" s="1"/>
  <c r="BL107" i="10"/>
  <c r="BX107" i="10" s="1"/>
  <c r="BM101" i="10"/>
  <c r="BY101" i="10" s="1"/>
  <c r="BM113" i="10"/>
  <c r="BY113" i="10" s="1"/>
  <c r="BN107" i="10"/>
  <c r="BZ107" i="10" s="1"/>
  <c r="BO101" i="10"/>
  <c r="CA101" i="10" s="1"/>
  <c r="BO113" i="10"/>
  <c r="CA113" i="10" s="1"/>
  <c r="BP107" i="10"/>
  <c r="CB107" i="10" s="1"/>
  <c r="BH108" i="10"/>
  <c r="BT108" i="10" s="1"/>
  <c r="BI102" i="10"/>
  <c r="BU102" i="10" s="1"/>
  <c r="BI114" i="10"/>
  <c r="BU114" i="10" s="1"/>
  <c r="BJ108" i="10"/>
  <c r="BV108" i="10" s="1"/>
  <c r="BK102" i="10"/>
  <c r="BW102" i="10" s="1"/>
  <c r="BK114" i="10"/>
  <c r="BW114" i="10" s="1"/>
  <c r="BL108" i="10"/>
  <c r="BX108" i="10" s="1"/>
  <c r="BM102" i="10"/>
  <c r="BY102" i="10" s="1"/>
  <c r="BM114" i="10"/>
  <c r="BY114" i="10" s="1"/>
  <c r="BN108" i="10"/>
  <c r="BZ108" i="10" s="1"/>
  <c r="BO102" i="10"/>
  <c r="CA102" i="10" s="1"/>
  <c r="BO114" i="10"/>
  <c r="CA114" i="10" s="1"/>
  <c r="BP108" i="10"/>
  <c r="CB108" i="10" s="1"/>
  <c r="BH109" i="10"/>
  <c r="BT109" i="10" s="1"/>
  <c r="BI103" i="10"/>
  <c r="BU103" i="10" s="1"/>
  <c r="BI115" i="10"/>
  <c r="BU115" i="10" s="1"/>
  <c r="BJ109" i="10"/>
  <c r="BV109" i="10" s="1"/>
  <c r="BK103" i="10"/>
  <c r="BW103" i="10" s="1"/>
  <c r="BK115" i="10"/>
  <c r="BW115" i="10" s="1"/>
  <c r="BL109" i="10"/>
  <c r="BX109" i="10" s="1"/>
  <c r="BM103" i="10"/>
  <c r="BY103" i="10" s="1"/>
  <c r="BM115" i="10"/>
  <c r="BY115" i="10" s="1"/>
  <c r="BN109" i="10"/>
  <c r="BZ109" i="10" s="1"/>
  <c r="BO103" i="10"/>
  <c r="CA103" i="10" s="1"/>
  <c r="BO115" i="10"/>
  <c r="CA115" i="10" s="1"/>
  <c r="BP109" i="10"/>
  <c r="CB109" i="10" s="1"/>
  <c r="BO110" i="10"/>
  <c r="CA110" i="10" s="1"/>
  <c r="BH110" i="10"/>
  <c r="BT110" i="10" s="1"/>
  <c r="BI104" i="10"/>
  <c r="BU104" i="10" s="1"/>
  <c r="BJ110" i="10"/>
  <c r="BV110" i="10" s="1"/>
  <c r="BK104" i="10"/>
  <c r="BW104" i="10" s="1"/>
  <c r="BL110" i="10"/>
  <c r="BX110" i="10" s="1"/>
  <c r="BM104" i="10"/>
  <c r="BY104" i="10" s="1"/>
  <c r="BN110" i="10"/>
  <c r="BZ110" i="10" s="1"/>
  <c r="BO104" i="10"/>
  <c r="CA104" i="10" s="1"/>
  <c r="BP110" i="10"/>
  <c r="CB110" i="10" s="1"/>
  <c r="BI110" i="10"/>
  <c r="BU110" i="10" s="1"/>
  <c r="BM110" i="10"/>
  <c r="BY110" i="10" s="1"/>
  <c r="BH99" i="10"/>
  <c r="BT99" i="10" s="1"/>
  <c r="BH111" i="10"/>
  <c r="BT111" i="10" s="1"/>
  <c r="BI105" i="10"/>
  <c r="BU105" i="10" s="1"/>
  <c r="BJ99" i="10"/>
  <c r="BV99" i="10" s="1"/>
  <c r="BJ111" i="10"/>
  <c r="BV111" i="10" s="1"/>
  <c r="BK105" i="10"/>
  <c r="BW105" i="10" s="1"/>
  <c r="BL99" i="10"/>
  <c r="BX99" i="10" s="1"/>
  <c r="BL111" i="10"/>
  <c r="BX111" i="10" s="1"/>
  <c r="BM105" i="10"/>
  <c r="BY105" i="10" s="1"/>
  <c r="BN99" i="10"/>
  <c r="BZ99" i="10" s="1"/>
  <c r="BN111" i="10"/>
  <c r="BZ111" i="10" s="1"/>
  <c r="BO105" i="10"/>
  <c r="CA105" i="10" s="1"/>
  <c r="BP99" i="10"/>
  <c r="CB99" i="10" s="1"/>
  <c r="BP111" i="10"/>
  <c r="CB111" i="10" s="1"/>
  <c r="BH100" i="10"/>
  <c r="BT100" i="10" s="1"/>
  <c r="BJ100" i="10"/>
  <c r="BV100" i="10" s="1"/>
  <c r="BL100" i="10"/>
  <c r="BX100" i="10" s="1"/>
  <c r="BN100" i="10"/>
  <c r="BZ100" i="10" s="1"/>
  <c r="BP100" i="10"/>
  <c r="CB100" i="10" s="1"/>
  <c r="BY31" i="9"/>
  <c r="BY50" i="9"/>
  <c r="BY49" i="9"/>
  <c r="BY37" i="9"/>
  <c r="BY38" i="9"/>
  <c r="BY39" i="9"/>
  <c r="BY40" i="9"/>
  <c r="BY42" i="9"/>
  <c r="BY41" i="9"/>
  <c r="CK41" i="9" s="1"/>
  <c r="BW31" i="9"/>
  <c r="BW38" i="9"/>
  <c r="BW39" i="9"/>
  <c r="BW40" i="9"/>
  <c r="BW41" i="9"/>
  <c r="CI41" i="9" s="1"/>
  <c r="BW42" i="9"/>
  <c r="CI42" i="9" s="1"/>
  <c r="BW50" i="9"/>
  <c r="CI50" i="9" s="1"/>
  <c r="BX31" i="9"/>
  <c r="CJ31" i="9" s="1"/>
  <c r="BX50" i="9"/>
  <c r="CJ50" i="9" s="1"/>
  <c r="BX36" i="9"/>
  <c r="CJ36" i="9" s="1"/>
  <c r="BX37" i="9"/>
  <c r="CJ37" i="9" s="1"/>
  <c r="BX38" i="9"/>
  <c r="CJ38" i="9" s="1"/>
  <c r="BX39" i="9"/>
  <c r="BX40" i="9"/>
  <c r="BX41" i="9"/>
  <c r="CJ41" i="9" s="1"/>
  <c r="BX42" i="9"/>
  <c r="CJ42" i="9" s="1"/>
  <c r="BX48" i="9"/>
  <c r="CJ48" i="9" s="1"/>
  <c r="BX49" i="9"/>
  <c r="CJ49" i="9" s="1"/>
  <c r="BV31" i="9"/>
  <c r="BV40" i="9"/>
  <c r="BV41" i="9"/>
  <c r="CH41" i="9" s="1"/>
  <c r="BV42" i="9"/>
  <c r="CH42" i="9" s="1"/>
  <c r="BV49" i="9"/>
  <c r="CH49" i="9" s="1"/>
  <c r="BV50" i="9"/>
  <c r="CH50" i="9" s="1"/>
  <c r="BV39" i="9"/>
  <c r="BV37" i="9"/>
  <c r="BV38" i="9"/>
  <c r="BU31" i="9"/>
  <c r="BU37" i="9"/>
  <c r="BU38" i="9"/>
  <c r="BU39" i="9"/>
  <c r="BU40" i="9"/>
  <c r="BU41" i="9"/>
  <c r="CG41" i="9" s="1"/>
  <c r="BU42" i="9"/>
  <c r="CG42" i="9" s="1"/>
  <c r="BU49" i="9"/>
  <c r="CG49" i="9" s="1"/>
  <c r="BU50" i="9"/>
  <c r="CG50" i="9" s="1"/>
  <c r="BT31" i="9"/>
  <c r="BT41" i="9"/>
  <c r="CF41" i="9" s="1"/>
  <c r="BT42" i="9"/>
  <c r="CF42" i="9" s="1"/>
  <c r="BT48" i="9"/>
  <c r="CF48" i="9" s="1"/>
  <c r="BT49" i="9"/>
  <c r="CF49" i="9" s="1"/>
  <c r="BT50" i="9"/>
  <c r="CF50" i="9" s="1"/>
  <c r="BT36" i="9"/>
  <c r="CF36" i="9" s="1"/>
  <c r="BT40" i="9"/>
  <c r="CF40" i="9" s="1"/>
  <c r="BT37" i="9"/>
  <c r="CF37" i="9" s="1"/>
  <c r="BT39" i="9"/>
  <c r="CF39" i="9" s="1"/>
  <c r="BT38" i="9"/>
  <c r="CF38" i="9" s="1"/>
  <c r="BS31" i="9"/>
  <c r="BS37" i="9"/>
  <c r="BS49" i="9"/>
  <c r="BS38" i="9"/>
  <c r="BS39" i="9"/>
  <c r="BS40" i="9"/>
  <c r="BS41" i="9"/>
  <c r="CE41" i="9" s="1"/>
  <c r="BS50" i="9"/>
  <c r="CE50" i="9" s="1"/>
  <c r="BS42" i="9"/>
  <c r="CE42" i="9" s="1"/>
  <c r="BS47" i="9"/>
  <c r="CE47" i="9" s="1"/>
  <c r="BS48" i="9"/>
  <c r="CE48" i="9" s="1"/>
  <c r="BR31" i="9" a="1"/>
  <c r="BJ26" i="7"/>
  <c r="BJ35" i="7"/>
  <c r="BJ36" i="7"/>
  <c r="BJ37" i="7"/>
  <c r="BJ34" i="7"/>
  <c r="BV34" i="7" s="1"/>
  <c r="BJ33" i="7"/>
  <c r="BV33" i="7" s="1"/>
  <c r="BI26" i="7"/>
  <c r="BI33" i="7"/>
  <c r="BI34" i="7"/>
  <c r="BU34" i="7" s="1"/>
  <c r="BI36" i="7"/>
  <c r="BI35" i="7"/>
  <c r="BU35" i="7" s="1"/>
  <c r="BI31" i="7"/>
  <c r="BU31" i="7" s="1"/>
  <c r="BI37" i="7"/>
  <c r="BI32" i="7"/>
  <c r="BU32" i="7" s="1"/>
  <c r="BG26" i="7"/>
  <c r="BS26" i="7" s="1"/>
  <c r="BG36" i="7"/>
  <c r="BS36" i="7" s="1"/>
  <c r="BG32" i="7"/>
  <c r="BS32" i="7" s="1"/>
  <c r="BG33" i="7"/>
  <c r="BS33" i="7" s="1"/>
  <c r="BG34" i="7"/>
  <c r="BS34" i="7" s="1"/>
  <c r="BG35" i="7"/>
  <c r="BS35" i="7" s="1"/>
  <c r="BG37" i="7"/>
  <c r="BS37" i="7" s="1"/>
  <c r="BH26" i="7"/>
  <c r="BH35" i="7"/>
  <c r="BH34" i="7"/>
  <c r="BT34" i="7" s="1"/>
  <c r="BH36" i="7"/>
  <c r="BH37" i="7"/>
  <c r="BH32" i="7"/>
  <c r="BT32" i="7" s="1"/>
  <c r="BH33" i="7"/>
  <c r="BU110" i="7"/>
  <c r="BF26" i="7"/>
  <c r="BF32" i="7"/>
  <c r="BF33" i="7"/>
  <c r="BF34" i="7"/>
  <c r="BR34" i="7" s="1"/>
  <c r="BF35" i="7"/>
  <c r="BR35" i="7" s="1"/>
  <c r="BF36" i="7"/>
  <c r="BR36" i="7" s="1"/>
  <c r="BF37" i="7"/>
  <c r="BR37" i="7" s="1"/>
  <c r="BR110" i="7"/>
  <c r="BE34" i="7"/>
  <c r="BQ34" i="7" s="1"/>
  <c r="BE37" i="7"/>
  <c r="BQ37" i="7" s="1"/>
  <c r="BE33" i="7"/>
  <c r="BQ33" i="7" s="1"/>
  <c r="BE32" i="7"/>
  <c r="BQ32" i="7" s="1"/>
  <c r="BE30" i="7"/>
  <c r="BQ30" i="7" s="1"/>
  <c r="BE29" i="7"/>
  <c r="BQ29" i="7" s="1"/>
  <c r="BE40" i="7"/>
  <c r="BQ40" i="7" s="1"/>
  <c r="BE28" i="7"/>
  <c r="BQ28" i="7" s="1"/>
  <c r="BE39" i="7"/>
  <c r="BQ39" i="7" s="1"/>
  <c r="BE27" i="7"/>
  <c r="BQ27" i="7" s="1"/>
  <c r="BE38" i="7"/>
  <c r="BE26" i="7"/>
  <c r="BQ26" i="7" s="1"/>
  <c r="BE36" i="7"/>
  <c r="BQ36" i="7" s="1"/>
  <c r="BD27" i="7"/>
  <c r="BD26" i="7"/>
  <c r="BD31" i="7"/>
  <c r="BD32" i="7"/>
  <c r="BD33" i="7"/>
  <c r="BD34" i="7"/>
  <c r="BP34" i="7" s="1"/>
  <c r="BD35" i="7"/>
  <c r="BP35" i="7" s="1"/>
  <c r="BD36" i="7"/>
  <c r="BP36" i="7" s="1"/>
  <c r="BD37" i="7"/>
  <c r="BP37" i="7" s="1"/>
  <c r="BD38" i="7"/>
  <c r="BP38" i="7" s="1"/>
  <c r="BC26" i="7"/>
  <c r="BC32" i="7"/>
  <c r="BC33" i="7"/>
  <c r="BC34" i="7"/>
  <c r="BO34" i="7" s="1"/>
  <c r="BC35" i="7"/>
  <c r="BO35" i="7" s="1"/>
  <c r="BC36" i="7"/>
  <c r="BO36" i="7" s="1"/>
  <c r="BC37" i="7"/>
  <c r="BO37" i="7" s="1"/>
  <c r="BC31" i="7"/>
  <c r="BO31" i="7" s="1"/>
  <c r="BO110" i="7"/>
  <c r="CE33" i="13" a="1"/>
  <c r="CE51" i="13" s="1"/>
  <c r="CD33" i="13" a="1"/>
  <c r="CD41" i="13" s="1"/>
  <c r="CC33" i="13" a="1"/>
  <c r="CC52" i="13" s="1"/>
  <c r="CB33" i="13" a="1"/>
  <c r="CB50" i="13" s="1"/>
  <c r="CA33" i="13" a="1"/>
  <c r="CA43" i="13" s="1"/>
  <c r="BZ33" i="13" a="1"/>
  <c r="BZ33" i="13" s="1"/>
  <c r="BY33" i="13" a="1"/>
  <c r="BY54" i="13" s="1"/>
  <c r="BX33" i="13" a="1"/>
  <c r="BX50" i="13" s="1"/>
  <c r="CE33" i="13"/>
  <c r="CE41" i="13"/>
  <c r="CE42" i="13"/>
  <c r="CE43" i="13"/>
  <c r="CE44" i="13"/>
  <c r="CB53" i="13"/>
  <c r="CB54" i="13"/>
  <c r="CB39" i="13"/>
  <c r="CB40" i="13"/>
  <c r="CB41" i="13"/>
  <c r="CB42" i="13"/>
  <c r="CB43" i="13"/>
  <c r="CC33" i="13"/>
  <c r="CC51" i="13"/>
  <c r="CC43" i="13"/>
  <c r="CC44" i="13"/>
  <c r="CD53" i="13"/>
  <c r="CD52" i="13"/>
  <c r="CD54" i="13"/>
  <c r="CD40" i="13"/>
  <c r="CA33" i="13"/>
  <c r="CA40" i="13"/>
  <c r="CA41" i="13"/>
  <c r="CA39" i="13"/>
  <c r="CA42" i="13"/>
  <c r="BZ52" i="13"/>
  <c r="BZ54" i="13"/>
  <c r="BZ51" i="13"/>
  <c r="BZ50" i="13"/>
  <c r="BZ44" i="13"/>
  <c r="BZ43" i="13"/>
  <c r="BY33" i="13"/>
  <c r="BY43" i="13"/>
  <c r="BY44" i="13"/>
  <c r="BY50" i="13"/>
  <c r="BY51" i="13"/>
  <c r="BY52" i="13"/>
  <c r="BY53" i="13"/>
  <c r="BY42" i="13"/>
  <c r="BY40" i="13"/>
  <c r="BY41" i="13"/>
  <c r="BW33" i="13"/>
  <c r="BW52" i="13"/>
  <c r="BW36" i="13"/>
  <c r="BW37" i="13"/>
  <c r="BW39" i="13"/>
  <c r="BW44" i="13"/>
  <c r="BW50" i="13"/>
  <c r="BW48" i="13"/>
  <c r="BW49" i="13"/>
  <c r="BW51" i="13"/>
  <c r="BW38" i="13"/>
  <c r="BP28" i="10" a="1"/>
  <c r="BP33" i="10" s="1"/>
  <c r="BO28" i="10" a="1"/>
  <c r="BO39" i="10" s="1"/>
  <c r="BN28" i="10" a="1"/>
  <c r="BN36" i="10" s="1"/>
  <c r="BM28" i="10" a="1"/>
  <c r="BM42" i="10" s="1"/>
  <c r="BL28" i="10" a="1"/>
  <c r="BL34" i="10" s="1"/>
  <c r="BK28" i="10" a="1"/>
  <c r="BK33" i="10" s="1"/>
  <c r="BJ28" i="10" a="1"/>
  <c r="BJ36" i="10" s="1"/>
  <c r="BI28" i="10" a="1"/>
  <c r="BI35" i="10" s="1"/>
  <c r="BH28" i="10" a="1"/>
  <c r="BH37" i="10" s="1"/>
  <c r="BM28" i="10"/>
  <c r="BM36" i="10"/>
  <c r="BM37" i="10"/>
  <c r="BM39" i="10"/>
  <c r="BM38" i="10"/>
  <c r="BP38" i="10"/>
  <c r="BP39" i="10"/>
  <c r="BN37" i="10"/>
  <c r="BN38" i="10"/>
  <c r="BN39" i="10"/>
  <c r="BN34" i="10"/>
  <c r="BN33" i="10"/>
  <c r="BJ33" i="10"/>
  <c r="BJ34" i="10"/>
  <c r="BJ35" i="10"/>
  <c r="BI28" i="10"/>
  <c r="BI38" i="10"/>
  <c r="BI39" i="10"/>
  <c r="BI33" i="10"/>
  <c r="BI34" i="10"/>
  <c r="BH39" i="10"/>
  <c r="BH33" i="10"/>
  <c r="BH34" i="10"/>
  <c r="BH35" i="10"/>
  <c r="BH36" i="10"/>
  <c r="BO28" i="10"/>
  <c r="BO33" i="10"/>
  <c r="BO34" i="10"/>
  <c r="BO35" i="10"/>
  <c r="BO37" i="10"/>
  <c r="BO36" i="10"/>
  <c r="BO38" i="10"/>
  <c r="CE39" i="13"/>
  <c r="CE50" i="13"/>
  <c r="CE38" i="13"/>
  <c r="CE36" i="13"/>
  <c r="CE47" i="13"/>
  <c r="CE35" i="13"/>
  <c r="CE46" i="13"/>
  <c r="CD50" i="13"/>
  <c r="CD47" i="13"/>
  <c r="CD35" i="13"/>
  <c r="CD46" i="13"/>
  <c r="CC39" i="13"/>
  <c r="CC50" i="13"/>
  <c r="CC38" i="13"/>
  <c r="CC49" i="13"/>
  <c r="CC37" i="13"/>
  <c r="CC46" i="13"/>
  <c r="CC45" i="13"/>
  <c r="CB38" i="13"/>
  <c r="CB48" i="13"/>
  <c r="CB36" i="13"/>
  <c r="CB47" i="13"/>
  <c r="CB35" i="13"/>
  <c r="CB46" i="13"/>
  <c r="CB34" i="13"/>
  <c r="CB45" i="13"/>
  <c r="CA36" i="13"/>
  <c r="CA47" i="13"/>
  <c r="CA35" i="13"/>
  <c r="CA46" i="13"/>
  <c r="BZ49" i="13"/>
  <c r="BZ37" i="13"/>
  <c r="BZ48" i="13"/>
  <c r="BZ36" i="13"/>
  <c r="BZ47" i="13"/>
  <c r="BZ35" i="13"/>
  <c r="BY49" i="13"/>
  <c r="BY37" i="13"/>
  <c r="BY48" i="13"/>
  <c r="BY36" i="13"/>
  <c r="BY47" i="13"/>
  <c r="BY35" i="13"/>
  <c r="BY46" i="13"/>
  <c r="BX47" i="13"/>
  <c r="BW43" i="13"/>
  <c r="BW54" i="13"/>
  <c r="BW42" i="13"/>
  <c r="BW53" i="13"/>
  <c r="BW41" i="13"/>
  <c r="BW40" i="13"/>
  <c r="BW47" i="13"/>
  <c r="BW35" i="13"/>
  <c r="BW46" i="13"/>
  <c r="BW34" i="13"/>
  <c r="BW45" i="13"/>
  <c r="BP30" i="10"/>
  <c r="BP41" i="10"/>
  <c r="BP29" i="10"/>
  <c r="BP40" i="10"/>
  <c r="BO44" i="10"/>
  <c r="BO32" i="10"/>
  <c r="BO43" i="10"/>
  <c r="BO31" i="10"/>
  <c r="BO42" i="10"/>
  <c r="BO30" i="10"/>
  <c r="BO41" i="10"/>
  <c r="BO29" i="10"/>
  <c r="BO40" i="10"/>
  <c r="BN44" i="10"/>
  <c r="BN32" i="10"/>
  <c r="BN43" i="10"/>
  <c r="BM35" i="10"/>
  <c r="BM34" i="10"/>
  <c r="BM33" i="10"/>
  <c r="BM44" i="10"/>
  <c r="BM32" i="10"/>
  <c r="BM43" i="10"/>
  <c r="BM31" i="10"/>
  <c r="BL41" i="10"/>
  <c r="BJ44" i="10"/>
  <c r="BI31" i="10"/>
  <c r="BI42" i="10"/>
  <c r="BI30" i="10"/>
  <c r="BI41" i="10"/>
  <c r="BI29" i="10"/>
  <c r="BI40" i="10"/>
  <c r="BH44" i="10"/>
  <c r="BH30" i="10"/>
  <c r="BH41" i="10"/>
  <c r="BH29" i="10"/>
  <c r="BH40" i="10"/>
  <c r="AQ21" i="11" a="1"/>
  <c r="AQ30" i="11" s="1"/>
  <c r="AU21" i="11" a="1"/>
  <c r="AU29" i="11" s="1"/>
  <c r="AO21" i="11" a="1"/>
  <c r="AO21" i="11" s="1"/>
  <c r="AS21" i="11" a="1"/>
  <c r="AS27" i="11" s="1"/>
  <c r="AM21" i="11"/>
  <c r="AM29" i="11"/>
  <c r="AM28" i="11"/>
  <c r="AM30" i="11"/>
  <c r="AR21" i="11"/>
  <c r="AR29" i="11"/>
  <c r="AR30" i="11"/>
  <c r="AP21" i="11"/>
  <c r="AP29" i="11"/>
  <c r="AP30" i="11"/>
  <c r="AP28" i="11"/>
  <c r="AP27" i="11"/>
  <c r="AQ28" i="11"/>
  <c r="AQ29" i="11"/>
  <c r="AU21" i="11"/>
  <c r="AN21" i="11"/>
  <c r="AN29" i="11"/>
  <c r="AN30" i="11"/>
  <c r="AT21" i="11"/>
  <c r="AT30" i="11"/>
  <c r="AT29" i="11"/>
  <c r="AT28" i="11"/>
  <c r="AU25" i="11"/>
  <c r="AT27" i="11"/>
  <c r="AT26" i="11"/>
  <c r="AT25" i="11"/>
  <c r="AT24" i="11"/>
  <c r="AT23" i="11"/>
  <c r="AT22" i="11"/>
  <c r="BF22" i="11" s="1"/>
  <c r="AR28" i="11"/>
  <c r="AR27" i="11"/>
  <c r="AR26" i="11"/>
  <c r="AR25" i="11"/>
  <c r="BD25" i="11" s="1"/>
  <c r="AR24" i="11"/>
  <c r="AR23" i="11"/>
  <c r="BD23" i="11" s="1"/>
  <c r="AR22" i="11"/>
  <c r="BD22" i="11" s="1"/>
  <c r="AP26" i="11"/>
  <c r="AP25" i="11"/>
  <c r="AP24" i="11"/>
  <c r="AP23" i="11"/>
  <c r="AP22" i="11"/>
  <c r="BB22" i="11" s="1"/>
  <c r="AN28" i="11"/>
  <c r="AZ28" i="11" s="1"/>
  <c r="AN27" i="11"/>
  <c r="AN26" i="11"/>
  <c r="AN25" i="11"/>
  <c r="AN24" i="11"/>
  <c r="AN23" i="11"/>
  <c r="AN22" i="11"/>
  <c r="AZ22" i="11" s="1"/>
  <c r="AM27" i="11"/>
  <c r="AM26" i="11"/>
  <c r="AM25" i="11"/>
  <c r="AM24" i="11"/>
  <c r="AM23" i="11"/>
  <c r="AY23" i="11" s="1"/>
  <c r="AM22" i="11"/>
  <c r="AY22" i="11" s="1"/>
  <c r="BY48" i="9"/>
  <c r="BY36" i="9"/>
  <c r="BY47" i="9"/>
  <c r="BY35" i="9"/>
  <c r="BY46" i="9"/>
  <c r="BY34" i="9"/>
  <c r="BY45" i="9"/>
  <c r="BY33" i="9"/>
  <c r="BY44" i="9"/>
  <c r="BY32" i="9"/>
  <c r="CK32" i="9" s="1"/>
  <c r="BY43" i="9"/>
  <c r="BX47" i="9"/>
  <c r="CJ47" i="9" s="1"/>
  <c r="BX35" i="9"/>
  <c r="CJ35" i="9" s="1"/>
  <c r="BX46" i="9"/>
  <c r="CJ46" i="9" s="1"/>
  <c r="BX34" i="9"/>
  <c r="CJ34" i="9" s="1"/>
  <c r="BX45" i="9"/>
  <c r="CJ45" i="9" s="1"/>
  <c r="BX33" i="9"/>
  <c r="CJ33" i="9" s="1"/>
  <c r="BX44" i="9"/>
  <c r="CJ44" i="9" s="1"/>
  <c r="BX32" i="9"/>
  <c r="CJ32" i="9" s="1"/>
  <c r="BX43" i="9"/>
  <c r="CJ43" i="9" s="1"/>
  <c r="BW49" i="9"/>
  <c r="CI49" i="9" s="1"/>
  <c r="BW37" i="9"/>
  <c r="CI37" i="9" s="1"/>
  <c r="BW48" i="9"/>
  <c r="CI48" i="9" s="1"/>
  <c r="BW36" i="9"/>
  <c r="CI36" i="9" s="1"/>
  <c r="BW47" i="9"/>
  <c r="CI47" i="9" s="1"/>
  <c r="BW35" i="9"/>
  <c r="CI35" i="9" s="1"/>
  <c r="BW46" i="9"/>
  <c r="CI46" i="9" s="1"/>
  <c r="BW34" i="9"/>
  <c r="CI34" i="9" s="1"/>
  <c r="BW45" i="9"/>
  <c r="CI45" i="9" s="1"/>
  <c r="BW33" i="9"/>
  <c r="CI33" i="9" s="1"/>
  <c r="BW44" i="9"/>
  <c r="CI44" i="9" s="1"/>
  <c r="BW32" i="9"/>
  <c r="CI32" i="9" s="1"/>
  <c r="BW43" i="9"/>
  <c r="CI43" i="9" s="1"/>
  <c r="BV48" i="9"/>
  <c r="CH48" i="9" s="1"/>
  <c r="BV36" i="9"/>
  <c r="BV47" i="9"/>
  <c r="BV35" i="9"/>
  <c r="BV46" i="9"/>
  <c r="CH46" i="9" s="1"/>
  <c r="BV34" i="9"/>
  <c r="CH34" i="9" s="1"/>
  <c r="BV45" i="9"/>
  <c r="CH45" i="9" s="1"/>
  <c r="BV33" i="9"/>
  <c r="CH33" i="9" s="1"/>
  <c r="BV44" i="9"/>
  <c r="CH44" i="9" s="1"/>
  <c r="BV32" i="9"/>
  <c r="CH32" i="9" s="1"/>
  <c r="BV43" i="9"/>
  <c r="CH43" i="9" s="1"/>
  <c r="BU48" i="9"/>
  <c r="CG48" i="9" s="1"/>
  <c r="BU36" i="9"/>
  <c r="CG36" i="9" s="1"/>
  <c r="BU47" i="9"/>
  <c r="CG47" i="9" s="1"/>
  <c r="BU35" i="9"/>
  <c r="CG35" i="9" s="1"/>
  <c r="BU46" i="9"/>
  <c r="CG46" i="9" s="1"/>
  <c r="BU34" i="9"/>
  <c r="CG34" i="9" s="1"/>
  <c r="BU45" i="9"/>
  <c r="CG45" i="9" s="1"/>
  <c r="BU33" i="9"/>
  <c r="CG33" i="9" s="1"/>
  <c r="BU44" i="9"/>
  <c r="CG44" i="9" s="1"/>
  <c r="BU32" i="9"/>
  <c r="CG32" i="9" s="1"/>
  <c r="BU43" i="9"/>
  <c r="CG43" i="9" s="1"/>
  <c r="BT47" i="9"/>
  <c r="CF47" i="9" s="1"/>
  <c r="BT35" i="9"/>
  <c r="CF35" i="9" s="1"/>
  <c r="BT46" i="9"/>
  <c r="CF46" i="9" s="1"/>
  <c r="BT34" i="9"/>
  <c r="CF34" i="9" s="1"/>
  <c r="BT45" i="9"/>
  <c r="CF45" i="9" s="1"/>
  <c r="BT33" i="9"/>
  <c r="CF33" i="9" s="1"/>
  <c r="BT44" i="9"/>
  <c r="CF44" i="9" s="1"/>
  <c r="BT32" i="9"/>
  <c r="CF32" i="9" s="1"/>
  <c r="BT43" i="9"/>
  <c r="CF43" i="9" s="1"/>
  <c r="BS36" i="9"/>
  <c r="CE36" i="9" s="1"/>
  <c r="BS35" i="9"/>
  <c r="CE35" i="9" s="1"/>
  <c r="BS46" i="9"/>
  <c r="CE46" i="9" s="1"/>
  <c r="BS34" i="9"/>
  <c r="CE34" i="9" s="1"/>
  <c r="BS45" i="9"/>
  <c r="CE45" i="9" s="1"/>
  <c r="BS33" i="9"/>
  <c r="CE33" i="9" s="1"/>
  <c r="BS44" i="9"/>
  <c r="CE44" i="9" s="1"/>
  <c r="BS32" i="9"/>
  <c r="CE32" i="9" s="1"/>
  <c r="BS43" i="9"/>
  <c r="CE43" i="9" s="1"/>
  <c r="BR31" i="9"/>
  <c r="BR37" i="9"/>
  <c r="BR38" i="9"/>
  <c r="BR39" i="9"/>
  <c r="BR40" i="9"/>
  <c r="BR41" i="9"/>
  <c r="CD41" i="9" s="1"/>
  <c r="BR42" i="9"/>
  <c r="CD42" i="9" s="1"/>
  <c r="BR49" i="9"/>
  <c r="BR50" i="9"/>
  <c r="BQ31" i="9"/>
  <c r="BQ38" i="9"/>
  <c r="BQ39" i="9"/>
  <c r="BQ40" i="9"/>
  <c r="BQ41" i="9"/>
  <c r="BQ42" i="9"/>
  <c r="BQ47" i="9"/>
  <c r="BQ49" i="9"/>
  <c r="BQ50" i="9"/>
  <c r="BQ37" i="9"/>
  <c r="BQ35" i="9"/>
  <c r="BR48" i="9"/>
  <c r="BR36" i="9"/>
  <c r="BR47" i="9"/>
  <c r="BR35" i="9"/>
  <c r="BR46" i="9"/>
  <c r="BR34" i="9"/>
  <c r="BR45" i="9"/>
  <c r="BR33" i="9"/>
  <c r="BR44" i="9"/>
  <c r="BR32" i="9"/>
  <c r="CD32" i="9" s="1"/>
  <c r="BR43" i="9"/>
  <c r="CD43" i="9" s="1"/>
  <c r="BQ48" i="9"/>
  <c r="BQ36" i="9"/>
  <c r="BQ46" i="9"/>
  <c r="BQ34" i="9"/>
  <c r="BQ45" i="9"/>
  <c r="BQ33" i="9"/>
  <c r="BQ44" i="9"/>
  <c r="BQ32" i="9"/>
  <c r="BQ43" i="9"/>
  <c r="BD106" i="7"/>
  <c r="BP106" i="7" s="1"/>
  <c r="BD104" i="7"/>
  <c r="BP104" i="7" s="1"/>
  <c r="BD107" i="7"/>
  <c r="BP107" i="7" s="1"/>
  <c r="BD103" i="7"/>
  <c r="BP103" i="7" s="1"/>
  <c r="BD102" i="7"/>
  <c r="BP102" i="7" s="1"/>
  <c r="BD105" i="7"/>
  <c r="BP105" i="7" s="1"/>
  <c r="BD101" i="7"/>
  <c r="BP101" i="7" s="1"/>
  <c r="BD112" i="7"/>
  <c r="BP112" i="7" s="1"/>
  <c r="BD100" i="7"/>
  <c r="BP100" i="7" s="1"/>
  <c r="BD111" i="7"/>
  <c r="BP111" i="7" s="1"/>
  <c r="BD99" i="7"/>
  <c r="BP99" i="7" s="1"/>
  <c r="BD110" i="7"/>
  <c r="BP110" i="7" s="1"/>
  <c r="BD98" i="7"/>
  <c r="BP98" i="7" s="1"/>
  <c r="BD109" i="7"/>
  <c r="BP109" i="7" s="1"/>
  <c r="BD108" i="7"/>
  <c r="BP108" i="7" s="1"/>
  <c r="BB102" i="7"/>
  <c r="BN102" i="7" s="1"/>
  <c r="BB112" i="7"/>
  <c r="BN112" i="7" s="1"/>
  <c r="BB100" i="7"/>
  <c r="BN100" i="7" s="1"/>
  <c r="BB111" i="7"/>
  <c r="BN111" i="7" s="1"/>
  <c r="BB99" i="7"/>
  <c r="BN99" i="7" s="1"/>
  <c r="BB110" i="7"/>
  <c r="BN110" i="7" s="1"/>
  <c r="BB98" i="7"/>
  <c r="BN98" i="7" s="1"/>
  <c r="BB109" i="7"/>
  <c r="BN109" i="7" s="1"/>
  <c r="BB108" i="7"/>
  <c r="BN108" i="7" s="1"/>
  <c r="BB107" i="7"/>
  <c r="BN107" i="7" s="1"/>
  <c r="BB106" i="7"/>
  <c r="BN106" i="7" s="1"/>
  <c r="BB101" i="7"/>
  <c r="BN101" i="7" s="1"/>
  <c r="BB105" i="7"/>
  <c r="BN105" i="7" s="1"/>
  <c r="BB103" i="7"/>
  <c r="BN103" i="7" s="1"/>
  <c r="BB104" i="7"/>
  <c r="BN104" i="7" s="1"/>
  <c r="BJ106" i="7"/>
  <c r="BV106" i="7" s="1"/>
  <c r="BJ105" i="7"/>
  <c r="BV105" i="7" s="1"/>
  <c r="BJ104" i="7"/>
  <c r="BV104" i="7" s="1"/>
  <c r="BJ103" i="7"/>
  <c r="BV103" i="7" s="1"/>
  <c r="BJ102" i="7"/>
  <c r="BV102" i="7" s="1"/>
  <c r="BJ101" i="7"/>
  <c r="BV101" i="7" s="1"/>
  <c r="BJ112" i="7"/>
  <c r="BV112" i="7" s="1"/>
  <c r="BJ100" i="7"/>
  <c r="BV100" i="7" s="1"/>
  <c r="BJ111" i="7"/>
  <c r="BV111" i="7" s="1"/>
  <c r="BJ99" i="7"/>
  <c r="BV99" i="7" s="1"/>
  <c r="BJ110" i="7"/>
  <c r="BV110" i="7" s="1"/>
  <c r="BJ98" i="7"/>
  <c r="BV98" i="7" s="1"/>
  <c r="BJ107" i="7"/>
  <c r="BV107" i="7" s="1"/>
  <c r="BJ109" i="7"/>
  <c r="BV109" i="7" s="1"/>
  <c r="BJ108" i="7"/>
  <c r="BV108" i="7" s="1"/>
  <c r="BG106" i="7"/>
  <c r="BS106" i="7" s="1"/>
  <c r="BG105" i="7"/>
  <c r="BS105" i="7" s="1"/>
  <c r="BG104" i="7"/>
  <c r="BS104" i="7" s="1"/>
  <c r="BG103" i="7"/>
  <c r="BS103" i="7" s="1"/>
  <c r="BG102" i="7"/>
  <c r="BS102" i="7" s="1"/>
  <c r="BG101" i="7"/>
  <c r="BS101" i="7" s="1"/>
  <c r="BG112" i="7"/>
  <c r="BS112" i="7" s="1"/>
  <c r="BG100" i="7"/>
  <c r="BS100" i="7" s="1"/>
  <c r="BG111" i="7"/>
  <c r="BS111" i="7" s="1"/>
  <c r="BG99" i="7"/>
  <c r="BS99" i="7" s="1"/>
  <c r="BG110" i="7"/>
  <c r="BS110" i="7" s="1"/>
  <c r="BG98" i="7"/>
  <c r="BS98" i="7" s="1"/>
  <c r="BG107" i="7"/>
  <c r="BS107" i="7" s="1"/>
  <c r="BG109" i="7"/>
  <c r="BS109" i="7" s="1"/>
  <c r="BG108" i="7"/>
  <c r="BS108" i="7" s="1"/>
  <c r="BE102" i="7"/>
  <c r="BQ102" i="7" s="1"/>
  <c r="BE101" i="7"/>
  <c r="BQ101" i="7" s="1"/>
  <c r="BE112" i="7"/>
  <c r="BQ112" i="7" s="1"/>
  <c r="BE100" i="7"/>
  <c r="BQ100" i="7" s="1"/>
  <c r="BE111" i="7"/>
  <c r="BQ111" i="7" s="1"/>
  <c r="BE99" i="7"/>
  <c r="BQ99" i="7" s="1"/>
  <c r="BE110" i="7"/>
  <c r="BQ110" i="7" s="1"/>
  <c r="BE98" i="7"/>
  <c r="BQ98" i="7" s="1"/>
  <c r="BE109" i="7"/>
  <c r="BQ109" i="7" s="1"/>
  <c r="BE108" i="7"/>
  <c r="BQ108" i="7" s="1"/>
  <c r="BE107" i="7"/>
  <c r="BQ107" i="7" s="1"/>
  <c r="BE106" i="7"/>
  <c r="BQ106" i="7" s="1"/>
  <c r="BE103" i="7"/>
  <c r="BQ103" i="7" s="1"/>
  <c r="BE105" i="7"/>
  <c r="BQ105" i="7" s="1"/>
  <c r="BE104" i="7"/>
  <c r="BQ104" i="7" s="1"/>
  <c r="BH102" i="7"/>
  <c r="BT102" i="7" s="1"/>
  <c r="BH101" i="7"/>
  <c r="BH112" i="7"/>
  <c r="BH100" i="7"/>
  <c r="BT100" i="7" s="1"/>
  <c r="BH111" i="7"/>
  <c r="BH99" i="7"/>
  <c r="BH110" i="7"/>
  <c r="BT110" i="7" s="1"/>
  <c r="BH98" i="7"/>
  <c r="BH109" i="7"/>
  <c r="BH108" i="7"/>
  <c r="BH107" i="7"/>
  <c r="BH106" i="7"/>
  <c r="BH105" i="7"/>
  <c r="BT105" i="7" s="1"/>
  <c r="BH104" i="7"/>
  <c r="BH103" i="7"/>
  <c r="BC100" i="7"/>
  <c r="BO100" i="7" s="1"/>
  <c r="BC112" i="7"/>
  <c r="BO112" i="7" s="1"/>
  <c r="BF100" i="7"/>
  <c r="BR100" i="7" s="1"/>
  <c r="BF112" i="7"/>
  <c r="BR112" i="7" s="1"/>
  <c r="BI100" i="7"/>
  <c r="BU100" i="7" s="1"/>
  <c r="BI112" i="7"/>
  <c r="BU112" i="7" s="1"/>
  <c r="BI99" i="7"/>
  <c r="BU99" i="7" s="1"/>
  <c r="BC101" i="7"/>
  <c r="BO101" i="7" s="1"/>
  <c r="BF101" i="7"/>
  <c r="BR101" i="7" s="1"/>
  <c r="BI101" i="7"/>
  <c r="BU101" i="7" s="1"/>
  <c r="BC102" i="7"/>
  <c r="BO102" i="7" s="1"/>
  <c r="BF102" i="7"/>
  <c r="BR102" i="7" s="1"/>
  <c r="BI102" i="7"/>
  <c r="BU102" i="7" s="1"/>
  <c r="BC109" i="7"/>
  <c r="BO109" i="7" s="1"/>
  <c r="BF99" i="7"/>
  <c r="BR99" i="7" s="1"/>
  <c r="BC103" i="7"/>
  <c r="BO103" i="7" s="1"/>
  <c r="BF103" i="7"/>
  <c r="BR103" i="7" s="1"/>
  <c r="BI103" i="7"/>
  <c r="BU103" i="7" s="1"/>
  <c r="BF111" i="7"/>
  <c r="BR111" i="7" s="1"/>
  <c r="BC104" i="7"/>
  <c r="BO104" i="7" s="1"/>
  <c r="BF104" i="7"/>
  <c r="BR104" i="7" s="1"/>
  <c r="BI104" i="7"/>
  <c r="BU104" i="7" s="1"/>
  <c r="BC111" i="7"/>
  <c r="BO111" i="7" s="1"/>
  <c r="BI111" i="7"/>
  <c r="BU111" i="7" s="1"/>
  <c r="BC105" i="7"/>
  <c r="BO105" i="7" s="1"/>
  <c r="BF105" i="7"/>
  <c r="BR105" i="7" s="1"/>
  <c r="BI105" i="7"/>
  <c r="BU105" i="7" s="1"/>
  <c r="BC99" i="7"/>
  <c r="BO99" i="7" s="1"/>
  <c r="BC106" i="7"/>
  <c r="BO106" i="7" s="1"/>
  <c r="BF106" i="7"/>
  <c r="BR106" i="7" s="1"/>
  <c r="BI106" i="7"/>
  <c r="BU106" i="7" s="1"/>
  <c r="BC107" i="7"/>
  <c r="BO107" i="7" s="1"/>
  <c r="BF107" i="7"/>
  <c r="BR107" i="7" s="1"/>
  <c r="BI107" i="7"/>
  <c r="BU107" i="7" s="1"/>
  <c r="BC108" i="7"/>
  <c r="BO108" i="7" s="1"/>
  <c r="BF108" i="7"/>
  <c r="BR108" i="7" s="1"/>
  <c r="BI108" i="7"/>
  <c r="BU108" i="7" s="1"/>
  <c r="BF109" i="7"/>
  <c r="BR109" i="7" s="1"/>
  <c r="BI109" i="7"/>
  <c r="BU109" i="7" s="1"/>
  <c r="BC98" i="7"/>
  <c r="BO98" i="7" s="1"/>
  <c r="BF98" i="7"/>
  <c r="BR98" i="7" s="1"/>
  <c r="BI98" i="7"/>
  <c r="BU98" i="7" s="1"/>
  <c r="BJ32" i="7"/>
  <c r="BV32" i="7" s="1"/>
  <c r="BJ31" i="7"/>
  <c r="BV31" i="7" s="1"/>
  <c r="BJ30" i="7"/>
  <c r="BV30" i="7" s="1"/>
  <c r="BJ29" i="7"/>
  <c r="BV29" i="7" s="1"/>
  <c r="BJ40" i="7"/>
  <c r="BV40" i="7" s="1"/>
  <c r="BJ28" i="7"/>
  <c r="BV28" i="7" s="1"/>
  <c r="BJ39" i="7"/>
  <c r="BV39" i="7" s="1"/>
  <c r="BJ27" i="7"/>
  <c r="BV27" i="7" s="1"/>
  <c r="BJ38" i="7"/>
  <c r="BV38" i="7" s="1"/>
  <c r="BI30" i="7"/>
  <c r="BU30" i="7" s="1"/>
  <c r="BI29" i="7"/>
  <c r="BU29" i="7" s="1"/>
  <c r="BI40" i="7"/>
  <c r="BU40" i="7" s="1"/>
  <c r="BI28" i="7"/>
  <c r="BU28" i="7" s="1"/>
  <c r="BI39" i="7"/>
  <c r="BU39" i="7" s="1"/>
  <c r="BI27" i="7"/>
  <c r="BU27" i="7" s="1"/>
  <c r="BI38" i="7"/>
  <c r="BU38" i="7" s="1"/>
  <c r="BH31" i="7"/>
  <c r="BH30" i="7"/>
  <c r="BH29" i="7"/>
  <c r="BT29" i="7" s="1"/>
  <c r="BH40" i="7"/>
  <c r="BH28" i="7"/>
  <c r="BH39" i="7"/>
  <c r="BT39" i="7" s="1"/>
  <c r="BH27" i="7"/>
  <c r="BH38" i="7"/>
  <c r="BG31" i="7"/>
  <c r="BS31" i="7" s="1"/>
  <c r="BG30" i="7"/>
  <c r="BS30" i="7" s="1"/>
  <c r="BG29" i="7"/>
  <c r="BS29" i="7" s="1"/>
  <c r="BG40" i="7"/>
  <c r="BS40" i="7" s="1"/>
  <c r="BG28" i="7"/>
  <c r="BS28" i="7" s="1"/>
  <c r="BG39" i="7"/>
  <c r="BS39" i="7" s="1"/>
  <c r="BG27" i="7"/>
  <c r="BS27" i="7" s="1"/>
  <c r="BG38" i="7"/>
  <c r="BS38" i="7" s="1"/>
  <c r="BF31" i="7"/>
  <c r="BR31" i="7" s="1"/>
  <c r="BF30" i="7"/>
  <c r="BR30" i="7" s="1"/>
  <c r="BF29" i="7"/>
  <c r="BR29" i="7" s="1"/>
  <c r="BF40" i="7"/>
  <c r="BR40" i="7" s="1"/>
  <c r="BF28" i="7"/>
  <c r="BR28" i="7" s="1"/>
  <c r="BF39" i="7"/>
  <c r="BR39" i="7" s="1"/>
  <c r="BF27" i="7"/>
  <c r="BR27" i="7" s="1"/>
  <c r="BF38" i="7"/>
  <c r="BR38" i="7" s="1"/>
  <c r="BD30" i="7"/>
  <c r="BP30" i="7" s="1"/>
  <c r="BD29" i="7"/>
  <c r="BP29" i="7" s="1"/>
  <c r="BD40" i="7"/>
  <c r="BP40" i="7" s="1"/>
  <c r="BD28" i="7"/>
  <c r="BP28" i="7" s="1"/>
  <c r="BD39" i="7"/>
  <c r="BP39" i="7" s="1"/>
  <c r="BC30" i="7"/>
  <c r="BO30" i="7" s="1"/>
  <c r="BC29" i="7"/>
  <c r="BO29" i="7" s="1"/>
  <c r="BC40" i="7"/>
  <c r="BO40" i="7" s="1"/>
  <c r="BC28" i="7"/>
  <c r="BO28" i="7" s="1"/>
  <c r="BC39" i="7"/>
  <c r="BO39" i="7" s="1"/>
  <c r="BC27" i="7"/>
  <c r="BO27" i="7" s="1"/>
  <c r="BC38" i="7"/>
  <c r="BO38" i="7" s="1"/>
  <c r="BB31" i="7"/>
  <c r="BB30" i="7"/>
  <c r="BB29" i="7"/>
  <c r="BB40" i="7"/>
  <c r="BB28" i="7"/>
  <c r="BB39" i="7"/>
  <c r="BB27" i="7"/>
  <c r="BB38" i="7"/>
  <c r="AL88" i="1" a="1"/>
  <c r="AJ88" i="1" a="1"/>
  <c r="AJ88" i="1" s="1"/>
  <c r="AK88" i="1" a="1"/>
  <c r="AK94" i="1" s="1"/>
  <c r="AO88" i="1" a="1"/>
  <c r="AP88" i="1" a="1"/>
  <c r="AP92" i="1" s="1"/>
  <c r="AN88" i="1" a="1"/>
  <c r="AN96" i="1" s="1"/>
  <c r="AM88" i="1" a="1"/>
  <c r="AM94" i="1" s="1"/>
  <c r="AQ88" i="1" a="1"/>
  <c r="AQ90" i="1" s="1"/>
  <c r="AI88" i="1" a="1"/>
  <c r="AI96" i="1" s="1"/>
  <c r="AJ96" i="1"/>
  <c r="AJ91" i="1"/>
  <c r="AJ95" i="1"/>
  <c r="AJ94" i="1"/>
  <c r="AJ92" i="1"/>
  <c r="AJ89" i="1"/>
  <c r="AJ93" i="1"/>
  <c r="AK96" i="1"/>
  <c r="AK91" i="1"/>
  <c r="AK95" i="1"/>
  <c r="AK93" i="1"/>
  <c r="AK88" i="1"/>
  <c r="AK90" i="1"/>
  <c r="AK92" i="1"/>
  <c r="AO89" i="1"/>
  <c r="AO93" i="1"/>
  <c r="AO90" i="1"/>
  <c r="AO88" i="1"/>
  <c r="AO92" i="1"/>
  <c r="AO96" i="1"/>
  <c r="AO91" i="1"/>
  <c r="AO95" i="1"/>
  <c r="AO94" i="1"/>
  <c r="AL92" i="1"/>
  <c r="AL96" i="1"/>
  <c r="AL89" i="1"/>
  <c r="AL91" i="1"/>
  <c r="AL95" i="1"/>
  <c r="AL93" i="1"/>
  <c r="AL90" i="1"/>
  <c r="AL94" i="1"/>
  <c r="AL88" i="1"/>
  <c r="AP89" i="1"/>
  <c r="AP93" i="1"/>
  <c r="AP88" i="1"/>
  <c r="AP95" i="1"/>
  <c r="AP94" i="1"/>
  <c r="AM92" i="1"/>
  <c r="AN94" i="1"/>
  <c r="AN88" i="1"/>
  <c r="AN93" i="1"/>
  <c r="AN91" i="1"/>
  <c r="AN95" i="1"/>
  <c r="AN90" i="1"/>
  <c r="AN89" i="1"/>
  <c r="AP89" i="4"/>
  <c r="BC89" i="4" s="1"/>
  <c r="AP91" i="4"/>
  <c r="BC91" i="4" s="1"/>
  <c r="AP93" i="4"/>
  <c r="BC93" i="4" s="1"/>
  <c r="AP95" i="4"/>
  <c r="BC95" i="4" s="1"/>
  <c r="AP97" i="4"/>
  <c r="BC97" i="4" s="1"/>
  <c r="AP90" i="4"/>
  <c r="BC90" i="4" s="1"/>
  <c r="AP92" i="4"/>
  <c r="BC92" i="4" s="1"/>
  <c r="AP94" i="4"/>
  <c r="BC94" i="4" s="1"/>
  <c r="AP96" i="4"/>
  <c r="BC96" i="4" s="1"/>
  <c r="AJ89" i="4"/>
  <c r="AW89" i="4" s="1"/>
  <c r="AJ90" i="4"/>
  <c r="AW90" i="4" s="1"/>
  <c r="AJ92" i="4"/>
  <c r="AW92" i="4" s="1"/>
  <c r="AJ94" i="4"/>
  <c r="AJ96" i="4"/>
  <c r="AJ91" i="4"/>
  <c r="AJ93" i="4"/>
  <c r="AJ95" i="4"/>
  <c r="AJ97" i="4"/>
  <c r="AM91" i="4"/>
  <c r="AZ91" i="4" s="1"/>
  <c r="AM93" i="4"/>
  <c r="AZ93" i="4" s="1"/>
  <c r="AM95" i="4"/>
  <c r="AZ95" i="4" s="1"/>
  <c r="AM97" i="4"/>
  <c r="AZ97" i="4" s="1"/>
  <c r="AM94" i="4"/>
  <c r="AZ94" i="4" s="1"/>
  <c r="AM90" i="4"/>
  <c r="AZ90" i="4" s="1"/>
  <c r="AM92" i="4"/>
  <c r="AZ92" i="4" s="1"/>
  <c r="AM96" i="4"/>
  <c r="AM89" i="4"/>
  <c r="AZ89" i="4" s="1"/>
  <c r="AK89" i="4"/>
  <c r="AX89" i="4" s="1"/>
  <c r="AK90" i="4"/>
  <c r="AX90" i="4" s="1"/>
  <c r="AK92" i="4"/>
  <c r="AX92" i="4" s="1"/>
  <c r="AK94" i="4"/>
  <c r="AX94" i="4" s="1"/>
  <c r="AK96" i="4"/>
  <c r="AX96" i="4" s="1"/>
  <c r="AK91" i="4"/>
  <c r="AX91" i="4" s="1"/>
  <c r="AK93" i="4"/>
  <c r="AX93" i="4" s="1"/>
  <c r="AK95" i="4"/>
  <c r="AX95" i="4" s="1"/>
  <c r="AK97" i="4"/>
  <c r="AX97" i="4" s="1"/>
  <c r="AQ89" i="4"/>
  <c r="BD89" i="4" s="1"/>
  <c r="AQ91" i="4"/>
  <c r="AQ93" i="4"/>
  <c r="BD93" i="4" s="1"/>
  <c r="AQ95" i="4"/>
  <c r="BD95" i="4" s="1"/>
  <c r="AQ97" i="4"/>
  <c r="BD97" i="4" s="1"/>
  <c r="AQ90" i="4"/>
  <c r="BD90" i="4" s="1"/>
  <c r="AQ92" i="4"/>
  <c r="BD92" i="4" s="1"/>
  <c r="AQ94" i="4"/>
  <c r="BD94" i="4" s="1"/>
  <c r="AQ96" i="4"/>
  <c r="BD96" i="4" s="1"/>
  <c r="AL91" i="4"/>
  <c r="AY91" i="4" s="1"/>
  <c r="AL93" i="4"/>
  <c r="AY93" i="4" s="1"/>
  <c r="AL95" i="4"/>
  <c r="AY95" i="4" s="1"/>
  <c r="AL97" i="4"/>
  <c r="AL90" i="4"/>
  <c r="AL92" i="4"/>
  <c r="AL94" i="4"/>
  <c r="AL96" i="4"/>
  <c r="AL89" i="4"/>
  <c r="AY89" i="4" s="1"/>
  <c r="AO89" i="4"/>
  <c r="BB89" i="4" s="1"/>
  <c r="AO93" i="4"/>
  <c r="BB93" i="4" s="1"/>
  <c r="AO95" i="4"/>
  <c r="BB95" i="4" s="1"/>
  <c r="AO90" i="4"/>
  <c r="BB90" i="4" s="1"/>
  <c r="AO92" i="4"/>
  <c r="BB92" i="4" s="1"/>
  <c r="AO94" i="4"/>
  <c r="BB94" i="4" s="1"/>
  <c r="AO96" i="4"/>
  <c r="AO97" i="4"/>
  <c r="AO91" i="4"/>
  <c r="AN91" i="4"/>
  <c r="AN93" i="4"/>
  <c r="AN95" i="4"/>
  <c r="AN97" i="4"/>
  <c r="AN90" i="4"/>
  <c r="AN92" i="4"/>
  <c r="AN94" i="4"/>
  <c r="AN96" i="4"/>
  <c r="AN89" i="4"/>
  <c r="BA89" i="4" s="1"/>
  <c r="AI92" i="4"/>
  <c r="AV92" i="4" s="1"/>
  <c r="AI89" i="4"/>
  <c r="AV89" i="4" s="1"/>
  <c r="AI94" i="4"/>
  <c r="AV94" i="4" s="1"/>
  <c r="AI90" i="4"/>
  <c r="AV90" i="4" s="1"/>
  <c r="AI91" i="4"/>
  <c r="AV91" i="4" s="1"/>
  <c r="AI93" i="4"/>
  <c r="AV93" i="4" s="1"/>
  <c r="AI95" i="4"/>
  <c r="AV95" i="4" s="1"/>
  <c r="AI97" i="4"/>
  <c r="AV97" i="4" s="1"/>
  <c r="AI96" i="4"/>
  <c r="AV96" i="4" s="1"/>
  <c r="AN17" i="1" a="1"/>
  <c r="AN24" i="1" s="1"/>
  <c r="AO17" i="1" a="1"/>
  <c r="AO20" i="1" s="1"/>
  <c r="AK17" i="1" a="1"/>
  <c r="AK19" i="1" s="1"/>
  <c r="AL17" i="1" a="1"/>
  <c r="AL24" i="1" s="1"/>
  <c r="AQ17" i="1" a="1"/>
  <c r="AQ24" i="1" s="1"/>
  <c r="AM17" i="1" a="1"/>
  <c r="AM22" i="1" s="1"/>
  <c r="AJ17" i="1" a="1"/>
  <c r="AJ23" i="1" s="1"/>
  <c r="AI17" i="1" a="1"/>
  <c r="AI19" i="1" s="1"/>
  <c r="AP17" i="1" a="1"/>
  <c r="AP25" i="1" s="1"/>
  <c r="AM17" i="4" a="1"/>
  <c r="AM20" i="4" s="1"/>
  <c r="AJ17" i="4" a="1"/>
  <c r="AJ25" i="4" s="1"/>
  <c r="AQ17" i="4" a="1"/>
  <c r="AQ25" i="4" s="1"/>
  <c r="AL17" i="4" a="1"/>
  <c r="AL23" i="4" s="1"/>
  <c r="AN17" i="4" a="1"/>
  <c r="AN25" i="4" s="1"/>
  <c r="AO17" i="4" a="1"/>
  <c r="AO23" i="4" s="1"/>
  <c r="AP17" i="4" a="1"/>
  <c r="AP22" i="4" s="1"/>
  <c r="AK17" i="4" a="1"/>
  <c r="AK21" i="4" s="1"/>
  <c r="AI17" i="4" a="1"/>
  <c r="AI24" i="4" s="1"/>
  <c r="AO24" i="1"/>
  <c r="AO25" i="1"/>
  <c r="AM22" i="4" l="1"/>
  <c r="AU27" i="11"/>
  <c r="AU28" i="11"/>
  <c r="AU26" i="11"/>
  <c r="BG26" i="11" s="1"/>
  <c r="AU22" i="11"/>
  <c r="BG22" i="11" s="1"/>
  <c r="AU23" i="11"/>
  <c r="AU24" i="11"/>
  <c r="BG24" i="11" s="1"/>
  <c r="AU30" i="11"/>
  <c r="AS30" i="11"/>
  <c r="AS29" i="11"/>
  <c r="AS22" i="11"/>
  <c r="BE22" i="11" s="1"/>
  <c r="AS23" i="11"/>
  <c r="AS24" i="11"/>
  <c r="BE24" i="11" s="1"/>
  <c r="AS25" i="11"/>
  <c r="BE25" i="11" s="1"/>
  <c r="AS21" i="11"/>
  <c r="AS28" i="11"/>
  <c r="BD24" i="11"/>
  <c r="BD27" i="11"/>
  <c r="BD28" i="11"/>
  <c r="BD30" i="11"/>
  <c r="BD29" i="11"/>
  <c r="BD21" i="11"/>
  <c r="AQ21" i="11"/>
  <c r="AQ22" i="11"/>
  <c r="BC22" i="11" s="1"/>
  <c r="AQ23" i="11"/>
  <c r="AQ24" i="11"/>
  <c r="AQ25" i="11"/>
  <c r="AQ26" i="11"/>
  <c r="BC26" i="11" s="1"/>
  <c r="AQ27" i="11"/>
  <c r="AO22" i="11"/>
  <c r="BA22" i="11" s="1"/>
  <c r="AO23" i="11"/>
  <c r="BA23" i="11" s="1"/>
  <c r="BA21" i="11"/>
  <c r="AO24" i="11"/>
  <c r="AO25" i="11"/>
  <c r="BA25" i="11" s="1"/>
  <c r="AO29" i="11"/>
  <c r="BA29" i="11" s="1"/>
  <c r="AO26" i="11"/>
  <c r="AO27" i="11"/>
  <c r="BA27" i="11" s="1"/>
  <c r="AO30" i="11"/>
  <c r="AO28" i="11"/>
  <c r="AZ29" i="11"/>
  <c r="AZ23" i="11"/>
  <c r="AZ21" i="11"/>
  <c r="AZ24" i="11"/>
  <c r="AZ25" i="11"/>
  <c r="AZ26" i="11"/>
  <c r="CK48" i="9"/>
  <c r="CK43" i="9"/>
  <c r="CK44" i="9"/>
  <c r="CK42" i="9"/>
  <c r="CK33" i="9"/>
  <c r="CK40" i="9"/>
  <c r="CK39" i="9"/>
  <c r="CK46" i="9"/>
  <c r="CK37" i="9"/>
  <c r="CK45" i="9"/>
  <c r="CK34" i="9"/>
  <c r="CK35" i="9"/>
  <c r="CK49" i="9"/>
  <c r="CK47" i="9"/>
  <c r="CK50" i="9"/>
  <c r="CK38" i="9"/>
  <c r="CK36" i="9"/>
  <c r="CK31" i="9"/>
  <c r="CH40" i="9"/>
  <c r="CH31" i="9"/>
  <c r="CI40" i="9"/>
  <c r="CH35" i="9"/>
  <c r="CH38" i="9"/>
  <c r="CI39" i="9"/>
  <c r="CH47" i="9"/>
  <c r="CH37" i="9"/>
  <c r="CJ40" i="9"/>
  <c r="CI38" i="9"/>
  <c r="CH36" i="9"/>
  <c r="CH39" i="9"/>
  <c r="CJ39" i="9"/>
  <c r="CI31" i="9"/>
  <c r="CG40" i="9"/>
  <c r="CG39" i="9"/>
  <c r="CG38" i="9"/>
  <c r="CG37" i="9"/>
  <c r="CG31" i="9"/>
  <c r="CF31" i="9"/>
  <c r="CE40" i="9"/>
  <c r="CE39" i="9"/>
  <c r="CE38" i="9"/>
  <c r="CE49" i="9"/>
  <c r="CE37" i="9"/>
  <c r="CE31" i="9"/>
  <c r="CD44" i="9"/>
  <c r="CD40" i="9"/>
  <c r="CD45" i="9"/>
  <c r="CD38" i="9"/>
  <c r="CD33" i="9"/>
  <c r="CD34" i="9"/>
  <c r="CD37" i="9"/>
  <c r="CD46" i="9"/>
  <c r="CD31" i="9"/>
  <c r="CD35" i="9"/>
  <c r="CD47" i="9"/>
  <c r="CD36" i="9"/>
  <c r="CD48" i="9"/>
  <c r="CD50" i="9"/>
  <c r="CD39" i="9"/>
  <c r="CD49" i="9"/>
  <c r="BV37" i="7"/>
  <c r="BV36" i="7"/>
  <c r="BV35" i="7"/>
  <c r="BV26" i="7"/>
  <c r="BT28" i="7"/>
  <c r="BT99" i="7"/>
  <c r="BT40" i="7"/>
  <c r="BT111" i="7"/>
  <c r="BT33" i="7"/>
  <c r="BT30" i="7"/>
  <c r="BT103" i="7"/>
  <c r="BT112" i="7"/>
  <c r="BT37" i="7"/>
  <c r="BT31" i="7"/>
  <c r="BT104" i="7"/>
  <c r="BT101" i="7"/>
  <c r="BT36" i="7"/>
  <c r="BU37" i="7"/>
  <c r="BT107" i="7"/>
  <c r="BT26" i="7"/>
  <c r="BU36" i="7"/>
  <c r="BT106" i="7"/>
  <c r="BT35" i="7"/>
  <c r="BT108" i="7"/>
  <c r="BT38" i="7"/>
  <c r="BT109" i="7"/>
  <c r="BU33" i="7"/>
  <c r="BT27" i="7"/>
  <c r="BT98" i="7"/>
  <c r="BU26" i="7"/>
  <c r="BR33" i="7"/>
  <c r="BR32" i="7"/>
  <c r="BR26" i="7"/>
  <c r="BQ31" i="7"/>
  <c r="BQ38" i="7"/>
  <c r="BQ35" i="7"/>
  <c r="BP33" i="7"/>
  <c r="BP32" i="7"/>
  <c r="BP31" i="7"/>
  <c r="BP26" i="7"/>
  <c r="BP27" i="7"/>
  <c r="BO33" i="7"/>
  <c r="BO32" i="7"/>
  <c r="BO26" i="7"/>
  <c r="AN23" i="1"/>
  <c r="AO21" i="1"/>
  <c r="AO17" i="1"/>
  <c r="BB17" i="1" s="1"/>
  <c r="AO22" i="1"/>
  <c r="AO23" i="1"/>
  <c r="AL23" i="1"/>
  <c r="AL19" i="1"/>
  <c r="AL25" i="1"/>
  <c r="AK17" i="1"/>
  <c r="AX17" i="1" s="1"/>
  <c r="AK25" i="1"/>
  <c r="CE45" i="13"/>
  <c r="CE34" i="13"/>
  <c r="CE54" i="13"/>
  <c r="CE40" i="13"/>
  <c r="CE48" i="13"/>
  <c r="CE53" i="13"/>
  <c r="CE37" i="13"/>
  <c r="CE52" i="13"/>
  <c r="CE49" i="13"/>
  <c r="CD44" i="13"/>
  <c r="CD36" i="13"/>
  <c r="CD42" i="13"/>
  <c r="CD48" i="13"/>
  <c r="CD33" i="13"/>
  <c r="CD37" i="13"/>
  <c r="CD49" i="13"/>
  <c r="CD38" i="13"/>
  <c r="CD43" i="13"/>
  <c r="CD39" i="13"/>
  <c r="CD45" i="13"/>
  <c r="CD51" i="13"/>
  <c r="CD34" i="13"/>
  <c r="CC34" i="13"/>
  <c r="CC42" i="13"/>
  <c r="CC41" i="13"/>
  <c r="CC35" i="13"/>
  <c r="CC40" i="13"/>
  <c r="CC47" i="13"/>
  <c r="CC54" i="13"/>
  <c r="CC36" i="13"/>
  <c r="CC53" i="13"/>
  <c r="CC48" i="13"/>
  <c r="CB52" i="13"/>
  <c r="CB51" i="13"/>
  <c r="CB33" i="13"/>
  <c r="CB37" i="13"/>
  <c r="CB44" i="13"/>
  <c r="CB49" i="13"/>
  <c r="CA34" i="13"/>
  <c r="CA48" i="13"/>
  <c r="CA37" i="13"/>
  <c r="CA54" i="13"/>
  <c r="CA49" i="13"/>
  <c r="CA53" i="13"/>
  <c r="CA38" i="13"/>
  <c r="CA52" i="13"/>
  <c r="CA50" i="13"/>
  <c r="CA51" i="13"/>
  <c r="CA44" i="13"/>
  <c r="CA45" i="13"/>
  <c r="BZ53" i="13"/>
  <c r="BZ38" i="13"/>
  <c r="BZ39" i="13"/>
  <c r="BZ45" i="13"/>
  <c r="BZ40" i="13"/>
  <c r="BZ34" i="13"/>
  <c r="BZ41" i="13"/>
  <c r="BZ46" i="13"/>
  <c r="BZ42" i="13"/>
  <c r="BY39" i="13"/>
  <c r="BY45" i="13"/>
  <c r="BY38" i="13"/>
  <c r="BY34" i="13"/>
  <c r="BX36" i="13"/>
  <c r="BX48" i="13"/>
  <c r="BX39" i="13"/>
  <c r="BX51" i="13"/>
  <c r="BX40" i="13"/>
  <c r="BX52" i="13"/>
  <c r="BX41" i="13"/>
  <c r="BX45" i="13"/>
  <c r="BX53" i="13"/>
  <c r="BX34" i="13"/>
  <c r="BX42" i="13"/>
  <c r="BX46" i="13"/>
  <c r="BX43" i="13"/>
  <c r="BX35" i="13"/>
  <c r="BX54" i="13"/>
  <c r="BX44" i="13"/>
  <c r="BX33" i="13"/>
  <c r="BX37" i="13"/>
  <c r="BX49" i="13"/>
  <c r="BX38" i="13"/>
  <c r="BL40" i="10"/>
  <c r="BL29" i="10"/>
  <c r="BL30" i="10"/>
  <c r="BL42" i="10"/>
  <c r="BL39" i="10"/>
  <c r="BL38" i="10"/>
  <c r="BL37" i="10"/>
  <c r="BL28" i="10"/>
  <c r="BP42" i="10"/>
  <c r="BP37" i="10"/>
  <c r="BP31" i="10"/>
  <c r="BP36" i="10"/>
  <c r="BP43" i="10"/>
  <c r="BP35" i="10"/>
  <c r="BP32" i="10"/>
  <c r="BP34" i="10"/>
  <c r="BP44" i="10"/>
  <c r="BP28" i="10"/>
  <c r="BN28" i="10"/>
  <c r="BN40" i="10"/>
  <c r="BN29" i="10"/>
  <c r="BN41" i="10"/>
  <c r="BN30" i="10"/>
  <c r="BN42" i="10"/>
  <c r="BN35" i="10"/>
  <c r="BN31" i="10"/>
  <c r="BM40" i="10"/>
  <c r="BM29" i="10"/>
  <c r="BM41" i="10"/>
  <c r="BM30" i="10"/>
  <c r="BK39" i="10"/>
  <c r="BK35" i="10"/>
  <c r="BK44" i="10"/>
  <c r="BK38" i="10"/>
  <c r="BK37" i="10"/>
  <c r="BK40" i="10"/>
  <c r="BK29" i="10"/>
  <c r="BL31" i="10"/>
  <c r="BL43" i="10"/>
  <c r="BL32" i="10"/>
  <c r="BL35" i="10"/>
  <c r="BL44" i="10"/>
  <c r="BL36" i="10"/>
  <c r="BL33" i="10"/>
  <c r="BK41" i="10"/>
  <c r="BK36" i="10"/>
  <c r="BK30" i="10"/>
  <c r="BK34" i="10"/>
  <c r="BK42" i="10"/>
  <c r="BK32" i="10"/>
  <c r="BK31" i="10"/>
  <c r="BK28" i="10"/>
  <c r="BK43" i="10"/>
  <c r="BJ31" i="10"/>
  <c r="BJ28" i="10"/>
  <c r="BJ40" i="10"/>
  <c r="BJ29" i="10"/>
  <c r="BJ41" i="10"/>
  <c r="BJ30" i="10"/>
  <c r="BJ42" i="10"/>
  <c r="BJ43" i="10"/>
  <c r="BJ32" i="10"/>
  <c r="BJ37" i="10"/>
  <c r="BJ39" i="10"/>
  <c r="BJ38" i="10"/>
  <c r="BI43" i="10"/>
  <c r="BI37" i="10"/>
  <c r="BI32" i="10"/>
  <c r="BI36" i="10"/>
  <c r="BI44" i="10"/>
  <c r="BH28" i="10"/>
  <c r="BH42" i="10"/>
  <c r="BH31" i="10"/>
  <c r="BH43" i="10"/>
  <c r="BH38" i="10"/>
  <c r="BH32" i="10"/>
  <c r="BE23" i="11"/>
  <c r="BE21" i="11"/>
  <c r="BG23" i="11"/>
  <c r="AS26" i="11"/>
  <c r="BE26" i="11" s="1"/>
  <c r="BE28" i="11"/>
  <c r="BA30" i="11"/>
  <c r="BE29" i="11"/>
  <c r="BG27" i="11"/>
  <c r="BG28" i="11"/>
  <c r="AZ27" i="11"/>
  <c r="BD26" i="11"/>
  <c r="AZ30" i="11"/>
  <c r="BB29" i="11"/>
  <c r="BB28" i="11"/>
  <c r="BB25" i="11"/>
  <c r="BF23" i="11"/>
  <c r="BB26" i="11"/>
  <c r="BF24" i="11"/>
  <c r="BB21" i="11"/>
  <c r="BF25" i="11"/>
  <c r="AY24" i="11"/>
  <c r="BC23" i="11"/>
  <c r="BF26" i="11"/>
  <c r="BE30" i="11"/>
  <c r="BG30" i="11"/>
  <c r="AY25" i="11"/>
  <c r="BA24" i="11"/>
  <c r="BC24" i="11"/>
  <c r="BF27" i="11"/>
  <c r="AY26" i="11"/>
  <c r="BC25" i="11"/>
  <c r="BF28" i="11"/>
  <c r="BC30" i="11"/>
  <c r="AY30" i="11"/>
  <c r="BB27" i="11"/>
  <c r="BB24" i="11"/>
  <c r="AY27" i="11"/>
  <c r="BA26" i="11"/>
  <c r="BF29" i="11"/>
  <c r="BC29" i="11"/>
  <c r="AY28" i="11"/>
  <c r="BB23" i="11"/>
  <c r="BB30" i="11"/>
  <c r="BC27" i="11"/>
  <c r="BF30" i="11"/>
  <c r="BC28" i="11"/>
  <c r="AY29" i="11"/>
  <c r="BA28" i="11"/>
  <c r="BE27" i="11"/>
  <c r="BG25" i="11"/>
  <c r="BF21" i="11"/>
  <c r="BC21" i="11"/>
  <c r="AY21" i="11"/>
  <c r="AN18" i="1"/>
  <c r="AL17" i="1"/>
  <c r="AY17" i="1" s="1"/>
  <c r="AN20" i="1"/>
  <c r="AN25" i="1"/>
  <c r="AM90" i="1"/>
  <c r="AI88" i="1"/>
  <c r="AM89" i="1"/>
  <c r="AI95" i="1"/>
  <c r="AM95" i="1"/>
  <c r="AQ95" i="1"/>
  <c r="AM91" i="1"/>
  <c r="AN17" i="1"/>
  <c r="BA17" i="1" s="1"/>
  <c r="AQ94" i="1"/>
  <c r="AM96" i="1"/>
  <c r="AJ90" i="1"/>
  <c r="AI91" i="1"/>
  <c r="AQ91" i="1"/>
  <c r="AL18" i="1"/>
  <c r="AI93" i="1"/>
  <c r="AQ96" i="1"/>
  <c r="AL22" i="1"/>
  <c r="AI92" i="1"/>
  <c r="AQ88" i="1"/>
  <c r="AN92" i="1"/>
  <c r="AP91" i="1"/>
  <c r="AL20" i="1"/>
  <c r="AY20" i="1" s="1"/>
  <c r="AK23" i="1"/>
  <c r="AX23" i="1" s="1"/>
  <c r="AI94" i="1"/>
  <c r="AQ93" i="1"/>
  <c r="AM93" i="1"/>
  <c r="AP90" i="1"/>
  <c r="AQ17" i="1"/>
  <c r="BD17" i="1" s="1"/>
  <c r="AQ18" i="1"/>
  <c r="BD18" i="1" s="1"/>
  <c r="AM19" i="1"/>
  <c r="AK21" i="1"/>
  <c r="AX21" i="1" s="1"/>
  <c r="AK24" i="1"/>
  <c r="AX24" i="1" s="1"/>
  <c r="AI90" i="1"/>
  <c r="AQ89" i="1"/>
  <c r="AM88" i="1"/>
  <c r="AP96" i="1"/>
  <c r="AK89" i="1"/>
  <c r="AQ19" i="1"/>
  <c r="AI89" i="1"/>
  <c r="AQ92" i="1"/>
  <c r="AL21" i="1"/>
  <c r="AK22" i="1"/>
  <c r="AX22" i="1" s="1"/>
  <c r="AN21" i="1"/>
  <c r="AO18" i="1"/>
  <c r="BB18" i="1" s="1"/>
  <c r="AN22" i="1"/>
  <c r="AO19" i="1"/>
  <c r="BB19" i="1" s="1"/>
  <c r="AN19" i="1"/>
  <c r="AK20" i="1"/>
  <c r="AX20" i="1" s="1"/>
  <c r="BA94" i="4"/>
  <c r="BA92" i="4"/>
  <c r="BA95" i="4"/>
  <c r="AW97" i="4"/>
  <c r="BA93" i="4"/>
  <c r="BA97" i="4"/>
  <c r="AY96" i="4"/>
  <c r="BA91" i="4"/>
  <c r="AY94" i="4"/>
  <c r="AW93" i="4"/>
  <c r="BA96" i="4"/>
  <c r="BA90" i="4"/>
  <c r="BB91" i="4"/>
  <c r="AY92" i="4"/>
  <c r="AW91" i="4"/>
  <c r="BB97" i="4"/>
  <c r="AY90" i="4"/>
  <c r="BD91" i="4"/>
  <c r="AZ96" i="4"/>
  <c r="AW96" i="4"/>
  <c r="AW95" i="4"/>
  <c r="BB96" i="4"/>
  <c r="AY97" i="4"/>
  <c r="AW94" i="4"/>
  <c r="AM23" i="1"/>
  <c r="AJ19" i="1"/>
  <c r="AQ25" i="1"/>
  <c r="BD25" i="1" s="1"/>
  <c r="AI20" i="1"/>
  <c r="AJ20" i="1"/>
  <c r="AI17" i="1"/>
  <c r="AV17" i="1" s="1"/>
  <c r="AJ22" i="1"/>
  <c r="AJ17" i="1"/>
  <c r="AW17" i="1" s="1"/>
  <c r="AJ18" i="1"/>
  <c r="AI22" i="1"/>
  <c r="AI21" i="1"/>
  <c r="AJ21" i="1"/>
  <c r="AK18" i="1"/>
  <c r="AX18" i="1" s="1"/>
  <c r="AQ21" i="1"/>
  <c r="AP18" i="1"/>
  <c r="AP19" i="1"/>
  <c r="AP21" i="1"/>
  <c r="AJ24" i="1"/>
  <c r="AQ22" i="1"/>
  <c r="AW22" i="1"/>
  <c r="AQ23" i="1"/>
  <c r="AJ25" i="1"/>
  <c r="AM25" i="1"/>
  <c r="AM17" i="1"/>
  <c r="AZ17" i="1" s="1"/>
  <c r="AQ20" i="1"/>
  <c r="BB25" i="1"/>
  <c r="AI25" i="1"/>
  <c r="AP20" i="1"/>
  <c r="BB24" i="1"/>
  <c r="AI24" i="1"/>
  <c r="AV24" i="1" s="1"/>
  <c r="AP24" i="1"/>
  <c r="AM18" i="1"/>
  <c r="AP22" i="1"/>
  <c r="AP17" i="1"/>
  <c r="BC17" i="1" s="1"/>
  <c r="AM24" i="1"/>
  <c r="BB23" i="1"/>
  <c r="AP23" i="1"/>
  <c r="BB20" i="1"/>
  <c r="AM20" i="1"/>
  <c r="AI23" i="1"/>
  <c r="AI18" i="1"/>
  <c r="AV18" i="1" s="1"/>
  <c r="BB21" i="1"/>
  <c r="AM21" i="1"/>
  <c r="BB22" i="1"/>
  <c r="AQ18" i="4"/>
  <c r="AQ20" i="4"/>
  <c r="AQ17" i="4"/>
  <c r="BD17" i="4" s="1"/>
  <c r="AQ24" i="4"/>
  <c r="AQ23" i="4"/>
  <c r="BD23" i="4" s="1"/>
  <c r="AQ22" i="4"/>
  <c r="AQ21" i="4"/>
  <c r="BD21" i="4" s="1"/>
  <c r="AQ19" i="4"/>
  <c r="AP23" i="4"/>
  <c r="AP24" i="4"/>
  <c r="AP19" i="4"/>
  <c r="AN23" i="4"/>
  <c r="AN22" i="4"/>
  <c r="AN20" i="4"/>
  <c r="AN21" i="4"/>
  <c r="AM21" i="4"/>
  <c r="AM23" i="4"/>
  <c r="AM25" i="4"/>
  <c r="AM24" i="4"/>
  <c r="AM19" i="4"/>
  <c r="AM17" i="4"/>
  <c r="AZ17" i="4" s="1"/>
  <c r="AM18" i="4"/>
  <c r="AZ18" i="4" s="1"/>
  <c r="AL25" i="4"/>
  <c r="AL22" i="4"/>
  <c r="AL24" i="4"/>
  <c r="AL20" i="4"/>
  <c r="AJ22" i="4"/>
  <c r="AJ23" i="4"/>
  <c r="AJ19" i="4"/>
  <c r="AJ17" i="4"/>
  <c r="AW17" i="4" s="1"/>
  <c r="AL19" i="4"/>
  <c r="AO18" i="4"/>
  <c r="AW22" i="4"/>
  <c r="AP25" i="4"/>
  <c r="BD22" i="4"/>
  <c r="AL17" i="4"/>
  <c r="AY17" i="4" s="1"/>
  <c r="AO25" i="4"/>
  <c r="AO19" i="4"/>
  <c r="AL18" i="4"/>
  <c r="AO20" i="4"/>
  <c r="AK24" i="4"/>
  <c r="AJ20" i="4"/>
  <c r="AW20" i="4" s="1"/>
  <c r="AJ18" i="4"/>
  <c r="AW18" i="4" s="1"/>
  <c r="AJ24" i="4"/>
  <c r="AW24" i="4" s="1"/>
  <c r="AK23" i="4"/>
  <c r="AJ21" i="4"/>
  <c r="AW21" i="4" s="1"/>
  <c r="BD25" i="4"/>
  <c r="BD18" i="4"/>
  <c r="AK20" i="4"/>
  <c r="AN24" i="4"/>
  <c r="AN17" i="4"/>
  <c r="BA17" i="4" s="1"/>
  <c r="AP17" i="4"/>
  <c r="BC17" i="4" s="1"/>
  <c r="AO21" i="4"/>
  <c r="BD24" i="4"/>
  <c r="AL21" i="4"/>
  <c r="AN18" i="4"/>
  <c r="AP18" i="4"/>
  <c r="AO24" i="4"/>
  <c r="AK25" i="4"/>
  <c r="AO17" i="4"/>
  <c r="BB17" i="4" s="1"/>
  <c r="AN19" i="4"/>
  <c r="AP20" i="4"/>
  <c r="AK19" i="4"/>
  <c r="AX19" i="4" s="1"/>
  <c r="AK17" i="4"/>
  <c r="AX17" i="4" s="1"/>
  <c r="AK18" i="4"/>
  <c r="AO22" i="4"/>
  <c r="BD20" i="4"/>
  <c r="AP21" i="4"/>
  <c r="BD19" i="4"/>
  <c r="AK22" i="4"/>
  <c r="AI17" i="4"/>
  <c r="AV17" i="4" s="1"/>
  <c r="AI19" i="4"/>
  <c r="AV19" i="4" s="1"/>
  <c r="AI20" i="4"/>
  <c r="AV20" i="4" s="1"/>
  <c r="AI25" i="4"/>
  <c r="AV25" i="4" s="1"/>
  <c r="AI21" i="4"/>
  <c r="AV21" i="4" s="1"/>
  <c r="AI22" i="4"/>
  <c r="AI18" i="4"/>
  <c r="AI23" i="4"/>
  <c r="AX25" i="1"/>
  <c r="AX19" i="1"/>
  <c r="BA23" i="1"/>
  <c r="AZ20" i="4" l="1"/>
  <c r="AZ23" i="4"/>
  <c r="BG21" i="11"/>
  <c r="BG29" i="11"/>
  <c r="BD24" i="1"/>
  <c r="BD22" i="1"/>
  <c r="AY23" i="1"/>
  <c r="AY19" i="1"/>
  <c r="AY21" i="1"/>
  <c r="AY22" i="1"/>
  <c r="AY18" i="1"/>
  <c r="AY25" i="1"/>
  <c r="AY24" i="1"/>
  <c r="BA25" i="1"/>
  <c r="BA20" i="1"/>
  <c r="BA24" i="1"/>
  <c r="BA19" i="1"/>
  <c r="AV23" i="1"/>
  <c r="AV22" i="1"/>
  <c r="BA21" i="1"/>
  <c r="BA18" i="1"/>
  <c r="AW25" i="1"/>
  <c r="BD23" i="1"/>
  <c r="AW18" i="1"/>
  <c r="BA22" i="1"/>
  <c r="AV20" i="1"/>
  <c r="BD21" i="1"/>
  <c r="BD20" i="1"/>
  <c r="BD19" i="1"/>
  <c r="AV21" i="1"/>
  <c r="AW21" i="1"/>
  <c r="AV19" i="1"/>
  <c r="AZ19" i="1"/>
  <c r="AW24" i="1"/>
  <c r="AV25" i="1"/>
  <c r="AW20" i="1"/>
  <c r="AZ24" i="1"/>
  <c r="AW23" i="1"/>
  <c r="AZ25" i="1"/>
  <c r="AW19" i="1"/>
  <c r="BC23" i="1"/>
  <c r="AZ18" i="1"/>
  <c r="AZ20" i="1"/>
  <c r="AZ21" i="1"/>
  <c r="BC22" i="1"/>
  <c r="BC20" i="1"/>
  <c r="AZ23" i="1"/>
  <c r="BC18" i="1"/>
  <c r="BC24" i="1"/>
  <c r="AZ22" i="1"/>
  <c r="BC19" i="1"/>
  <c r="BC21" i="1"/>
  <c r="BC25" i="1"/>
  <c r="BC23" i="4"/>
  <c r="AZ22" i="4"/>
  <c r="AZ25" i="4"/>
  <c r="AZ19" i="4"/>
  <c r="AZ24" i="4"/>
  <c r="AZ21" i="4"/>
  <c r="AW23" i="4"/>
  <c r="AW25" i="4"/>
  <c r="AW19" i="4"/>
  <c r="AY20" i="4"/>
  <c r="AY23" i="4"/>
  <c r="AY18" i="4"/>
  <c r="AX22" i="4"/>
  <c r="AX25" i="4"/>
  <c r="AY19" i="4"/>
  <c r="AY24" i="4"/>
  <c r="BA24" i="4"/>
  <c r="BB24" i="4"/>
  <c r="BA18" i="4"/>
  <c r="AY25" i="4"/>
  <c r="BB22" i="4"/>
  <c r="AY21" i="4"/>
  <c r="AY22" i="4"/>
  <c r="AX18" i="4"/>
  <c r="BA21" i="4"/>
  <c r="BB23" i="4"/>
  <c r="BB18" i="4"/>
  <c r="BC22" i="4"/>
  <c r="BB25" i="4"/>
  <c r="BC18" i="4"/>
  <c r="BC25" i="4"/>
  <c r="BB19" i="4"/>
  <c r="BA25" i="4"/>
  <c r="AX23" i="4"/>
  <c r="BC21" i="4"/>
  <c r="BA20" i="4"/>
  <c r="BB20" i="4"/>
  <c r="BB21" i="4"/>
  <c r="BC19" i="4"/>
  <c r="BA19" i="4"/>
  <c r="BA23" i="4"/>
  <c r="BC20" i="4"/>
  <c r="BA22" i="4"/>
  <c r="AX21" i="4"/>
  <c r="BC24" i="4"/>
  <c r="AX24" i="4"/>
  <c r="AX20" i="4"/>
  <c r="AV22" i="4"/>
  <c r="AV24" i="4"/>
  <c r="AV23" i="4"/>
  <c r="AV18" i="4"/>
</calcChain>
</file>

<file path=xl/sharedStrings.xml><?xml version="1.0" encoding="utf-8"?>
<sst xmlns="http://schemas.openxmlformats.org/spreadsheetml/2006/main" count="2628" uniqueCount="238">
  <si>
    <t>Available resultsets</t>
  </si>
  <si>
    <t>MLP</t>
  </si>
  <si>
    <t>(1) functions.MultilayerPerceptron '-L 0.3 -M 0.2 -N 500 -V 0 -S 0 -E 20 -H i' -5990607817048210779</t>
  </si>
  <si>
    <t>SVM</t>
  </si>
  <si>
    <t>(2) functions.LibSVM '-S 0 -K 2 -D 3 -G 0.0 -R 0.0 -N 0.5 -M 40.0 -C 1.0 -E 0.001 -P 0.1 -model \"C:\\\\Program Files\\\\Weka-3-9-5\" -seed 1' 14172</t>
  </si>
  <si>
    <t>SMO</t>
  </si>
  <si>
    <t>(3) functions.SMO '-C 1.0 -L 0.001 -P 1.0E-12 -N 0 -V -1 -W 1 -K \"functions.supportVector.PolyKernel -E 1.0 -C 250007\" -calibrator \"functions.Logistic -R 1.0E-8 -M -1 -num-decimal-places 4\"' -6585883636378691736</t>
  </si>
  <si>
    <t>Stack</t>
  </si>
  <si>
    <t>(4) meta.Stacking '-X 10 -M \"functions.MultilayerPerceptron -L 0.3 -M 0.2 -N 500 -V 0 -S 0 -E 20 -H a\" -S 1 -num-slots 1 -B \"functions.LibSVM -S 0 -K 2 -D 3 -G 0.0 -R 0.0 -N 0.5 -M 40.0 -C 1.0 -E 0.001 -P 0.1 -model \\\"C:\\\\\\\\Program Files\\\\\\\\Weka-3-9-5\\\" -seed 1\" -B \"functions.SMO -C 1.0 -L 0.001 -P 1.0E-12 -N 0 -V -1 -W 1 -K \\\"functions.supportVector.PolyKernel -E 1.0 -C 250007\\\" -calibrator \\\"functions.Logistic -R 1.0E-8 -M -1 -num-decimal-places 4\\\"\"' 5134738557155845452</t>
  </si>
  <si>
    <t>Vote SVM/MLP</t>
  </si>
  <si>
    <t>(5) meta.Vote '-S 1 -B \"functions.LibSVM -S 0 -K 2 -D 3 -G 0.0 -R 0.0 -N 0.5 -M 40.0 -C 1.0 -E 0.001 -P 0.1 -model \\\"C:\\\\\\\\Program Files\\\\\\\\Weka-3-9-5\\\" -seed 1\" -B \"functions.MultilayerPerceptron -L 0.3 -M 0.2 -N 500 -V 0 -S 0 -E 20 -H a\" -R AVG' -637891196294399624</t>
  </si>
  <si>
    <t>Vote SMO/MLP</t>
  </si>
  <si>
    <t>(6) meta.Vote '-S 1 -B \"functions.SMO -C 1.0 -L 0.001 -P 1.0E-12 -N 0 -V -1 -W 1 -K \\\"functions.supportVector.PolyKernel -E 1.0 -C 250007\\\" -calibrator \\\"functions.Logistic -R 1.0E-8 -M -1 -num-decimal-places 4\\\"\" -B \"functions.MultilayerPerceptron -L 0.3 -M 0.2 -N 500 -V 0 -S 0 -E 20 -H a\" -R AVG' -637891196294399624</t>
  </si>
  <si>
    <t>Vote SVM/SMO</t>
  </si>
  <si>
    <t>(7) meta.Vote '-S 1 -B \"functions.LibSVM -S 0 -K 2 -D 3 -G 0.0 -R 0.0 -N 0.5 -M 40.0 -C 1.0 -E 0.001 -P 0.1 -model \\\"C:\\\\\\\\Program Files\\\\\\\\Weka-3-9-5\\\" -seed 1\" -B \"functions.SMO -C 1.0 -L 0.001 -P 1.0E-12 -N 0 -V -1 -W 1 -K \\\"functions.supportVector.PolyKernel -E 1.0 -C 250007\\\" -calibrator \\\"functions.Logistic -R 1.0E-8 -M -1 -num-decimal-places 4\\\"\" -R AVG' -637891196294399624</t>
  </si>
  <si>
    <t>k</t>
  </si>
  <si>
    <t>Vote MLP/SVM/SMO</t>
  </si>
  <si>
    <t>(8) meta.Vote '-S 1 -B \"functions.MultilayerPerceptron -L 0.3 -M 0.2 -N 500 -V 0 -S 0 -E 20 -H i\" -B \"functions.LibSVM -S 0 -K 2 -D 3 -G 0.0 -R 0.0 -N 0.5 -M 40.0 -C 1.0 -E 0.001 -P 0.1 -model \\\"C:\\\\\\\\Program Files\\\\\\\\Weka-3-9-5\\\" -seed 1\" -B \"functions.SMO -C 1.0 -L 0.001 -P 1.0E-12 -N 0 -V -1 -W 1 -K \\\"functions.supportVector.PolyKernel -E 1.0 -C 250007\\\" -calibrator \\\"functions.Logistic -R 1.0E-8 -M -1 -num-decimal-places 4\\\"\" -R AVG' -637891196294399624</t>
  </si>
  <si>
    <t>"LMS"</t>
  </si>
  <si>
    <t>(9) meta.ClassificationViaRegression '-W functions.LeastMedSq -- -S 4 -G 3' 4500023123618669859</t>
  </si>
  <si>
    <t>Multiclassificador, com MLP sendo o metaClassifier e nas stack SVM e SMO</t>
  </si>
  <si>
    <t>mae</t>
  </si>
  <si>
    <t>mean absolut error</t>
  </si>
  <si>
    <t>rae</t>
  </si>
  <si>
    <t>relative absolute error</t>
  </si>
  <si>
    <t>Meta (LMS)</t>
  </si>
  <si>
    <t>Classificação via regressão (LMS)</t>
  </si>
  <si>
    <t>rmse</t>
  </si>
  <si>
    <t>relative mean square error</t>
  </si>
  <si>
    <t>rrse</t>
  </si>
  <si>
    <t>root relative squared error</t>
  </si>
  <si>
    <t>Quadro resumo (todos os dms)</t>
  </si>
  <si>
    <t>Diferença relativa para MLP</t>
  </si>
  <si>
    <t>percent correct</t>
  </si>
  <si>
    <t>percent incorrect</t>
  </si>
  <si>
    <t>Kappa</t>
  </si>
  <si>
    <t>dataset</t>
  </si>
  <si>
    <t>modelo</t>
  </si>
  <si>
    <t>ref</t>
  </si>
  <si>
    <t>%correct</t>
  </si>
  <si>
    <t>%incorrect</t>
  </si>
  <si>
    <t>fp rate</t>
  </si>
  <si>
    <t>time</t>
  </si>
  <si>
    <t>opla_dm1_nominal</t>
  </si>
  <si>
    <t>opla_dm10_nominal</t>
  </si>
  <si>
    <t>opla_dm11_nominal</t>
  </si>
  <si>
    <t>opla_dm12_nominal</t>
  </si>
  <si>
    <t>opla_dm3_nominal</t>
  </si>
  <si>
    <t>opla_dm4_nominal</t>
  </si>
  <si>
    <t>opla_dm5_nominal</t>
  </si>
  <si>
    <t>opla_dm6_nominal</t>
  </si>
  <si>
    <t>opla_dm7_nominal</t>
  </si>
  <si>
    <t>opla_dm8_nominal</t>
  </si>
  <si>
    <t>Quadro resumo (-DM 5, 6, 12)</t>
  </si>
  <si>
    <t>opla_dm9_nominal</t>
  </si>
  <si>
    <t>média simples</t>
  </si>
  <si>
    <t>number of instances classified correctly</t>
  </si>
  <si>
    <t>number of instances classified incorrectly</t>
  </si>
  <si>
    <t>false positive rate</t>
  </si>
  <si>
    <t>training instances</t>
  </si>
  <si>
    <t>testing instances</t>
  </si>
  <si>
    <t>elapsed time training</t>
  </si>
  <si>
    <t>minutos? Verificar</t>
  </si>
  <si>
    <t>Quadro resumo (- dm 5, 6, 12)</t>
  </si>
  <si>
    <t>(1) lazy.IBk '-K 1 -W 0 -A \"weka.core.neighboursearch.LinearNNSearch -A \\\"weka.core.EuclideanDistance -R first-last\\\"\"' -3080186098777067172</t>
  </si>
  <si>
    <t>(2) lazy.IBk '-K 2 -W 0 -A \"weka.core.neighboursearch.LinearNNSearch -A \\\"weka.core.EuclideanDistance -R first-last\\\"\"' -3080186098777067172</t>
  </si>
  <si>
    <t>(3) lazy.IBk '-K 3 -W 0 -A \"weka.core.neighboursearch.LinearNNSearch -A \\\"weka.core.EuclideanDistance -R first-last\\\"\"' -3080186098777067172</t>
  </si>
  <si>
    <t>(4) lazy.IBk '-K 4 -W 0 -A \"weka.core.neighboursearch.LinearNNSearch -A \\\"weka.core.EuclideanDistance -R first-last\\\"\"' -3080186098777067172</t>
  </si>
  <si>
    <t>(5) lazy.IBk '-K 5 -W 0 -A \"weka.core.neighboursearch.LinearNNSearch -A \\\"weka.core.EuclideanDistance -R first-last\\\"\"' -3080186098777067172</t>
  </si>
  <si>
    <t>KNN-1</t>
  </si>
  <si>
    <t>KNN-2</t>
  </si>
  <si>
    <t>KNN-3</t>
  </si>
  <si>
    <t>KNN-4</t>
  </si>
  <si>
    <t>KNN-5</t>
  </si>
  <si>
    <t>Arquivo</t>
  </si>
  <si>
    <t>Diferença relativa para KNN1</t>
  </si>
  <si>
    <t>Diferença relativa para KNN-1</t>
  </si>
  <si>
    <t>C:\Users\ferna\Google Drive\BCC\Weka\testes longos\alldms_baseclassifiers_multi.arff</t>
  </si>
  <si>
    <t>Arquivo .arff ref.:</t>
  </si>
  <si>
    <t>(1) meta.RandomCommittee '-S 1 -num-slots 1 -I 10 -W functions.LibSVM -- -S 0 -K 2 -D 3 -G 0.0 -R 0.0 -N 0.5 -M 40.0 -C 1.0 -E 0.001 -P 0.1 -model \"C:\\\\Program Files\\\\Weka-3-9-5\" -seed 1' -9204394360557300093</t>
  </si>
  <si>
    <t>(2) meta.Stacking '-X 10 -M \"functions.MultilayerPerceptron -L 0.3 -M 0.2 -N 500 -V 0 -S 0 -E 20 -H a\" -S 1 -num-slots 1 -B \"functions.MultilayerPerceptron -L 0.3 -M 0.2 -N 500 -V 0 -S 0 -E 20 -H i\" -B \"functions.LibSVM -S 0 -K 2 -D 3 -G 0.0 -R 0.0 -N 0.5 -M 40.0 -C 1.0 -E 0.001 -P 0.1 -model \\\"C:\\\\\\\\Program Files\\\\\\\\Weka-3-9-5\\\" -seed 1\" -B \"lazy.IBk -K 1 -W 0 -A \\\"weka.core.neighboursearch.LinearNNSearch -A \\\\\\\"weka.core.EuclideanDistance -R first-last\\\\\\\"\\\"\"' 5134738557155845452</t>
  </si>
  <si>
    <t>(3) meta.Stacking '-X 10 -M \"functions.LibSVM -S 0 -K 2 -D 3 -G 0.0 -R 0.0 -N 0.5 -M 40.0 -C 1.0 -E 0.001 -P 0.1 -model \\\"C:\\\\\\\\Program Files\\\\\\\\Weka-3-9-5\\\" -seed 1\" -S 1 -num-slots 1 -B \"functions.MultilayerPerceptron -L 0.3 -M 0.2 -N 500 -V 0 -S 0 -E 20 -H i\" -B \"functions.LibSVM -S 0 -K 2 -D 3 -G 0.0 -R 0.0 -N 0.5 -M 40.0 -C 1.0 -E 0.001 -P 0.1 -model \\\"C:\\\\\\\\Program Files\\\\\\\\Weka-3-9-5\\\" -seed 1\" -B \"lazy.IBk -K 1 -W 0 -A \\\"weka.core.neighboursearch.LinearNNSearch -A \\\\\\\"weka.core.EuclideanDistance -R first-last\\\\\\\"\\\"\"' 5134738557155845452</t>
  </si>
  <si>
    <t>(4) meta.Stacking '-X 10 -M \"lazy.IBk -K 1 -W 0 -A \\\"weka.core.neighboursearch.LinearNNSearch -A \\\\\\\"weka.core.EuclideanDistance -R first-last\\\\\\\"\\\"\" -S 1 -num-slots 1 -B \"functions.MultilayerPerceptron -L 0.3 -M 0.2 -N 500 -V 0 -S 0 -E 20 -H i\" -B \"functions.LibSVM -S 0 -K 2 -D 3 -G 0.0 -R 0.0 -N 0.5 -M 40.0 -C 1.0 -E 0.001 -P 0.1 -model \\\"C:\\\\\\\\Program Files\\\\\\\\Weka-3-9-5\\\" -seed 1\" -B \"lazy.IBk -K 1 -W 0 -A \\\"weka.core.neighboursearch.LinearNNSearch -A \\\\\\\"weka.core.EuclideanDistance -R first-last\\\\\\\"\\\"\"' 5134738557155845452</t>
  </si>
  <si>
    <t>(5) meta.Vote '-S 1 -B \"functions.MultilayerPerceptron -L 0.3 -M 0.2 -N 500 -V 0 -S 0 -E 20 -H i\" -B \"lazy.IBk -K 1 -W 0 -A \\\"weka.core.neighboursearch.LinearNNSearch -A \\\\\\\"weka.core.EuclideanDistance -R first-last\\\\\\\"\\\"\" -B \"functions.LibSVM -S 0 -K 2 -D 3 -G 0.0 -R 0.0 -N 0.5 -M 40.0 -C 1.0 -E 0.001 -P 0.1 -model \\\"C:\\\\\\\\Program Files\\\\\\\\Weka-3-9-5\\\" -seed 1\" -R AVG' -637891196294399624</t>
  </si>
  <si>
    <t>(6) meta.Vote '-S 1 -B \"functions.MultilayerPerceptron -L 0.3 -M 0.2 -N 500 -V 0 -S 0 -E 20 -H i\" -B \"functions.LibSVM -S 0 -K 2 -D 3 -G 0.0 -R 0.0 -N 0.5 -M 40.0 -C 1.0 -E 0.001 -P 0.1 -model \\\"C:\\\\\\\\Program Files\\\\\\\\Weka-3-9-5\\\" -seed 1\" -R AVG' -637891196294399624</t>
  </si>
  <si>
    <t>(7) meta.Vote '-S 1 -B \"functions.MultilayerPerceptron -L 0.3 -M 0.2 -N 500 -V 0 -S 0 -E 20 -H i\" -B \"lazy.IBk -K 1 -W 0 -A \\\"weka.core.neighboursearch.LinearNNSearch -A \\\\\\\"weka.core.EuclideanDistance -R first-last\\\\\\\"\\\"\" -R AVG' -637891196294399624</t>
  </si>
  <si>
    <t>(8) meta.Vote '-S 1 -B \"functions.LibSVM -S 0 -K 2 -D 3 -G 0.0 -R 0.0 -N 0.5 -M 40.0 -C 1.0 -E 0.001 -P 0.1 -model \\\"C:\\\\\\\\Program Files\\\\\\\\Weka-3-9-5\\\" -seed 1\" -B \"lazy.IBk -K 1 -W 0 -A \\\"weka.core.neighboursearch.LinearNNSearch -A \\\\\\\"weka.core.EuclideanDistance -R first-last\\\\\\\"\\\"\" -R AVG' -637891196294399624</t>
  </si>
  <si>
    <t>(9) functions.MultilayerPerceptron '-L 0.3 -M 0.2 -N 500 -V 0 -S 0 -E 20 -H i' -5990607817048210779</t>
  </si>
  <si>
    <t>Stack 1</t>
  </si>
  <si>
    <t>Stack 2</t>
  </si>
  <si>
    <t>Stack 3</t>
  </si>
  <si>
    <r>
      <t xml:space="preserve">Meta: MLP, </t>
    </r>
    <r>
      <rPr>
        <sz val="11"/>
        <color theme="1"/>
        <rFont val="Arial"/>
        <family val="2"/>
      </rPr>
      <t>Participantes: MLP, SVM, KNN</t>
    </r>
  </si>
  <si>
    <r>
      <t xml:space="preserve">Meta: SVM, </t>
    </r>
    <r>
      <rPr>
        <sz val="11"/>
        <color theme="1"/>
        <rFont val="Arial"/>
        <family val="2"/>
      </rPr>
      <t>Participantes: MLP, SVM, KNN</t>
    </r>
  </si>
  <si>
    <r>
      <t xml:space="preserve">Meta: KNN, </t>
    </r>
    <r>
      <rPr>
        <sz val="11"/>
        <color theme="1"/>
        <rFont val="Arial"/>
        <family val="2"/>
      </rPr>
      <t>Participantes: MLP, SVM, KNN</t>
    </r>
  </si>
  <si>
    <t>Vote 1</t>
  </si>
  <si>
    <t>Vote 2</t>
  </si>
  <si>
    <t>Vote 3</t>
  </si>
  <si>
    <t>Vote 4</t>
  </si>
  <si>
    <t>MLP Base (500)</t>
  </si>
  <si>
    <t>MLP + KNN + SVM</t>
  </si>
  <si>
    <t>MLP + SVM</t>
  </si>
  <si>
    <t>MLP + KNN</t>
  </si>
  <si>
    <t>KNN + SVM</t>
  </si>
  <si>
    <t>RC SVM</t>
  </si>
  <si>
    <r>
      <t xml:space="preserve">Random Committee: </t>
    </r>
    <r>
      <rPr>
        <sz val="11"/>
        <color theme="1"/>
        <rFont val="Arial"/>
        <family val="2"/>
      </rPr>
      <t>SVM</t>
    </r>
  </si>
  <si>
    <t>(10) functions.LibSVM '-S 0 -K 2 -D 3 -G 0.0 -R 0.0 -N 0.5 -M 40.0 -C 1.0 -E 0.001 -P 0.1 -model \"C:\\\\Program Files\\\\Weka-3-9-5\" -seed 1' 14172</t>
  </si>
  <si>
    <t>(11) lazy.IBk '-K 1 -W 0 -A \"weka.core.neighboursearch.LinearNNSearch -A \\\"weka.core.EuclideanDistance -R first-last\\\"\"' -3080186098777067172</t>
  </si>
  <si>
    <t>(12) trees.RandomForest '-P 100 -I 100 -num-slots 1 -K 0 -M 1.0 -V 0.001 -S 1' 1116839470751428698</t>
  </si>
  <si>
    <t>(13) trees.RandomTree '-K 0 -M 1.0 -V 0.001 -S 1' -9051119597407396024</t>
  </si>
  <si>
    <t>(14) lazy.KStar '-B 20 -M a' 332458330800479083</t>
  </si>
  <si>
    <t>(15) rules.PART '-C 0.25 -M 2' 8121455039782598361</t>
  </si>
  <si>
    <t>KNN 1</t>
  </si>
  <si>
    <t>Random Tree</t>
  </si>
  <si>
    <t>Random Forest 100</t>
  </si>
  <si>
    <t>rules PART</t>
  </si>
  <si>
    <t>KStar</t>
  </si>
  <si>
    <t>10</t>
  </si>
  <si>
    <t>11</t>
  </si>
  <si>
    <t>12</t>
  </si>
  <si>
    <t>13</t>
  </si>
  <si>
    <t>14</t>
  </si>
  <si>
    <t>15</t>
  </si>
  <si>
    <t>C:\Users\ferna\Google Drive\BCC\Weka\testes longos\alldms_baseclassifiers_multi_dia2.arff</t>
  </si>
  <si>
    <t>16</t>
  </si>
  <si>
    <t>17</t>
  </si>
  <si>
    <t>18</t>
  </si>
  <si>
    <t>19</t>
  </si>
  <si>
    <t>20</t>
  </si>
  <si>
    <t>(2) meta.RandomCommittee '-S 1 -num-slots 1 -I 10 -W functions.MultilayerPerceptron -- -L 0.3 -M 0.2 -N 200 -V 0 -S 0 -E 20 -H i' -9204394360557300093</t>
  </si>
  <si>
    <t>(3) meta.RandomCommittee '-S 1 -num-slots 1 -I 10 -W trees.RandomTree -- -K 0 -M 1.0 -V 0.001 -S 1' -9204394360557300093</t>
  </si>
  <si>
    <t>(4) meta.RandomCommittee '-S 1 -num-slots 1 -I 10 -W trees.RandomForest -- -P 100 -I 100 -num-slots 1 -K 0 -M 1.0 -V 0.001 -S 1' -9204394360557300093</t>
  </si>
  <si>
    <t>(9) meta.Vote '-S 1 -B \"functions.LibSVM -S 0 -K 2 -D 3 -G 0.0 -R 0.0 -N 0.5 -M 40.0 -C 1.0 -E 0.001 -P 0.1 -model \\\"C:\\\\\\\\Program Files\\\\\\\\Weka-3-9-5\\\" -seed 1\" -B \"lazy.IBk -K 1 -W 0 -A \\\"weka.core.neighboursearch.LinearNNSearch -A \\\\\\\"weka.core.EuclideanDistance -R first-last\\\\\\\"\\\"\" -B \"lazy.KStar -B 20 -M a\" -B \"trees.RandomForest -P 100 -I 100 -num-slots 1 -K 0 -M 1.0 -V 0.001 -S 1\" -B \"trees.RandomTree -K 0 -M 1.0 -V 0.001 -S 1\" -B \"rules.PART -C 0.25 -M 2\" -R AVG' -637891196294399624</t>
  </si>
  <si>
    <t>(10) functions.MultilayerPerceptron '-L 0.3 -M 0.2 -N 2500 -V 0 -S 0 -E 20 -H i' -5990607817048210779</t>
  </si>
  <si>
    <t>(11) functions.MultilayerPerceptron '-L 0.3 -M 0.2 -N 500 -V 0 -S 0 -E 20 -H i' -5990607817048210779</t>
  </si>
  <si>
    <t>(13) trees.RandomForest '-P 100 -I 500 -num-slots 1 -K 0 -M 1.0 -V 0.001 -S 1' 1116839470751428698</t>
  </si>
  <si>
    <t>(14) trees.RandomForest '-P 100 -I 1000 -num-slots 1 -K 0 -M 1.0 -V 0.001 -S 1' 1116839470751428698</t>
  </si>
  <si>
    <t>(15) trees.RandomForest '-P 100 -I 2000 -num-slots 1 -K 0 -M 1.0 -V 0.001 -S 1' 1116839470751428698</t>
  </si>
  <si>
    <t>(16) functions.LibSVM '-S 0 -K 2 -D 3 -G 0.0 -R 0.0 -N 0.5 -M 40.0 -C 1.0 -E 0.001 -P 0.1 -model \"C:\\\\Program Files\\\\Weka-3-9-5\" -seed 1' 14172</t>
  </si>
  <si>
    <t>(17) lazy.IBk '-K 1 -W 0 -A \"weka.core.neighboursearch.LinearNNSearch -A \\\"weka.core.EuclideanDistance -R first-last\\\"\"' -3080186098777067172</t>
  </si>
  <si>
    <t>(18) trees.RandomTree '-K 0 -M 1.0 -V 0.001 -S 1' -9051119597407396024</t>
  </si>
  <si>
    <t>(19) lazy.KStar '-B 20 -M a' 332458330800479083</t>
  </si>
  <si>
    <t>(20) rules.PART '-C 0.25 -M 2' 8121455039782598361</t>
  </si>
  <si>
    <t>RC MLP</t>
  </si>
  <si>
    <t>RC Random Tree</t>
  </si>
  <si>
    <t>RC Random Forest</t>
  </si>
  <si>
    <t>Vote 5</t>
  </si>
  <si>
    <t>SVM + KNN + KStar + RandomForest + RandomTree + RULES</t>
  </si>
  <si>
    <t>MLP 2500</t>
  </si>
  <si>
    <t>MLP 500</t>
  </si>
  <si>
    <t>RandomForest 100</t>
  </si>
  <si>
    <t>RandomForest 500</t>
  </si>
  <si>
    <t>RandomForest 1000</t>
  </si>
  <si>
    <t>RandomForest 2000</t>
  </si>
  <si>
    <t>RandomTree</t>
  </si>
  <si>
    <t>RC RandomTree</t>
  </si>
  <si>
    <t>RC RandomForest</t>
  </si>
  <si>
    <r>
      <t xml:space="preserve">Random Committee: </t>
    </r>
    <r>
      <rPr>
        <sz val="11"/>
        <color theme="1"/>
        <rFont val="Arial"/>
        <family val="2"/>
      </rPr>
      <t xml:space="preserve">MLP </t>
    </r>
    <r>
      <rPr>
        <sz val="11"/>
        <color rgb="FFFF0000"/>
        <rFont val="Arial"/>
        <family val="2"/>
      </rPr>
      <t>200</t>
    </r>
  </si>
  <si>
    <t>RC MLP 200</t>
  </si>
  <si>
    <r>
      <t xml:space="preserve">Random Committee: </t>
    </r>
    <r>
      <rPr>
        <sz val="11"/>
        <color theme="1"/>
        <rFont val="Arial"/>
        <family val="2"/>
      </rPr>
      <t>RandomTree</t>
    </r>
  </si>
  <si>
    <r>
      <t>Random Committee:</t>
    </r>
    <r>
      <rPr>
        <sz val="11"/>
        <color theme="1"/>
        <rFont val="Arial"/>
        <family val="2"/>
      </rPr>
      <t xml:space="preserve"> RandomForest 100</t>
    </r>
  </si>
  <si>
    <t>Diferença relativa para MLP 500</t>
  </si>
  <si>
    <t>Diferença relativa para MLP500</t>
  </si>
  <si>
    <t>(1) trees.LMT '-I -1 -M 15 -W 0.0' -1113212459618104943</t>
  </si>
  <si>
    <t>(2) trees.RandomForest '-P 100 -I 100 -num-slots 1 -K 0 -M 1.0 -V 0.001 -S 1' 1116839470751428698</t>
  </si>
  <si>
    <t>(3) trees.RandomTree '-K 0 -M 1.0 -V 0.001 -S 1' -9051119597407396024</t>
  </si>
  <si>
    <t>(4) trees.REPTree '-M 2 -V 0.001 -N 3 -S 1 -L -1 -I 0.0' -9216785998198681299</t>
  </si>
  <si>
    <t>(5) lazy.KStar '-B 20 -M a' 332458330800479083</t>
  </si>
  <si>
    <t>(6) rules.DecisionTable '-X 1 -S \"BestFirst -D 1 -N 5\"' 2888557078165701326</t>
  </si>
  <si>
    <t>(7) rules.JRip '-F 3 -N 2.0 -O 2 -S 1' -6589312996832147161</t>
  </si>
  <si>
    <t>(8) rules.OneR '-B 6' -3459427003147861443</t>
  </si>
  <si>
    <t>(9) rules.PART '-C 0.25 -M 2' 8121455039782598361</t>
  </si>
  <si>
    <t>(10) trees.J48 '-C 0.25 -M 2' -217733168393644444</t>
  </si>
  <si>
    <t>LMT</t>
  </si>
  <si>
    <t>RandomForest</t>
  </si>
  <si>
    <t>REPTree</t>
  </si>
  <si>
    <t>DecisionTable</t>
  </si>
  <si>
    <t>JRip</t>
  </si>
  <si>
    <t>OneR</t>
  </si>
  <si>
    <t>PART</t>
  </si>
  <si>
    <t>J48</t>
  </si>
  <si>
    <t>C:\Users\ferna\Google Drive\BCC\Weka\resultados experimenter\exp5.arff</t>
  </si>
  <si>
    <t>Diferença relativa para RandomForest 100</t>
  </si>
  <si>
    <t>C:\Users\ferna\Google Drive\BCC\Weka\resultados experimenter\exp4.arff</t>
  </si>
  <si>
    <t>C:\Users\ferna\Google Drive\BCC\Weka\resultados experimenter\exp6.arff</t>
  </si>
  <si>
    <t>21</t>
  </si>
  <si>
    <t>22</t>
  </si>
  <si>
    <t>(1) functions.MultilayerPerceptron '-L 0.3 -M 0.2 -N 2500 -V 0 -S 0 -E 20 -H i' -5990607817048210779</t>
  </si>
  <si>
    <t>(2) functions.MultilayerPerceptron '-L 0.3 -M 0.2 -N 500 -V 0 -S 0 -E 20 -H i' -5990607817048210779</t>
  </si>
  <si>
    <t>(3) functions.LibSVM '-S 0 -K 2 -D 3 -G 0.0 -R 0.0 -N 0.5 -M 40.0 -C 1.0 -E 0.001 -P 0.1 -model \"C:\\\\Program Files\\\\Weka-3-9-5\" -seed 1' 14172</t>
  </si>
  <si>
    <t>(4) meta.ClassificationViaRegression '-W functions.LeastMedSq -- -S 4 -G 0' 4500023123618669859</t>
  </si>
  <si>
    <t>(5) functions.SMO '-C 1.0 -L 0.001 -P 1.0E-12 -N 0 -V -1 -W 1 -K \"functions.supportVector.PolyKernel -E 1.0 -C 250007\" -calibrator \"functions.Logistic -R 1.0E-8 -M -1 -num-decimal-places 4\"' -6585883636378691736</t>
  </si>
  <si>
    <t>(6) functions.SGD '-F 0 -L 0.01 -R 1.0E-4 -E 500 -C 0.001 -S 1' -3732968666673530290</t>
  </si>
  <si>
    <t>(7) lazy.IBk '-K 1 -W 0 -A \"weka.core.neighboursearch.LinearNNSearch -A \\\"weka.core.EuclideanDistance -R first-last\\\"\"' -3080186098777067172</t>
  </si>
  <si>
    <t>(8) trees.RandomForest '-P 100 -I 250 -num-slots 1 -K 0 -M 1.0 -V 0.001 -S 1' 1116839470751428698</t>
  </si>
  <si>
    <t>(9) trees.RandomForest '-P 100 -I 100 -num-slots 1 -K 0 -M 1.0 -V 0.001 -S 1' 1116839470751428698</t>
  </si>
  <si>
    <t>(10) trees.RandomTree '-K 0 -M 1.0 -V 0.001 -S 1' -9051119597407396024</t>
  </si>
  <si>
    <t>(11) lazy.KStar '-B 20 -M a' 332458330800479083</t>
  </si>
  <si>
    <t>(12) rules.PART '-C 0.25 -M 2' 8121455039782598361</t>
  </si>
  <si>
    <t>(13) meta.RandomCommittee '-S 1 -num-slots 1 -I 10 -W trees.RandomTree -- -K 0 -M 1.0 -V 0.001 -S 1' -9204394360557300093</t>
  </si>
  <si>
    <t>(14) meta.RandomCommittee '-S 1 -num-slots 1 -I 10 -W trees.RandomForest -- -P 100 -I 100 -num-slots 1 -K 0 -M 1.0 -V 0.001 -S 1' -9204394360557300093</t>
  </si>
  <si>
    <t>(15) meta.Vote '-S 1 -B \"functions.MultilayerPerceptron -L 0.3 -M 0.2 -N 500 -V 0 -S 0 -E 20 -H i\" -B \"lazy.IBk -K 1 -W 0 -A \\\"weka.core.neighboursearch.LinearNNSearch -A \\\\\\\"weka.core.EuclideanDistance -R first-last\\\\\\\"\\\"\" -B \"functions.LibSVM -S 0 -K 2 -D 3 -G 0.0 -R 0.0 -N 0.5 -M 40.0 -C 1.0 -E 0.001 -P 0.1 -model \\\"C:\\\\\\\\Program Files\\\\\\\\Weka-3-9-5\\\" -seed 1\" -R AVG' -637891196294399624</t>
  </si>
  <si>
    <t>(16) meta.Vote '-S 1 -B \"functions.MultilayerPerceptron -L 0.3 -M 0.2 -N 500 -V 0 -S 0 -E 20 -H i\" -B \"lazy.IBk -K 1 -W 0 -A \\\"weka.core.neighboursearch.LinearNNSearch -A \\\\\\\"weka.core.EuclideanDistance -R first-last\\\\\\\"\\\"\" -R AVG' -637891196294399624</t>
  </si>
  <si>
    <t>(17) meta.Vote '-S 1 -B \"functions.LibSVM -S 0 -K 2 -D 3 -G 0.0 -R 0.0 -N 0.5 -M 40.0 -C 1.0 -E 0.001 -P 0.1 -model \\\"C:\\\\\\\\Program Files\\\\\\\\Weka-3-9-5\\\" -seed 1\" -B \"lazy.IBk -K 1 -W 0 -A \\\"weka.core.neighboursearch.LinearNNSearch -A \\\\\\\"weka.core.EuclideanDistance -R first-last\\\\\\\"\\\"\" -B \"lazy.KStar -B 20 -M a\" -B \"trees.RandomForest -P 100 -I 100 -num-slots 1 -K 0 -M 1.0 -V 0.001 -S 1\" -B \"trees.RandomTree -K 0 -M 1.0 -V 0.001 -S 1\" -B \"rules.PART -C 0.25 -M 2\" -R AVG' -637891196294399624</t>
  </si>
  <si>
    <t>LFSGD 0E-4</t>
  </si>
  <si>
    <t xml:space="preserve">SVM </t>
  </si>
  <si>
    <t>LMS</t>
  </si>
  <si>
    <t>SGD</t>
  </si>
  <si>
    <t>RandomForest 250</t>
  </si>
  <si>
    <t>Vote1</t>
  </si>
  <si>
    <r>
      <t xml:space="preserve">Random Committee 10: </t>
    </r>
    <r>
      <rPr>
        <sz val="11"/>
        <color theme="1"/>
        <rFont val="Arial"/>
        <family val="2"/>
      </rPr>
      <t>RandomTree</t>
    </r>
  </si>
  <si>
    <r>
      <t>Random Committee 10:</t>
    </r>
    <r>
      <rPr>
        <sz val="11"/>
        <color theme="1"/>
        <rFont val="Arial"/>
        <family val="2"/>
      </rPr>
      <t xml:space="preserve"> RandomForest 100</t>
    </r>
  </si>
  <si>
    <t>(5) bayes.BayesNet '-D -Q bayes.net.search.local.K2 -- -P 1 -S BAYES -E bayes.net.estimate.SimpleEstimator -- -A 0.5' 746037443258775954</t>
  </si>
  <si>
    <t>(6) bayes.NaiveBayes '' 5995231201785697655</t>
  </si>
  <si>
    <t>(7) functions.LibSVM '-S 0 -K 2 -D 3 -G 0.0 -R 0.0 -N 0.5 -M 40.0 -C 1.0 -E 0.001 -P 0.1 -model \"C:\\\\Program Files\\\\Weka-3-9-5\" -seed 1' 14172</t>
  </si>
  <si>
    <t>(8) functions.MultilayerPerceptron '-L 0.3 -M 0.2 -N 500 -V 0 -S 0 -E 20 -H i' -5990607817048210779</t>
  </si>
  <si>
    <t>(9) functions.SGD '-F 0 -L 0.01 -R 1.0E-4 -E 500 -C 0.001 -S 1' -3732968666673530290</t>
  </si>
  <si>
    <t>(10) functions.SMO '-C 1.0 -L 0.001 -P 1.0E-12 -N 0 -V -1 -W 1 -K \"functions.supportVector.PolyKernel -E 1.0 -C 250007\" -calibrator \"functions.Logistic -R 1.0E-8 -M -1 -num-decimal-places 4\"' -6585883636378691736</t>
  </si>
  <si>
    <t>(11) functions.VotedPerceptron '-I 1 -E 1.0 -S 1 -M 10000' -1072429260104568698</t>
  </si>
  <si>
    <t>(12) lazy.IBk '-K 1 -W 0 -A \"weka.core.neighboursearch.LinearNNSearch -A \\\"weka.core.EuclideanDistance -R first-last\\\"\"' -3080186098777067172</t>
  </si>
  <si>
    <t>(13) lazy.KStar '-B 20 -M a' 332458330800479083</t>
  </si>
  <si>
    <t>(14) lazy.LWL '-U 0 -K -1 -A \"weka.core.neighboursearch.LinearNNSearch -A \\\"weka.core.EuclideanDistance -R first-last\\\"\" -W trees.DecisionStump' 1979797405383665815</t>
  </si>
  <si>
    <t>(15) rules.DecisionTable '-X 1 -S \"BestFirst -D 1 -N 5\"' 2888557078165701326</t>
  </si>
  <si>
    <t>(16) rules.JRip '-F 3 -N 2.0 -O 2 -S 1' -6589312996832147161</t>
  </si>
  <si>
    <t>(17) rules.OneR '-B 6' -3459427003147861443</t>
  </si>
  <si>
    <t>(18) rules.PART '-C 0.25 -M 2' 8121455039782598361</t>
  </si>
  <si>
    <t>(19) rules.ZeroR '' 48055541465867954</t>
  </si>
  <si>
    <t>(20) trees.DecisionStump '' 1618384535950391</t>
  </si>
  <si>
    <t>(21) trees.HoeffdingTree '-L 2 -S 1 -E 1.0E-7 -H 0.05 -M 0.01 -G 200.0 -N 0.0' 7117521775722396251</t>
  </si>
  <si>
    <t>(22) trees.J48 '-C 0.25 -M 2' -217733168393644444</t>
  </si>
  <si>
    <t>BayesNet</t>
  </si>
  <si>
    <t>NaiveBayes</t>
  </si>
  <si>
    <t>LibSVM</t>
  </si>
  <si>
    <t>VotedPerceptron</t>
  </si>
  <si>
    <t>LWL</t>
  </si>
  <si>
    <t>ZeroR</t>
  </si>
  <si>
    <t>DecisionStump</t>
  </si>
  <si>
    <t>HoeffdingTree</t>
  </si>
  <si>
    <t>Diferença relativa para Kstar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</si>
</sst>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2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color rgb="FF7030A0"/>
      <name val="Arial"/>
      <family val="2"/>
    </font>
    <font>
      <sz val="11"/>
      <color rgb="FFFF0000"/>
      <name val="Arial"/>
      <family val="2"/>
    </font>
    <font>
      <sz val="11"/>
      <color rgb="FF00B0F0"/>
      <name val="Arial"/>
      <family val="2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5" tint="0.79998168889431442"/>
        <bgColor indexed="64"/>
      </patternFill>
    </fill>
  </fills>
  <borders count="7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28">
    <xf numFmtId="0" fontId="0" fillId="0" borderId="0" xfId="0" applyFont="1" applyAlignment="1"/>
    <xf numFmtId="0" fontId="2" fillId="2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2" fontId="1" fillId="0" borderId="27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28" xfId="0" applyNumberFormat="1" applyFont="1" applyBorder="1" applyAlignment="1">
      <alignment horizontal="center" vertical="center"/>
    </xf>
    <xf numFmtId="2" fontId="1" fillId="0" borderId="44" xfId="0" applyNumberFormat="1" applyFont="1" applyBorder="1" applyAlignment="1">
      <alignment horizontal="center" vertical="center"/>
    </xf>
    <xf numFmtId="2" fontId="1" fillId="0" borderId="45" xfId="0" applyNumberFormat="1" applyFont="1" applyBorder="1" applyAlignment="1">
      <alignment horizontal="center" vertical="center"/>
    </xf>
    <xf numFmtId="2" fontId="1" fillId="0" borderId="46" xfId="0" applyNumberFormat="1" applyFont="1" applyBorder="1" applyAlignment="1">
      <alignment horizontal="center" vertical="center"/>
    </xf>
    <xf numFmtId="2" fontId="1" fillId="0" borderId="47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43" xfId="0" applyNumberFormat="1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/>
    <xf numFmtId="0" fontId="1" fillId="0" borderId="0" xfId="0" applyFont="1" applyAlignment="1"/>
    <xf numFmtId="0" fontId="4" fillId="2" borderId="2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3" fillId="2" borderId="4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right"/>
    </xf>
    <xf numFmtId="0" fontId="3" fillId="2" borderId="6" xfId="0" applyFont="1" applyFill="1" applyBorder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2" fontId="1" fillId="0" borderId="33" xfId="0" applyNumberFormat="1" applyFont="1" applyBorder="1" applyAlignment="1">
      <alignment horizontal="center" vertical="center"/>
    </xf>
    <xf numFmtId="2" fontId="1" fillId="0" borderId="34" xfId="0" applyNumberFormat="1" applyFont="1" applyBorder="1" applyAlignment="1">
      <alignment horizontal="center" vertical="center"/>
    </xf>
    <xf numFmtId="2" fontId="1" fillId="0" borderId="37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2" borderId="40" xfId="0" applyFont="1" applyFill="1" applyBorder="1" applyAlignment="1">
      <alignment horizontal="center" vertical="center"/>
    </xf>
    <xf numFmtId="2" fontId="1" fillId="0" borderId="41" xfId="0" applyNumberFormat="1" applyFont="1" applyBorder="1" applyAlignment="1">
      <alignment horizontal="center" vertical="center"/>
    </xf>
    <xf numFmtId="2" fontId="1" fillId="0" borderId="42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1" fillId="0" borderId="49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164" fontId="1" fillId="0" borderId="32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164" fontId="1" fillId="0" borderId="34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5" fontId="1" fillId="0" borderId="32" xfId="0" applyNumberFormat="1" applyFont="1" applyBorder="1" applyAlignment="1">
      <alignment horizontal="center" vertical="center"/>
    </xf>
    <xf numFmtId="9" fontId="1" fillId="0" borderId="33" xfId="0" applyNumberFormat="1" applyFont="1" applyBorder="1" applyAlignment="1">
      <alignment horizontal="center" vertical="center"/>
    </xf>
    <xf numFmtId="9" fontId="1" fillId="0" borderId="34" xfId="0" applyNumberFormat="1" applyFont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5" fontId="1" fillId="0" borderId="37" xfId="0" applyNumberFormat="1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164" fontId="1" fillId="0" borderId="42" xfId="0" applyNumberFormat="1" applyFont="1" applyBorder="1" applyAlignment="1">
      <alignment horizontal="center" vertical="center"/>
    </xf>
    <xf numFmtId="164" fontId="1" fillId="0" borderId="43" xfId="0" applyNumberFormat="1" applyFont="1" applyBorder="1" applyAlignment="1">
      <alignment horizontal="center" vertical="center"/>
    </xf>
    <xf numFmtId="165" fontId="1" fillId="0" borderId="41" xfId="0" applyNumberFormat="1" applyFont="1" applyBorder="1" applyAlignment="1">
      <alignment horizontal="center" vertical="center"/>
    </xf>
    <xf numFmtId="9" fontId="1" fillId="0" borderId="42" xfId="0" applyNumberFormat="1" applyFont="1" applyBorder="1" applyAlignment="1">
      <alignment horizontal="center" vertical="center"/>
    </xf>
    <xf numFmtId="9" fontId="1" fillId="0" borderId="43" xfId="0" applyNumberFormat="1" applyFont="1" applyBorder="1" applyAlignment="1">
      <alignment horizontal="center" vertical="center"/>
    </xf>
    <xf numFmtId="0" fontId="1" fillId="2" borderId="50" xfId="0" applyFont="1" applyFill="1" applyBorder="1" applyAlignment="1"/>
    <xf numFmtId="0" fontId="1" fillId="2" borderId="45" xfId="0" applyFont="1" applyFill="1" applyBorder="1" applyAlignment="1"/>
    <xf numFmtId="0" fontId="7" fillId="0" borderId="10" xfId="0" applyFont="1" applyBorder="1"/>
    <xf numFmtId="0" fontId="1" fillId="2" borderId="10" xfId="0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/>
    <xf numFmtId="0" fontId="3" fillId="2" borderId="10" xfId="0" applyFont="1" applyFill="1" applyBorder="1"/>
    <xf numFmtId="0" fontId="1" fillId="0" borderId="10" xfId="0" applyFont="1" applyBorder="1" applyAlignment="1"/>
    <xf numFmtId="0" fontId="1" fillId="3" borderId="10" xfId="0" applyFont="1" applyFill="1" applyBorder="1" applyAlignment="1"/>
    <xf numFmtId="2" fontId="1" fillId="2" borderId="10" xfId="0" applyNumberFormat="1" applyFont="1" applyFill="1" applyBorder="1"/>
    <xf numFmtId="49" fontId="3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0" fontId="2" fillId="4" borderId="10" xfId="0" applyFont="1" applyFill="1" applyBorder="1" applyAlignment="1">
      <alignment horizontal="right"/>
    </xf>
    <xf numFmtId="0" fontId="1" fillId="2" borderId="51" xfId="0" applyFont="1" applyFill="1" applyBorder="1" applyAlignment="1">
      <alignment horizontal="center"/>
    </xf>
    <xf numFmtId="0" fontId="1" fillId="2" borderId="51" xfId="0" applyFont="1" applyFill="1" applyBorder="1"/>
    <xf numFmtId="0" fontId="1" fillId="2" borderId="52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right"/>
    </xf>
    <xf numFmtId="2" fontId="1" fillId="2" borderId="52" xfId="0" applyNumberFormat="1" applyFont="1" applyFill="1" applyBorder="1" applyAlignment="1">
      <alignment horizontal="center" vertical="center"/>
    </xf>
    <xf numFmtId="0" fontId="1" fillId="2" borderId="52" xfId="0" applyFont="1" applyFill="1" applyBorder="1"/>
    <xf numFmtId="0" fontId="1" fillId="0" borderId="52" xfId="0" applyFont="1" applyBorder="1" applyAlignment="1"/>
    <xf numFmtId="0" fontId="5" fillId="2" borderId="51" xfId="0" applyFont="1" applyFill="1" applyBorder="1" applyAlignment="1">
      <alignment horizontal="right"/>
    </xf>
    <xf numFmtId="0" fontId="3" fillId="2" borderId="51" xfId="0" applyFont="1" applyFill="1" applyBorder="1"/>
    <xf numFmtId="0" fontId="1" fillId="3" borderId="51" xfId="0" applyFont="1" applyFill="1" applyBorder="1" applyAlignment="1"/>
    <xf numFmtId="0" fontId="3" fillId="3" borderId="54" xfId="0" applyFont="1" applyFill="1" applyBorder="1" applyAlignment="1">
      <alignment horizontal="right"/>
    </xf>
    <xf numFmtId="0" fontId="3" fillId="4" borderId="54" xfId="0" applyFont="1" applyFill="1" applyBorder="1" applyAlignment="1">
      <alignment horizontal="right"/>
    </xf>
    <xf numFmtId="0" fontId="2" fillId="4" borderId="54" xfId="0" applyFont="1" applyFill="1" applyBorder="1" applyAlignment="1">
      <alignment horizontal="right"/>
    </xf>
    <xf numFmtId="0" fontId="2" fillId="4" borderId="53" xfId="0" applyFont="1" applyFill="1" applyBorder="1" applyAlignment="1">
      <alignment horizontal="right"/>
    </xf>
    <xf numFmtId="2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/>
    <xf numFmtId="49" fontId="3" fillId="0" borderId="56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3" fillId="0" borderId="58" xfId="0" applyNumberFormat="1" applyFont="1" applyBorder="1" applyAlignment="1">
      <alignment horizontal="center" vertical="center"/>
    </xf>
    <xf numFmtId="2" fontId="1" fillId="0" borderId="59" xfId="0" applyNumberFormat="1" applyFont="1" applyBorder="1" applyAlignment="1">
      <alignment horizontal="center" vertical="center"/>
    </xf>
    <xf numFmtId="2" fontId="1" fillId="0" borderId="60" xfId="0" applyNumberFormat="1" applyFont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2" fontId="1" fillId="0" borderId="62" xfId="0" applyNumberFormat="1" applyFont="1" applyBorder="1" applyAlignment="1">
      <alignment horizontal="center" vertical="center"/>
    </xf>
    <xf numFmtId="2" fontId="1" fillId="0" borderId="63" xfId="0" applyNumberFormat="1" applyFont="1" applyBorder="1" applyAlignment="1">
      <alignment horizontal="center" vertical="center"/>
    </xf>
    <xf numFmtId="2" fontId="1" fillId="0" borderId="56" xfId="0" applyNumberFormat="1" applyFont="1" applyBorder="1" applyAlignment="1">
      <alignment horizontal="center" vertical="center"/>
    </xf>
    <xf numFmtId="2" fontId="1" fillId="0" borderId="57" xfId="0" applyNumberFormat="1" applyFont="1" applyBorder="1" applyAlignment="1">
      <alignment horizontal="center" vertical="center"/>
    </xf>
    <xf numFmtId="2" fontId="1" fillId="0" borderId="58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8" fillId="2" borderId="64" xfId="0" applyFont="1" applyFill="1" applyBorder="1" applyAlignment="1">
      <alignment horizontal="center"/>
    </xf>
    <xf numFmtId="0" fontId="8" fillId="2" borderId="65" xfId="0" applyFont="1" applyFill="1" applyBorder="1" applyAlignment="1">
      <alignment horizontal="center"/>
    </xf>
    <xf numFmtId="0" fontId="8" fillId="2" borderId="58" xfId="0" applyFont="1" applyFill="1" applyBorder="1" applyAlignment="1">
      <alignment horizontal="center"/>
    </xf>
    <xf numFmtId="2" fontId="0" fillId="0" borderId="60" xfId="0" applyNumberFormat="1" applyFont="1" applyBorder="1" applyAlignment="1">
      <alignment horizontal="center" vertical="center"/>
    </xf>
    <xf numFmtId="2" fontId="0" fillId="0" borderId="62" xfId="0" applyNumberFormat="1" applyFont="1" applyBorder="1" applyAlignment="1">
      <alignment horizontal="center" vertical="center"/>
    </xf>
    <xf numFmtId="2" fontId="0" fillId="0" borderId="63" xfId="0" applyNumberFormat="1" applyFont="1" applyBorder="1" applyAlignment="1">
      <alignment horizontal="center" vertical="center"/>
    </xf>
    <xf numFmtId="0" fontId="8" fillId="2" borderId="66" xfId="0" applyFont="1" applyFill="1" applyBorder="1" applyAlignment="1">
      <alignment horizontal="center"/>
    </xf>
    <xf numFmtId="0" fontId="8" fillId="2" borderId="67" xfId="0" applyFont="1" applyFill="1" applyBorder="1" applyAlignment="1">
      <alignment horizontal="center"/>
    </xf>
    <xf numFmtId="0" fontId="8" fillId="2" borderId="68" xfId="0" applyFont="1" applyFill="1" applyBorder="1" applyAlignment="1">
      <alignment horizontal="center"/>
    </xf>
    <xf numFmtId="0" fontId="8" fillId="2" borderId="55" xfId="0" applyFont="1" applyFill="1" applyBorder="1" applyAlignment="1"/>
    <xf numFmtId="0" fontId="3" fillId="4" borderId="69" xfId="0" applyFont="1" applyFill="1" applyBorder="1" applyAlignment="1">
      <alignment horizontal="right"/>
    </xf>
    <xf numFmtId="0" fontId="2" fillId="4" borderId="69" xfId="0" applyFont="1" applyFill="1" applyBorder="1" applyAlignment="1">
      <alignment horizontal="right"/>
    </xf>
    <xf numFmtId="0" fontId="2" fillId="4" borderId="70" xfId="0" applyFont="1" applyFill="1" applyBorder="1" applyAlignment="1">
      <alignment horizontal="right"/>
    </xf>
    <xf numFmtId="0" fontId="8" fillId="2" borderId="71" xfId="0" applyFont="1" applyFill="1" applyBorder="1" applyAlignment="1">
      <alignment horizontal="center"/>
    </xf>
    <xf numFmtId="0" fontId="8" fillId="2" borderId="55" xfId="0" applyFont="1" applyFill="1" applyBorder="1" applyAlignment="1">
      <alignment horizontal="center"/>
    </xf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9" fontId="1" fillId="0" borderId="10" xfId="1" applyFont="1" applyBorder="1" applyAlignment="1">
      <alignment horizontal="center" vertical="center"/>
    </xf>
    <xf numFmtId="9" fontId="1" fillId="0" borderId="56" xfId="1" applyFont="1" applyBorder="1" applyAlignment="1">
      <alignment horizontal="center" vertical="center"/>
    </xf>
    <xf numFmtId="9" fontId="1" fillId="0" borderId="57" xfId="1" applyFont="1" applyBorder="1" applyAlignment="1">
      <alignment horizontal="center" vertical="center"/>
    </xf>
    <xf numFmtId="9" fontId="1" fillId="0" borderId="58" xfId="1" applyFont="1" applyBorder="1" applyAlignment="1">
      <alignment horizontal="center" vertical="center"/>
    </xf>
    <xf numFmtId="9" fontId="1" fillId="0" borderId="59" xfId="1" applyFont="1" applyBorder="1" applyAlignment="1">
      <alignment horizontal="center" vertical="center"/>
    </xf>
    <xf numFmtId="9" fontId="1" fillId="0" borderId="60" xfId="1" applyFont="1" applyBorder="1" applyAlignment="1">
      <alignment horizontal="center" vertical="center"/>
    </xf>
    <xf numFmtId="9" fontId="1" fillId="0" borderId="61" xfId="1" applyFont="1" applyBorder="1" applyAlignment="1">
      <alignment horizontal="center" vertical="center"/>
    </xf>
    <xf numFmtId="9" fontId="1" fillId="0" borderId="62" xfId="1" applyFont="1" applyBorder="1" applyAlignment="1">
      <alignment horizontal="center" vertical="center"/>
    </xf>
    <xf numFmtId="9" fontId="1" fillId="0" borderId="63" xfId="1" applyFont="1" applyBorder="1" applyAlignment="1">
      <alignment horizontal="center" vertical="center"/>
    </xf>
    <xf numFmtId="0" fontId="7" fillId="0" borderId="9" xfId="0" applyFont="1" applyBorder="1" applyAlignment="1"/>
    <xf numFmtId="0" fontId="7" fillId="0" borderId="10" xfId="0" applyFont="1" applyBorder="1" applyAlignment="1"/>
    <xf numFmtId="0" fontId="0" fillId="0" borderId="59" xfId="0" applyFont="1" applyBorder="1" applyAlignment="1"/>
    <xf numFmtId="0" fontId="8" fillId="2" borderId="72" xfId="0" applyFont="1" applyFill="1" applyBorder="1" applyAlignment="1">
      <alignment horizontal="center"/>
    </xf>
    <xf numFmtId="0" fontId="8" fillId="2" borderId="57" xfId="0" applyFont="1" applyFill="1" applyBorder="1" applyAlignment="1">
      <alignment horizontal="center"/>
    </xf>
    <xf numFmtId="2" fontId="3" fillId="0" borderId="57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62" xfId="0" applyNumberFormat="1" applyFont="1" applyBorder="1" applyAlignment="1">
      <alignment horizontal="center" vertical="center"/>
    </xf>
    <xf numFmtId="9" fontId="3" fillId="0" borderId="34" xfId="0" applyNumberFormat="1" applyFont="1" applyBorder="1" applyAlignment="1">
      <alignment horizontal="center" vertical="center"/>
    </xf>
    <xf numFmtId="9" fontId="3" fillId="0" borderId="42" xfId="0" applyNumberFormat="1" applyFont="1" applyBorder="1" applyAlignment="1">
      <alignment horizontal="center" vertical="center"/>
    </xf>
    <xf numFmtId="9" fontId="3" fillId="0" borderId="57" xfId="1" applyFont="1" applyBorder="1" applyAlignment="1">
      <alignment horizontal="center" vertical="center"/>
    </xf>
    <xf numFmtId="9" fontId="3" fillId="0" borderId="10" xfId="1" applyFont="1" applyBorder="1" applyAlignment="1">
      <alignment horizontal="center" vertical="center"/>
    </xf>
    <xf numFmtId="9" fontId="3" fillId="0" borderId="62" xfId="1" applyFont="1" applyBorder="1" applyAlignment="1">
      <alignment horizontal="center" vertical="center"/>
    </xf>
    <xf numFmtId="0" fontId="3" fillId="4" borderId="72" xfId="0" applyFont="1" applyFill="1" applyBorder="1" applyAlignment="1">
      <alignment horizontal="right"/>
    </xf>
    <xf numFmtId="0" fontId="1" fillId="2" borderId="72" xfId="0" applyFont="1" applyFill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62" xfId="1" applyFont="1" applyBorder="1" applyAlignment="1">
      <alignment horizontal="center" vertical="center"/>
    </xf>
    <xf numFmtId="9" fontId="0" fillId="0" borderId="59" xfId="1" applyFont="1" applyBorder="1" applyAlignment="1">
      <alignment horizontal="center" vertical="center"/>
    </xf>
    <xf numFmtId="9" fontId="0" fillId="0" borderId="60" xfId="1" applyFont="1" applyBorder="1" applyAlignment="1">
      <alignment horizontal="center" vertical="center"/>
    </xf>
    <xf numFmtId="9" fontId="0" fillId="0" borderId="61" xfId="1" applyFont="1" applyBorder="1" applyAlignment="1">
      <alignment horizontal="center" vertical="center"/>
    </xf>
    <xf numFmtId="9" fontId="0" fillId="0" borderId="63" xfId="1" applyFont="1" applyBorder="1" applyAlignment="1">
      <alignment horizontal="center" vertical="center"/>
    </xf>
    <xf numFmtId="2" fontId="3" fillId="0" borderId="34" xfId="0" applyNumberFormat="1" applyFont="1" applyBorder="1" applyAlignment="1">
      <alignment horizontal="center" vertical="center"/>
    </xf>
    <xf numFmtId="2" fontId="3" fillId="0" borderId="42" xfId="0" applyNumberFormat="1" applyFont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3" fillId="4" borderId="73" xfId="0" applyFont="1" applyFill="1" applyBorder="1" applyAlignment="1">
      <alignment horizontal="right"/>
    </xf>
    <xf numFmtId="0" fontId="3" fillId="4" borderId="74" xfId="0" applyFont="1" applyFill="1" applyBorder="1" applyAlignment="1">
      <alignment horizontal="right"/>
    </xf>
    <xf numFmtId="0" fontId="1" fillId="2" borderId="61" xfId="0" applyFont="1" applyFill="1" applyBorder="1" applyAlignment="1">
      <alignment horizontal="center" vertical="center"/>
    </xf>
    <xf numFmtId="0" fontId="7" fillId="0" borderId="10" xfId="0" applyFont="1" applyBorder="1"/>
    <xf numFmtId="0" fontId="8" fillId="0" borderId="48" xfId="0" applyFont="1" applyBorder="1" applyAlignment="1">
      <alignment horizontal="center" vertical="center"/>
    </xf>
    <xf numFmtId="0" fontId="7" fillId="0" borderId="48" xfId="0" applyFont="1" applyBorder="1"/>
    <xf numFmtId="0" fontId="9" fillId="2" borderId="35" xfId="0" applyFont="1" applyFill="1" applyBorder="1" applyAlignment="1">
      <alignment horizontal="center"/>
    </xf>
    <xf numFmtId="0" fontId="7" fillId="0" borderId="36" xfId="0" applyFont="1" applyBorder="1"/>
    <xf numFmtId="0" fontId="1" fillId="2" borderId="35" xfId="0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7" fillId="0" borderId="15" xfId="0" applyFont="1" applyBorder="1"/>
    <xf numFmtId="0" fontId="1" fillId="2" borderId="29" xfId="0" applyFont="1" applyFill="1" applyBorder="1" applyAlignment="1">
      <alignment horizontal="center"/>
    </xf>
    <xf numFmtId="0" fontId="7" fillId="0" borderId="30" xfId="0" applyFont="1" applyBorder="1"/>
    <xf numFmtId="0" fontId="8" fillId="2" borderId="20" xfId="0" applyFont="1" applyFill="1" applyBorder="1" applyAlignment="1">
      <alignment horizontal="center"/>
    </xf>
    <xf numFmtId="0" fontId="7" fillId="0" borderId="21" xfId="0" applyFont="1" applyBorder="1"/>
    <xf numFmtId="0" fontId="10" fillId="2" borderId="38" xfId="0" applyFont="1" applyFill="1" applyBorder="1" applyAlignment="1">
      <alignment horizontal="center"/>
    </xf>
    <xf numFmtId="0" fontId="7" fillId="0" borderId="39" xfId="0" applyFont="1" applyBorder="1"/>
    <xf numFmtId="0" fontId="6" fillId="2" borderId="8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0" xfId="0" applyFont="1" applyBorder="1"/>
    <xf numFmtId="0" fontId="7" fillId="0" borderId="14" xfId="0" applyFont="1" applyBorder="1"/>
    <xf numFmtId="0" fontId="7" fillId="0" borderId="16" xfId="0" applyFont="1" applyBorder="1"/>
    <xf numFmtId="0" fontId="8" fillId="2" borderId="11" xfId="0" applyFont="1" applyFill="1" applyBorder="1" applyAlignment="1">
      <alignment horizontal="center"/>
    </xf>
    <xf numFmtId="0" fontId="7" fillId="0" borderId="12" xfId="0" applyFont="1" applyBorder="1"/>
    <xf numFmtId="0" fontId="7" fillId="0" borderId="13" xfId="0" applyFont="1" applyBorder="1"/>
    <xf numFmtId="0" fontId="6" fillId="2" borderId="10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0" borderId="71" xfId="0" applyFont="1" applyBorder="1" applyAlignment="1">
      <alignment horizontal="center" vertical="center"/>
    </xf>
    <xf numFmtId="0" fontId="7" fillId="2" borderId="35" xfId="0" applyFont="1" applyFill="1" applyBorder="1" applyAlignment="1">
      <alignment horizontal="center"/>
    </xf>
    <xf numFmtId="2" fontId="1" fillId="5" borderId="61" xfId="0" applyNumberFormat="1" applyFont="1" applyFill="1" applyBorder="1" applyAlignment="1">
      <alignment horizontal="center" vertical="center"/>
    </xf>
    <xf numFmtId="2" fontId="1" fillId="5" borderId="62" xfId="0" applyNumberFormat="1" applyFont="1" applyFill="1" applyBorder="1" applyAlignment="1">
      <alignment horizontal="center" vertical="center"/>
    </xf>
    <xf numFmtId="2" fontId="1" fillId="5" borderId="63" xfId="0" applyNumberFormat="1" applyFont="1" applyFill="1" applyBorder="1" applyAlignment="1">
      <alignment horizontal="center" vertical="center"/>
    </xf>
    <xf numFmtId="0" fontId="3" fillId="4" borderId="75" xfId="0" applyFont="1" applyFill="1" applyBorder="1" applyAlignment="1">
      <alignment horizontal="right"/>
    </xf>
    <xf numFmtId="0" fontId="2" fillId="4" borderId="73" xfId="0" applyFont="1" applyFill="1" applyBorder="1" applyAlignment="1">
      <alignment horizontal="right"/>
    </xf>
    <xf numFmtId="0" fontId="1" fillId="2" borderId="58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164" fontId="1" fillId="0" borderId="57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164" fontId="0" fillId="0" borderId="62" xfId="0" applyNumberFormat="1" applyFont="1" applyBorder="1" applyAlignment="1">
      <alignment horizontal="center" vertical="center"/>
    </xf>
    <xf numFmtId="0" fontId="3" fillId="4" borderId="53" xfId="0" applyFont="1" applyFill="1" applyBorder="1" applyAlignment="1">
      <alignment horizontal="right"/>
    </xf>
    <xf numFmtId="2" fontId="1" fillId="5" borderId="47" xfId="0" applyNumberFormat="1" applyFont="1" applyFill="1" applyBorder="1" applyAlignment="1">
      <alignment horizontal="center" vertical="center"/>
    </xf>
    <xf numFmtId="2" fontId="1" fillId="5" borderId="15" xfId="0" applyNumberFormat="1" applyFont="1" applyFill="1" applyBorder="1" applyAlignment="1">
      <alignment horizontal="center" vertical="center"/>
    </xf>
    <xf numFmtId="2" fontId="1" fillId="5" borderId="43" xfId="0" applyNumberFormat="1" applyFont="1" applyFill="1" applyBorder="1" applyAlignment="1">
      <alignment horizontal="center" vertical="center"/>
    </xf>
    <xf numFmtId="0" fontId="7" fillId="0" borderId="16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9"/>
  <sheetViews>
    <sheetView topLeftCell="V1" zoomScale="70" zoomScaleNormal="70" workbookViewId="0">
      <selection activeCell="D84" sqref="D84:L84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0.375" style="18" customWidth="1"/>
    <col min="4" max="10" width="8" style="18" customWidth="1"/>
    <col min="11" max="11" width="7.625" style="18" customWidth="1"/>
    <col min="12" max="13" width="8" style="18" customWidth="1"/>
    <col min="14" max="32" width="7.625" style="18" customWidth="1"/>
    <col min="33" max="33" width="10.125" style="18" customWidth="1"/>
    <col min="34" max="34" width="4" style="18" customWidth="1"/>
    <col min="35" max="35" width="8.875" style="18" customWidth="1"/>
    <col min="36" max="36" width="12" style="18" customWidth="1"/>
    <col min="37" max="37" width="6.5" style="18" customWidth="1"/>
    <col min="38" max="38" width="6.625" style="18" customWidth="1"/>
    <col min="39" max="40" width="5.625" style="18" customWidth="1"/>
    <col min="41" max="41" width="7.75" style="18" customWidth="1"/>
    <col min="42" max="42" width="7.625" style="18" customWidth="1"/>
    <col min="43" max="43" width="5.625" style="18" customWidth="1"/>
    <col min="44" max="45" width="7.625" style="18" customWidth="1"/>
    <col min="46" max="46" width="9.875" style="18" customWidth="1"/>
    <col min="47" max="47" width="3.375" style="18" customWidth="1"/>
    <col min="48" max="51" width="9.875" style="18" customWidth="1"/>
    <col min="52" max="52" width="5.625" style="18" customWidth="1"/>
    <col min="53" max="54" width="7.625" style="18" customWidth="1"/>
    <col min="55" max="56" width="5.625" style="18" customWidth="1"/>
    <col min="57" max="16384" width="12.625" style="18"/>
  </cols>
  <sheetData>
    <row r="1" spans="1:99" x14ac:dyDescent="0.25">
      <c r="A1" s="12"/>
      <c r="B1" s="13"/>
      <c r="C1" s="2"/>
      <c r="D1" s="14" t="s">
        <v>0</v>
      </c>
      <c r="E1" s="15"/>
      <c r="F1" s="15"/>
      <c r="G1" s="12"/>
      <c r="H1" s="12"/>
      <c r="I1" s="16"/>
      <c r="J1" s="16"/>
      <c r="K1" s="12"/>
      <c r="L1" s="12"/>
      <c r="M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x14ac:dyDescent="0.25">
      <c r="A2" s="12"/>
      <c r="B2" s="13"/>
      <c r="C2" s="2" t="s">
        <v>1</v>
      </c>
      <c r="D2" s="14" t="s">
        <v>2</v>
      </c>
      <c r="E2" s="15"/>
      <c r="F2" s="15"/>
      <c r="G2" s="12"/>
      <c r="H2" s="12"/>
      <c r="I2" s="16"/>
      <c r="J2" s="16"/>
      <c r="K2" s="12"/>
      <c r="L2" s="12"/>
      <c r="M2" s="17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x14ac:dyDescent="0.25">
      <c r="A3" s="12"/>
      <c r="B3" s="13"/>
      <c r="C3" s="2" t="s">
        <v>3</v>
      </c>
      <c r="D3" s="14" t="s">
        <v>4</v>
      </c>
      <c r="E3" s="15"/>
      <c r="F3" s="15"/>
      <c r="G3" s="12"/>
      <c r="H3" s="12"/>
      <c r="I3" s="16"/>
      <c r="J3" s="16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x14ac:dyDescent="0.25">
      <c r="A4" s="12"/>
      <c r="B4" s="13"/>
      <c r="C4" s="2" t="s">
        <v>5</v>
      </c>
      <c r="D4" s="14" t="s">
        <v>6</v>
      </c>
      <c r="E4" s="15"/>
      <c r="F4" s="15"/>
      <c r="G4" s="12"/>
      <c r="H4" s="12"/>
      <c r="I4" s="16"/>
      <c r="J4" s="16"/>
      <c r="K4" s="12"/>
      <c r="L4" s="12"/>
      <c r="M4" s="1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x14ac:dyDescent="0.25">
      <c r="A5" s="12"/>
      <c r="B5" s="13"/>
      <c r="C5" s="19" t="s">
        <v>7</v>
      </c>
      <c r="D5" s="14" t="s">
        <v>8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x14ac:dyDescent="0.25">
      <c r="A6" s="20"/>
      <c r="B6" s="21"/>
      <c r="C6" s="2" t="s">
        <v>9</v>
      </c>
      <c r="D6" s="14" t="s">
        <v>10</v>
      </c>
      <c r="E6" s="15"/>
      <c r="F6" s="15"/>
      <c r="G6" s="1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x14ac:dyDescent="0.25">
      <c r="A7" s="16"/>
      <c r="B7" s="23"/>
      <c r="C7" s="2" t="s">
        <v>11</v>
      </c>
      <c r="D7" s="14" t="s">
        <v>12</v>
      </c>
      <c r="E7" s="15"/>
      <c r="F7" s="15"/>
      <c r="G7" s="1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spans="1:99" x14ac:dyDescent="0.25">
      <c r="A8" s="16"/>
      <c r="B8" s="23"/>
      <c r="C8" s="2" t="s">
        <v>13</v>
      </c>
      <c r="D8" s="14" t="s">
        <v>14</v>
      </c>
      <c r="E8" s="15"/>
      <c r="F8" s="15"/>
      <c r="G8" s="1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15</v>
      </c>
    </row>
    <row r="9" spans="1:99" x14ac:dyDescent="0.25">
      <c r="A9" s="16"/>
      <c r="B9" s="23"/>
      <c r="C9" s="2" t="s">
        <v>16</v>
      </c>
      <c r="D9" s="14" t="s">
        <v>17</v>
      </c>
      <c r="E9" s="15"/>
      <c r="F9" s="15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spans="1:99" x14ac:dyDescent="0.25">
      <c r="A10" s="16"/>
      <c r="B10" s="23"/>
      <c r="C10" s="24" t="s">
        <v>18</v>
      </c>
      <c r="D10" s="14" t="s">
        <v>19</v>
      </c>
      <c r="E10" s="15"/>
      <c r="F10" s="15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spans="1:99" x14ac:dyDescent="0.25">
      <c r="A11" s="16"/>
      <c r="B11" s="23"/>
      <c r="C11" s="2"/>
      <c r="D11" s="16"/>
      <c r="E11" s="15"/>
      <c r="F11" s="15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spans="1:99" x14ac:dyDescent="0.25">
      <c r="A12" s="16"/>
      <c r="B12" s="23"/>
      <c r="C12" s="25" t="s">
        <v>7</v>
      </c>
      <c r="D12" s="26" t="s">
        <v>20</v>
      </c>
      <c r="E12" s="27"/>
      <c r="F12" s="27"/>
      <c r="G12" s="27"/>
      <c r="H12" s="28"/>
      <c r="I12" s="28"/>
      <c r="J12" s="28"/>
      <c r="K12" s="28"/>
      <c r="L12" s="26" t="s">
        <v>21</v>
      </c>
      <c r="M12" s="27" t="s">
        <v>22</v>
      </c>
      <c r="N12" s="27"/>
      <c r="O12" s="28"/>
      <c r="P12" s="26" t="s">
        <v>23</v>
      </c>
      <c r="Q12" s="27" t="s">
        <v>24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spans="1:99" x14ac:dyDescent="0.25">
      <c r="A13" s="16"/>
      <c r="B13" s="16"/>
      <c r="C13" s="30" t="s">
        <v>25</v>
      </c>
      <c r="D13" s="31" t="s">
        <v>26</v>
      </c>
      <c r="E13" s="32"/>
      <c r="F13" s="32"/>
      <c r="G13" s="32"/>
      <c r="H13" s="33"/>
      <c r="I13" s="33"/>
      <c r="J13" s="33"/>
      <c r="K13" s="33"/>
      <c r="L13" s="31" t="s">
        <v>27</v>
      </c>
      <c r="M13" s="32" t="s">
        <v>28</v>
      </c>
      <c r="N13" s="32"/>
      <c r="O13" s="33"/>
      <c r="P13" s="31" t="s">
        <v>29</v>
      </c>
      <c r="Q13" s="32" t="s">
        <v>30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x14ac:dyDescent="0.25">
      <c r="A14" s="16"/>
      <c r="B14" s="16"/>
      <c r="C14" s="35"/>
      <c r="D14" s="16"/>
      <c r="E14" s="12"/>
      <c r="F14" s="12"/>
      <c r="G14" s="12"/>
      <c r="H14" s="16"/>
      <c r="I14" s="16"/>
      <c r="J14" s="16"/>
      <c r="K14" s="16"/>
      <c r="L14" s="16"/>
      <c r="M14" s="16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97" t="s">
        <v>31</v>
      </c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9"/>
      <c r="AR14" s="16"/>
      <c r="AS14" s="197" t="s">
        <v>32</v>
      </c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9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ht="15.75" thickBot="1" x14ac:dyDescent="0.3">
      <c r="A15" s="36"/>
      <c r="B15" s="36"/>
      <c r="C15" s="37"/>
      <c r="D15" s="202" t="s">
        <v>33</v>
      </c>
      <c r="E15" s="203"/>
      <c r="F15" s="203"/>
      <c r="G15" s="203"/>
      <c r="H15" s="203"/>
      <c r="I15" s="203"/>
      <c r="J15" s="203"/>
      <c r="K15" s="203"/>
      <c r="L15" s="204"/>
      <c r="M15" s="202" t="s">
        <v>34</v>
      </c>
      <c r="N15" s="203"/>
      <c r="O15" s="203"/>
      <c r="P15" s="203"/>
      <c r="Q15" s="203"/>
      <c r="R15" s="203"/>
      <c r="S15" s="203"/>
      <c r="T15" s="203"/>
      <c r="U15" s="204"/>
      <c r="V15" s="202" t="s">
        <v>35</v>
      </c>
      <c r="W15" s="203"/>
      <c r="X15" s="203"/>
      <c r="Y15" s="203"/>
      <c r="Z15" s="203"/>
      <c r="AA15" s="203"/>
      <c r="AB15" s="203"/>
      <c r="AC15" s="203"/>
      <c r="AD15" s="204"/>
      <c r="AE15" s="36"/>
      <c r="AF15" s="20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201"/>
      <c r="AR15" s="36"/>
      <c r="AS15" s="20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201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</row>
    <row r="16" spans="1:99" ht="15.75" thickBot="1" x14ac:dyDescent="0.3">
      <c r="A16" s="38"/>
      <c r="B16" s="38"/>
      <c r="C16" s="39" t="s">
        <v>36</v>
      </c>
      <c r="D16" s="40">
        <v>1</v>
      </c>
      <c r="E16" s="41">
        <v>2</v>
      </c>
      <c r="F16" s="41">
        <v>3</v>
      </c>
      <c r="G16" s="41">
        <v>4</v>
      </c>
      <c r="H16" s="41">
        <v>5</v>
      </c>
      <c r="I16" s="41">
        <v>6</v>
      </c>
      <c r="J16" s="41">
        <v>7</v>
      </c>
      <c r="K16" s="41">
        <v>8</v>
      </c>
      <c r="L16" s="42">
        <v>9</v>
      </c>
      <c r="M16" s="40">
        <v>1</v>
      </c>
      <c r="N16" s="41">
        <v>2</v>
      </c>
      <c r="O16" s="41">
        <v>3</v>
      </c>
      <c r="P16" s="41">
        <v>4</v>
      </c>
      <c r="Q16" s="41">
        <v>5</v>
      </c>
      <c r="R16" s="41">
        <v>6</v>
      </c>
      <c r="S16" s="41">
        <v>7</v>
      </c>
      <c r="T16" s="41">
        <v>8</v>
      </c>
      <c r="U16" s="42">
        <v>9</v>
      </c>
      <c r="V16" s="40">
        <v>1</v>
      </c>
      <c r="W16" s="41">
        <v>2</v>
      </c>
      <c r="X16" s="41">
        <v>3</v>
      </c>
      <c r="Y16" s="41">
        <v>4</v>
      </c>
      <c r="Z16" s="41">
        <v>5</v>
      </c>
      <c r="AA16" s="41">
        <v>6</v>
      </c>
      <c r="AB16" s="41">
        <v>7</v>
      </c>
      <c r="AC16" s="41">
        <v>8</v>
      </c>
      <c r="AD16" s="42">
        <v>9</v>
      </c>
      <c r="AE16" s="38"/>
      <c r="AF16" s="193" t="s">
        <v>37</v>
      </c>
      <c r="AG16" s="194"/>
      <c r="AH16" s="43" t="s">
        <v>38</v>
      </c>
      <c r="AI16" s="44" t="s">
        <v>39</v>
      </c>
      <c r="AJ16" s="45" t="s">
        <v>40</v>
      </c>
      <c r="AK16" s="46" t="s">
        <v>35</v>
      </c>
      <c r="AL16" s="46" t="s">
        <v>41</v>
      </c>
      <c r="AM16" s="46" t="s">
        <v>42</v>
      </c>
      <c r="AN16" s="46" t="s">
        <v>21</v>
      </c>
      <c r="AO16" s="46" t="s">
        <v>23</v>
      </c>
      <c r="AP16" s="46" t="s">
        <v>29</v>
      </c>
      <c r="AQ16" s="47" t="s">
        <v>27</v>
      </c>
      <c r="AR16" s="38"/>
      <c r="AS16" s="193" t="s">
        <v>37</v>
      </c>
      <c r="AT16" s="194"/>
      <c r="AU16" s="43" t="s">
        <v>38</v>
      </c>
      <c r="AV16" s="44" t="s">
        <v>39</v>
      </c>
      <c r="AW16" s="45" t="s">
        <v>40</v>
      </c>
      <c r="AX16" s="46" t="s">
        <v>35</v>
      </c>
      <c r="AY16" s="46" t="s">
        <v>41</v>
      </c>
      <c r="AZ16" s="46" t="s">
        <v>42</v>
      </c>
      <c r="BA16" s="46" t="s">
        <v>21</v>
      </c>
      <c r="BB16" s="46" t="s">
        <v>23</v>
      </c>
      <c r="BC16" s="46" t="s">
        <v>29</v>
      </c>
      <c r="BD16" s="47" t="s">
        <v>27</v>
      </c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</row>
    <row r="17" spans="1:99" x14ac:dyDescent="0.2">
      <c r="A17" s="38"/>
      <c r="B17" s="38"/>
      <c r="C17" s="48" t="s">
        <v>43</v>
      </c>
      <c r="D17" s="3">
        <v>97.21</v>
      </c>
      <c r="E17" s="4">
        <v>98.8</v>
      </c>
      <c r="F17" s="4">
        <v>94.3</v>
      </c>
      <c r="G17" s="4">
        <v>98.92</v>
      </c>
      <c r="H17" s="4">
        <v>98.8</v>
      </c>
      <c r="I17" s="4">
        <v>94.3</v>
      </c>
      <c r="J17" s="4">
        <v>94.3</v>
      </c>
      <c r="K17" s="4">
        <v>97.65</v>
      </c>
      <c r="L17" s="5">
        <v>94.3</v>
      </c>
      <c r="M17" s="49">
        <v>2.79</v>
      </c>
      <c r="N17" s="38">
        <v>1.2</v>
      </c>
      <c r="O17" s="38">
        <v>5.7</v>
      </c>
      <c r="P17" s="38">
        <v>1.08</v>
      </c>
      <c r="Q17" s="38">
        <v>1.2</v>
      </c>
      <c r="R17" s="38">
        <v>5.7</v>
      </c>
      <c r="S17" s="38">
        <v>5.7</v>
      </c>
      <c r="T17" s="38">
        <v>2.35</v>
      </c>
      <c r="U17" s="50">
        <v>5.7</v>
      </c>
      <c r="V17" s="49">
        <v>0.72</v>
      </c>
      <c r="W17" s="38">
        <v>0.87</v>
      </c>
      <c r="X17" s="38">
        <v>0</v>
      </c>
      <c r="Y17" s="38">
        <v>0.88</v>
      </c>
      <c r="Z17" s="4">
        <v>0.87</v>
      </c>
      <c r="AA17" s="4">
        <v>0</v>
      </c>
      <c r="AB17" s="4">
        <v>0</v>
      </c>
      <c r="AC17" s="4">
        <v>0.71</v>
      </c>
      <c r="AD17" s="5">
        <v>0</v>
      </c>
      <c r="AE17" s="38"/>
      <c r="AF17" s="191" t="s">
        <v>1</v>
      </c>
      <c r="AG17" s="192"/>
      <c r="AH17" s="51">
        <v>1</v>
      </c>
      <c r="AI17" s="52">
        <f t="array" ref="AI17:AI25">TRANSPOSE(D28:L28)</f>
        <v>95.670909090909106</v>
      </c>
      <c r="AJ17" s="53">
        <f t="array" ref="AJ17:AJ25">TRANSPOSE(M28:U28)</f>
        <v>4.3290909090909091</v>
      </c>
      <c r="AK17" s="54">
        <f t="array" ref="AK17:AK25">TRANSPOSE(V28:AD28)</f>
        <v>0.67454545454545456</v>
      </c>
      <c r="AL17" s="54">
        <f t="array" ref="AL17:AL25">TRANSPOSE(V42:AD42)</f>
        <v>0.33636363636363636</v>
      </c>
      <c r="AM17" s="176">
        <f t="array" ref="AM17:AM25">TRANSPOSE(V56:AD56)</f>
        <v>1.2909090909090908</v>
      </c>
      <c r="AN17" s="54">
        <f t="array" ref="AN17:AN25">TRANSPOSE(D70:L70)</f>
        <v>6.0000000000000012E-2</v>
      </c>
      <c r="AO17" s="54">
        <f t="array" ref="AO17:AO25">TRANSPOSE(M70:U70)</f>
        <v>37.88818181818182</v>
      </c>
      <c r="AP17" s="54">
        <f t="array" ref="AP17:AP25">TRANSPOSE(V70:AD70)</f>
        <v>63.969090909090909</v>
      </c>
      <c r="AQ17" s="5">
        <f t="array" ref="AQ17:AQ25">TRANSPOSE(D84:L84)</f>
        <v>0.18</v>
      </c>
      <c r="AR17" s="38"/>
      <c r="AS17" s="191" t="s">
        <v>1</v>
      </c>
      <c r="AT17" s="192"/>
      <c r="AU17" s="51">
        <v>1</v>
      </c>
      <c r="AV17" s="73">
        <f t="shared" ref="AV17:BD17" si="0">AI17/AI$17</f>
        <v>1</v>
      </c>
      <c r="AW17" s="74">
        <f t="shared" si="0"/>
        <v>1</v>
      </c>
      <c r="AX17" s="75">
        <f t="shared" si="0"/>
        <v>1</v>
      </c>
      <c r="AY17" s="75">
        <f t="shared" si="0"/>
        <v>1</v>
      </c>
      <c r="AZ17" s="163">
        <f t="shared" si="0"/>
        <v>1</v>
      </c>
      <c r="BA17" s="75">
        <f t="shared" si="0"/>
        <v>1</v>
      </c>
      <c r="BB17" s="75">
        <f t="shared" si="0"/>
        <v>1</v>
      </c>
      <c r="BC17" s="75">
        <f t="shared" si="0"/>
        <v>1</v>
      </c>
      <c r="BD17" s="76">
        <f t="shared" si="0"/>
        <v>1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</row>
    <row r="18" spans="1:99" x14ac:dyDescent="0.2">
      <c r="A18" s="38"/>
      <c r="B18" s="38"/>
      <c r="C18" s="48" t="s">
        <v>44</v>
      </c>
      <c r="D18" s="3">
        <v>95.23</v>
      </c>
      <c r="E18" s="4">
        <v>95.92</v>
      </c>
      <c r="F18" s="4">
        <v>85.49</v>
      </c>
      <c r="G18" s="4">
        <v>95.96</v>
      </c>
      <c r="H18" s="4">
        <v>95.92</v>
      </c>
      <c r="I18" s="4">
        <v>85.49</v>
      </c>
      <c r="J18" s="4">
        <v>85.49</v>
      </c>
      <c r="K18" s="4">
        <v>94.43</v>
      </c>
      <c r="L18" s="5">
        <v>85.49</v>
      </c>
      <c r="M18" s="49">
        <v>4.7699999999999996</v>
      </c>
      <c r="N18" s="38">
        <v>4.08</v>
      </c>
      <c r="O18" s="38">
        <v>14.51</v>
      </c>
      <c r="P18" s="38">
        <v>4.04</v>
      </c>
      <c r="Q18" s="38">
        <v>4.08</v>
      </c>
      <c r="R18" s="38">
        <v>14.51</v>
      </c>
      <c r="S18" s="38">
        <v>14.51</v>
      </c>
      <c r="T18" s="38">
        <v>5.57</v>
      </c>
      <c r="U18" s="50">
        <v>14.51</v>
      </c>
      <c r="V18" s="49">
        <v>0.81</v>
      </c>
      <c r="W18" s="38">
        <v>0.81</v>
      </c>
      <c r="X18" s="38">
        <v>0</v>
      </c>
      <c r="Y18" s="38">
        <v>0.81</v>
      </c>
      <c r="Z18" s="4">
        <v>0.81</v>
      </c>
      <c r="AA18" s="4">
        <v>0</v>
      </c>
      <c r="AB18" s="4">
        <v>0</v>
      </c>
      <c r="AC18" s="4">
        <v>0.73</v>
      </c>
      <c r="AD18" s="5">
        <v>0</v>
      </c>
      <c r="AE18" s="38"/>
      <c r="AF18" s="188" t="s">
        <v>3</v>
      </c>
      <c r="AG18" s="187"/>
      <c r="AH18" s="51">
        <v>2</v>
      </c>
      <c r="AI18" s="55">
        <v>95.805454545454552</v>
      </c>
      <c r="AJ18" s="54">
        <v>4.1945454545454544</v>
      </c>
      <c r="AK18" s="54">
        <v>0.71545454545454545</v>
      </c>
      <c r="AL18" s="54">
        <v>0.35272727272727278</v>
      </c>
      <c r="AM18" s="176">
        <v>3.1818181818181822E-2</v>
      </c>
      <c r="AN18" s="54">
        <v>4.2727272727272732E-2</v>
      </c>
      <c r="AO18" s="54">
        <v>22.387272727272727</v>
      </c>
      <c r="AP18" s="54">
        <v>61.009090909090908</v>
      </c>
      <c r="AQ18" s="5">
        <v>0.18090909090909088</v>
      </c>
      <c r="AR18" s="38"/>
      <c r="AS18" s="188" t="s">
        <v>3</v>
      </c>
      <c r="AT18" s="187"/>
      <c r="AU18" s="51">
        <v>2</v>
      </c>
      <c r="AV18" s="78">
        <f t="shared" ref="AV18:BD18" si="1">AI18/AI$17</f>
        <v>1.0014063361143313</v>
      </c>
      <c r="AW18" s="75">
        <f t="shared" si="1"/>
        <v>0.9689206215875682</v>
      </c>
      <c r="AX18" s="75">
        <f t="shared" si="1"/>
        <v>1.0606469002695418</v>
      </c>
      <c r="AY18" s="75">
        <f t="shared" si="1"/>
        <v>1.0486486486486488</v>
      </c>
      <c r="AZ18" s="163">
        <f t="shared" si="1"/>
        <v>2.4647887323943667E-2</v>
      </c>
      <c r="BA18" s="75">
        <f t="shared" si="1"/>
        <v>0.71212121212121204</v>
      </c>
      <c r="BB18" s="75">
        <f t="shared" si="1"/>
        <v>0.59087746238932737</v>
      </c>
      <c r="BC18" s="75">
        <f t="shared" si="1"/>
        <v>0.95372765255947478</v>
      </c>
      <c r="BD18" s="76">
        <f t="shared" si="1"/>
        <v>1.005050505050505</v>
      </c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">
      <c r="A19" s="38"/>
      <c r="B19" s="38"/>
      <c r="C19" s="48" t="s">
        <v>45</v>
      </c>
      <c r="D19" s="3">
        <v>97.87</v>
      </c>
      <c r="E19" s="4">
        <v>95.51</v>
      </c>
      <c r="F19" s="4">
        <v>85.78</v>
      </c>
      <c r="G19" s="4">
        <v>95.37</v>
      </c>
      <c r="H19" s="4">
        <v>95.51</v>
      </c>
      <c r="I19" s="4">
        <v>85.78</v>
      </c>
      <c r="J19" s="4">
        <v>85.77</v>
      </c>
      <c r="K19" s="4">
        <v>94.84</v>
      </c>
      <c r="L19" s="5">
        <v>85.75</v>
      </c>
      <c r="M19" s="49">
        <v>2.13</v>
      </c>
      <c r="N19" s="38">
        <v>4.49</v>
      </c>
      <c r="O19" s="38">
        <v>14.22</v>
      </c>
      <c r="P19" s="38">
        <v>4.63</v>
      </c>
      <c r="Q19" s="38">
        <v>4.49</v>
      </c>
      <c r="R19" s="38">
        <v>14.22</v>
      </c>
      <c r="S19" s="38">
        <v>14.23</v>
      </c>
      <c r="T19" s="38">
        <v>5.16</v>
      </c>
      <c r="U19" s="50">
        <v>14.25</v>
      </c>
      <c r="V19" s="49">
        <v>0.91</v>
      </c>
      <c r="W19" s="38">
        <v>0.78</v>
      </c>
      <c r="X19" s="38">
        <v>0</v>
      </c>
      <c r="Y19" s="38">
        <v>0.78</v>
      </c>
      <c r="Z19" s="4">
        <v>0.78</v>
      </c>
      <c r="AA19" s="4">
        <v>0</v>
      </c>
      <c r="AB19" s="4">
        <v>0</v>
      </c>
      <c r="AC19" s="4">
        <v>0.75</v>
      </c>
      <c r="AD19" s="5">
        <v>0</v>
      </c>
      <c r="AE19" s="38"/>
      <c r="AF19" s="188" t="s">
        <v>5</v>
      </c>
      <c r="AG19" s="187"/>
      <c r="AH19" s="51">
        <v>3</v>
      </c>
      <c r="AI19" s="55">
        <v>89.260909090909081</v>
      </c>
      <c r="AJ19" s="54">
        <v>10.73909090909091</v>
      </c>
      <c r="AK19" s="54">
        <v>3.090909090909091E-2</v>
      </c>
      <c r="AL19" s="54">
        <v>0.95454545454545459</v>
      </c>
      <c r="AM19" s="176">
        <v>5.7272727272727274E-2</v>
      </c>
      <c r="AN19" s="54">
        <v>0.10727272727272727</v>
      </c>
      <c r="AO19" s="54">
        <v>55.325454545454541</v>
      </c>
      <c r="AP19" s="54">
        <v>105.54272727272725</v>
      </c>
      <c r="AQ19" s="5">
        <v>0.3072727272727272</v>
      </c>
      <c r="AR19" s="38"/>
      <c r="AS19" s="188" t="s">
        <v>5</v>
      </c>
      <c r="AT19" s="187"/>
      <c r="AU19" s="51">
        <v>3</v>
      </c>
      <c r="AV19" s="78">
        <f t="shared" ref="AV19:BD19" si="2">AI19/AI$17</f>
        <v>0.93299948687736345</v>
      </c>
      <c r="AW19" s="75">
        <f t="shared" si="2"/>
        <v>2.4806803863922724</v>
      </c>
      <c r="AX19" s="75">
        <f t="shared" si="2"/>
        <v>4.5822102425876012E-2</v>
      </c>
      <c r="AY19" s="75">
        <f t="shared" si="2"/>
        <v>2.8378378378378382</v>
      </c>
      <c r="AZ19" s="163">
        <f t="shared" si="2"/>
        <v>4.4366197183098595E-2</v>
      </c>
      <c r="BA19" s="75">
        <f t="shared" si="2"/>
        <v>1.7878787878787874</v>
      </c>
      <c r="BB19" s="75">
        <f t="shared" si="2"/>
        <v>1.4602298629939774</v>
      </c>
      <c r="BC19" s="75">
        <f t="shared" si="2"/>
        <v>1.6499019412784579</v>
      </c>
      <c r="BD19" s="76">
        <f t="shared" si="2"/>
        <v>1.7070707070707067</v>
      </c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</row>
    <row r="20" spans="1:99" x14ac:dyDescent="0.2">
      <c r="A20" s="38"/>
      <c r="B20" s="38"/>
      <c r="C20" s="48" t="s">
        <v>46</v>
      </c>
      <c r="D20" s="3">
        <v>86.43</v>
      </c>
      <c r="E20" s="4">
        <v>85.3</v>
      </c>
      <c r="F20" s="4">
        <v>70.84</v>
      </c>
      <c r="G20" s="4">
        <v>85.28</v>
      </c>
      <c r="H20" s="4">
        <v>85.3</v>
      </c>
      <c r="I20" s="4">
        <v>70.84</v>
      </c>
      <c r="J20" s="4">
        <v>76.62</v>
      </c>
      <c r="K20" s="4">
        <v>84.15</v>
      </c>
      <c r="L20" s="5">
        <v>64.62</v>
      </c>
      <c r="M20" s="49">
        <v>13.57</v>
      </c>
      <c r="N20" s="38">
        <v>14.7</v>
      </c>
      <c r="O20" s="38">
        <v>29.16</v>
      </c>
      <c r="P20" s="38">
        <v>14.72</v>
      </c>
      <c r="Q20" s="38">
        <v>14.7</v>
      </c>
      <c r="R20" s="38">
        <v>29.16</v>
      </c>
      <c r="S20" s="38">
        <v>23.38</v>
      </c>
      <c r="T20" s="38">
        <v>15.85</v>
      </c>
      <c r="U20" s="50">
        <v>35.380000000000003</v>
      </c>
      <c r="V20" s="49">
        <v>0.7</v>
      </c>
      <c r="W20" s="38">
        <v>0.64</v>
      </c>
      <c r="X20" s="38">
        <v>0.34</v>
      </c>
      <c r="Y20" s="38">
        <v>0.64</v>
      </c>
      <c r="Z20" s="4">
        <v>0.64</v>
      </c>
      <c r="AA20" s="4">
        <v>0.34</v>
      </c>
      <c r="AB20" s="4">
        <v>0.4</v>
      </c>
      <c r="AC20" s="4">
        <v>0.63</v>
      </c>
      <c r="AD20" s="5">
        <v>0</v>
      </c>
      <c r="AE20" s="38"/>
      <c r="AF20" s="186" t="s">
        <v>7</v>
      </c>
      <c r="AG20" s="187"/>
      <c r="AH20" s="51">
        <v>4</v>
      </c>
      <c r="AI20" s="55">
        <v>95.794545454545428</v>
      </c>
      <c r="AJ20" s="54">
        <v>4.2054545454545451</v>
      </c>
      <c r="AK20" s="54">
        <v>0.71272727272727276</v>
      </c>
      <c r="AL20" s="54">
        <v>0.35181818181818181</v>
      </c>
      <c r="AM20" s="176">
        <v>1.041818181818182</v>
      </c>
      <c r="AN20" s="54">
        <v>7.3636363636363653E-2</v>
      </c>
      <c r="AO20" s="54">
        <v>41.551818181818184</v>
      </c>
      <c r="AP20" s="54">
        <v>59.959090909090904</v>
      </c>
      <c r="AQ20" s="5">
        <v>0.17454545454545453</v>
      </c>
      <c r="AR20" s="38"/>
      <c r="AS20" s="186" t="s">
        <v>7</v>
      </c>
      <c r="AT20" s="187"/>
      <c r="AU20" s="51">
        <v>4</v>
      </c>
      <c r="AV20" s="78">
        <f t="shared" ref="AV20:BD20" si="3">AI20/AI$17</f>
        <v>1.0012923088618175</v>
      </c>
      <c r="AW20" s="75">
        <f t="shared" si="3"/>
        <v>0.97144057118857619</v>
      </c>
      <c r="AX20" s="75">
        <f t="shared" si="3"/>
        <v>1.0566037735849056</v>
      </c>
      <c r="AY20" s="75">
        <f t="shared" si="3"/>
        <v>1.0459459459459459</v>
      </c>
      <c r="AZ20" s="163">
        <f t="shared" si="3"/>
        <v>0.80704225352112691</v>
      </c>
      <c r="BA20" s="75">
        <f t="shared" si="3"/>
        <v>1.2272727272727273</v>
      </c>
      <c r="BB20" s="75">
        <f t="shared" si="3"/>
        <v>1.096696019387192</v>
      </c>
      <c r="BC20" s="75">
        <f t="shared" si="3"/>
        <v>0.93731347525793696</v>
      </c>
      <c r="BD20" s="76">
        <f t="shared" si="3"/>
        <v>0.96969696969696961</v>
      </c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</row>
    <row r="21" spans="1:99" ht="15.75" customHeight="1" x14ac:dyDescent="0.2">
      <c r="A21" s="38"/>
      <c r="B21" s="38"/>
      <c r="C21" s="48" t="s">
        <v>47</v>
      </c>
      <c r="D21" s="3">
        <v>94.06</v>
      </c>
      <c r="E21" s="4">
        <v>93.99</v>
      </c>
      <c r="F21" s="4">
        <v>80.92</v>
      </c>
      <c r="G21" s="4">
        <v>94.01</v>
      </c>
      <c r="H21" s="4">
        <v>93.99</v>
      </c>
      <c r="I21" s="4">
        <v>80.92</v>
      </c>
      <c r="J21" s="4">
        <v>80.92</v>
      </c>
      <c r="K21" s="4">
        <v>92.19</v>
      </c>
      <c r="L21" s="5">
        <v>80.92</v>
      </c>
      <c r="M21" s="49">
        <v>5.94</v>
      </c>
      <c r="N21" s="38">
        <v>6.01</v>
      </c>
      <c r="O21" s="38">
        <v>19.079999999999998</v>
      </c>
      <c r="P21" s="38">
        <v>5.99</v>
      </c>
      <c r="Q21" s="38">
        <v>6.01</v>
      </c>
      <c r="R21" s="38">
        <v>19.079999999999998</v>
      </c>
      <c r="S21" s="38">
        <v>19.079999999999998</v>
      </c>
      <c r="T21" s="38">
        <v>7.81</v>
      </c>
      <c r="U21" s="50">
        <v>19.079999999999998</v>
      </c>
      <c r="V21" s="49">
        <v>0.81</v>
      </c>
      <c r="W21" s="38">
        <v>0.78</v>
      </c>
      <c r="X21" s="38">
        <v>0</v>
      </c>
      <c r="Y21" s="38">
        <v>0.78</v>
      </c>
      <c r="Z21" s="4">
        <v>0.78</v>
      </c>
      <c r="AA21" s="4">
        <v>0</v>
      </c>
      <c r="AB21" s="4">
        <v>0</v>
      </c>
      <c r="AC21" s="4">
        <v>0.7</v>
      </c>
      <c r="AD21" s="5">
        <v>0</v>
      </c>
      <c r="AE21" s="38"/>
      <c r="AF21" s="188" t="s">
        <v>9</v>
      </c>
      <c r="AG21" s="187"/>
      <c r="AH21" s="51">
        <v>5</v>
      </c>
      <c r="AI21" s="55">
        <v>95.805454545454552</v>
      </c>
      <c r="AJ21" s="54">
        <v>4.1945454545454544</v>
      </c>
      <c r="AK21" s="54">
        <v>0.71545454545454545</v>
      </c>
      <c r="AL21" s="54">
        <v>0.35272727272727278</v>
      </c>
      <c r="AM21" s="176">
        <v>0.78999999999999992</v>
      </c>
      <c r="AN21" s="54">
        <v>5.2727272727272734E-2</v>
      </c>
      <c r="AO21" s="54">
        <v>30.553636363636368</v>
      </c>
      <c r="AP21" s="54">
        <v>54.378181818181822</v>
      </c>
      <c r="AQ21" s="5">
        <v>0.15545454545454546</v>
      </c>
      <c r="AR21" s="38"/>
      <c r="AS21" s="188" t="s">
        <v>9</v>
      </c>
      <c r="AT21" s="187"/>
      <c r="AU21" s="51">
        <v>5</v>
      </c>
      <c r="AV21" s="78">
        <f t="shared" ref="AV21:BD21" si="4">AI21/AI$17</f>
        <v>1.0014063361143313</v>
      </c>
      <c r="AW21" s="75">
        <f t="shared" si="4"/>
        <v>0.9689206215875682</v>
      </c>
      <c r="AX21" s="75">
        <f t="shared" si="4"/>
        <v>1.0606469002695418</v>
      </c>
      <c r="AY21" s="75">
        <f t="shared" si="4"/>
        <v>1.0486486486486488</v>
      </c>
      <c r="AZ21" s="163">
        <f t="shared" si="4"/>
        <v>0.61197183098591545</v>
      </c>
      <c r="BA21" s="75">
        <f t="shared" si="4"/>
        <v>0.87878787878787867</v>
      </c>
      <c r="BB21" s="75">
        <f t="shared" si="4"/>
        <v>0.80641600882981024</v>
      </c>
      <c r="BC21" s="75">
        <f t="shared" si="4"/>
        <v>0.85006963590370355</v>
      </c>
      <c r="BD21" s="76">
        <f t="shared" si="4"/>
        <v>0.86363636363636365</v>
      </c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</row>
    <row r="22" spans="1:99" ht="15.75" customHeight="1" x14ac:dyDescent="0.2">
      <c r="A22" s="38"/>
      <c r="B22" s="38"/>
      <c r="C22" s="48" t="s">
        <v>48</v>
      </c>
      <c r="D22" s="3">
        <v>96.26</v>
      </c>
      <c r="E22" s="4">
        <v>97.36</v>
      </c>
      <c r="F22" s="4">
        <v>92.02</v>
      </c>
      <c r="G22" s="4">
        <v>97.41</v>
      </c>
      <c r="H22" s="4">
        <v>97.36</v>
      </c>
      <c r="I22" s="4">
        <v>92.02</v>
      </c>
      <c r="J22" s="4">
        <v>92.02</v>
      </c>
      <c r="K22" s="4">
        <v>95.96</v>
      </c>
      <c r="L22" s="5">
        <v>92.02</v>
      </c>
      <c r="M22" s="49">
        <v>3.74</v>
      </c>
      <c r="N22" s="38">
        <v>2.64</v>
      </c>
      <c r="O22" s="38">
        <v>7.98</v>
      </c>
      <c r="P22" s="38">
        <v>2.59</v>
      </c>
      <c r="Q22" s="38">
        <v>2.64</v>
      </c>
      <c r="R22" s="38">
        <v>7.98</v>
      </c>
      <c r="S22" s="38">
        <v>7.98</v>
      </c>
      <c r="T22" s="38">
        <v>4.04</v>
      </c>
      <c r="U22" s="50">
        <v>7.98</v>
      </c>
      <c r="V22" s="49">
        <v>0.72</v>
      </c>
      <c r="W22" s="38">
        <v>0.78</v>
      </c>
      <c r="X22" s="38">
        <v>0</v>
      </c>
      <c r="Y22" s="38">
        <v>0.78</v>
      </c>
      <c r="Z22" s="4">
        <v>0.78</v>
      </c>
      <c r="AA22" s="4">
        <v>0</v>
      </c>
      <c r="AB22" s="4">
        <v>0</v>
      </c>
      <c r="AC22" s="4">
        <v>0.63</v>
      </c>
      <c r="AD22" s="5">
        <v>0</v>
      </c>
      <c r="AE22" s="38"/>
      <c r="AF22" s="188" t="s">
        <v>11</v>
      </c>
      <c r="AG22" s="187"/>
      <c r="AH22" s="51">
        <v>6</v>
      </c>
      <c r="AI22" s="55">
        <v>89.260909090909081</v>
      </c>
      <c r="AJ22" s="54">
        <v>10.73909090909091</v>
      </c>
      <c r="AK22" s="54">
        <v>3.090909090909091E-2</v>
      </c>
      <c r="AL22" s="54">
        <v>0.95454545454545459</v>
      </c>
      <c r="AM22" s="176">
        <v>0.82</v>
      </c>
      <c r="AN22" s="54">
        <v>8.6363636363636379E-2</v>
      </c>
      <c r="AO22" s="54">
        <v>47.022727272727273</v>
      </c>
      <c r="AP22" s="54">
        <v>77.735454545454559</v>
      </c>
      <c r="AQ22" s="5">
        <v>0.22272727272727269</v>
      </c>
      <c r="AR22" s="38"/>
      <c r="AS22" s="188" t="s">
        <v>11</v>
      </c>
      <c r="AT22" s="187"/>
      <c r="AU22" s="51">
        <v>6</v>
      </c>
      <c r="AV22" s="78">
        <f t="shared" ref="AV22:BD22" si="5">AI22/AI$17</f>
        <v>0.93299948687736345</v>
      </c>
      <c r="AW22" s="75">
        <f t="shared" si="5"/>
        <v>2.4806803863922724</v>
      </c>
      <c r="AX22" s="75">
        <f t="shared" si="5"/>
        <v>4.5822102425876012E-2</v>
      </c>
      <c r="AY22" s="75">
        <f t="shared" si="5"/>
        <v>2.8378378378378382</v>
      </c>
      <c r="AZ22" s="163">
        <f t="shared" si="5"/>
        <v>0.63521126760563384</v>
      </c>
      <c r="BA22" s="75">
        <f t="shared" si="5"/>
        <v>1.4393939393939394</v>
      </c>
      <c r="BB22" s="75">
        <f t="shared" si="5"/>
        <v>1.2410922091321352</v>
      </c>
      <c r="BC22" s="75">
        <f t="shared" si="5"/>
        <v>1.2152033652616323</v>
      </c>
      <c r="BD22" s="76">
        <f t="shared" si="5"/>
        <v>1.2373737373737372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1:99" ht="15.75" customHeight="1" x14ac:dyDescent="0.2">
      <c r="A23" s="38"/>
      <c r="B23" s="38"/>
      <c r="C23" s="48" t="s">
        <v>49</v>
      </c>
      <c r="D23" s="3">
        <v>94.75</v>
      </c>
      <c r="E23" s="4">
        <v>97.15</v>
      </c>
      <c r="F23" s="4">
        <v>93.74</v>
      </c>
      <c r="G23" s="4">
        <v>97.21</v>
      </c>
      <c r="H23" s="4">
        <v>97.15</v>
      </c>
      <c r="I23" s="4">
        <v>93.74</v>
      </c>
      <c r="J23" s="4">
        <v>93.74</v>
      </c>
      <c r="K23" s="4">
        <v>95.07</v>
      </c>
      <c r="L23" s="5">
        <v>93.74</v>
      </c>
      <c r="M23" s="49">
        <v>5.25</v>
      </c>
      <c r="N23" s="38">
        <v>2.85</v>
      </c>
      <c r="O23" s="38">
        <v>6.26</v>
      </c>
      <c r="P23" s="38">
        <v>2.79</v>
      </c>
      <c r="Q23" s="38">
        <v>2.85</v>
      </c>
      <c r="R23" s="38">
        <v>6.26</v>
      </c>
      <c r="S23" s="38">
        <v>6.26</v>
      </c>
      <c r="T23" s="38">
        <v>4.93</v>
      </c>
      <c r="U23" s="50">
        <v>6.26</v>
      </c>
      <c r="V23" s="49">
        <v>0.35</v>
      </c>
      <c r="W23" s="38">
        <v>0.65</v>
      </c>
      <c r="X23" s="38">
        <v>0</v>
      </c>
      <c r="Y23" s="38">
        <v>0.66</v>
      </c>
      <c r="Z23" s="4">
        <v>0.65</v>
      </c>
      <c r="AA23" s="4">
        <v>0</v>
      </c>
      <c r="AB23" s="4">
        <v>0</v>
      </c>
      <c r="AC23" s="4">
        <v>0.28999999999999998</v>
      </c>
      <c r="AD23" s="5">
        <v>0</v>
      </c>
      <c r="AE23" s="38"/>
      <c r="AF23" s="188" t="s">
        <v>13</v>
      </c>
      <c r="AG23" s="187"/>
      <c r="AH23" s="51">
        <v>7</v>
      </c>
      <c r="AI23" s="55">
        <v>89.785454545454542</v>
      </c>
      <c r="AJ23" s="54">
        <v>10.214545454545455</v>
      </c>
      <c r="AK23" s="54">
        <v>3.6363636363636369E-2</v>
      </c>
      <c r="AL23" s="54">
        <v>0.96909090909090911</v>
      </c>
      <c r="AM23" s="176">
        <v>8.9090909090909096E-2</v>
      </c>
      <c r="AN23" s="54">
        <v>7.4545454545454568E-2</v>
      </c>
      <c r="AO23" s="54">
        <v>38.856363636363632</v>
      </c>
      <c r="AP23" s="54">
        <v>75.021818181818205</v>
      </c>
      <c r="AQ23" s="5">
        <v>0.21909090909090914</v>
      </c>
      <c r="AR23" s="38"/>
      <c r="AS23" s="188" t="s">
        <v>13</v>
      </c>
      <c r="AT23" s="187"/>
      <c r="AU23" s="51">
        <v>7</v>
      </c>
      <c r="AV23" s="78">
        <f t="shared" ref="AV23:BD23" si="6">AI23/AI$17</f>
        <v>0.93848229726904708</v>
      </c>
      <c r="AW23" s="75">
        <f t="shared" si="6"/>
        <v>2.3595128097438054</v>
      </c>
      <c r="AX23" s="75">
        <f t="shared" si="6"/>
        <v>5.3908355795148258E-2</v>
      </c>
      <c r="AY23" s="75">
        <f t="shared" si="6"/>
        <v>2.881081081081081</v>
      </c>
      <c r="AZ23" s="163">
        <f t="shared" si="6"/>
        <v>6.9014084507042259E-2</v>
      </c>
      <c r="BA23" s="75">
        <f t="shared" si="6"/>
        <v>1.2424242424242427</v>
      </c>
      <c r="BB23" s="75">
        <f t="shared" si="6"/>
        <v>1.0255536626916524</v>
      </c>
      <c r="BC23" s="75">
        <f t="shared" si="6"/>
        <v>1.172782309638178</v>
      </c>
      <c r="BD23" s="76">
        <f t="shared" si="6"/>
        <v>1.2171717171717176</v>
      </c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1:99" ht="15.75" customHeight="1" x14ac:dyDescent="0.2">
      <c r="A24" s="38"/>
      <c r="B24" s="38"/>
      <c r="C24" s="48" t="s">
        <v>50</v>
      </c>
      <c r="D24" s="3">
        <v>96.93</v>
      </c>
      <c r="E24" s="4">
        <v>97.95</v>
      </c>
      <c r="F24" s="4">
        <v>96.97</v>
      </c>
      <c r="G24" s="4">
        <v>97.93</v>
      </c>
      <c r="H24" s="4">
        <v>97.95</v>
      </c>
      <c r="I24" s="4">
        <v>96.97</v>
      </c>
      <c r="J24" s="4">
        <v>96.97</v>
      </c>
      <c r="K24" s="4">
        <v>97.33</v>
      </c>
      <c r="L24" s="5">
        <v>96.97</v>
      </c>
      <c r="M24" s="49">
        <v>3.07</v>
      </c>
      <c r="N24" s="38">
        <v>2.0499999999999998</v>
      </c>
      <c r="O24" s="38">
        <v>3.03</v>
      </c>
      <c r="P24" s="38">
        <v>2.0699999999999998</v>
      </c>
      <c r="Q24" s="38">
        <v>2.0499999999999998</v>
      </c>
      <c r="R24" s="38">
        <v>3.03</v>
      </c>
      <c r="S24" s="38">
        <v>3.03</v>
      </c>
      <c r="T24" s="38">
        <v>2.67</v>
      </c>
      <c r="U24" s="50">
        <v>3.03</v>
      </c>
      <c r="V24" s="49">
        <v>0.16</v>
      </c>
      <c r="W24" s="38">
        <v>0.55000000000000004</v>
      </c>
      <c r="X24" s="38">
        <v>0</v>
      </c>
      <c r="Y24" s="38">
        <v>0.55000000000000004</v>
      </c>
      <c r="Z24" s="4">
        <v>0.55000000000000004</v>
      </c>
      <c r="AA24" s="4">
        <v>0</v>
      </c>
      <c r="AB24" s="4">
        <v>0</v>
      </c>
      <c r="AC24" s="4">
        <v>0.17</v>
      </c>
      <c r="AD24" s="5">
        <v>0</v>
      </c>
      <c r="AE24" s="38"/>
      <c r="AF24" s="188" t="s">
        <v>16</v>
      </c>
      <c r="AG24" s="187"/>
      <c r="AH24" s="51">
        <v>8</v>
      </c>
      <c r="AI24" s="55">
        <v>94.759090909090915</v>
      </c>
      <c r="AJ24" s="54">
        <v>5.2409090909090912</v>
      </c>
      <c r="AK24" s="54">
        <v>0.57363636363636361</v>
      </c>
      <c r="AL24" s="54">
        <v>0.50727272727272732</v>
      </c>
      <c r="AM24" s="176">
        <v>1.38</v>
      </c>
      <c r="AN24" s="54">
        <v>6.9090909090909106E-2</v>
      </c>
      <c r="AO24" s="54">
        <v>38.532727272727271</v>
      </c>
      <c r="AP24" s="54">
        <v>65.489090909090905</v>
      </c>
      <c r="AQ24" s="5">
        <v>0.18636363636363634</v>
      </c>
      <c r="AR24" s="38"/>
      <c r="AS24" s="188" t="s">
        <v>16</v>
      </c>
      <c r="AT24" s="187"/>
      <c r="AU24" s="51">
        <v>8</v>
      </c>
      <c r="AV24" s="78">
        <f t="shared" ref="AV24:BD24" si="7">AI24/AI$17</f>
        <v>0.99046922214409239</v>
      </c>
      <c r="AW24" s="75">
        <f t="shared" si="7"/>
        <v>1.2106257874842503</v>
      </c>
      <c r="AX24" s="75">
        <f t="shared" si="7"/>
        <v>0.8504043126684635</v>
      </c>
      <c r="AY24" s="75">
        <f t="shared" si="7"/>
        <v>1.5081081081081082</v>
      </c>
      <c r="AZ24" s="163">
        <f t="shared" si="7"/>
        <v>1.0690140845070424</v>
      </c>
      <c r="BA24" s="75">
        <f t="shared" si="7"/>
        <v>1.1515151515151516</v>
      </c>
      <c r="BB24" s="75">
        <f t="shared" si="7"/>
        <v>1.0170117810782926</v>
      </c>
      <c r="BC24" s="75">
        <f t="shared" si="7"/>
        <v>1.023761475712702</v>
      </c>
      <c r="BD24" s="76">
        <f t="shared" si="7"/>
        <v>1.0353535353535352</v>
      </c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1:99" ht="15.75" customHeight="1" thickBot="1" x14ac:dyDescent="0.3">
      <c r="A25" s="38"/>
      <c r="B25" s="38"/>
      <c r="C25" s="56" t="s">
        <v>51</v>
      </c>
      <c r="D25" s="3">
        <v>99.05</v>
      </c>
      <c r="E25" s="4">
        <v>99.39</v>
      </c>
      <c r="F25" s="4">
        <v>97.65</v>
      </c>
      <c r="G25" s="4">
        <v>99.39</v>
      </c>
      <c r="H25" s="4">
        <v>99.39</v>
      </c>
      <c r="I25" s="4">
        <v>97.65</v>
      </c>
      <c r="J25" s="4">
        <v>97.65</v>
      </c>
      <c r="K25" s="4">
        <v>99.24</v>
      </c>
      <c r="L25" s="5">
        <v>97.65</v>
      </c>
      <c r="M25" s="49">
        <v>0.95</v>
      </c>
      <c r="N25" s="38">
        <v>0.61</v>
      </c>
      <c r="O25" s="38">
        <v>2.35</v>
      </c>
      <c r="P25" s="38">
        <v>0.61</v>
      </c>
      <c r="Q25" s="38">
        <v>0.61</v>
      </c>
      <c r="R25" s="38">
        <v>2.35</v>
      </c>
      <c r="S25" s="38">
        <v>2.35</v>
      </c>
      <c r="T25" s="38">
        <v>0.76</v>
      </c>
      <c r="U25" s="50">
        <v>2.35</v>
      </c>
      <c r="V25" s="49">
        <v>0.72</v>
      </c>
      <c r="W25" s="38">
        <v>0.85</v>
      </c>
      <c r="X25" s="38">
        <v>0</v>
      </c>
      <c r="Y25" s="38">
        <v>0.85</v>
      </c>
      <c r="Z25" s="4">
        <v>0.85</v>
      </c>
      <c r="AA25" s="4">
        <v>0</v>
      </c>
      <c r="AB25" s="4">
        <v>0</v>
      </c>
      <c r="AC25" s="4">
        <v>0.75</v>
      </c>
      <c r="AD25" s="5">
        <v>0</v>
      </c>
      <c r="AE25" s="38"/>
      <c r="AF25" s="195" t="s">
        <v>25</v>
      </c>
      <c r="AG25" s="196"/>
      <c r="AH25" s="57">
        <v>9</v>
      </c>
      <c r="AI25" s="58">
        <v>88.692727272727268</v>
      </c>
      <c r="AJ25" s="59">
        <v>11.307272727272728</v>
      </c>
      <c r="AK25" s="59">
        <v>0</v>
      </c>
      <c r="AL25" s="59">
        <v>1</v>
      </c>
      <c r="AM25" s="177">
        <v>0.81818181818181823</v>
      </c>
      <c r="AN25" s="59">
        <v>0.11272727272727273</v>
      </c>
      <c r="AO25" s="59">
        <v>56.572727272727271</v>
      </c>
      <c r="AP25" s="59">
        <v>106.64272727272727</v>
      </c>
      <c r="AQ25" s="11">
        <v>0.31181818181818177</v>
      </c>
      <c r="AR25" s="38"/>
      <c r="AS25" s="195" t="s">
        <v>25</v>
      </c>
      <c r="AT25" s="196"/>
      <c r="AU25" s="57">
        <v>9</v>
      </c>
      <c r="AV25" s="82">
        <f t="shared" ref="AV25:BD25" si="8">AI25/AI$17</f>
        <v>0.92706056747562648</v>
      </c>
      <c r="AW25" s="83">
        <f t="shared" si="8"/>
        <v>2.6119277614447713</v>
      </c>
      <c r="AX25" s="83">
        <f t="shared" si="8"/>
        <v>0</v>
      </c>
      <c r="AY25" s="83">
        <f t="shared" si="8"/>
        <v>2.9729729729729728</v>
      </c>
      <c r="AZ25" s="164">
        <f t="shared" si="8"/>
        <v>0.63380281690140861</v>
      </c>
      <c r="BA25" s="83">
        <f t="shared" si="8"/>
        <v>1.8787878787878785</v>
      </c>
      <c r="BB25" s="83">
        <f t="shared" si="8"/>
        <v>1.4931496988746789</v>
      </c>
      <c r="BC25" s="83">
        <f t="shared" si="8"/>
        <v>1.6670977460705454</v>
      </c>
      <c r="BD25" s="84">
        <f t="shared" si="8"/>
        <v>1.732323232323232</v>
      </c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1:99" ht="15.75" customHeight="1" x14ac:dyDescent="0.25">
      <c r="A26" s="38"/>
      <c r="B26" s="38"/>
      <c r="C26" s="56" t="s">
        <v>52</v>
      </c>
      <c r="D26" s="3">
        <v>96.83</v>
      </c>
      <c r="E26" s="4">
        <v>94.34</v>
      </c>
      <c r="F26" s="4">
        <v>94.03</v>
      </c>
      <c r="G26" s="4">
        <v>94.16</v>
      </c>
      <c r="H26" s="4">
        <v>94.34</v>
      </c>
      <c r="I26" s="4">
        <v>94.03</v>
      </c>
      <c r="J26" s="4">
        <v>94.03</v>
      </c>
      <c r="K26" s="4">
        <v>94.56</v>
      </c>
      <c r="L26" s="5">
        <v>94.03</v>
      </c>
      <c r="M26" s="49">
        <v>3.17</v>
      </c>
      <c r="N26" s="38">
        <v>5.66</v>
      </c>
      <c r="O26" s="38">
        <v>5.97</v>
      </c>
      <c r="P26" s="38">
        <v>5.84</v>
      </c>
      <c r="Q26" s="38">
        <v>5.66</v>
      </c>
      <c r="R26" s="38">
        <v>5.97</v>
      </c>
      <c r="S26" s="38">
        <v>5.97</v>
      </c>
      <c r="T26" s="38">
        <v>5.44</v>
      </c>
      <c r="U26" s="50">
        <v>5.97</v>
      </c>
      <c r="V26" s="49">
        <v>0.65</v>
      </c>
      <c r="W26" s="38">
        <v>0.27</v>
      </c>
      <c r="X26" s="38">
        <v>0</v>
      </c>
      <c r="Y26" s="38">
        <v>0.23</v>
      </c>
      <c r="Z26" s="4">
        <v>0.27</v>
      </c>
      <c r="AA26" s="4">
        <v>0</v>
      </c>
      <c r="AB26" s="4">
        <v>0</v>
      </c>
      <c r="AC26" s="4">
        <v>0.15</v>
      </c>
      <c r="AD26" s="5">
        <v>0</v>
      </c>
      <c r="AE26" s="38"/>
      <c r="AR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</row>
    <row r="27" spans="1:99" ht="15.75" customHeight="1" x14ac:dyDescent="0.25">
      <c r="A27" s="38"/>
      <c r="B27" s="38"/>
      <c r="C27" s="56" t="s">
        <v>54</v>
      </c>
      <c r="D27" s="6">
        <v>97.76</v>
      </c>
      <c r="E27" s="7">
        <v>98.15</v>
      </c>
      <c r="F27" s="7">
        <v>90.13</v>
      </c>
      <c r="G27" s="7">
        <v>98.1</v>
      </c>
      <c r="H27" s="7">
        <v>98.15</v>
      </c>
      <c r="I27" s="7">
        <v>90.13</v>
      </c>
      <c r="J27" s="7">
        <v>90.13</v>
      </c>
      <c r="K27" s="7">
        <v>96.93</v>
      </c>
      <c r="L27" s="8">
        <v>90.13</v>
      </c>
      <c r="M27" s="60">
        <v>2.2400000000000002</v>
      </c>
      <c r="N27" s="61">
        <v>1.85</v>
      </c>
      <c r="O27" s="61">
        <v>9.8699999999999992</v>
      </c>
      <c r="P27" s="61">
        <v>1.9</v>
      </c>
      <c r="Q27" s="61">
        <v>1.85</v>
      </c>
      <c r="R27" s="61">
        <v>9.8699999999999992</v>
      </c>
      <c r="S27" s="61">
        <v>9.8699999999999992</v>
      </c>
      <c r="T27" s="61">
        <v>3.07</v>
      </c>
      <c r="U27" s="62">
        <v>9.8699999999999992</v>
      </c>
      <c r="V27" s="60">
        <v>0.87</v>
      </c>
      <c r="W27" s="61">
        <v>0.89</v>
      </c>
      <c r="X27" s="61">
        <v>0</v>
      </c>
      <c r="Y27" s="61">
        <v>0.88</v>
      </c>
      <c r="Z27" s="7">
        <v>0.89</v>
      </c>
      <c r="AA27" s="7">
        <v>0</v>
      </c>
      <c r="AB27" s="7">
        <v>0</v>
      </c>
      <c r="AC27" s="7">
        <v>0.8</v>
      </c>
      <c r="AD27" s="8">
        <v>0</v>
      </c>
      <c r="AE27" s="38"/>
      <c r="AF27" s="197" t="s">
        <v>53</v>
      </c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9"/>
      <c r="AR27" s="38"/>
      <c r="AS27" s="197" t="s">
        <v>32</v>
      </c>
      <c r="AT27" s="198"/>
      <c r="AU27" s="198"/>
      <c r="AV27" s="198"/>
      <c r="AW27" s="198"/>
      <c r="AX27" s="198"/>
      <c r="AY27" s="198"/>
      <c r="AZ27" s="198"/>
      <c r="BA27" s="198"/>
      <c r="BB27" s="198"/>
      <c r="BC27" s="198"/>
      <c r="BD27" s="199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1:99" ht="15.75" customHeight="1" thickBot="1" x14ac:dyDescent="0.25">
      <c r="A28" s="38"/>
      <c r="B28" s="38"/>
      <c r="C28" s="48" t="s">
        <v>55</v>
      </c>
      <c r="D28" s="224">
        <f t="shared" ref="D28:AD28" si="9">AVERAGE(D17:D27)</f>
        <v>95.670909090909106</v>
      </c>
      <c r="E28" s="225">
        <f t="shared" si="9"/>
        <v>95.805454545454552</v>
      </c>
      <c r="F28" s="225">
        <f t="shared" si="9"/>
        <v>89.260909090909081</v>
      </c>
      <c r="G28" s="225">
        <f t="shared" si="9"/>
        <v>95.794545454545428</v>
      </c>
      <c r="H28" s="225">
        <f t="shared" si="9"/>
        <v>95.805454545454552</v>
      </c>
      <c r="I28" s="225">
        <f t="shared" si="9"/>
        <v>89.260909090909081</v>
      </c>
      <c r="J28" s="225">
        <f t="shared" si="9"/>
        <v>89.785454545454542</v>
      </c>
      <c r="K28" s="225">
        <f t="shared" si="9"/>
        <v>94.759090909090915</v>
      </c>
      <c r="L28" s="226">
        <f t="shared" si="9"/>
        <v>88.692727272727268</v>
      </c>
      <c r="M28" s="224">
        <f t="shared" si="9"/>
        <v>4.3290909090909091</v>
      </c>
      <c r="N28" s="225">
        <f t="shared" si="9"/>
        <v>4.1945454545454544</v>
      </c>
      <c r="O28" s="225">
        <f t="shared" si="9"/>
        <v>10.73909090909091</v>
      </c>
      <c r="P28" s="225">
        <f t="shared" si="9"/>
        <v>4.2054545454545451</v>
      </c>
      <c r="Q28" s="225">
        <f t="shared" si="9"/>
        <v>4.1945454545454544</v>
      </c>
      <c r="R28" s="225">
        <f t="shared" si="9"/>
        <v>10.73909090909091</v>
      </c>
      <c r="S28" s="225">
        <f t="shared" si="9"/>
        <v>10.214545454545455</v>
      </c>
      <c r="T28" s="225">
        <f t="shared" si="9"/>
        <v>5.2409090909090912</v>
      </c>
      <c r="U28" s="226">
        <f t="shared" si="9"/>
        <v>11.307272727272728</v>
      </c>
      <c r="V28" s="224">
        <f t="shared" si="9"/>
        <v>0.67454545454545456</v>
      </c>
      <c r="W28" s="225">
        <f t="shared" si="9"/>
        <v>0.71545454545454545</v>
      </c>
      <c r="X28" s="225">
        <f t="shared" si="9"/>
        <v>3.090909090909091E-2</v>
      </c>
      <c r="Y28" s="225">
        <f t="shared" si="9"/>
        <v>0.71272727272727276</v>
      </c>
      <c r="Z28" s="225">
        <f t="shared" si="9"/>
        <v>0.71545454545454545</v>
      </c>
      <c r="AA28" s="225">
        <f t="shared" si="9"/>
        <v>3.090909090909091E-2</v>
      </c>
      <c r="AB28" s="225">
        <f t="shared" si="9"/>
        <v>3.6363636363636369E-2</v>
      </c>
      <c r="AC28" s="225">
        <f t="shared" si="9"/>
        <v>0.57363636363636361</v>
      </c>
      <c r="AD28" s="226">
        <f t="shared" si="9"/>
        <v>0</v>
      </c>
      <c r="AE28" s="38"/>
      <c r="AF28" s="20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201"/>
      <c r="AR28" s="38"/>
      <c r="AS28" s="20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201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</row>
    <row r="29" spans="1:99" ht="15.75" customHeight="1" thickBot="1" x14ac:dyDescent="0.3">
      <c r="A29" s="63"/>
      <c r="B29" s="63"/>
      <c r="C29" s="64"/>
      <c r="D29" s="184" t="s">
        <v>56</v>
      </c>
      <c r="E29" s="185"/>
      <c r="F29" s="185"/>
      <c r="G29" s="185"/>
      <c r="H29" s="185"/>
      <c r="I29" s="185"/>
      <c r="J29" s="185"/>
      <c r="K29" s="185"/>
      <c r="L29" s="185"/>
      <c r="M29" s="184" t="s">
        <v>57</v>
      </c>
      <c r="N29" s="185"/>
      <c r="O29" s="185"/>
      <c r="P29" s="185"/>
      <c r="Q29" s="185"/>
      <c r="R29" s="185"/>
      <c r="S29" s="185"/>
      <c r="T29" s="185"/>
      <c r="U29" s="185"/>
      <c r="V29" s="184" t="s">
        <v>58</v>
      </c>
      <c r="W29" s="185"/>
      <c r="X29" s="185"/>
      <c r="Y29" s="185"/>
      <c r="Z29" s="185"/>
      <c r="AA29" s="185"/>
      <c r="AB29" s="185"/>
      <c r="AC29" s="185"/>
      <c r="AD29" s="185"/>
      <c r="AE29" s="63"/>
      <c r="AF29" s="193" t="s">
        <v>37</v>
      </c>
      <c r="AG29" s="194"/>
      <c r="AH29" s="43" t="s">
        <v>38</v>
      </c>
      <c r="AI29" s="44" t="s">
        <v>39</v>
      </c>
      <c r="AJ29" s="45" t="s">
        <v>40</v>
      </c>
      <c r="AK29" s="46" t="s">
        <v>35</v>
      </c>
      <c r="AL29" s="46" t="s">
        <v>41</v>
      </c>
      <c r="AM29" s="46" t="s">
        <v>42</v>
      </c>
      <c r="AN29" s="46" t="s">
        <v>21</v>
      </c>
      <c r="AO29" s="46" t="s">
        <v>23</v>
      </c>
      <c r="AP29" s="46" t="s">
        <v>29</v>
      </c>
      <c r="AQ29" s="47" t="s">
        <v>27</v>
      </c>
      <c r="AR29" s="38"/>
      <c r="AS29" s="193" t="s">
        <v>37</v>
      </c>
      <c r="AT29" s="194"/>
      <c r="AU29" s="43" t="s">
        <v>38</v>
      </c>
      <c r="AV29" s="44" t="s">
        <v>39</v>
      </c>
      <c r="AW29" s="45" t="s">
        <v>40</v>
      </c>
      <c r="AX29" s="46" t="s">
        <v>35</v>
      </c>
      <c r="AY29" s="46" t="s">
        <v>41</v>
      </c>
      <c r="AZ29" s="46" t="s">
        <v>42</v>
      </c>
      <c r="BA29" s="46" t="s">
        <v>21</v>
      </c>
      <c r="BB29" s="46" t="s">
        <v>23</v>
      </c>
      <c r="BC29" s="46" t="s">
        <v>29</v>
      </c>
      <c r="BD29" s="47" t="s">
        <v>27</v>
      </c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</row>
    <row r="30" spans="1:99" ht="15.75" customHeight="1" x14ac:dyDescent="0.2">
      <c r="A30" s="38"/>
      <c r="B30" s="38"/>
      <c r="C30" s="39" t="s">
        <v>36</v>
      </c>
      <c r="D30" s="40">
        <v>1</v>
      </c>
      <c r="E30" s="41">
        <v>2</v>
      </c>
      <c r="F30" s="41">
        <v>3</v>
      </c>
      <c r="G30" s="41">
        <v>4</v>
      </c>
      <c r="H30" s="41">
        <v>5</v>
      </c>
      <c r="I30" s="41">
        <v>6</v>
      </c>
      <c r="J30" s="41">
        <v>7</v>
      </c>
      <c r="K30" s="41">
        <v>8</v>
      </c>
      <c r="L30" s="42">
        <v>9</v>
      </c>
      <c r="M30" s="40">
        <v>1</v>
      </c>
      <c r="N30" s="41">
        <v>2</v>
      </c>
      <c r="O30" s="41">
        <v>3</v>
      </c>
      <c r="P30" s="41">
        <v>4</v>
      </c>
      <c r="Q30" s="41">
        <v>5</v>
      </c>
      <c r="R30" s="41">
        <v>6</v>
      </c>
      <c r="S30" s="41">
        <v>7</v>
      </c>
      <c r="T30" s="41">
        <v>8</v>
      </c>
      <c r="U30" s="42">
        <v>9</v>
      </c>
      <c r="V30" s="40">
        <v>1</v>
      </c>
      <c r="W30" s="41">
        <v>2</v>
      </c>
      <c r="X30" s="41">
        <v>3</v>
      </c>
      <c r="Y30" s="41">
        <v>4</v>
      </c>
      <c r="Z30" s="41">
        <v>5</v>
      </c>
      <c r="AA30" s="41">
        <v>6</v>
      </c>
      <c r="AB30" s="41">
        <v>7</v>
      </c>
      <c r="AC30" s="41">
        <v>8</v>
      </c>
      <c r="AD30" s="42">
        <v>9</v>
      </c>
      <c r="AE30" s="38"/>
      <c r="AF30" s="191" t="s">
        <v>1</v>
      </c>
      <c r="AG30" s="192"/>
      <c r="AH30" s="51">
        <v>1</v>
      </c>
      <c r="AI30" s="52">
        <v>96.783749999999998</v>
      </c>
      <c r="AJ30" s="53">
        <v>3.2162499999999996</v>
      </c>
      <c r="AK30" s="54">
        <v>0.77625</v>
      </c>
      <c r="AL30" s="54">
        <v>0.24</v>
      </c>
      <c r="AM30" s="176">
        <v>1.4975000000000001</v>
      </c>
      <c r="AN30" s="54">
        <v>4.4999999999999998E-2</v>
      </c>
      <c r="AO30" s="54">
        <v>28.768750000000004</v>
      </c>
      <c r="AP30" s="54">
        <v>56.218749999999993</v>
      </c>
      <c r="AQ30" s="5">
        <v>0.15875</v>
      </c>
      <c r="AR30" s="38"/>
      <c r="AS30" s="191" t="s">
        <v>1</v>
      </c>
      <c r="AT30" s="192"/>
      <c r="AU30" s="51">
        <v>1</v>
      </c>
      <c r="AV30" s="73">
        <f t="shared" ref="AV30:AV38" si="10">AI30/AI$30</f>
        <v>1</v>
      </c>
      <c r="AW30" s="74">
        <f t="shared" ref="AW30:AW38" si="11">AJ30/AJ$30</f>
        <v>1</v>
      </c>
      <c r="AX30" s="75">
        <f t="shared" ref="AX30:AX38" si="12">AK30/AK$30</f>
        <v>1</v>
      </c>
      <c r="AY30" s="75">
        <f t="shared" ref="AY30:AY38" si="13">AL30/AL$30</f>
        <v>1</v>
      </c>
      <c r="AZ30" s="163">
        <f t="shared" ref="AZ30:AZ38" si="14">AM30/AM$30</f>
        <v>1</v>
      </c>
      <c r="BA30" s="75">
        <f t="shared" ref="BA30:BA38" si="15">AN30/AN$30</f>
        <v>1</v>
      </c>
      <c r="BB30" s="75">
        <f t="shared" ref="BB30:BB38" si="16">AO30/AO$30</f>
        <v>1</v>
      </c>
      <c r="BC30" s="75">
        <f t="shared" ref="BC30:BC38" si="17">AP30/AP$30</f>
        <v>1</v>
      </c>
      <c r="BD30" s="76">
        <f t="shared" ref="BD30:BD38" si="18">AQ30/AQ$30</f>
        <v>1</v>
      </c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1:99" ht="15.75" customHeight="1" x14ac:dyDescent="0.2">
      <c r="A31" s="38"/>
      <c r="B31" s="38"/>
      <c r="C31" s="48" t="s">
        <v>43</v>
      </c>
      <c r="D31" s="49">
        <v>115.97</v>
      </c>
      <c r="E31" s="38">
        <v>117.87</v>
      </c>
      <c r="F31" s="38">
        <v>112.5</v>
      </c>
      <c r="G31" s="38">
        <v>118.01</v>
      </c>
      <c r="H31" s="38">
        <v>117.87</v>
      </c>
      <c r="I31" s="38">
        <v>112.5</v>
      </c>
      <c r="J31" s="38">
        <v>112.5</v>
      </c>
      <c r="K31" s="38">
        <v>116.5</v>
      </c>
      <c r="L31" s="50">
        <v>112.5</v>
      </c>
      <c r="M31" s="49">
        <v>3.33</v>
      </c>
      <c r="N31" s="38">
        <v>1.43</v>
      </c>
      <c r="O31" s="38">
        <v>6.8</v>
      </c>
      <c r="P31" s="38">
        <v>1.29</v>
      </c>
      <c r="Q31" s="38">
        <v>1.43</v>
      </c>
      <c r="R31" s="38">
        <v>6.8</v>
      </c>
      <c r="S31" s="38">
        <v>6.8</v>
      </c>
      <c r="T31" s="38">
        <v>2.8</v>
      </c>
      <c r="U31" s="50">
        <v>6.8</v>
      </c>
      <c r="V31" s="49">
        <v>0.3</v>
      </c>
      <c r="W31" s="38">
        <v>0.18</v>
      </c>
      <c r="X31" s="38">
        <v>1</v>
      </c>
      <c r="Y31" s="38">
        <v>0.16</v>
      </c>
      <c r="Z31" s="38">
        <v>0.18</v>
      </c>
      <c r="AA31" s="38">
        <v>1</v>
      </c>
      <c r="AB31" s="38">
        <v>1</v>
      </c>
      <c r="AC31" s="38">
        <v>0.41</v>
      </c>
      <c r="AD31" s="50">
        <v>1</v>
      </c>
      <c r="AE31" s="38"/>
      <c r="AF31" s="188" t="s">
        <v>3</v>
      </c>
      <c r="AG31" s="187"/>
      <c r="AH31" s="51">
        <v>2</v>
      </c>
      <c r="AI31" s="55">
        <v>96.682500000000005</v>
      </c>
      <c r="AJ31" s="54">
        <v>3.3174999999999999</v>
      </c>
      <c r="AK31" s="54">
        <v>0.75375000000000003</v>
      </c>
      <c r="AL31" s="54">
        <v>0.315</v>
      </c>
      <c r="AM31" s="176">
        <v>3.8750000000000007E-2</v>
      </c>
      <c r="AN31" s="54">
        <v>3.3750000000000002E-2</v>
      </c>
      <c r="AO31" s="54">
        <v>19.518750000000001</v>
      </c>
      <c r="AP31" s="54">
        <v>56.160000000000004</v>
      </c>
      <c r="AQ31" s="5">
        <v>0.16499999999999998</v>
      </c>
      <c r="AR31" s="63"/>
      <c r="AS31" s="188" t="s">
        <v>3</v>
      </c>
      <c r="AT31" s="187"/>
      <c r="AU31" s="51">
        <v>2</v>
      </c>
      <c r="AV31" s="78">
        <f t="shared" si="10"/>
        <v>0.99895385330698605</v>
      </c>
      <c r="AW31" s="75">
        <f t="shared" si="11"/>
        <v>1.0314807617567043</v>
      </c>
      <c r="AX31" s="75">
        <f t="shared" si="12"/>
        <v>0.97101449275362328</v>
      </c>
      <c r="AY31" s="75">
        <f t="shared" si="13"/>
        <v>1.3125</v>
      </c>
      <c r="AZ31" s="163">
        <f t="shared" si="14"/>
        <v>2.5876460767946582E-2</v>
      </c>
      <c r="BA31" s="75">
        <f t="shared" si="15"/>
        <v>0.75000000000000011</v>
      </c>
      <c r="BB31" s="75">
        <f t="shared" si="16"/>
        <v>0.67847056267651529</v>
      </c>
      <c r="BC31" s="75">
        <f t="shared" si="17"/>
        <v>0.99895497498610353</v>
      </c>
      <c r="BD31" s="76">
        <f t="shared" si="18"/>
        <v>1.0393700787401574</v>
      </c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spans="1:99" ht="15.75" customHeight="1" x14ac:dyDescent="0.2">
      <c r="A32" s="38"/>
      <c r="B32" s="38"/>
      <c r="C32" s="48" t="s">
        <v>44</v>
      </c>
      <c r="D32" s="49">
        <v>143.03</v>
      </c>
      <c r="E32" s="38">
        <v>144.07</v>
      </c>
      <c r="F32" s="38">
        <v>128.4</v>
      </c>
      <c r="G32" s="38">
        <v>144.13</v>
      </c>
      <c r="H32" s="38">
        <v>144.07</v>
      </c>
      <c r="I32" s="38">
        <v>128.4</v>
      </c>
      <c r="J32" s="38">
        <v>128.4</v>
      </c>
      <c r="K32" s="38">
        <v>141.83000000000001</v>
      </c>
      <c r="L32" s="50">
        <v>128.4</v>
      </c>
      <c r="M32" s="49">
        <v>7.17</v>
      </c>
      <c r="N32" s="38">
        <v>6.13</v>
      </c>
      <c r="O32" s="38">
        <v>21.8</v>
      </c>
      <c r="P32" s="38">
        <v>6.07</v>
      </c>
      <c r="Q32" s="38">
        <v>6.13</v>
      </c>
      <c r="R32" s="38">
        <v>21.8</v>
      </c>
      <c r="S32" s="38">
        <v>21.8</v>
      </c>
      <c r="T32" s="38">
        <v>8.3699999999999992</v>
      </c>
      <c r="U32" s="50">
        <v>21.8</v>
      </c>
      <c r="V32" s="49">
        <v>0.17</v>
      </c>
      <c r="W32" s="38">
        <v>0.27</v>
      </c>
      <c r="X32" s="38">
        <v>1</v>
      </c>
      <c r="Y32" s="38">
        <v>0.27</v>
      </c>
      <c r="Z32" s="38">
        <v>0.27</v>
      </c>
      <c r="AA32" s="38">
        <v>1</v>
      </c>
      <c r="AB32" s="38">
        <v>1</v>
      </c>
      <c r="AC32" s="38">
        <v>0.37</v>
      </c>
      <c r="AD32" s="50">
        <v>1</v>
      </c>
      <c r="AE32" s="38"/>
      <c r="AF32" s="188" t="s">
        <v>5</v>
      </c>
      <c r="AG32" s="187"/>
      <c r="AH32" s="51">
        <v>3</v>
      </c>
      <c r="AI32" s="55">
        <v>90.039999999999992</v>
      </c>
      <c r="AJ32" s="54">
        <v>9.9600000000000009</v>
      </c>
      <c r="AK32" s="54">
        <v>0</v>
      </c>
      <c r="AL32" s="54">
        <v>1</v>
      </c>
      <c r="AM32" s="176">
        <v>7.375000000000001E-2</v>
      </c>
      <c r="AN32" s="54">
        <v>9.9999999999999992E-2</v>
      </c>
      <c r="AO32" s="54">
        <v>55.234999999999999</v>
      </c>
      <c r="AP32" s="54">
        <v>105.4825</v>
      </c>
      <c r="AQ32" s="5">
        <v>0.30249999999999999</v>
      </c>
      <c r="AR32" s="38"/>
      <c r="AS32" s="188" t="s">
        <v>5</v>
      </c>
      <c r="AT32" s="187"/>
      <c r="AU32" s="51">
        <v>3</v>
      </c>
      <c r="AV32" s="78">
        <f t="shared" si="10"/>
        <v>0.93032146408875449</v>
      </c>
      <c r="AW32" s="75">
        <f t="shared" si="11"/>
        <v>3.0967741935483879</v>
      </c>
      <c r="AX32" s="75">
        <f t="shared" si="12"/>
        <v>0</v>
      </c>
      <c r="AY32" s="75">
        <f t="shared" si="13"/>
        <v>4.166666666666667</v>
      </c>
      <c r="AZ32" s="163">
        <f t="shared" si="14"/>
        <v>4.9248747913188652E-2</v>
      </c>
      <c r="BA32" s="75">
        <f t="shared" si="15"/>
        <v>2.2222222222222223</v>
      </c>
      <c r="BB32" s="75">
        <f t="shared" si="16"/>
        <v>1.9199652400608296</v>
      </c>
      <c r="BC32" s="75">
        <f t="shared" si="17"/>
        <v>1.8762868260144527</v>
      </c>
      <c r="BD32" s="76">
        <f t="shared" si="18"/>
        <v>1.905511811023622</v>
      </c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1:99" ht="15.75" customHeight="1" x14ac:dyDescent="0.2">
      <c r="A33" s="38"/>
      <c r="B33" s="38"/>
      <c r="C33" s="48" t="s">
        <v>45</v>
      </c>
      <c r="D33" s="49">
        <v>108.54</v>
      </c>
      <c r="E33" s="38">
        <v>105.92</v>
      </c>
      <c r="F33" s="38">
        <v>95.13</v>
      </c>
      <c r="G33" s="38">
        <v>105.77</v>
      </c>
      <c r="H33" s="38">
        <v>105.92</v>
      </c>
      <c r="I33" s="38">
        <v>95.13</v>
      </c>
      <c r="J33" s="38">
        <v>95.12</v>
      </c>
      <c r="K33" s="38">
        <v>105.18</v>
      </c>
      <c r="L33" s="50">
        <v>95.1</v>
      </c>
      <c r="M33" s="49">
        <v>2.36</v>
      </c>
      <c r="N33" s="38">
        <v>4.9800000000000004</v>
      </c>
      <c r="O33" s="38">
        <v>15.77</v>
      </c>
      <c r="P33" s="38">
        <v>5.13</v>
      </c>
      <c r="Q33" s="38">
        <v>4.9800000000000004</v>
      </c>
      <c r="R33" s="38">
        <v>15.77</v>
      </c>
      <c r="S33" s="38">
        <v>15.78</v>
      </c>
      <c r="T33" s="38">
        <v>5.72</v>
      </c>
      <c r="U33" s="50">
        <v>15.8</v>
      </c>
      <c r="V33" s="49">
        <v>0.1</v>
      </c>
      <c r="W33" s="38">
        <v>0.32</v>
      </c>
      <c r="X33" s="38">
        <v>1</v>
      </c>
      <c r="Y33" s="38">
        <v>0.32</v>
      </c>
      <c r="Z33" s="38">
        <v>0.32</v>
      </c>
      <c r="AA33" s="38">
        <v>1</v>
      </c>
      <c r="AB33" s="38">
        <v>1</v>
      </c>
      <c r="AC33" s="38">
        <v>0.36</v>
      </c>
      <c r="AD33" s="50">
        <v>1</v>
      </c>
      <c r="AE33" s="38"/>
      <c r="AF33" s="186" t="s">
        <v>7</v>
      </c>
      <c r="AG33" s="187"/>
      <c r="AH33" s="51">
        <v>4</v>
      </c>
      <c r="AI33" s="55">
        <v>96.664999999999992</v>
      </c>
      <c r="AJ33" s="54">
        <v>3.3349999999999995</v>
      </c>
      <c r="AK33" s="54">
        <v>0.74875000000000003</v>
      </c>
      <c r="AL33" s="54">
        <v>0.315</v>
      </c>
      <c r="AM33" s="176">
        <v>1.2962500000000001</v>
      </c>
      <c r="AN33" s="54">
        <v>6.1249999999999992E-2</v>
      </c>
      <c r="AO33" s="54">
        <v>36.978750000000005</v>
      </c>
      <c r="AP33" s="54">
        <v>55.746250000000003</v>
      </c>
      <c r="AQ33" s="5">
        <v>0.16125</v>
      </c>
      <c r="AR33" s="38"/>
      <c r="AS33" s="186" t="s">
        <v>7</v>
      </c>
      <c r="AT33" s="187"/>
      <c r="AU33" s="51">
        <v>4</v>
      </c>
      <c r="AV33" s="78">
        <f t="shared" si="10"/>
        <v>0.99877303782918103</v>
      </c>
      <c r="AW33" s="75">
        <f t="shared" si="11"/>
        <v>1.0369218810726777</v>
      </c>
      <c r="AX33" s="75">
        <f t="shared" si="12"/>
        <v>0.96457326892109507</v>
      </c>
      <c r="AY33" s="75">
        <f t="shared" si="13"/>
        <v>1.3125</v>
      </c>
      <c r="AZ33" s="163">
        <f t="shared" si="14"/>
        <v>0.86560934891485819</v>
      </c>
      <c r="BA33" s="75">
        <f t="shared" si="15"/>
        <v>1.3611111111111109</v>
      </c>
      <c r="BB33" s="75">
        <f t="shared" si="16"/>
        <v>1.285379100586574</v>
      </c>
      <c r="BC33" s="75">
        <f t="shared" si="17"/>
        <v>0.99159533073929984</v>
      </c>
      <c r="BD33" s="76">
        <f t="shared" si="18"/>
        <v>1.015748031496063</v>
      </c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1:99" ht="15.75" customHeight="1" x14ac:dyDescent="0.2">
      <c r="A34" s="38"/>
      <c r="B34" s="38"/>
      <c r="C34" s="48" t="s">
        <v>46</v>
      </c>
      <c r="D34" s="49">
        <v>53.5</v>
      </c>
      <c r="E34" s="38">
        <v>52.8</v>
      </c>
      <c r="F34" s="38">
        <v>43.85</v>
      </c>
      <c r="G34" s="38">
        <v>52.79</v>
      </c>
      <c r="H34" s="38">
        <v>52.8</v>
      </c>
      <c r="I34" s="38">
        <v>43.85</v>
      </c>
      <c r="J34" s="38">
        <v>47.43</v>
      </c>
      <c r="K34" s="38">
        <v>52.09</v>
      </c>
      <c r="L34" s="50">
        <v>40</v>
      </c>
      <c r="M34" s="49">
        <v>8.4</v>
      </c>
      <c r="N34" s="38">
        <v>9.1</v>
      </c>
      <c r="O34" s="38">
        <v>18.05</v>
      </c>
      <c r="P34" s="38">
        <v>9.11</v>
      </c>
      <c r="Q34" s="38">
        <v>9.1</v>
      </c>
      <c r="R34" s="38">
        <v>18.05</v>
      </c>
      <c r="S34" s="38">
        <v>14.47</v>
      </c>
      <c r="T34" s="38">
        <v>9.81</v>
      </c>
      <c r="U34" s="50">
        <v>21.9</v>
      </c>
      <c r="V34" s="49">
        <v>0.21</v>
      </c>
      <c r="W34" s="38">
        <v>0.41</v>
      </c>
      <c r="X34" s="38">
        <v>0.5</v>
      </c>
      <c r="Y34" s="38">
        <v>0.4</v>
      </c>
      <c r="Z34" s="38">
        <v>0.41</v>
      </c>
      <c r="AA34" s="38">
        <v>0.5</v>
      </c>
      <c r="AB34" s="38">
        <v>0.66</v>
      </c>
      <c r="AC34" s="38">
        <v>0.34</v>
      </c>
      <c r="AD34" s="50">
        <v>1</v>
      </c>
      <c r="AE34" s="38"/>
      <c r="AF34" s="188" t="s">
        <v>9</v>
      </c>
      <c r="AG34" s="187"/>
      <c r="AH34" s="51">
        <v>5</v>
      </c>
      <c r="AI34" s="55">
        <v>96.682500000000005</v>
      </c>
      <c r="AJ34" s="54">
        <v>3.3174999999999999</v>
      </c>
      <c r="AK34" s="54">
        <v>0.75375000000000003</v>
      </c>
      <c r="AL34" s="54">
        <v>0.315</v>
      </c>
      <c r="AM34" s="176">
        <v>0.91875000000000007</v>
      </c>
      <c r="AN34" s="54">
        <v>4.1249999999999995E-2</v>
      </c>
      <c r="AO34" s="54">
        <v>24.536249999999999</v>
      </c>
      <c r="AP34" s="54">
        <v>48.168749999999996</v>
      </c>
      <c r="AQ34" s="5">
        <v>0.13750000000000001</v>
      </c>
      <c r="AR34" s="38"/>
      <c r="AS34" s="188" t="s">
        <v>9</v>
      </c>
      <c r="AT34" s="187"/>
      <c r="AU34" s="51">
        <v>5</v>
      </c>
      <c r="AV34" s="78">
        <f t="shared" si="10"/>
        <v>0.99895385330698605</v>
      </c>
      <c r="AW34" s="75">
        <f t="shared" si="11"/>
        <v>1.0314807617567043</v>
      </c>
      <c r="AX34" s="75">
        <f t="shared" si="12"/>
        <v>0.97101449275362328</v>
      </c>
      <c r="AY34" s="75">
        <f t="shared" si="13"/>
        <v>1.3125</v>
      </c>
      <c r="AZ34" s="163">
        <f t="shared" si="14"/>
        <v>0.61352253756260433</v>
      </c>
      <c r="BA34" s="75">
        <f t="shared" si="15"/>
        <v>0.91666666666666663</v>
      </c>
      <c r="BB34" s="75">
        <f t="shared" si="16"/>
        <v>0.85287855746252428</v>
      </c>
      <c r="BC34" s="75">
        <f t="shared" si="17"/>
        <v>0.85680933852140084</v>
      </c>
      <c r="BD34" s="76">
        <f t="shared" si="18"/>
        <v>0.86614173228346458</v>
      </c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1:99" ht="15.75" customHeight="1" x14ac:dyDescent="0.2">
      <c r="A35" s="38"/>
      <c r="B35" s="38"/>
      <c r="C35" s="48" t="s">
        <v>47</v>
      </c>
      <c r="D35" s="49">
        <v>124.73</v>
      </c>
      <c r="E35" s="38">
        <v>124.63</v>
      </c>
      <c r="F35" s="38">
        <v>107.3</v>
      </c>
      <c r="G35" s="38">
        <v>124.66</v>
      </c>
      <c r="H35" s="38">
        <v>124.63</v>
      </c>
      <c r="I35" s="38">
        <v>107.3</v>
      </c>
      <c r="J35" s="38">
        <v>107.3</v>
      </c>
      <c r="K35" s="38">
        <v>122.25</v>
      </c>
      <c r="L35" s="50">
        <v>107.3</v>
      </c>
      <c r="M35" s="49">
        <v>7.87</v>
      </c>
      <c r="N35" s="38">
        <v>7.97</v>
      </c>
      <c r="O35" s="38">
        <v>25.3</v>
      </c>
      <c r="P35" s="38">
        <v>7.94</v>
      </c>
      <c r="Q35" s="38">
        <v>7.97</v>
      </c>
      <c r="R35" s="38">
        <v>25.3</v>
      </c>
      <c r="S35" s="38">
        <v>25.3</v>
      </c>
      <c r="T35" s="38">
        <v>10.35</v>
      </c>
      <c r="U35" s="50">
        <v>25.3</v>
      </c>
      <c r="V35" s="49">
        <v>0.16</v>
      </c>
      <c r="W35" s="38">
        <v>0.31</v>
      </c>
      <c r="X35" s="38">
        <v>1</v>
      </c>
      <c r="Y35" s="38">
        <v>0.31</v>
      </c>
      <c r="Z35" s="38">
        <v>0.31</v>
      </c>
      <c r="AA35" s="38">
        <v>1</v>
      </c>
      <c r="AB35" s="38">
        <v>1</v>
      </c>
      <c r="AC35" s="38">
        <v>0.41</v>
      </c>
      <c r="AD35" s="50">
        <v>1</v>
      </c>
      <c r="AE35" s="38"/>
      <c r="AF35" s="188" t="s">
        <v>11</v>
      </c>
      <c r="AG35" s="187"/>
      <c r="AH35" s="51">
        <v>6</v>
      </c>
      <c r="AI35" s="55">
        <v>90.039999999999992</v>
      </c>
      <c r="AJ35" s="54">
        <v>9.9600000000000009</v>
      </c>
      <c r="AK35" s="54">
        <v>0</v>
      </c>
      <c r="AL35" s="54">
        <v>1</v>
      </c>
      <c r="AM35" s="176">
        <v>0.95874999999999999</v>
      </c>
      <c r="AN35" s="54">
        <v>7.5000000000000011E-2</v>
      </c>
      <c r="AO35" s="54">
        <v>42.393750000000004</v>
      </c>
      <c r="AP35" s="54">
        <v>72.952500000000001</v>
      </c>
      <c r="AQ35" s="5">
        <v>0.20874999999999999</v>
      </c>
      <c r="AR35" s="38"/>
      <c r="AS35" s="188" t="s">
        <v>11</v>
      </c>
      <c r="AT35" s="187"/>
      <c r="AU35" s="51">
        <v>6</v>
      </c>
      <c r="AV35" s="78">
        <f t="shared" si="10"/>
        <v>0.93032146408875449</v>
      </c>
      <c r="AW35" s="75">
        <f t="shared" si="11"/>
        <v>3.0967741935483879</v>
      </c>
      <c r="AX35" s="75">
        <f t="shared" si="12"/>
        <v>0</v>
      </c>
      <c r="AY35" s="75">
        <f t="shared" si="13"/>
        <v>4.166666666666667</v>
      </c>
      <c r="AZ35" s="163">
        <f t="shared" si="14"/>
        <v>0.64023372287145242</v>
      </c>
      <c r="BA35" s="75">
        <f t="shared" si="15"/>
        <v>1.666666666666667</v>
      </c>
      <c r="BB35" s="75">
        <f t="shared" si="16"/>
        <v>1.4736041711927004</v>
      </c>
      <c r="BC35" s="75">
        <f t="shared" si="17"/>
        <v>1.2976542523624237</v>
      </c>
      <c r="BD35" s="76">
        <f t="shared" si="18"/>
        <v>1.3149606299212597</v>
      </c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1:99" ht="15.75" customHeight="1" x14ac:dyDescent="0.2">
      <c r="A36" s="38"/>
      <c r="B36" s="38"/>
      <c r="C36" s="48" t="s">
        <v>48</v>
      </c>
      <c r="D36" s="49">
        <v>121.86</v>
      </c>
      <c r="E36" s="38">
        <v>123.26</v>
      </c>
      <c r="F36" s="38">
        <v>116.5</v>
      </c>
      <c r="G36" s="38">
        <v>123.32</v>
      </c>
      <c r="H36" s="38">
        <v>123.26</v>
      </c>
      <c r="I36" s="38">
        <v>116.5</v>
      </c>
      <c r="J36" s="38">
        <v>116.5</v>
      </c>
      <c r="K36" s="38">
        <v>121.49</v>
      </c>
      <c r="L36" s="50">
        <v>116.5</v>
      </c>
      <c r="M36" s="49">
        <v>4.74</v>
      </c>
      <c r="N36" s="38">
        <v>3.34</v>
      </c>
      <c r="O36" s="38">
        <v>10.1</v>
      </c>
      <c r="P36" s="38">
        <v>3.28</v>
      </c>
      <c r="Q36" s="38">
        <v>3.34</v>
      </c>
      <c r="R36" s="38">
        <v>10.1</v>
      </c>
      <c r="S36" s="38">
        <v>10.1</v>
      </c>
      <c r="T36" s="38">
        <v>5.1100000000000003</v>
      </c>
      <c r="U36" s="50">
        <v>10.1</v>
      </c>
      <c r="V36" s="49">
        <v>0.31</v>
      </c>
      <c r="W36" s="38">
        <v>0.33</v>
      </c>
      <c r="X36" s="38">
        <v>1</v>
      </c>
      <c r="Y36" s="38">
        <v>0.32</v>
      </c>
      <c r="Z36" s="38">
        <v>0.33</v>
      </c>
      <c r="AA36" s="38">
        <v>1</v>
      </c>
      <c r="AB36" s="38">
        <v>1</v>
      </c>
      <c r="AC36" s="38">
        <v>0.51</v>
      </c>
      <c r="AD36" s="50">
        <v>1</v>
      </c>
      <c r="AE36" s="38"/>
      <c r="AF36" s="188" t="s">
        <v>13</v>
      </c>
      <c r="AG36" s="187"/>
      <c r="AH36" s="51">
        <v>7</v>
      </c>
      <c r="AI36" s="55">
        <v>90.038749999999993</v>
      </c>
      <c r="AJ36" s="54">
        <v>9.9612500000000015</v>
      </c>
      <c r="AK36" s="54">
        <v>0</v>
      </c>
      <c r="AL36" s="54">
        <v>1</v>
      </c>
      <c r="AM36" s="176">
        <v>0.115</v>
      </c>
      <c r="AN36" s="54">
        <v>6.5000000000000002E-2</v>
      </c>
      <c r="AO36" s="54">
        <v>37.376249999999999</v>
      </c>
      <c r="AP36" s="54">
        <v>72.992500000000007</v>
      </c>
      <c r="AQ36" s="5">
        <v>0.21124999999999999</v>
      </c>
      <c r="AR36" s="38"/>
      <c r="AS36" s="188" t="s">
        <v>13</v>
      </c>
      <c r="AT36" s="187"/>
      <c r="AU36" s="51">
        <v>7</v>
      </c>
      <c r="AV36" s="78">
        <f t="shared" si="10"/>
        <v>0.9303085486974827</v>
      </c>
      <c r="AW36" s="75">
        <f t="shared" si="11"/>
        <v>3.0971628449281003</v>
      </c>
      <c r="AX36" s="75">
        <f t="shared" si="12"/>
        <v>0</v>
      </c>
      <c r="AY36" s="75">
        <f t="shared" si="13"/>
        <v>4.166666666666667</v>
      </c>
      <c r="AZ36" s="163">
        <f t="shared" si="14"/>
        <v>7.6794657762938229E-2</v>
      </c>
      <c r="BA36" s="75">
        <f t="shared" si="15"/>
        <v>1.4444444444444446</v>
      </c>
      <c r="BB36" s="75">
        <f t="shared" si="16"/>
        <v>1.2991961764066911</v>
      </c>
      <c r="BC36" s="75">
        <f t="shared" si="17"/>
        <v>1.298365758754864</v>
      </c>
      <c r="BD36" s="76">
        <f t="shared" si="18"/>
        <v>1.3307086614173227</v>
      </c>
      <c r="BE36" s="38"/>
      <c r="BF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1:99" ht="15.75" customHeight="1" x14ac:dyDescent="0.2">
      <c r="A37" s="38"/>
      <c r="B37" s="38"/>
      <c r="C37" s="48" t="s">
        <v>49</v>
      </c>
      <c r="D37" s="49">
        <v>49.93</v>
      </c>
      <c r="E37" s="38">
        <v>51.2</v>
      </c>
      <c r="F37" s="38">
        <v>49.4</v>
      </c>
      <c r="G37" s="38">
        <v>51.23</v>
      </c>
      <c r="H37" s="38">
        <v>51.2</v>
      </c>
      <c r="I37" s="38">
        <v>49.4</v>
      </c>
      <c r="J37" s="38">
        <v>49.4</v>
      </c>
      <c r="K37" s="38">
        <v>50.1</v>
      </c>
      <c r="L37" s="50">
        <v>49.4</v>
      </c>
      <c r="M37" s="49">
        <v>2.77</v>
      </c>
      <c r="N37" s="38">
        <v>1.5</v>
      </c>
      <c r="O37" s="38">
        <v>3.3</v>
      </c>
      <c r="P37" s="38">
        <v>1.47</v>
      </c>
      <c r="Q37" s="38">
        <v>1.5</v>
      </c>
      <c r="R37" s="38">
        <v>3.3</v>
      </c>
      <c r="S37" s="38">
        <v>3.3</v>
      </c>
      <c r="T37" s="38">
        <v>2.6</v>
      </c>
      <c r="U37" s="50">
        <v>3.3</v>
      </c>
      <c r="V37" s="49">
        <v>0.71</v>
      </c>
      <c r="W37" s="38">
        <v>0.46</v>
      </c>
      <c r="X37" s="38">
        <v>1</v>
      </c>
      <c r="Y37" s="38">
        <v>0.45</v>
      </c>
      <c r="Z37" s="38">
        <v>0.46</v>
      </c>
      <c r="AA37" s="38">
        <v>1</v>
      </c>
      <c r="AB37" s="38">
        <v>1</v>
      </c>
      <c r="AC37" s="38">
        <v>0.79</v>
      </c>
      <c r="AD37" s="50">
        <v>1</v>
      </c>
      <c r="AE37" s="38"/>
      <c r="AF37" s="188" t="s">
        <v>16</v>
      </c>
      <c r="AG37" s="187"/>
      <c r="AH37" s="51">
        <v>8</v>
      </c>
      <c r="AI37" s="55">
        <v>95.724999999999994</v>
      </c>
      <c r="AJ37" s="54">
        <v>4.2750000000000004</v>
      </c>
      <c r="AK37" s="54">
        <v>0.65249999999999997</v>
      </c>
      <c r="AL37" s="54">
        <v>0.44625000000000004</v>
      </c>
      <c r="AM37" s="176">
        <v>1.6112500000000001</v>
      </c>
      <c r="AN37" s="54">
        <v>5.8749999999999997E-2</v>
      </c>
      <c r="AO37" s="54">
        <v>34.506249999999994</v>
      </c>
      <c r="AP37" s="54">
        <v>61.133750000000006</v>
      </c>
      <c r="AQ37" s="5">
        <v>0.17374999999999999</v>
      </c>
      <c r="AR37" s="38"/>
      <c r="AS37" s="188" t="s">
        <v>16</v>
      </c>
      <c r="AT37" s="187"/>
      <c r="AU37" s="51">
        <v>8</v>
      </c>
      <c r="AV37" s="78">
        <f t="shared" si="10"/>
        <v>0.98906066359280354</v>
      </c>
      <c r="AW37" s="75">
        <f t="shared" si="11"/>
        <v>1.3291877186164014</v>
      </c>
      <c r="AX37" s="75">
        <f t="shared" si="12"/>
        <v>0.84057971014492749</v>
      </c>
      <c r="AY37" s="75">
        <f t="shared" si="13"/>
        <v>1.8593750000000002</v>
      </c>
      <c r="AZ37" s="163">
        <f t="shared" si="14"/>
        <v>1.0759599332220366</v>
      </c>
      <c r="BA37" s="75">
        <f t="shared" si="15"/>
        <v>1.3055555555555556</v>
      </c>
      <c r="BB37" s="75">
        <f t="shared" si="16"/>
        <v>1.1994351509884853</v>
      </c>
      <c r="BC37" s="75">
        <f t="shared" si="17"/>
        <v>1.0874263479710953</v>
      </c>
      <c r="BD37" s="76">
        <f t="shared" si="18"/>
        <v>1.0944881889763778</v>
      </c>
      <c r="BE37" s="38"/>
      <c r="BF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1:99" ht="15.75" customHeight="1" thickBot="1" x14ac:dyDescent="0.25">
      <c r="A38" s="38"/>
      <c r="B38" s="38"/>
      <c r="C38" s="48" t="s">
        <v>50</v>
      </c>
      <c r="D38" s="49">
        <v>111.76</v>
      </c>
      <c r="E38" s="38">
        <v>112.94</v>
      </c>
      <c r="F38" s="38">
        <v>111.8</v>
      </c>
      <c r="G38" s="38">
        <v>112.91</v>
      </c>
      <c r="H38" s="38">
        <v>112.94</v>
      </c>
      <c r="I38" s="38">
        <v>111.8</v>
      </c>
      <c r="J38" s="38">
        <v>111.8</v>
      </c>
      <c r="K38" s="38">
        <v>112.22</v>
      </c>
      <c r="L38" s="50">
        <v>111.8</v>
      </c>
      <c r="M38" s="49">
        <v>3.54</v>
      </c>
      <c r="N38" s="38">
        <v>2.36</v>
      </c>
      <c r="O38" s="38">
        <v>3.5</v>
      </c>
      <c r="P38" s="38">
        <v>2.39</v>
      </c>
      <c r="Q38" s="38">
        <v>2.36</v>
      </c>
      <c r="R38" s="38">
        <v>3.5</v>
      </c>
      <c r="S38" s="38">
        <v>3.5</v>
      </c>
      <c r="T38" s="38">
        <v>3.08</v>
      </c>
      <c r="U38" s="50">
        <v>3.5</v>
      </c>
      <c r="V38" s="49">
        <v>0.86</v>
      </c>
      <c r="W38" s="38">
        <v>0.49</v>
      </c>
      <c r="X38" s="38">
        <v>1</v>
      </c>
      <c r="Y38" s="38">
        <v>0.5</v>
      </c>
      <c r="Z38" s="38">
        <v>0.49</v>
      </c>
      <c r="AA38" s="38">
        <v>1</v>
      </c>
      <c r="AB38" s="38">
        <v>1</v>
      </c>
      <c r="AC38" s="38">
        <v>0.88</v>
      </c>
      <c r="AD38" s="50">
        <v>1</v>
      </c>
      <c r="AE38" s="38"/>
      <c r="AF38" s="195" t="s">
        <v>25</v>
      </c>
      <c r="AG38" s="196"/>
      <c r="AH38" s="57">
        <v>9</v>
      </c>
      <c r="AI38" s="58">
        <v>90.036249999999995</v>
      </c>
      <c r="AJ38" s="59">
        <v>9.963750000000001</v>
      </c>
      <c r="AK38" s="59">
        <v>0</v>
      </c>
      <c r="AL38" s="59">
        <v>1</v>
      </c>
      <c r="AM38" s="177">
        <v>0.93125000000000002</v>
      </c>
      <c r="AN38" s="59">
        <v>9.9999999999999992E-2</v>
      </c>
      <c r="AO38" s="59">
        <v>55.25</v>
      </c>
      <c r="AP38" s="59">
        <v>105.495</v>
      </c>
      <c r="AQ38" s="11">
        <v>0.30249999999999999</v>
      </c>
      <c r="AR38" s="38"/>
      <c r="AS38" s="195" t="s">
        <v>25</v>
      </c>
      <c r="AT38" s="196"/>
      <c r="AU38" s="57">
        <v>9</v>
      </c>
      <c r="AV38" s="82">
        <f t="shared" si="10"/>
        <v>0.93028271791493922</v>
      </c>
      <c r="AW38" s="83">
        <f t="shared" si="11"/>
        <v>3.0979401476875248</v>
      </c>
      <c r="AX38" s="83">
        <f t="shared" si="12"/>
        <v>0</v>
      </c>
      <c r="AY38" s="83">
        <f t="shared" si="13"/>
        <v>4.166666666666667</v>
      </c>
      <c r="AZ38" s="164">
        <f t="shared" si="14"/>
        <v>0.62186978297161932</v>
      </c>
      <c r="BA38" s="83">
        <f t="shared" si="15"/>
        <v>2.2222222222222223</v>
      </c>
      <c r="BB38" s="83">
        <f t="shared" si="16"/>
        <v>1.9204866391483812</v>
      </c>
      <c r="BC38" s="83">
        <f t="shared" si="17"/>
        <v>1.8765091717620903</v>
      </c>
      <c r="BD38" s="84">
        <f t="shared" si="18"/>
        <v>1.905511811023622</v>
      </c>
      <c r="BE38" s="38"/>
      <c r="BF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1:99" ht="15.75" customHeight="1" x14ac:dyDescent="0.25">
      <c r="A39" s="38"/>
      <c r="B39" s="38"/>
      <c r="C39" s="56" t="s">
        <v>51</v>
      </c>
      <c r="D39" s="49">
        <v>71.709999999999994</v>
      </c>
      <c r="E39" s="38">
        <v>71.959999999999994</v>
      </c>
      <c r="F39" s="38">
        <v>70.7</v>
      </c>
      <c r="G39" s="38">
        <v>71.959999999999994</v>
      </c>
      <c r="H39" s="38">
        <v>71.959999999999994</v>
      </c>
      <c r="I39" s="38">
        <v>70.7</v>
      </c>
      <c r="J39" s="38">
        <v>70.7</v>
      </c>
      <c r="K39" s="38">
        <v>71.849999999999994</v>
      </c>
      <c r="L39" s="50">
        <v>70.7</v>
      </c>
      <c r="M39" s="49">
        <v>0.69</v>
      </c>
      <c r="N39" s="38">
        <v>0.44</v>
      </c>
      <c r="O39" s="38">
        <v>1.7</v>
      </c>
      <c r="P39" s="38">
        <v>0.44</v>
      </c>
      <c r="Q39" s="38">
        <v>0.44</v>
      </c>
      <c r="R39" s="38">
        <v>1.7</v>
      </c>
      <c r="S39" s="38">
        <v>1.7</v>
      </c>
      <c r="T39" s="38">
        <v>0.55000000000000004</v>
      </c>
      <c r="U39" s="50">
        <v>1.7</v>
      </c>
      <c r="V39" s="49">
        <v>0.28999999999999998</v>
      </c>
      <c r="W39" s="38">
        <v>0.13</v>
      </c>
      <c r="X39" s="38">
        <v>1</v>
      </c>
      <c r="Y39" s="38">
        <v>0.13</v>
      </c>
      <c r="Z39" s="38">
        <v>0.13</v>
      </c>
      <c r="AA39" s="38">
        <v>1</v>
      </c>
      <c r="AB39" s="38">
        <v>1</v>
      </c>
      <c r="AC39" s="38">
        <v>0.28999999999999998</v>
      </c>
      <c r="AD39" s="50">
        <v>1</v>
      </c>
      <c r="AE39" s="38"/>
      <c r="AF39"/>
      <c r="AG39"/>
      <c r="AH39"/>
      <c r="AI39"/>
      <c r="AJ39"/>
      <c r="AK39"/>
      <c r="AL39"/>
      <c r="AM39"/>
      <c r="AN39"/>
      <c r="AO39"/>
      <c r="AP39"/>
      <c r="AQ39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1:99" ht="15.75" customHeight="1" x14ac:dyDescent="0.25">
      <c r="A40" s="38"/>
      <c r="B40" s="38"/>
      <c r="C40" s="56" t="s">
        <v>52</v>
      </c>
      <c r="D40" s="49">
        <v>129.85</v>
      </c>
      <c r="E40" s="38">
        <v>126.51</v>
      </c>
      <c r="F40" s="38">
        <v>126.1</v>
      </c>
      <c r="G40" s="38">
        <v>126.27</v>
      </c>
      <c r="H40" s="38">
        <v>126.51</v>
      </c>
      <c r="I40" s="38">
        <v>126.1</v>
      </c>
      <c r="J40" s="38">
        <v>126.1</v>
      </c>
      <c r="K40" s="38">
        <v>126.81</v>
      </c>
      <c r="L40" s="50">
        <v>126.1</v>
      </c>
      <c r="M40" s="49">
        <v>4.25</v>
      </c>
      <c r="N40" s="38">
        <v>7.59</v>
      </c>
      <c r="O40" s="38">
        <v>8</v>
      </c>
      <c r="P40" s="38">
        <v>7.83</v>
      </c>
      <c r="Q40" s="38">
        <v>7.59</v>
      </c>
      <c r="R40" s="38">
        <v>8</v>
      </c>
      <c r="S40" s="38">
        <v>8</v>
      </c>
      <c r="T40" s="38">
        <v>7.29</v>
      </c>
      <c r="U40" s="50">
        <v>8</v>
      </c>
      <c r="V40" s="49">
        <v>0.42</v>
      </c>
      <c r="W40" s="38">
        <v>0.79</v>
      </c>
      <c r="X40" s="38">
        <v>1</v>
      </c>
      <c r="Y40" s="38">
        <v>0.82</v>
      </c>
      <c r="Z40" s="38">
        <v>0.79</v>
      </c>
      <c r="AA40" s="38">
        <v>1</v>
      </c>
      <c r="AB40" s="38">
        <v>1</v>
      </c>
      <c r="AC40" s="38">
        <v>0.91</v>
      </c>
      <c r="AD40" s="50">
        <v>1</v>
      </c>
      <c r="AE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1:99" ht="15.75" customHeight="1" x14ac:dyDescent="0.25">
      <c r="A41" s="38"/>
      <c r="B41" s="38"/>
      <c r="C41" s="56" t="s">
        <v>54</v>
      </c>
      <c r="D41" s="60">
        <v>382.24</v>
      </c>
      <c r="E41" s="61">
        <v>383.78</v>
      </c>
      <c r="F41" s="61">
        <v>352.4</v>
      </c>
      <c r="G41" s="61">
        <v>383.58</v>
      </c>
      <c r="H41" s="61">
        <v>383.78</v>
      </c>
      <c r="I41" s="61">
        <v>352.4</v>
      </c>
      <c r="J41" s="61">
        <v>352.4</v>
      </c>
      <c r="K41" s="61">
        <v>379.01</v>
      </c>
      <c r="L41" s="62">
        <v>352.4</v>
      </c>
      <c r="M41" s="60">
        <v>8.76</v>
      </c>
      <c r="N41" s="61">
        <v>7.22</v>
      </c>
      <c r="O41" s="61">
        <v>38.6</v>
      </c>
      <c r="P41" s="61">
        <v>7.42</v>
      </c>
      <c r="Q41" s="61">
        <v>7.22</v>
      </c>
      <c r="R41" s="38">
        <v>38.6</v>
      </c>
      <c r="S41" s="61">
        <v>38.6</v>
      </c>
      <c r="T41" s="61">
        <v>11.99</v>
      </c>
      <c r="U41" s="62">
        <v>38.6</v>
      </c>
      <c r="V41" s="60">
        <v>0.17</v>
      </c>
      <c r="W41" s="61">
        <v>0.19</v>
      </c>
      <c r="X41" s="61">
        <v>1</v>
      </c>
      <c r="Y41" s="61">
        <v>0.19</v>
      </c>
      <c r="Z41" s="61">
        <v>0.19</v>
      </c>
      <c r="AA41" s="61">
        <v>1</v>
      </c>
      <c r="AB41" s="61">
        <v>1</v>
      </c>
      <c r="AC41" s="61">
        <v>0.31</v>
      </c>
      <c r="AD41" s="62">
        <v>1</v>
      </c>
      <c r="AE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1:99" ht="15.75" customHeight="1" thickBot="1" x14ac:dyDescent="0.25">
      <c r="A42" s="38"/>
      <c r="B42" s="38"/>
      <c r="C42" s="48" t="s">
        <v>55</v>
      </c>
      <c r="D42" s="224">
        <f t="shared" ref="D42:AD42" si="19">AVERAGE(D31:D41)</f>
        <v>128.46545454545455</v>
      </c>
      <c r="E42" s="225">
        <f t="shared" si="19"/>
        <v>128.63090909090909</v>
      </c>
      <c r="F42" s="225">
        <f t="shared" si="19"/>
        <v>119.46181818181817</v>
      </c>
      <c r="G42" s="225">
        <f t="shared" si="19"/>
        <v>128.60272727272729</v>
      </c>
      <c r="H42" s="225">
        <f t="shared" si="19"/>
        <v>128.63090909090909</v>
      </c>
      <c r="I42" s="225">
        <f t="shared" si="19"/>
        <v>119.46181818181817</v>
      </c>
      <c r="J42" s="225">
        <f t="shared" si="19"/>
        <v>119.78636363636365</v>
      </c>
      <c r="K42" s="225">
        <f t="shared" si="19"/>
        <v>127.2118181818182</v>
      </c>
      <c r="L42" s="226">
        <f t="shared" si="19"/>
        <v>119.1090909090909</v>
      </c>
      <c r="M42" s="224">
        <f t="shared" si="19"/>
        <v>4.8981818181818175</v>
      </c>
      <c r="N42" s="225">
        <f t="shared" si="19"/>
        <v>4.7327272727272733</v>
      </c>
      <c r="O42" s="225">
        <f t="shared" si="19"/>
        <v>13.901818181818181</v>
      </c>
      <c r="P42" s="225">
        <f t="shared" si="19"/>
        <v>4.7609090909090908</v>
      </c>
      <c r="Q42" s="225">
        <f t="shared" si="19"/>
        <v>4.7327272727272733</v>
      </c>
      <c r="R42" s="225">
        <f t="shared" si="19"/>
        <v>13.901818181818181</v>
      </c>
      <c r="S42" s="225">
        <f t="shared" si="19"/>
        <v>13.577272727272726</v>
      </c>
      <c r="T42" s="225">
        <f t="shared" si="19"/>
        <v>6.1518181818181805</v>
      </c>
      <c r="U42" s="226">
        <f t="shared" si="19"/>
        <v>14.254545454545456</v>
      </c>
      <c r="V42" s="224">
        <f t="shared" si="19"/>
        <v>0.33636363636363636</v>
      </c>
      <c r="W42" s="225">
        <f t="shared" si="19"/>
        <v>0.35272727272727278</v>
      </c>
      <c r="X42" s="225">
        <f t="shared" si="19"/>
        <v>0.95454545454545459</v>
      </c>
      <c r="Y42" s="225">
        <f t="shared" si="19"/>
        <v>0.35181818181818181</v>
      </c>
      <c r="Z42" s="225">
        <f t="shared" si="19"/>
        <v>0.35272727272727278</v>
      </c>
      <c r="AA42" s="225">
        <f t="shared" si="19"/>
        <v>0.95454545454545459</v>
      </c>
      <c r="AB42" s="225">
        <f t="shared" si="19"/>
        <v>0.96909090909090911</v>
      </c>
      <c r="AC42" s="225">
        <f t="shared" si="19"/>
        <v>0.50727272727272732</v>
      </c>
      <c r="AD42" s="226">
        <f t="shared" si="19"/>
        <v>1</v>
      </c>
      <c r="AE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</row>
    <row r="43" spans="1:99" ht="15.75" customHeight="1" thickBot="1" x14ac:dyDescent="0.25">
      <c r="A43" s="63"/>
      <c r="B43" s="63"/>
      <c r="C43" s="64"/>
      <c r="D43" s="184" t="s">
        <v>59</v>
      </c>
      <c r="E43" s="185"/>
      <c r="F43" s="185"/>
      <c r="G43" s="185"/>
      <c r="H43" s="185"/>
      <c r="I43" s="185"/>
      <c r="J43" s="185"/>
      <c r="K43" s="185"/>
      <c r="L43" s="185"/>
      <c r="M43" s="189" t="s">
        <v>60</v>
      </c>
      <c r="N43" s="190"/>
      <c r="O43" s="190"/>
      <c r="P43" s="190"/>
      <c r="Q43" s="190"/>
      <c r="R43" s="190"/>
      <c r="S43" s="190"/>
      <c r="T43" s="190"/>
      <c r="U43" s="190"/>
      <c r="V43" s="184" t="s">
        <v>61</v>
      </c>
      <c r="W43" s="185"/>
      <c r="X43" s="185"/>
      <c r="Y43" s="185"/>
      <c r="Z43" s="185"/>
      <c r="AA43" s="185"/>
      <c r="AB43" s="185"/>
      <c r="AC43" s="185"/>
      <c r="AD43" s="185"/>
      <c r="AE43" s="63" t="s">
        <v>62</v>
      </c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</row>
    <row r="44" spans="1:99" ht="15.75" customHeight="1" x14ac:dyDescent="0.2">
      <c r="A44" s="38"/>
      <c r="B44" s="38"/>
      <c r="C44" s="39" t="s">
        <v>36</v>
      </c>
      <c r="D44" s="40">
        <v>1</v>
      </c>
      <c r="E44" s="41">
        <v>2</v>
      </c>
      <c r="F44" s="41">
        <v>3</v>
      </c>
      <c r="G44" s="41">
        <v>4</v>
      </c>
      <c r="H44" s="41">
        <v>5</v>
      </c>
      <c r="I44" s="41">
        <v>6</v>
      </c>
      <c r="J44" s="41">
        <v>7</v>
      </c>
      <c r="K44" s="41">
        <v>8</v>
      </c>
      <c r="L44" s="42">
        <v>9</v>
      </c>
      <c r="M44" s="40">
        <v>1</v>
      </c>
      <c r="N44" s="41">
        <v>2</v>
      </c>
      <c r="O44" s="41">
        <v>3</v>
      </c>
      <c r="P44" s="41">
        <v>4</v>
      </c>
      <c r="Q44" s="41">
        <v>5</v>
      </c>
      <c r="R44" s="41">
        <v>6</v>
      </c>
      <c r="S44" s="41">
        <v>7</v>
      </c>
      <c r="T44" s="41">
        <v>8</v>
      </c>
      <c r="U44" s="41">
        <v>9</v>
      </c>
      <c r="V44" s="40">
        <v>1</v>
      </c>
      <c r="W44" s="41">
        <v>2</v>
      </c>
      <c r="X44" s="41">
        <v>3</v>
      </c>
      <c r="Y44" s="41">
        <v>4</v>
      </c>
      <c r="Z44" s="41">
        <v>5</v>
      </c>
      <c r="AA44" s="41">
        <v>6</v>
      </c>
      <c r="AB44" s="41">
        <v>7</v>
      </c>
      <c r="AC44" s="41">
        <v>8</v>
      </c>
      <c r="AD44" s="42">
        <v>9</v>
      </c>
      <c r="AE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1:99" ht="15.75" customHeight="1" x14ac:dyDescent="0.2">
      <c r="A45" s="38"/>
      <c r="B45" s="38"/>
      <c r="C45" s="48" t="s">
        <v>43</v>
      </c>
      <c r="D45" s="3">
        <v>1073.7</v>
      </c>
      <c r="E45" s="4">
        <v>1073.7</v>
      </c>
      <c r="F45" s="38">
        <v>1073.7</v>
      </c>
      <c r="G45" s="38">
        <v>1073.7</v>
      </c>
      <c r="H45" s="38">
        <v>1073.7</v>
      </c>
      <c r="I45" s="38">
        <v>1073.7</v>
      </c>
      <c r="J45" s="38">
        <v>1073.7</v>
      </c>
      <c r="K45" s="38">
        <v>1073.7</v>
      </c>
      <c r="L45" s="50">
        <v>1073.7</v>
      </c>
      <c r="M45" s="49">
        <v>119.3</v>
      </c>
      <c r="N45" s="38">
        <v>119.3</v>
      </c>
      <c r="O45" s="38">
        <v>119.3</v>
      </c>
      <c r="P45" s="38">
        <v>119.3</v>
      </c>
      <c r="Q45" s="38">
        <v>119.3</v>
      </c>
      <c r="R45" s="38">
        <v>119.3</v>
      </c>
      <c r="S45" s="38">
        <v>119.3</v>
      </c>
      <c r="T45" s="38">
        <v>119.3</v>
      </c>
      <c r="U45" s="38">
        <v>119.3</v>
      </c>
      <c r="V45" s="49">
        <v>1.17</v>
      </c>
      <c r="W45" s="38">
        <v>0.01</v>
      </c>
      <c r="X45" s="38">
        <v>0.01</v>
      </c>
      <c r="Y45" s="38">
        <v>0.4</v>
      </c>
      <c r="Z45" s="38">
        <v>0.69</v>
      </c>
      <c r="AA45" s="38">
        <v>0.69</v>
      </c>
      <c r="AB45" s="38">
        <v>0.02</v>
      </c>
      <c r="AC45" s="38">
        <v>1.17</v>
      </c>
      <c r="AD45" s="50">
        <v>0.74</v>
      </c>
      <c r="AE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1:99" ht="15.75" customHeight="1" x14ac:dyDescent="0.2">
      <c r="A46" s="38"/>
      <c r="B46" s="38"/>
      <c r="C46" s="48" t="s">
        <v>44</v>
      </c>
      <c r="D46" s="3">
        <v>1351.8</v>
      </c>
      <c r="E46" s="4">
        <v>1351.8</v>
      </c>
      <c r="F46" s="38">
        <v>1351.8</v>
      </c>
      <c r="G46" s="38">
        <v>1351.8</v>
      </c>
      <c r="H46" s="38">
        <v>1351.8</v>
      </c>
      <c r="I46" s="38">
        <v>1351.8</v>
      </c>
      <c r="J46" s="38">
        <v>1351.8</v>
      </c>
      <c r="K46" s="38">
        <v>1351.8</v>
      </c>
      <c r="L46" s="50">
        <v>1351.8</v>
      </c>
      <c r="M46" s="49">
        <v>150.19999999999999</v>
      </c>
      <c r="N46" s="38">
        <v>150.19999999999999</v>
      </c>
      <c r="O46" s="38">
        <v>150.19999999999999</v>
      </c>
      <c r="P46" s="38">
        <v>150.19999999999999</v>
      </c>
      <c r="Q46" s="38">
        <v>150.19999999999999</v>
      </c>
      <c r="R46" s="38">
        <v>150.19999999999999</v>
      </c>
      <c r="S46" s="38">
        <v>150.19999999999999</v>
      </c>
      <c r="T46" s="38">
        <v>150.19999999999999</v>
      </c>
      <c r="U46" s="38">
        <v>150.19999999999999</v>
      </c>
      <c r="V46" s="49">
        <v>1.45</v>
      </c>
      <c r="W46" s="38">
        <v>0.04</v>
      </c>
      <c r="X46" s="38">
        <v>0.03</v>
      </c>
      <c r="Y46" s="38">
        <v>0.91</v>
      </c>
      <c r="Z46" s="38">
        <v>0.89</v>
      </c>
      <c r="AA46" s="38">
        <v>0.89</v>
      </c>
      <c r="AB46" s="38">
        <v>7.0000000000000007E-2</v>
      </c>
      <c r="AC46" s="38">
        <v>1.53</v>
      </c>
      <c r="AD46" s="50">
        <v>0.91</v>
      </c>
      <c r="AE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1:99" ht="15.75" customHeight="1" x14ac:dyDescent="0.2">
      <c r="A47" s="38"/>
      <c r="B47" s="38"/>
      <c r="C47" s="48" t="s">
        <v>45</v>
      </c>
      <c r="D47" s="3">
        <v>998.1</v>
      </c>
      <c r="E47" s="4">
        <v>998.1</v>
      </c>
      <c r="F47" s="38">
        <v>998.1</v>
      </c>
      <c r="G47" s="38">
        <v>998.1</v>
      </c>
      <c r="H47" s="38">
        <v>998.1</v>
      </c>
      <c r="I47" s="38">
        <v>998.1</v>
      </c>
      <c r="J47" s="38">
        <v>998.1</v>
      </c>
      <c r="K47" s="38">
        <v>998.1</v>
      </c>
      <c r="L47" s="50">
        <v>998.1</v>
      </c>
      <c r="M47" s="49">
        <v>110.9</v>
      </c>
      <c r="N47" s="38">
        <v>110.9</v>
      </c>
      <c r="O47" s="38">
        <v>110.9</v>
      </c>
      <c r="P47" s="38">
        <v>110.9</v>
      </c>
      <c r="Q47" s="38">
        <v>110.9</v>
      </c>
      <c r="R47" s="38">
        <v>110.9</v>
      </c>
      <c r="S47" s="38">
        <v>110.9</v>
      </c>
      <c r="T47" s="38">
        <v>110.9</v>
      </c>
      <c r="U47" s="38">
        <v>110.9</v>
      </c>
      <c r="V47" s="49">
        <v>1.07</v>
      </c>
      <c r="W47" s="38">
        <v>0.02</v>
      </c>
      <c r="X47" s="38">
        <v>7.0000000000000007E-2</v>
      </c>
      <c r="Y47" s="38">
        <v>0.95</v>
      </c>
      <c r="Z47" s="38">
        <v>0.65</v>
      </c>
      <c r="AA47" s="38">
        <v>0.7</v>
      </c>
      <c r="AB47" s="38">
        <v>0.09</v>
      </c>
      <c r="AC47" s="38">
        <v>1.1599999999999999</v>
      </c>
      <c r="AD47" s="50">
        <v>0.7</v>
      </c>
      <c r="AE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1:99" ht="15.75" customHeight="1" x14ac:dyDescent="0.2">
      <c r="A48" s="38"/>
      <c r="B48" s="38"/>
      <c r="C48" s="48" t="s">
        <v>46</v>
      </c>
      <c r="D48" s="3">
        <v>557.1</v>
      </c>
      <c r="E48" s="4">
        <v>557.1</v>
      </c>
      <c r="F48" s="38">
        <v>557.1</v>
      </c>
      <c r="G48" s="38">
        <v>557.1</v>
      </c>
      <c r="H48" s="38">
        <v>557.1</v>
      </c>
      <c r="I48" s="38">
        <v>557.1</v>
      </c>
      <c r="J48" s="38">
        <v>557.1</v>
      </c>
      <c r="K48" s="38">
        <v>557.1</v>
      </c>
      <c r="L48" s="50">
        <v>557.1</v>
      </c>
      <c r="M48" s="49">
        <v>61.9</v>
      </c>
      <c r="N48" s="38">
        <v>61.9</v>
      </c>
      <c r="O48" s="38">
        <v>61.9</v>
      </c>
      <c r="P48" s="38">
        <v>61.9</v>
      </c>
      <c r="Q48" s="38">
        <v>61.9</v>
      </c>
      <c r="R48" s="38">
        <v>61.9</v>
      </c>
      <c r="S48" s="38">
        <v>61.9</v>
      </c>
      <c r="T48" s="38">
        <v>61.9</v>
      </c>
      <c r="U48" s="38">
        <v>61.9</v>
      </c>
      <c r="V48" s="49">
        <v>0.6</v>
      </c>
      <c r="W48" s="38">
        <v>0.01</v>
      </c>
      <c r="X48" s="38">
        <v>0.01</v>
      </c>
      <c r="Y48" s="38">
        <v>0.25</v>
      </c>
      <c r="Z48" s="38">
        <v>0.36</v>
      </c>
      <c r="AA48" s="38">
        <v>0.36</v>
      </c>
      <c r="AB48" s="38">
        <v>0.01</v>
      </c>
      <c r="AC48" s="38">
        <v>0.61</v>
      </c>
      <c r="AD48" s="50">
        <v>0.46</v>
      </c>
      <c r="AE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1:99" ht="15.75" customHeight="1" x14ac:dyDescent="0.2">
      <c r="A49" s="38"/>
      <c r="B49" s="38"/>
      <c r="C49" s="48" t="s">
        <v>47</v>
      </c>
      <c r="D49" s="3">
        <v>1193.4000000000001</v>
      </c>
      <c r="E49" s="4">
        <v>1193.4000000000001</v>
      </c>
      <c r="F49" s="38">
        <v>1193.4000000000001</v>
      </c>
      <c r="G49" s="38">
        <v>1193.4000000000001</v>
      </c>
      <c r="H49" s="38">
        <v>1193.4000000000001</v>
      </c>
      <c r="I49" s="38">
        <v>1193.4000000000001</v>
      </c>
      <c r="J49" s="38">
        <v>1193.4000000000001</v>
      </c>
      <c r="K49" s="38">
        <v>1193.4000000000001</v>
      </c>
      <c r="L49" s="50">
        <v>1193.4000000000001</v>
      </c>
      <c r="M49" s="49">
        <v>132.6</v>
      </c>
      <c r="N49" s="38">
        <v>132.6</v>
      </c>
      <c r="O49" s="38">
        <v>132.6</v>
      </c>
      <c r="P49" s="38">
        <v>132.6</v>
      </c>
      <c r="Q49" s="38">
        <v>132.6</v>
      </c>
      <c r="R49" s="38">
        <v>132.6</v>
      </c>
      <c r="S49" s="38">
        <v>132.6</v>
      </c>
      <c r="T49" s="38">
        <v>132.6</v>
      </c>
      <c r="U49" s="38">
        <v>132.6</v>
      </c>
      <c r="V49" s="49">
        <v>1.28</v>
      </c>
      <c r="W49" s="38">
        <v>0.03</v>
      </c>
      <c r="X49" s="38">
        <v>0.03</v>
      </c>
      <c r="Y49" s="38">
        <v>0.87</v>
      </c>
      <c r="Z49" s="38">
        <v>0.79</v>
      </c>
      <c r="AA49" s="38">
        <v>0.79</v>
      </c>
      <c r="AB49" s="38">
        <v>7.0000000000000007E-2</v>
      </c>
      <c r="AC49" s="38">
        <v>1.35</v>
      </c>
      <c r="AD49" s="50">
        <v>0.84</v>
      </c>
      <c r="AE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</row>
    <row r="50" spans="1:99" ht="15.75" customHeight="1" x14ac:dyDescent="0.2">
      <c r="A50" s="38"/>
      <c r="B50" s="38"/>
      <c r="C50" s="48" t="s">
        <v>48</v>
      </c>
      <c r="D50" s="3">
        <v>1139.4000000000001</v>
      </c>
      <c r="E50" s="4">
        <v>1139.4000000000001</v>
      </c>
      <c r="F50" s="38">
        <v>1139.4000000000001</v>
      </c>
      <c r="G50" s="38">
        <v>1139.4000000000001</v>
      </c>
      <c r="H50" s="38">
        <v>1139.4000000000001</v>
      </c>
      <c r="I50" s="38">
        <v>1139.4000000000001</v>
      </c>
      <c r="J50" s="38">
        <v>1139.4000000000001</v>
      </c>
      <c r="K50" s="38">
        <v>1139.4000000000001</v>
      </c>
      <c r="L50" s="50">
        <v>1139.4000000000001</v>
      </c>
      <c r="M50" s="49">
        <v>126.6</v>
      </c>
      <c r="N50" s="38">
        <v>126.6</v>
      </c>
      <c r="O50" s="38">
        <v>126.6</v>
      </c>
      <c r="P50" s="38">
        <v>126.6</v>
      </c>
      <c r="Q50" s="38">
        <v>126.6</v>
      </c>
      <c r="R50" s="38">
        <v>126.6</v>
      </c>
      <c r="S50" s="38">
        <v>126.6</v>
      </c>
      <c r="T50" s="38">
        <v>126.6</v>
      </c>
      <c r="U50" s="38">
        <v>126.6</v>
      </c>
      <c r="V50" s="49">
        <v>1.22</v>
      </c>
      <c r="W50" s="38">
        <v>0.03</v>
      </c>
      <c r="X50" s="38">
        <v>0.04</v>
      </c>
      <c r="Y50" s="38">
        <v>0.88</v>
      </c>
      <c r="Z50" s="38">
        <v>0.75</v>
      </c>
      <c r="AA50" s="38">
        <v>0.76</v>
      </c>
      <c r="AB50" s="38">
        <v>7.0000000000000007E-2</v>
      </c>
      <c r="AC50" s="38">
        <v>1.31</v>
      </c>
      <c r="AD50" s="50">
        <v>0.78</v>
      </c>
      <c r="AE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1:99" ht="15.75" customHeight="1" x14ac:dyDescent="0.2">
      <c r="A51" s="38"/>
      <c r="B51" s="38"/>
      <c r="C51" s="48" t="s">
        <v>49</v>
      </c>
      <c r="D51" s="3">
        <v>474.3</v>
      </c>
      <c r="E51" s="4">
        <v>474.3</v>
      </c>
      <c r="F51" s="38">
        <v>474.3</v>
      </c>
      <c r="G51" s="38">
        <v>474.3</v>
      </c>
      <c r="H51" s="38">
        <v>474.3</v>
      </c>
      <c r="I51" s="38">
        <v>474.3</v>
      </c>
      <c r="J51" s="38">
        <v>474.3</v>
      </c>
      <c r="K51" s="38">
        <v>474.3</v>
      </c>
      <c r="L51" s="50">
        <v>474.3</v>
      </c>
      <c r="M51" s="49">
        <v>52.7</v>
      </c>
      <c r="N51" s="38">
        <v>52.7</v>
      </c>
      <c r="O51" s="38">
        <v>52.7</v>
      </c>
      <c r="P51" s="38">
        <v>52.7</v>
      </c>
      <c r="Q51" s="38">
        <v>52.7</v>
      </c>
      <c r="R51" s="38">
        <v>52.7</v>
      </c>
      <c r="S51" s="38">
        <v>52.7</v>
      </c>
      <c r="T51" s="38">
        <v>52.7</v>
      </c>
      <c r="U51" s="38">
        <v>52.7</v>
      </c>
      <c r="V51" s="49">
        <v>0.51</v>
      </c>
      <c r="W51" s="38">
        <v>0.01</v>
      </c>
      <c r="X51" s="38">
        <v>0.01</v>
      </c>
      <c r="Y51" s="38">
        <v>0.24</v>
      </c>
      <c r="Z51" s="38">
        <v>0.31</v>
      </c>
      <c r="AA51" s="38">
        <v>0.31</v>
      </c>
      <c r="AB51" s="38">
        <v>0.01</v>
      </c>
      <c r="AC51" s="38">
        <v>0.52</v>
      </c>
      <c r="AD51" s="50">
        <v>0.39</v>
      </c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1:99" ht="15.75" customHeight="1" x14ac:dyDescent="0.2">
      <c r="A52" s="38"/>
      <c r="B52" s="38"/>
      <c r="C52" s="48" t="s">
        <v>50</v>
      </c>
      <c r="D52" s="3">
        <v>1037.7</v>
      </c>
      <c r="E52" s="4">
        <v>1037.7</v>
      </c>
      <c r="F52" s="38">
        <v>1037.7</v>
      </c>
      <c r="G52" s="38">
        <v>1037.7</v>
      </c>
      <c r="H52" s="38">
        <v>1037.7</v>
      </c>
      <c r="I52" s="38">
        <v>1037.7</v>
      </c>
      <c r="J52" s="38">
        <v>1037.7</v>
      </c>
      <c r="K52" s="38">
        <v>1037.7</v>
      </c>
      <c r="L52" s="50">
        <v>1037.7</v>
      </c>
      <c r="M52" s="49">
        <v>115.3</v>
      </c>
      <c r="N52" s="38">
        <v>115.3</v>
      </c>
      <c r="O52" s="38">
        <v>115.3</v>
      </c>
      <c r="P52" s="38">
        <v>115.3</v>
      </c>
      <c r="Q52" s="38">
        <v>115.3</v>
      </c>
      <c r="R52" s="38">
        <v>115.3</v>
      </c>
      <c r="S52" s="38">
        <v>115.3</v>
      </c>
      <c r="T52" s="38">
        <v>115.3</v>
      </c>
      <c r="U52" s="38">
        <v>115.3</v>
      </c>
      <c r="V52" s="49">
        <v>1.1100000000000001</v>
      </c>
      <c r="W52" s="38">
        <v>0.02</v>
      </c>
      <c r="X52" s="38">
        <v>0.02</v>
      </c>
      <c r="Y52" s="38">
        <v>0.6</v>
      </c>
      <c r="Z52" s="38">
        <v>0.67</v>
      </c>
      <c r="AA52" s="38">
        <v>0.68</v>
      </c>
      <c r="AB52" s="38">
        <v>0.04</v>
      </c>
      <c r="AC52" s="38">
        <v>1.1599999999999999</v>
      </c>
      <c r="AD52" s="50">
        <v>0.7</v>
      </c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</row>
    <row r="53" spans="1:99" ht="15.75" customHeight="1" x14ac:dyDescent="0.25">
      <c r="A53" s="38"/>
      <c r="B53" s="38"/>
      <c r="C53" s="56" t="s">
        <v>51</v>
      </c>
      <c r="D53" s="3">
        <v>651.6</v>
      </c>
      <c r="E53" s="4">
        <v>651.6</v>
      </c>
      <c r="F53" s="38">
        <v>651.6</v>
      </c>
      <c r="G53" s="38">
        <v>651.6</v>
      </c>
      <c r="H53" s="38">
        <v>651.6</v>
      </c>
      <c r="I53" s="38">
        <v>651.6</v>
      </c>
      <c r="J53" s="38">
        <v>651.6</v>
      </c>
      <c r="K53" s="38">
        <v>651.6</v>
      </c>
      <c r="L53" s="50">
        <v>651.6</v>
      </c>
      <c r="M53" s="49">
        <v>72.400000000000006</v>
      </c>
      <c r="N53" s="38">
        <v>72.400000000000006</v>
      </c>
      <c r="O53" s="38">
        <v>72.400000000000006</v>
      </c>
      <c r="P53" s="38">
        <v>72.400000000000006</v>
      </c>
      <c r="Q53" s="38">
        <v>72.400000000000006</v>
      </c>
      <c r="R53" s="38">
        <v>72.400000000000006</v>
      </c>
      <c r="S53" s="38">
        <v>72.400000000000006</v>
      </c>
      <c r="T53" s="38">
        <v>72.400000000000006</v>
      </c>
      <c r="U53" s="38">
        <v>72.400000000000006</v>
      </c>
      <c r="V53" s="49">
        <v>0.7</v>
      </c>
      <c r="W53" s="38">
        <v>0.01</v>
      </c>
      <c r="X53" s="38">
        <v>0.01</v>
      </c>
      <c r="Y53" s="38">
        <v>0.28000000000000003</v>
      </c>
      <c r="Z53" s="38">
        <v>0.42</v>
      </c>
      <c r="AA53" s="38">
        <v>0.43</v>
      </c>
      <c r="AB53" s="38">
        <v>0.02</v>
      </c>
      <c r="AC53" s="38">
        <v>0.72</v>
      </c>
      <c r="AD53" s="50">
        <v>0.49</v>
      </c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1:99" ht="15.75" customHeight="1" x14ac:dyDescent="0.25">
      <c r="A54" s="38"/>
      <c r="B54" s="38"/>
      <c r="C54" s="56" t="s">
        <v>52</v>
      </c>
      <c r="D54" s="49">
        <v>1206.9000000000001</v>
      </c>
      <c r="E54" s="38">
        <v>1206.9000000000001</v>
      </c>
      <c r="F54" s="38">
        <v>1206.9000000000001</v>
      </c>
      <c r="G54" s="38">
        <v>1206.9000000000001</v>
      </c>
      <c r="H54" s="38">
        <v>1206.9000000000001</v>
      </c>
      <c r="I54" s="38">
        <v>1206.9000000000001</v>
      </c>
      <c r="J54" s="38">
        <v>1206.9000000000001</v>
      </c>
      <c r="K54" s="38">
        <v>1206.9000000000001</v>
      </c>
      <c r="L54" s="50">
        <v>1206.9000000000001</v>
      </c>
      <c r="M54" s="49">
        <v>134.1</v>
      </c>
      <c r="N54" s="38">
        <v>134.1</v>
      </c>
      <c r="O54" s="38">
        <v>134.1</v>
      </c>
      <c r="P54" s="38">
        <v>134.1</v>
      </c>
      <c r="Q54" s="38">
        <v>134.1</v>
      </c>
      <c r="R54" s="38">
        <v>134.1</v>
      </c>
      <c r="S54" s="38">
        <v>134.1</v>
      </c>
      <c r="T54" s="38">
        <v>134.1</v>
      </c>
      <c r="U54" s="38">
        <v>134.1</v>
      </c>
      <c r="V54" s="49">
        <v>1.3</v>
      </c>
      <c r="W54" s="38">
        <v>0.03</v>
      </c>
      <c r="X54" s="38">
        <v>0.03</v>
      </c>
      <c r="Y54" s="38">
        <v>0.78</v>
      </c>
      <c r="Z54" s="38">
        <v>0.79</v>
      </c>
      <c r="AA54" s="38">
        <v>0.8</v>
      </c>
      <c r="AB54" s="38">
        <v>0.06</v>
      </c>
      <c r="AC54" s="38">
        <v>1.35</v>
      </c>
      <c r="AD54" s="50">
        <v>0.82</v>
      </c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1:99" ht="15.75" customHeight="1" x14ac:dyDescent="0.25">
      <c r="A55" s="38"/>
      <c r="B55" s="38"/>
      <c r="C55" s="56" t="s">
        <v>54</v>
      </c>
      <c r="D55" s="60">
        <v>3519</v>
      </c>
      <c r="E55" s="61">
        <v>3519</v>
      </c>
      <c r="F55" s="61">
        <v>3519</v>
      </c>
      <c r="G55" s="61">
        <v>3519</v>
      </c>
      <c r="H55" s="61">
        <v>3519</v>
      </c>
      <c r="I55" s="61">
        <v>3519</v>
      </c>
      <c r="J55" s="61">
        <v>3519</v>
      </c>
      <c r="K55" s="61">
        <v>3519</v>
      </c>
      <c r="L55" s="62">
        <v>3519</v>
      </c>
      <c r="M55" s="6">
        <v>391</v>
      </c>
      <c r="N55" s="61">
        <v>391</v>
      </c>
      <c r="O55" s="61">
        <v>391</v>
      </c>
      <c r="P55" s="61">
        <v>391</v>
      </c>
      <c r="Q55" s="61">
        <v>391</v>
      </c>
      <c r="R55" s="61">
        <v>391</v>
      </c>
      <c r="S55" s="61">
        <v>391</v>
      </c>
      <c r="T55" s="61">
        <v>391</v>
      </c>
      <c r="U55" s="61">
        <v>391</v>
      </c>
      <c r="V55" s="60">
        <v>3.79</v>
      </c>
      <c r="W55" s="61">
        <v>0.14000000000000001</v>
      </c>
      <c r="X55" s="61">
        <v>0.37</v>
      </c>
      <c r="Y55" s="61">
        <v>5.3</v>
      </c>
      <c r="Z55" s="61">
        <v>2.37</v>
      </c>
      <c r="AA55" s="61">
        <v>2.61</v>
      </c>
      <c r="AB55" s="61">
        <v>0.52</v>
      </c>
      <c r="AC55" s="61">
        <v>4.3</v>
      </c>
      <c r="AD55" s="62">
        <v>2.17</v>
      </c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1:99" ht="15.75" customHeight="1" thickBot="1" x14ac:dyDescent="0.25">
      <c r="A56" s="38"/>
      <c r="B56" s="38"/>
      <c r="C56" s="48" t="s">
        <v>55</v>
      </c>
      <c r="D56" s="224">
        <f t="shared" ref="D56:AD56" si="20">AVERAGE(D45:D55)</f>
        <v>1200.2727272727273</v>
      </c>
      <c r="E56" s="225">
        <f t="shared" si="20"/>
        <v>1200.2727272727273</v>
      </c>
      <c r="F56" s="225">
        <f t="shared" si="20"/>
        <v>1200.2727272727273</v>
      </c>
      <c r="G56" s="225">
        <f t="shared" si="20"/>
        <v>1200.2727272727273</v>
      </c>
      <c r="H56" s="225">
        <f t="shared" si="20"/>
        <v>1200.2727272727273</v>
      </c>
      <c r="I56" s="225">
        <f t="shared" si="20"/>
        <v>1200.2727272727273</v>
      </c>
      <c r="J56" s="225">
        <f t="shared" si="20"/>
        <v>1200.2727272727273</v>
      </c>
      <c r="K56" s="225">
        <f t="shared" si="20"/>
        <v>1200.2727272727273</v>
      </c>
      <c r="L56" s="226">
        <f t="shared" si="20"/>
        <v>1200.2727272727273</v>
      </c>
      <c r="M56" s="224">
        <f t="shared" si="20"/>
        <v>133.36363636363637</v>
      </c>
      <c r="N56" s="225">
        <f t="shared" si="20"/>
        <v>133.36363636363637</v>
      </c>
      <c r="O56" s="225">
        <f t="shared" si="20"/>
        <v>133.36363636363637</v>
      </c>
      <c r="P56" s="225">
        <f t="shared" si="20"/>
        <v>133.36363636363637</v>
      </c>
      <c r="Q56" s="225">
        <f t="shared" si="20"/>
        <v>133.36363636363637</v>
      </c>
      <c r="R56" s="225">
        <f t="shared" si="20"/>
        <v>133.36363636363637</v>
      </c>
      <c r="S56" s="225">
        <f t="shared" si="20"/>
        <v>133.36363636363637</v>
      </c>
      <c r="T56" s="225">
        <f t="shared" si="20"/>
        <v>133.36363636363637</v>
      </c>
      <c r="U56" s="226">
        <f t="shared" si="20"/>
        <v>133.36363636363637</v>
      </c>
      <c r="V56" s="224">
        <f t="shared" si="20"/>
        <v>1.2909090909090908</v>
      </c>
      <c r="W56" s="225">
        <f t="shared" si="20"/>
        <v>3.1818181818181822E-2</v>
      </c>
      <c r="X56" s="225">
        <f t="shared" si="20"/>
        <v>5.7272727272727274E-2</v>
      </c>
      <c r="Y56" s="225">
        <f t="shared" si="20"/>
        <v>1.041818181818182</v>
      </c>
      <c r="Z56" s="225">
        <f t="shared" si="20"/>
        <v>0.78999999999999992</v>
      </c>
      <c r="AA56" s="225">
        <f t="shared" si="20"/>
        <v>0.82</v>
      </c>
      <c r="AB56" s="225">
        <f t="shared" si="20"/>
        <v>8.9090909090909096E-2</v>
      </c>
      <c r="AC56" s="225">
        <f t="shared" si="20"/>
        <v>1.38</v>
      </c>
      <c r="AD56" s="226">
        <f t="shared" si="20"/>
        <v>0.81818181818181823</v>
      </c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1:99" ht="15.75" customHeight="1" thickBot="1" x14ac:dyDescent="0.25">
      <c r="A57" s="63"/>
      <c r="B57" s="63"/>
      <c r="C57" s="64"/>
      <c r="D57" s="184" t="s">
        <v>21</v>
      </c>
      <c r="E57" s="185"/>
      <c r="F57" s="185"/>
      <c r="G57" s="185"/>
      <c r="H57" s="185"/>
      <c r="I57" s="185"/>
      <c r="J57" s="185"/>
      <c r="K57" s="185"/>
      <c r="L57" s="185"/>
      <c r="M57" s="184" t="s">
        <v>23</v>
      </c>
      <c r="N57" s="185"/>
      <c r="O57" s="185"/>
      <c r="P57" s="185"/>
      <c r="Q57" s="185"/>
      <c r="R57" s="185"/>
      <c r="S57" s="185"/>
      <c r="T57" s="185"/>
      <c r="U57" s="185"/>
      <c r="V57" s="184" t="s">
        <v>29</v>
      </c>
      <c r="W57" s="185"/>
      <c r="X57" s="185"/>
      <c r="Y57" s="185"/>
      <c r="Z57" s="185"/>
      <c r="AA57" s="185"/>
      <c r="AB57" s="185"/>
      <c r="AC57" s="185"/>
      <c r="AD57" s="185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</row>
    <row r="58" spans="1:99" ht="15.75" customHeight="1" x14ac:dyDescent="0.2">
      <c r="A58" s="38"/>
      <c r="B58" s="38"/>
      <c r="C58" s="39" t="s">
        <v>36</v>
      </c>
      <c r="D58" s="40">
        <v>1</v>
      </c>
      <c r="E58" s="41">
        <v>2</v>
      </c>
      <c r="F58" s="41">
        <v>3</v>
      </c>
      <c r="G58" s="41">
        <v>4</v>
      </c>
      <c r="H58" s="41">
        <v>5</v>
      </c>
      <c r="I58" s="41">
        <v>6</v>
      </c>
      <c r="J58" s="41">
        <v>7</v>
      </c>
      <c r="K58" s="41">
        <v>8</v>
      </c>
      <c r="L58" s="42">
        <v>9</v>
      </c>
      <c r="M58" s="40">
        <v>1</v>
      </c>
      <c r="N58" s="41">
        <v>2</v>
      </c>
      <c r="O58" s="41">
        <v>3</v>
      </c>
      <c r="P58" s="41">
        <v>4</v>
      </c>
      <c r="Q58" s="41">
        <v>5</v>
      </c>
      <c r="R58" s="41">
        <v>6</v>
      </c>
      <c r="S58" s="41">
        <v>7</v>
      </c>
      <c r="T58" s="41">
        <v>8</v>
      </c>
      <c r="U58" s="41">
        <v>9</v>
      </c>
      <c r="V58" s="40">
        <v>1</v>
      </c>
      <c r="W58" s="41">
        <v>2</v>
      </c>
      <c r="X58" s="41">
        <v>3</v>
      </c>
      <c r="Y58" s="41">
        <v>4</v>
      </c>
      <c r="Z58" s="41">
        <v>5</v>
      </c>
      <c r="AA58" s="41">
        <v>6</v>
      </c>
      <c r="AB58" s="41">
        <v>7</v>
      </c>
      <c r="AC58" s="41">
        <v>8</v>
      </c>
      <c r="AD58" s="42">
        <v>9</v>
      </c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1:99" ht="15.75" customHeight="1" x14ac:dyDescent="0.2">
      <c r="A59" s="38"/>
      <c r="B59" s="38"/>
      <c r="C59" s="48" t="s">
        <v>43</v>
      </c>
      <c r="D59" s="49">
        <v>0.04</v>
      </c>
      <c r="E59" s="38">
        <v>0.01</v>
      </c>
      <c r="F59" s="38">
        <v>0.06</v>
      </c>
      <c r="G59" s="38">
        <v>0.02</v>
      </c>
      <c r="H59" s="38">
        <v>0.03</v>
      </c>
      <c r="I59" s="38">
        <v>0.05</v>
      </c>
      <c r="J59" s="38">
        <v>0.03</v>
      </c>
      <c r="K59" s="38">
        <v>0.04</v>
      </c>
      <c r="L59" s="50">
        <v>0.06</v>
      </c>
      <c r="M59" s="3">
        <v>34.729999999999997</v>
      </c>
      <c r="N59" s="38">
        <v>11.09</v>
      </c>
      <c r="O59" s="38">
        <v>52.62</v>
      </c>
      <c r="P59" s="38">
        <v>19.059999999999999</v>
      </c>
      <c r="Q59" s="38">
        <v>23.81</v>
      </c>
      <c r="R59" s="38">
        <v>44.58</v>
      </c>
      <c r="S59" s="38">
        <v>31.85</v>
      </c>
      <c r="T59" s="38">
        <v>32.81</v>
      </c>
      <c r="U59" s="38">
        <v>52.62</v>
      </c>
      <c r="V59" s="49">
        <v>63.64</v>
      </c>
      <c r="W59" s="38">
        <v>40.15</v>
      </c>
      <c r="X59" s="38">
        <v>102.96</v>
      </c>
      <c r="Y59" s="38">
        <v>38.15</v>
      </c>
      <c r="Z59" s="38">
        <v>44.67</v>
      </c>
      <c r="AA59" s="38">
        <v>74.83</v>
      </c>
      <c r="AB59" s="38">
        <v>63.52</v>
      </c>
      <c r="AC59" s="38">
        <v>57.91</v>
      </c>
      <c r="AD59" s="50">
        <v>102.96</v>
      </c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1:99" ht="15.75" customHeight="1" x14ac:dyDescent="0.2">
      <c r="A60" s="38"/>
      <c r="B60" s="38"/>
      <c r="C60" s="48" t="s">
        <v>44</v>
      </c>
      <c r="D60" s="49">
        <v>0.06</v>
      </c>
      <c r="E60" s="38">
        <v>0.04</v>
      </c>
      <c r="F60" s="38">
        <v>0.15</v>
      </c>
      <c r="G60" s="38">
        <v>0.08</v>
      </c>
      <c r="H60" s="38">
        <v>0.06</v>
      </c>
      <c r="I60" s="38">
        <v>0.11</v>
      </c>
      <c r="J60" s="38">
        <v>0.09</v>
      </c>
      <c r="K60" s="38">
        <v>0.08</v>
      </c>
      <c r="L60" s="50">
        <v>0.15</v>
      </c>
      <c r="M60" s="3">
        <v>25.03</v>
      </c>
      <c r="N60" s="38">
        <v>16.420000000000002</v>
      </c>
      <c r="O60" s="38">
        <v>58.4</v>
      </c>
      <c r="P60" s="38">
        <v>31.87</v>
      </c>
      <c r="Q60" s="38">
        <v>22.9</v>
      </c>
      <c r="R60" s="38">
        <v>43.88</v>
      </c>
      <c r="S60" s="38">
        <v>37.409999999999997</v>
      </c>
      <c r="T60" s="38">
        <v>33.28</v>
      </c>
      <c r="U60" s="38">
        <v>58.4</v>
      </c>
      <c r="V60" s="49">
        <v>55.87</v>
      </c>
      <c r="W60" s="38">
        <v>56.45</v>
      </c>
      <c r="X60" s="38">
        <v>108.15</v>
      </c>
      <c r="Y60" s="38">
        <v>54.89</v>
      </c>
      <c r="Z60" s="38">
        <v>47</v>
      </c>
      <c r="AA60" s="38">
        <v>73.209999999999994</v>
      </c>
      <c r="AB60" s="38">
        <v>72.72</v>
      </c>
      <c r="AC60" s="38">
        <v>59.01</v>
      </c>
      <c r="AD60" s="50">
        <v>108.15</v>
      </c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1:99" ht="15.75" customHeight="1" x14ac:dyDescent="0.2">
      <c r="A61" s="38"/>
      <c r="B61" s="38"/>
      <c r="C61" s="48" t="s">
        <v>45</v>
      </c>
      <c r="D61" s="49">
        <v>0.04</v>
      </c>
      <c r="E61" s="38">
        <v>0.04</v>
      </c>
      <c r="F61" s="38">
        <v>0.14000000000000001</v>
      </c>
      <c r="G61" s="38">
        <v>0.08</v>
      </c>
      <c r="H61" s="38">
        <v>0.04</v>
      </c>
      <c r="I61" s="38">
        <v>0.09</v>
      </c>
      <c r="J61" s="38">
        <v>0.09</v>
      </c>
      <c r="K61" s="38">
        <v>7.0000000000000007E-2</v>
      </c>
      <c r="L61" s="50">
        <v>0.14000000000000001</v>
      </c>
      <c r="M61" s="3">
        <v>14.83</v>
      </c>
      <c r="N61" s="38">
        <v>18.34</v>
      </c>
      <c r="O61" s="38">
        <v>58.06</v>
      </c>
      <c r="P61" s="38">
        <v>34.33</v>
      </c>
      <c r="Q61" s="38">
        <v>16.68</v>
      </c>
      <c r="R61" s="38">
        <v>36.54</v>
      </c>
      <c r="S61" s="38">
        <v>38.200000000000003</v>
      </c>
      <c r="T61" s="38">
        <v>30.41</v>
      </c>
      <c r="U61" s="38">
        <v>58.18</v>
      </c>
      <c r="V61" s="49">
        <v>36.950000000000003</v>
      </c>
      <c r="W61" s="38">
        <v>59.53</v>
      </c>
      <c r="X61" s="38">
        <v>107.88</v>
      </c>
      <c r="Y61" s="38">
        <v>59.07</v>
      </c>
      <c r="Z61" s="38">
        <v>40.83</v>
      </c>
      <c r="AA61" s="38">
        <v>64.84</v>
      </c>
      <c r="AB61" s="38">
        <v>75</v>
      </c>
      <c r="AC61" s="38">
        <v>56.95</v>
      </c>
      <c r="AD61" s="50">
        <v>107.98</v>
      </c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1:99" ht="15.75" customHeight="1" x14ac:dyDescent="0.2">
      <c r="A62" s="38"/>
      <c r="B62" s="38"/>
      <c r="C62" s="48" t="s">
        <v>46</v>
      </c>
      <c r="D62" s="49">
        <v>0.17</v>
      </c>
      <c r="E62" s="38">
        <v>0.15</v>
      </c>
      <c r="F62" s="38">
        <v>0.28999999999999998</v>
      </c>
      <c r="G62" s="38">
        <v>0.22</v>
      </c>
      <c r="H62" s="38">
        <v>0.17</v>
      </c>
      <c r="I62" s="38">
        <v>0.24</v>
      </c>
      <c r="J62" s="38">
        <v>0.22</v>
      </c>
      <c r="K62" s="38">
        <v>0.2</v>
      </c>
      <c r="L62" s="50">
        <v>0.35</v>
      </c>
      <c r="M62" s="3">
        <v>36.770000000000003</v>
      </c>
      <c r="N62" s="38">
        <v>32.15</v>
      </c>
      <c r="O62" s="38">
        <v>63.75</v>
      </c>
      <c r="P62" s="38">
        <v>48.8</v>
      </c>
      <c r="Q62" s="38">
        <v>37.31</v>
      </c>
      <c r="R62" s="38">
        <v>53.11</v>
      </c>
      <c r="S62" s="38">
        <v>47.95</v>
      </c>
      <c r="T62" s="38">
        <v>44.22</v>
      </c>
      <c r="U62" s="38">
        <v>77.349999999999994</v>
      </c>
      <c r="V62" s="49">
        <v>68.040000000000006</v>
      </c>
      <c r="W62" s="38">
        <v>79.400000000000006</v>
      </c>
      <c r="X62" s="38">
        <v>112.39</v>
      </c>
      <c r="Y62" s="38">
        <v>71.31</v>
      </c>
      <c r="Z62" s="38">
        <v>62.48</v>
      </c>
      <c r="AA62" s="38">
        <v>82.48</v>
      </c>
      <c r="AB62" s="38">
        <v>81.45</v>
      </c>
      <c r="AC62" s="38">
        <v>69.17</v>
      </c>
      <c r="AD62" s="50">
        <v>124.39</v>
      </c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1:99" ht="15.75" customHeight="1" x14ac:dyDescent="0.2">
      <c r="A63" s="38"/>
      <c r="B63" s="38"/>
      <c r="C63" s="48" t="s">
        <v>47</v>
      </c>
      <c r="D63" s="49">
        <v>0.08</v>
      </c>
      <c r="E63" s="38">
        <v>0.06</v>
      </c>
      <c r="F63" s="38">
        <v>0.19</v>
      </c>
      <c r="G63" s="38">
        <v>0.11</v>
      </c>
      <c r="H63" s="38">
        <v>7.0000000000000007E-2</v>
      </c>
      <c r="I63" s="38">
        <v>0.14000000000000001</v>
      </c>
      <c r="J63" s="38">
        <v>0.13</v>
      </c>
      <c r="K63" s="38">
        <v>0.11</v>
      </c>
      <c r="L63" s="50">
        <v>0.19</v>
      </c>
      <c r="M63" s="3">
        <v>24.81</v>
      </c>
      <c r="N63" s="38">
        <v>19.440000000000001</v>
      </c>
      <c r="O63" s="38">
        <v>61.72</v>
      </c>
      <c r="P63" s="38">
        <v>36.380000000000003</v>
      </c>
      <c r="Q63" s="38">
        <v>23</v>
      </c>
      <c r="R63" s="38">
        <v>44.14</v>
      </c>
      <c r="S63" s="38">
        <v>40.58</v>
      </c>
      <c r="T63" s="38">
        <v>35.32</v>
      </c>
      <c r="U63" s="38">
        <v>61.72</v>
      </c>
      <c r="V63" s="49">
        <v>56.01</v>
      </c>
      <c r="W63" s="38">
        <v>61.67</v>
      </c>
      <c r="X63" s="38">
        <v>111.16</v>
      </c>
      <c r="Y63" s="38">
        <v>59.59</v>
      </c>
      <c r="Z63" s="38">
        <v>48.18</v>
      </c>
      <c r="AA63" s="38">
        <v>73.09</v>
      </c>
      <c r="AB63" s="38">
        <v>77.17</v>
      </c>
      <c r="AC63" s="38">
        <v>61.7</v>
      </c>
      <c r="AD63" s="50">
        <v>111.16</v>
      </c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1:99" ht="15.75" customHeight="1" x14ac:dyDescent="0.2">
      <c r="A64" s="38"/>
      <c r="B64" s="38"/>
      <c r="C64" s="48" t="s">
        <v>48</v>
      </c>
      <c r="D64" s="49">
        <v>0.05</v>
      </c>
      <c r="E64" s="38">
        <v>0.03</v>
      </c>
      <c r="F64" s="38">
        <v>0.08</v>
      </c>
      <c r="G64" s="38">
        <v>0.05</v>
      </c>
      <c r="H64" s="38">
        <v>0.04</v>
      </c>
      <c r="I64" s="38">
        <v>7.0000000000000007E-2</v>
      </c>
      <c r="J64" s="38">
        <v>0.05</v>
      </c>
      <c r="K64" s="38">
        <v>0.05</v>
      </c>
      <c r="L64" s="50">
        <v>0.08</v>
      </c>
      <c r="M64" s="3">
        <v>33.270000000000003</v>
      </c>
      <c r="N64" s="38">
        <v>17.88</v>
      </c>
      <c r="O64" s="38">
        <v>54.1</v>
      </c>
      <c r="P64" s="38">
        <v>34.94</v>
      </c>
      <c r="Q64" s="38">
        <v>27.7</v>
      </c>
      <c r="R64" s="38">
        <v>45.81</v>
      </c>
      <c r="S64" s="38">
        <v>35.99</v>
      </c>
      <c r="T64" s="38">
        <v>35.08</v>
      </c>
      <c r="U64" s="38">
        <v>54.1</v>
      </c>
      <c r="V64" s="49">
        <v>65.34</v>
      </c>
      <c r="W64" s="38">
        <v>57.61</v>
      </c>
      <c r="X64" s="38">
        <v>104.24</v>
      </c>
      <c r="Y64" s="38">
        <v>56.73</v>
      </c>
      <c r="Z64" s="38">
        <v>53.86</v>
      </c>
      <c r="AA64" s="38">
        <v>78.180000000000007</v>
      </c>
      <c r="AB64" s="38">
        <v>73.040000000000006</v>
      </c>
      <c r="AC64" s="38">
        <v>63.62</v>
      </c>
      <c r="AD64" s="50">
        <v>104.24</v>
      </c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1:99" ht="15.75" customHeight="1" x14ac:dyDescent="0.2">
      <c r="A65" s="38"/>
      <c r="B65" s="38"/>
      <c r="C65" s="48" t="s">
        <v>49</v>
      </c>
      <c r="D65" s="49">
        <v>0.08</v>
      </c>
      <c r="E65" s="38">
        <v>0.03</v>
      </c>
      <c r="F65" s="38">
        <v>0.06</v>
      </c>
      <c r="G65" s="38">
        <v>0.06</v>
      </c>
      <c r="H65" s="38">
        <v>0.05</v>
      </c>
      <c r="I65" s="38">
        <v>7.0000000000000007E-2</v>
      </c>
      <c r="J65" s="38">
        <v>0.05</v>
      </c>
      <c r="K65" s="38">
        <v>0.06</v>
      </c>
      <c r="L65" s="50">
        <v>0.06</v>
      </c>
      <c r="M65" s="3">
        <v>66.75</v>
      </c>
      <c r="N65" s="38">
        <v>23.9</v>
      </c>
      <c r="O65" s="38">
        <v>52.38</v>
      </c>
      <c r="P65" s="38">
        <v>46.32</v>
      </c>
      <c r="Q65" s="38">
        <v>45.92</v>
      </c>
      <c r="R65" s="38">
        <v>60.16</v>
      </c>
      <c r="S65" s="38">
        <v>38.14</v>
      </c>
      <c r="T65" s="38">
        <v>47.68</v>
      </c>
      <c r="U65" s="38">
        <v>52.38</v>
      </c>
      <c r="V65" s="49">
        <v>90.52</v>
      </c>
      <c r="W65" s="38">
        <v>62.85</v>
      </c>
      <c r="X65" s="38">
        <v>103.21</v>
      </c>
      <c r="Y65" s="38">
        <v>63.16</v>
      </c>
      <c r="Z65" s="38">
        <v>71.430000000000007</v>
      </c>
      <c r="AA65" s="38">
        <v>93.67</v>
      </c>
      <c r="AB65" s="38">
        <v>78.150000000000006</v>
      </c>
      <c r="AC65" s="38">
        <v>79.11</v>
      </c>
      <c r="AD65" s="50">
        <v>103.21</v>
      </c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1:99" ht="15.75" customHeight="1" x14ac:dyDescent="0.2">
      <c r="A66" s="38"/>
      <c r="B66" s="38"/>
      <c r="C66" s="48" t="s">
        <v>50</v>
      </c>
      <c r="D66" s="49">
        <v>0.05</v>
      </c>
      <c r="E66" s="38">
        <v>0.02</v>
      </c>
      <c r="F66" s="38">
        <v>0.03</v>
      </c>
      <c r="G66" s="38">
        <v>0.04</v>
      </c>
      <c r="H66" s="38">
        <v>0.03</v>
      </c>
      <c r="I66" s="38">
        <v>0.04</v>
      </c>
      <c r="J66" s="38">
        <v>0.03</v>
      </c>
      <c r="K66" s="38">
        <v>0.03</v>
      </c>
      <c r="L66" s="50">
        <v>0.03</v>
      </c>
      <c r="M66" s="3">
        <v>83.1</v>
      </c>
      <c r="N66" s="38">
        <v>34.06</v>
      </c>
      <c r="O66" s="38">
        <v>50.57</v>
      </c>
      <c r="P66" s="38">
        <v>66.12</v>
      </c>
      <c r="Q66" s="38">
        <v>56.57</v>
      </c>
      <c r="R66" s="38">
        <v>64.83</v>
      </c>
      <c r="S66" s="38">
        <v>42.32</v>
      </c>
      <c r="T66" s="38">
        <v>55.91</v>
      </c>
      <c r="U66" s="38">
        <v>50.57</v>
      </c>
      <c r="V66" s="49">
        <v>95.35</v>
      </c>
      <c r="W66" s="38">
        <v>79.569999999999993</v>
      </c>
      <c r="X66" s="38">
        <v>101.51</v>
      </c>
      <c r="Y66" s="38">
        <v>79.11</v>
      </c>
      <c r="Z66" s="38">
        <v>78.900000000000006</v>
      </c>
      <c r="AA66" s="38">
        <v>95.32</v>
      </c>
      <c r="AB66" s="38">
        <v>81.7</v>
      </c>
      <c r="AC66" s="38">
        <v>83.03</v>
      </c>
      <c r="AD66" s="50">
        <v>101.51</v>
      </c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1:99" ht="15.75" customHeight="1" x14ac:dyDescent="0.25">
      <c r="A67" s="38"/>
      <c r="B67" s="38"/>
      <c r="C67" s="56" t="s">
        <v>51</v>
      </c>
      <c r="D67" s="49">
        <v>0.02</v>
      </c>
      <c r="E67" s="38">
        <v>0.01</v>
      </c>
      <c r="F67" s="38">
        <v>0.02</v>
      </c>
      <c r="G67" s="38">
        <v>0.01</v>
      </c>
      <c r="H67" s="38">
        <v>0.01</v>
      </c>
      <c r="I67" s="38">
        <v>0.02</v>
      </c>
      <c r="J67" s="38">
        <v>0.01</v>
      </c>
      <c r="K67" s="38">
        <v>0.02</v>
      </c>
      <c r="L67" s="50">
        <v>0.02</v>
      </c>
      <c r="M67" s="3">
        <v>43.66</v>
      </c>
      <c r="N67" s="38">
        <v>12.45</v>
      </c>
      <c r="O67" s="38">
        <v>48.69</v>
      </c>
      <c r="P67" s="38">
        <v>26.67</v>
      </c>
      <c r="Q67" s="38">
        <v>22.98</v>
      </c>
      <c r="R67" s="38">
        <v>41.1</v>
      </c>
      <c r="S67" s="38">
        <v>30.57</v>
      </c>
      <c r="T67" s="38">
        <v>34.94</v>
      </c>
      <c r="U67" s="38">
        <v>48.69</v>
      </c>
      <c r="V67" s="49">
        <v>57.61</v>
      </c>
      <c r="W67" s="38">
        <v>29.24</v>
      </c>
      <c r="X67" s="38">
        <v>101.02</v>
      </c>
      <c r="Y67" s="38">
        <v>37.29</v>
      </c>
      <c r="Z67" s="38">
        <v>37.44</v>
      </c>
      <c r="AA67" s="38">
        <v>71.09</v>
      </c>
      <c r="AB67" s="38">
        <v>60.12</v>
      </c>
      <c r="AC67" s="38">
        <v>56.54</v>
      </c>
      <c r="AD67" s="50">
        <v>101.02</v>
      </c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</row>
    <row r="68" spans="1:99" ht="15.75" customHeight="1" x14ac:dyDescent="0.25">
      <c r="A68" s="38"/>
      <c r="B68" s="38"/>
      <c r="C68" s="56" t="s">
        <v>52</v>
      </c>
      <c r="D68" s="49">
        <v>0.04</v>
      </c>
      <c r="E68" s="38">
        <v>0.06</v>
      </c>
      <c r="F68" s="38">
        <v>0.06</v>
      </c>
      <c r="G68" s="38">
        <v>0.1</v>
      </c>
      <c r="H68" s="38">
        <v>0.05</v>
      </c>
      <c r="I68" s="38">
        <v>0.05</v>
      </c>
      <c r="J68" s="38">
        <v>0.06</v>
      </c>
      <c r="K68" s="38">
        <v>0.05</v>
      </c>
      <c r="L68" s="50">
        <v>0.06</v>
      </c>
      <c r="M68" s="3">
        <v>36.18</v>
      </c>
      <c r="N68" s="38">
        <v>50.16</v>
      </c>
      <c r="O68" s="38">
        <v>52.87</v>
      </c>
      <c r="P68" s="38">
        <v>91.59</v>
      </c>
      <c r="Q68" s="38">
        <v>44.43</v>
      </c>
      <c r="R68" s="38">
        <v>45.79</v>
      </c>
      <c r="S68" s="38">
        <v>51.52</v>
      </c>
      <c r="T68" s="38">
        <v>46.4</v>
      </c>
      <c r="U68" s="38">
        <v>52.87</v>
      </c>
      <c r="V68" s="49">
        <v>67.930000000000007</v>
      </c>
      <c r="W68" s="38">
        <v>99.74</v>
      </c>
      <c r="X68" s="38">
        <v>103.12</v>
      </c>
      <c r="Y68" s="38">
        <v>95.21</v>
      </c>
      <c r="Z68" s="38">
        <v>73.66</v>
      </c>
      <c r="AA68" s="38">
        <v>79.09</v>
      </c>
      <c r="AB68" s="38">
        <v>96.68</v>
      </c>
      <c r="AC68" s="38">
        <v>80.84</v>
      </c>
      <c r="AD68" s="50">
        <v>103.12</v>
      </c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</row>
    <row r="69" spans="1:99" ht="15.75" customHeight="1" x14ac:dyDescent="0.25">
      <c r="A69" s="38"/>
      <c r="B69" s="38"/>
      <c r="C69" s="56" t="s">
        <v>54</v>
      </c>
      <c r="D69" s="60">
        <v>0.03</v>
      </c>
      <c r="E69" s="61">
        <v>0.02</v>
      </c>
      <c r="F69" s="61">
        <v>0.1</v>
      </c>
      <c r="G69" s="61">
        <v>0.04</v>
      </c>
      <c r="H69" s="61">
        <v>0.03</v>
      </c>
      <c r="I69" s="61">
        <v>7.0000000000000007E-2</v>
      </c>
      <c r="J69" s="61">
        <v>0.06</v>
      </c>
      <c r="K69" s="61">
        <v>0.05</v>
      </c>
      <c r="L69" s="62">
        <v>0.1</v>
      </c>
      <c r="M69" s="6">
        <v>17.64</v>
      </c>
      <c r="N69" s="61">
        <v>10.37</v>
      </c>
      <c r="O69" s="61">
        <v>55.42</v>
      </c>
      <c r="P69" s="61">
        <v>20.99</v>
      </c>
      <c r="Q69" s="61">
        <v>14.79</v>
      </c>
      <c r="R69" s="61">
        <v>37.31</v>
      </c>
      <c r="S69" s="61">
        <v>32.89</v>
      </c>
      <c r="T69" s="61">
        <v>27.81</v>
      </c>
      <c r="U69" s="61">
        <v>55.42</v>
      </c>
      <c r="V69" s="60">
        <v>46.4</v>
      </c>
      <c r="W69" s="61">
        <v>44.89</v>
      </c>
      <c r="X69" s="61">
        <v>105.33</v>
      </c>
      <c r="Y69" s="61">
        <v>45.04</v>
      </c>
      <c r="Z69" s="61">
        <v>39.71</v>
      </c>
      <c r="AA69" s="61">
        <v>69.290000000000006</v>
      </c>
      <c r="AB69" s="61">
        <v>65.69</v>
      </c>
      <c r="AC69" s="61">
        <v>52.5</v>
      </c>
      <c r="AD69" s="62">
        <v>105.33</v>
      </c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</row>
    <row r="70" spans="1:99" ht="15.75" customHeight="1" thickBot="1" x14ac:dyDescent="0.25">
      <c r="A70" s="38"/>
      <c r="B70" s="38"/>
      <c r="C70" s="48" t="s">
        <v>55</v>
      </c>
      <c r="D70" s="224">
        <f t="shared" ref="D70:AD70" si="21">AVERAGE(D59:D69)</f>
        <v>6.0000000000000012E-2</v>
      </c>
      <c r="E70" s="225">
        <f t="shared" si="21"/>
        <v>4.2727272727272732E-2</v>
      </c>
      <c r="F70" s="225">
        <f t="shared" si="21"/>
        <v>0.10727272727272727</v>
      </c>
      <c r="G70" s="225">
        <f t="shared" si="21"/>
        <v>7.3636363636363653E-2</v>
      </c>
      <c r="H70" s="225">
        <f t="shared" si="21"/>
        <v>5.2727272727272734E-2</v>
      </c>
      <c r="I70" s="225">
        <f t="shared" si="21"/>
        <v>8.6363636363636379E-2</v>
      </c>
      <c r="J70" s="225">
        <f t="shared" si="21"/>
        <v>7.4545454545454568E-2</v>
      </c>
      <c r="K70" s="225">
        <f t="shared" si="21"/>
        <v>6.9090909090909106E-2</v>
      </c>
      <c r="L70" s="226">
        <f t="shared" si="21"/>
        <v>0.11272727272727273</v>
      </c>
      <c r="M70" s="224">
        <f t="shared" si="21"/>
        <v>37.88818181818182</v>
      </c>
      <c r="N70" s="225">
        <f t="shared" si="21"/>
        <v>22.387272727272727</v>
      </c>
      <c r="O70" s="225">
        <f t="shared" si="21"/>
        <v>55.325454545454541</v>
      </c>
      <c r="P70" s="225">
        <f t="shared" si="21"/>
        <v>41.551818181818184</v>
      </c>
      <c r="Q70" s="225">
        <f t="shared" si="21"/>
        <v>30.553636363636368</v>
      </c>
      <c r="R70" s="225">
        <f t="shared" si="21"/>
        <v>47.022727272727273</v>
      </c>
      <c r="S70" s="225">
        <f t="shared" si="21"/>
        <v>38.856363636363632</v>
      </c>
      <c r="T70" s="225">
        <f t="shared" si="21"/>
        <v>38.532727272727271</v>
      </c>
      <c r="U70" s="226">
        <f t="shared" si="21"/>
        <v>56.572727272727271</v>
      </c>
      <c r="V70" s="224">
        <f t="shared" si="21"/>
        <v>63.969090909090909</v>
      </c>
      <c r="W70" s="225">
        <f t="shared" si="21"/>
        <v>61.009090909090908</v>
      </c>
      <c r="X70" s="225">
        <f t="shared" si="21"/>
        <v>105.54272727272725</v>
      </c>
      <c r="Y70" s="225">
        <f t="shared" si="21"/>
        <v>59.959090909090904</v>
      </c>
      <c r="Z70" s="225">
        <f t="shared" si="21"/>
        <v>54.378181818181822</v>
      </c>
      <c r="AA70" s="225">
        <f t="shared" si="21"/>
        <v>77.735454545454559</v>
      </c>
      <c r="AB70" s="225">
        <f t="shared" si="21"/>
        <v>75.021818181818205</v>
      </c>
      <c r="AC70" s="225">
        <f t="shared" si="21"/>
        <v>65.489090909090905</v>
      </c>
      <c r="AD70" s="226">
        <f t="shared" si="21"/>
        <v>106.64272727272727</v>
      </c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</row>
    <row r="71" spans="1:99" ht="15.75" customHeight="1" thickBot="1" x14ac:dyDescent="0.25">
      <c r="A71" s="38"/>
      <c r="B71" s="38"/>
      <c r="C71" s="64"/>
      <c r="D71" s="184" t="s">
        <v>27</v>
      </c>
      <c r="E71" s="185"/>
      <c r="F71" s="185"/>
      <c r="G71" s="185"/>
      <c r="H71" s="185"/>
      <c r="I71" s="185"/>
      <c r="J71" s="185"/>
      <c r="K71" s="185"/>
      <c r="L71" s="185"/>
      <c r="M71" s="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spans="1:99" ht="15.75" customHeight="1" x14ac:dyDescent="0.2">
      <c r="A72" s="38"/>
      <c r="B72" s="38"/>
      <c r="C72" s="39" t="s">
        <v>36</v>
      </c>
      <c r="D72" s="40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2">
        <v>9</v>
      </c>
      <c r="M72" s="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</row>
    <row r="73" spans="1:99" ht="15.75" customHeight="1" x14ac:dyDescent="0.2">
      <c r="A73" s="38"/>
      <c r="B73" s="38"/>
      <c r="C73" s="48" t="s">
        <v>43</v>
      </c>
      <c r="D73" s="49">
        <v>0.15</v>
      </c>
      <c r="E73" s="38">
        <v>0.09</v>
      </c>
      <c r="F73" s="38">
        <v>0.24</v>
      </c>
      <c r="G73" s="38">
        <v>0.09</v>
      </c>
      <c r="H73" s="38">
        <v>0.1</v>
      </c>
      <c r="I73" s="38">
        <v>0.17</v>
      </c>
      <c r="J73" s="38">
        <v>0.15</v>
      </c>
      <c r="K73" s="38">
        <v>0.13</v>
      </c>
      <c r="L73" s="50">
        <v>0.24</v>
      </c>
      <c r="M73" s="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</row>
    <row r="74" spans="1:99" ht="15.75" customHeight="1" x14ac:dyDescent="0.2">
      <c r="A74" s="38"/>
      <c r="B74" s="38"/>
      <c r="C74" s="48" t="s">
        <v>44</v>
      </c>
      <c r="D74" s="49">
        <v>0.2</v>
      </c>
      <c r="E74" s="38">
        <v>0.2</v>
      </c>
      <c r="F74" s="38">
        <v>0.38</v>
      </c>
      <c r="G74" s="38">
        <v>0.19</v>
      </c>
      <c r="H74" s="38">
        <v>0.17</v>
      </c>
      <c r="I74" s="38">
        <v>0.26</v>
      </c>
      <c r="J74" s="38">
        <v>0.26</v>
      </c>
      <c r="K74" s="38">
        <v>0.21</v>
      </c>
      <c r="L74" s="50">
        <v>0.38</v>
      </c>
      <c r="M74" s="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</row>
    <row r="75" spans="1:99" ht="15.75" customHeight="1" x14ac:dyDescent="0.2">
      <c r="A75" s="38"/>
      <c r="B75" s="38"/>
      <c r="C75" s="48" t="s">
        <v>45</v>
      </c>
      <c r="D75" s="49">
        <v>0.13</v>
      </c>
      <c r="E75" s="38">
        <v>0.21</v>
      </c>
      <c r="F75" s="38">
        <v>0.38</v>
      </c>
      <c r="G75" s="38">
        <v>0.21</v>
      </c>
      <c r="H75" s="38">
        <v>0.14000000000000001</v>
      </c>
      <c r="I75" s="38">
        <v>0.23</v>
      </c>
      <c r="J75" s="38">
        <v>0.26</v>
      </c>
      <c r="K75" s="38">
        <v>0.2</v>
      </c>
      <c r="L75" s="50">
        <v>0.38</v>
      </c>
      <c r="M75" s="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</row>
    <row r="76" spans="1:99" ht="15.75" customHeight="1" x14ac:dyDescent="0.2">
      <c r="A76" s="38"/>
      <c r="B76" s="38"/>
      <c r="C76" s="48" t="s">
        <v>46</v>
      </c>
      <c r="D76" s="49">
        <v>0.33</v>
      </c>
      <c r="E76" s="38">
        <v>0.38</v>
      </c>
      <c r="F76" s="38">
        <v>0.54</v>
      </c>
      <c r="G76" s="38">
        <v>0.34</v>
      </c>
      <c r="H76" s="38">
        <v>0.3</v>
      </c>
      <c r="I76" s="38">
        <v>0.39</v>
      </c>
      <c r="J76" s="38">
        <v>0.39</v>
      </c>
      <c r="K76" s="38">
        <v>0.33</v>
      </c>
      <c r="L76" s="50">
        <v>0.59</v>
      </c>
      <c r="M76" s="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</row>
    <row r="77" spans="1:99" ht="15.75" customHeight="1" x14ac:dyDescent="0.2">
      <c r="A77" s="38"/>
      <c r="B77" s="38"/>
      <c r="C77" s="48" t="s">
        <v>47</v>
      </c>
      <c r="D77" s="49">
        <v>0.22</v>
      </c>
      <c r="E77" s="38">
        <v>0.24</v>
      </c>
      <c r="F77" s="38">
        <v>0.44</v>
      </c>
      <c r="G77" s="38">
        <v>0.23</v>
      </c>
      <c r="H77" s="38">
        <v>0.19</v>
      </c>
      <c r="I77" s="38">
        <v>0.28999999999999998</v>
      </c>
      <c r="J77" s="38">
        <v>0.3</v>
      </c>
      <c r="K77" s="38">
        <v>0.24</v>
      </c>
      <c r="L77" s="50">
        <v>0.44</v>
      </c>
      <c r="M77" s="4"/>
      <c r="N77" s="38"/>
      <c r="O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</row>
    <row r="78" spans="1:99" ht="15.75" customHeight="1" x14ac:dyDescent="0.2">
      <c r="A78" s="38"/>
      <c r="B78" s="38"/>
      <c r="C78" s="48" t="s">
        <v>48</v>
      </c>
      <c r="D78" s="49">
        <v>0.18</v>
      </c>
      <c r="E78" s="38">
        <v>0.16</v>
      </c>
      <c r="F78" s="38">
        <v>0.28000000000000003</v>
      </c>
      <c r="G78" s="38">
        <v>0.15</v>
      </c>
      <c r="H78" s="38">
        <v>0.15</v>
      </c>
      <c r="I78" s="38">
        <v>0.21</v>
      </c>
      <c r="J78" s="38">
        <v>0.2</v>
      </c>
      <c r="K78" s="38">
        <v>0.17</v>
      </c>
      <c r="L78" s="50">
        <v>0.28000000000000003</v>
      </c>
      <c r="M78" s="4"/>
      <c r="N78" s="38"/>
      <c r="O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</row>
    <row r="79" spans="1:99" ht="15.75" customHeight="1" x14ac:dyDescent="0.2">
      <c r="A79" s="38"/>
      <c r="B79" s="38"/>
      <c r="C79" s="48" t="s">
        <v>49</v>
      </c>
      <c r="D79" s="49">
        <v>0.22</v>
      </c>
      <c r="E79" s="38">
        <v>0.15</v>
      </c>
      <c r="F79" s="38">
        <v>0.25</v>
      </c>
      <c r="G79" s="38">
        <v>0.15</v>
      </c>
      <c r="H79" s="38">
        <v>0.17</v>
      </c>
      <c r="I79" s="38">
        <v>0.23</v>
      </c>
      <c r="J79" s="38">
        <v>0.19</v>
      </c>
      <c r="K79" s="38">
        <v>0.19</v>
      </c>
      <c r="L79" s="50">
        <v>0.25</v>
      </c>
      <c r="M79" s="4"/>
      <c r="N79" s="38"/>
      <c r="O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</row>
    <row r="80" spans="1:99" ht="15.75" customHeight="1" x14ac:dyDescent="0.2">
      <c r="A80" s="38"/>
      <c r="B80" s="38"/>
      <c r="C80" s="48" t="s">
        <v>50</v>
      </c>
      <c r="D80" s="49">
        <v>0.16</v>
      </c>
      <c r="E80" s="38">
        <v>0.14000000000000001</v>
      </c>
      <c r="F80" s="38">
        <v>0.17</v>
      </c>
      <c r="G80" s="38">
        <v>0.14000000000000001</v>
      </c>
      <c r="H80" s="38">
        <v>0.14000000000000001</v>
      </c>
      <c r="I80" s="38">
        <v>0.16</v>
      </c>
      <c r="J80" s="38">
        <v>0.14000000000000001</v>
      </c>
      <c r="K80" s="38">
        <v>0.14000000000000001</v>
      </c>
      <c r="L80" s="50">
        <v>0.17</v>
      </c>
      <c r="M80" s="4"/>
      <c r="N80" s="38"/>
      <c r="O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</row>
    <row r="81" spans="1:99" ht="15.75" customHeight="1" x14ac:dyDescent="0.25">
      <c r="A81" s="38"/>
      <c r="B81" s="38"/>
      <c r="C81" s="56" t="s">
        <v>51</v>
      </c>
      <c r="D81" s="49">
        <v>0.09</v>
      </c>
      <c r="E81" s="38">
        <v>0.05</v>
      </c>
      <c r="F81" s="38">
        <v>0.15</v>
      </c>
      <c r="G81" s="38">
        <v>0.06</v>
      </c>
      <c r="H81" s="38">
        <v>0.06</v>
      </c>
      <c r="I81" s="38">
        <v>0.11</v>
      </c>
      <c r="J81" s="38">
        <v>0.09</v>
      </c>
      <c r="K81" s="38">
        <v>0.09</v>
      </c>
      <c r="L81" s="50">
        <v>0.15</v>
      </c>
      <c r="M81" s="4"/>
      <c r="N81" s="38"/>
      <c r="O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</row>
    <row r="82" spans="1:99" ht="15.75" customHeight="1" x14ac:dyDescent="0.25">
      <c r="A82" s="38"/>
      <c r="B82" s="38"/>
      <c r="C82" s="56" t="s">
        <v>52</v>
      </c>
      <c r="D82" s="49">
        <v>0.16</v>
      </c>
      <c r="E82" s="38">
        <v>0.24</v>
      </c>
      <c r="F82" s="38">
        <v>0.24</v>
      </c>
      <c r="G82" s="38">
        <v>0.23</v>
      </c>
      <c r="H82" s="38">
        <v>0.17</v>
      </c>
      <c r="I82" s="38">
        <v>0.19</v>
      </c>
      <c r="J82" s="38">
        <v>0.23</v>
      </c>
      <c r="K82" s="38">
        <v>0.19</v>
      </c>
      <c r="L82" s="50">
        <v>0.24</v>
      </c>
      <c r="M82" s="4"/>
      <c r="N82" s="38"/>
      <c r="O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spans="1:99" ht="15.75" customHeight="1" x14ac:dyDescent="0.25">
      <c r="A83" s="38"/>
      <c r="B83" s="38"/>
      <c r="C83" s="56" t="s">
        <v>54</v>
      </c>
      <c r="D83" s="60">
        <v>0.14000000000000001</v>
      </c>
      <c r="E83" s="61">
        <v>0.13</v>
      </c>
      <c r="F83" s="61">
        <v>0.31</v>
      </c>
      <c r="G83" s="61">
        <v>0.13</v>
      </c>
      <c r="H83" s="61">
        <v>0.12</v>
      </c>
      <c r="I83" s="61">
        <v>0.21</v>
      </c>
      <c r="J83" s="61">
        <v>0.2</v>
      </c>
      <c r="K83" s="61">
        <v>0.16</v>
      </c>
      <c r="L83" s="62">
        <v>0.31</v>
      </c>
      <c r="M83" s="4"/>
      <c r="N83" s="38"/>
      <c r="O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</row>
    <row r="84" spans="1:99" ht="15.75" customHeight="1" thickBot="1" x14ac:dyDescent="0.25">
      <c r="A84" s="38"/>
      <c r="B84" s="38"/>
      <c r="C84" s="48" t="s">
        <v>55</v>
      </c>
      <c r="D84" s="224">
        <f t="shared" ref="D84:L84" si="22">AVERAGE(D73:D83)</f>
        <v>0.18</v>
      </c>
      <c r="E84" s="225">
        <f t="shared" si="22"/>
        <v>0.18090909090909088</v>
      </c>
      <c r="F84" s="225">
        <f t="shared" si="22"/>
        <v>0.3072727272727272</v>
      </c>
      <c r="G84" s="225">
        <f t="shared" si="22"/>
        <v>0.17454545454545453</v>
      </c>
      <c r="H84" s="225">
        <f t="shared" si="22"/>
        <v>0.15545454545454546</v>
      </c>
      <c r="I84" s="225">
        <f t="shared" si="22"/>
        <v>0.22272727272727269</v>
      </c>
      <c r="J84" s="225">
        <f t="shared" si="22"/>
        <v>0.21909090909090914</v>
      </c>
      <c r="K84" s="225">
        <f t="shared" si="22"/>
        <v>0.18636363636363634</v>
      </c>
      <c r="L84" s="226">
        <f t="shared" si="22"/>
        <v>0.31181818181818177</v>
      </c>
      <c r="M84" s="4"/>
      <c r="N84" s="38"/>
      <c r="O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</row>
    <row r="85" spans="1:99" ht="15.75" customHeight="1" x14ac:dyDescent="0.25">
      <c r="A85" s="66"/>
      <c r="B85" s="66"/>
      <c r="C85" s="35"/>
      <c r="D85" s="16"/>
      <c r="E85" s="12"/>
      <c r="F85" s="12"/>
      <c r="G85" s="12"/>
      <c r="H85" s="16"/>
      <c r="I85" s="16"/>
      <c r="J85" s="16"/>
      <c r="K85" s="16"/>
      <c r="L85" s="16"/>
      <c r="M85" s="16"/>
      <c r="N85" s="12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97" t="s">
        <v>63</v>
      </c>
      <c r="AG85" s="198"/>
      <c r="AH85" s="198"/>
      <c r="AI85" s="198"/>
      <c r="AJ85" s="198"/>
      <c r="AK85" s="198"/>
      <c r="AL85" s="198"/>
      <c r="AM85" s="198"/>
      <c r="AN85" s="198"/>
      <c r="AO85" s="198"/>
      <c r="AP85" s="198"/>
      <c r="AQ85" s="199"/>
    </row>
    <row r="86" spans="1:99" ht="15.75" customHeight="1" thickBot="1" x14ac:dyDescent="0.3">
      <c r="A86" s="66"/>
      <c r="B86" s="66"/>
      <c r="C86" s="37"/>
      <c r="D86" s="202" t="s">
        <v>33</v>
      </c>
      <c r="E86" s="203"/>
      <c r="F86" s="203"/>
      <c r="G86" s="203"/>
      <c r="H86" s="203"/>
      <c r="I86" s="203"/>
      <c r="J86" s="203"/>
      <c r="K86" s="203"/>
      <c r="L86" s="204"/>
      <c r="M86" s="202" t="s">
        <v>34</v>
      </c>
      <c r="N86" s="203"/>
      <c r="O86" s="203"/>
      <c r="P86" s="203"/>
      <c r="Q86" s="203"/>
      <c r="R86" s="203"/>
      <c r="S86" s="203"/>
      <c r="T86" s="203"/>
      <c r="U86" s="204"/>
      <c r="V86" s="202" t="s">
        <v>35</v>
      </c>
      <c r="W86" s="203"/>
      <c r="X86" s="203"/>
      <c r="Y86" s="203"/>
      <c r="Z86" s="203"/>
      <c r="AA86" s="203"/>
      <c r="AB86" s="203"/>
      <c r="AC86" s="203"/>
      <c r="AD86" s="204"/>
      <c r="AE86" s="36"/>
      <c r="AF86" s="20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201"/>
    </row>
    <row r="87" spans="1:99" ht="15.75" customHeight="1" thickBot="1" x14ac:dyDescent="0.3">
      <c r="A87" s="66"/>
      <c r="B87" s="66"/>
      <c r="C87" s="39" t="s">
        <v>36</v>
      </c>
      <c r="D87" s="40">
        <v>1</v>
      </c>
      <c r="E87" s="41">
        <v>2</v>
      </c>
      <c r="F87" s="41">
        <v>3</v>
      </c>
      <c r="G87" s="41">
        <v>4</v>
      </c>
      <c r="H87" s="41">
        <v>5</v>
      </c>
      <c r="I87" s="41">
        <v>6</v>
      </c>
      <c r="J87" s="41">
        <v>7</v>
      </c>
      <c r="K87" s="41">
        <v>8</v>
      </c>
      <c r="L87" s="42">
        <v>9</v>
      </c>
      <c r="M87" s="40">
        <v>1</v>
      </c>
      <c r="N87" s="41">
        <v>2</v>
      </c>
      <c r="O87" s="41">
        <v>3</v>
      </c>
      <c r="P87" s="41">
        <v>4</v>
      </c>
      <c r="Q87" s="41">
        <v>5</v>
      </c>
      <c r="R87" s="41">
        <v>6</v>
      </c>
      <c r="S87" s="41">
        <v>7</v>
      </c>
      <c r="T87" s="41">
        <v>8</v>
      </c>
      <c r="U87" s="42">
        <v>9</v>
      </c>
      <c r="V87" s="40">
        <v>1</v>
      </c>
      <c r="W87" s="41">
        <v>2</v>
      </c>
      <c r="X87" s="41">
        <v>3</v>
      </c>
      <c r="Y87" s="41">
        <v>4</v>
      </c>
      <c r="Z87" s="41">
        <v>5</v>
      </c>
      <c r="AA87" s="41">
        <v>6</v>
      </c>
      <c r="AB87" s="41">
        <v>7</v>
      </c>
      <c r="AC87" s="41">
        <v>8</v>
      </c>
      <c r="AD87" s="42">
        <v>9</v>
      </c>
      <c r="AE87" s="38"/>
      <c r="AF87" s="193" t="s">
        <v>37</v>
      </c>
      <c r="AG87" s="194"/>
      <c r="AH87" s="43" t="s">
        <v>38</v>
      </c>
      <c r="AI87" s="44" t="s">
        <v>39</v>
      </c>
      <c r="AJ87" s="45" t="s">
        <v>40</v>
      </c>
      <c r="AK87" s="46" t="s">
        <v>35</v>
      </c>
      <c r="AL87" s="46" t="s">
        <v>41</v>
      </c>
      <c r="AM87" s="46" t="s">
        <v>42</v>
      </c>
      <c r="AN87" s="46" t="s">
        <v>21</v>
      </c>
      <c r="AO87" s="46" t="s">
        <v>23</v>
      </c>
      <c r="AP87" s="46" t="s">
        <v>29</v>
      </c>
      <c r="AQ87" s="47" t="s">
        <v>27</v>
      </c>
    </row>
    <row r="88" spans="1:99" ht="15.75" customHeight="1" x14ac:dyDescent="0.2">
      <c r="A88" s="66"/>
      <c r="B88" s="66"/>
      <c r="C88" s="48" t="s">
        <v>43</v>
      </c>
      <c r="D88" s="3">
        <v>97.21</v>
      </c>
      <c r="E88" s="4">
        <v>98.8</v>
      </c>
      <c r="F88" s="4">
        <v>94.3</v>
      </c>
      <c r="G88" s="4">
        <v>98.92</v>
      </c>
      <c r="H88" s="4">
        <v>98.8</v>
      </c>
      <c r="I88" s="4">
        <v>94.3</v>
      </c>
      <c r="J88" s="4">
        <v>94.3</v>
      </c>
      <c r="K88" s="4">
        <v>97.65</v>
      </c>
      <c r="L88" s="5">
        <v>94.3</v>
      </c>
      <c r="M88" s="49">
        <v>2.79</v>
      </c>
      <c r="N88" s="38">
        <v>1.2</v>
      </c>
      <c r="O88" s="38">
        <v>5.7</v>
      </c>
      <c r="P88" s="38">
        <v>1.08</v>
      </c>
      <c r="Q88" s="38">
        <v>1.2</v>
      </c>
      <c r="R88" s="38">
        <v>5.7</v>
      </c>
      <c r="S88" s="38">
        <v>5.7</v>
      </c>
      <c r="T88" s="38">
        <v>2.35</v>
      </c>
      <c r="U88" s="50">
        <v>5.7</v>
      </c>
      <c r="V88" s="49">
        <v>0.72</v>
      </c>
      <c r="W88" s="38">
        <v>0.87</v>
      </c>
      <c r="X88" s="38">
        <v>0</v>
      </c>
      <c r="Y88" s="38">
        <v>0.88</v>
      </c>
      <c r="Z88" s="4">
        <v>0.87</v>
      </c>
      <c r="AA88" s="4">
        <v>0</v>
      </c>
      <c r="AB88" s="4">
        <v>0</v>
      </c>
      <c r="AC88" s="4">
        <v>0.71</v>
      </c>
      <c r="AD88" s="5">
        <v>0</v>
      </c>
      <c r="AE88" s="38"/>
      <c r="AF88" s="191" t="s">
        <v>1</v>
      </c>
      <c r="AG88" s="192"/>
      <c r="AH88" s="51">
        <v>1</v>
      </c>
      <c r="AI88" s="52">
        <f t="array" ref="AI88:AI96">TRANSPOSE(D99:L99)</f>
        <v>96.783749999999998</v>
      </c>
      <c r="AJ88" s="53">
        <f t="array" ref="AJ88:AJ96">TRANSPOSE(M99:U99)</f>
        <v>3.2162499999999996</v>
      </c>
      <c r="AK88" s="54">
        <f t="array" ref="AK88:AK96">TRANSPOSE(V99:AD99)</f>
        <v>0.77625</v>
      </c>
      <c r="AL88" s="54">
        <f t="array" ref="AL88:AL96">TRANSPOSE(V113:AD113)</f>
        <v>0.24</v>
      </c>
      <c r="AM88" s="54">
        <f t="array" ref="AM88:AM96">TRANSPOSE(V127:AD127)</f>
        <v>1.4975000000000001</v>
      </c>
      <c r="AN88" s="54">
        <f t="array" ref="AN88:AN96">TRANSPOSE(D141:L141)</f>
        <v>4.4999999999999998E-2</v>
      </c>
      <c r="AO88" s="54">
        <f t="array" ref="AO88:AO96">TRANSPOSE(M141:U141)</f>
        <v>28.768750000000004</v>
      </c>
      <c r="AP88" s="54">
        <f t="array" ref="AP88:AP96">TRANSPOSE(V141:AD141)</f>
        <v>56.218749999999993</v>
      </c>
      <c r="AQ88" s="5">
        <f t="array" ref="AQ88:AQ96">TRANSPOSE(D155:L155)</f>
        <v>0.15875</v>
      </c>
    </row>
    <row r="89" spans="1:99" ht="15.75" customHeight="1" x14ac:dyDescent="0.2">
      <c r="A89" s="66"/>
      <c r="B89" s="66"/>
      <c r="C89" s="48" t="s">
        <v>44</v>
      </c>
      <c r="D89" s="3">
        <v>95.23</v>
      </c>
      <c r="E89" s="4">
        <v>95.92</v>
      </c>
      <c r="F89" s="4">
        <v>85.49</v>
      </c>
      <c r="G89" s="4">
        <v>95.96</v>
      </c>
      <c r="H89" s="4">
        <v>95.92</v>
      </c>
      <c r="I89" s="4">
        <v>85.49</v>
      </c>
      <c r="J89" s="4">
        <v>85.49</v>
      </c>
      <c r="K89" s="4">
        <v>94.43</v>
      </c>
      <c r="L89" s="5">
        <v>85.49</v>
      </c>
      <c r="M89" s="49">
        <v>4.7699999999999996</v>
      </c>
      <c r="N89" s="38">
        <v>4.08</v>
      </c>
      <c r="O89" s="38">
        <v>14.51</v>
      </c>
      <c r="P89" s="38">
        <v>4.04</v>
      </c>
      <c r="Q89" s="38">
        <v>4.08</v>
      </c>
      <c r="R89" s="38">
        <v>14.51</v>
      </c>
      <c r="S89" s="38">
        <v>14.51</v>
      </c>
      <c r="T89" s="38">
        <v>5.57</v>
      </c>
      <c r="U89" s="50">
        <v>14.51</v>
      </c>
      <c r="V89" s="49">
        <v>0.81</v>
      </c>
      <c r="W89" s="38">
        <v>0.81</v>
      </c>
      <c r="X89" s="38">
        <v>0</v>
      </c>
      <c r="Y89" s="38">
        <v>0.81</v>
      </c>
      <c r="Z89" s="4">
        <v>0.81</v>
      </c>
      <c r="AA89" s="4">
        <v>0</v>
      </c>
      <c r="AB89" s="4">
        <v>0</v>
      </c>
      <c r="AC89" s="4">
        <v>0.73</v>
      </c>
      <c r="AD89" s="5">
        <v>0</v>
      </c>
      <c r="AE89" s="38"/>
      <c r="AF89" s="188" t="s">
        <v>3</v>
      </c>
      <c r="AG89" s="187"/>
      <c r="AH89" s="51">
        <v>2</v>
      </c>
      <c r="AI89" s="55">
        <v>96.682500000000005</v>
      </c>
      <c r="AJ89" s="54">
        <v>3.3174999999999999</v>
      </c>
      <c r="AK89" s="54">
        <v>0.75375000000000003</v>
      </c>
      <c r="AL89" s="54">
        <v>0.315</v>
      </c>
      <c r="AM89" s="54">
        <v>3.8750000000000007E-2</v>
      </c>
      <c r="AN89" s="54">
        <v>3.3750000000000002E-2</v>
      </c>
      <c r="AO89" s="54">
        <v>19.518750000000001</v>
      </c>
      <c r="AP89" s="54">
        <v>56.160000000000004</v>
      </c>
      <c r="AQ89" s="5">
        <v>0.16499999999999998</v>
      </c>
    </row>
    <row r="90" spans="1:99" ht="15.75" customHeight="1" x14ac:dyDescent="0.2">
      <c r="A90" s="66"/>
      <c r="B90" s="66"/>
      <c r="C90" s="48" t="s">
        <v>45</v>
      </c>
      <c r="D90" s="3">
        <v>97.87</v>
      </c>
      <c r="E90" s="4">
        <v>95.51</v>
      </c>
      <c r="F90" s="4">
        <v>85.78</v>
      </c>
      <c r="G90" s="4">
        <v>95.37</v>
      </c>
      <c r="H90" s="4">
        <v>95.51</v>
      </c>
      <c r="I90" s="4">
        <v>85.78</v>
      </c>
      <c r="J90" s="4">
        <v>85.77</v>
      </c>
      <c r="K90" s="4">
        <v>94.84</v>
      </c>
      <c r="L90" s="5">
        <v>85.75</v>
      </c>
      <c r="M90" s="49">
        <v>2.13</v>
      </c>
      <c r="N90" s="38">
        <v>4.49</v>
      </c>
      <c r="O90" s="38">
        <v>14.22</v>
      </c>
      <c r="P90" s="38">
        <v>4.63</v>
      </c>
      <c r="Q90" s="38">
        <v>4.49</v>
      </c>
      <c r="R90" s="38">
        <v>14.22</v>
      </c>
      <c r="S90" s="38">
        <v>14.23</v>
      </c>
      <c r="T90" s="38">
        <v>5.16</v>
      </c>
      <c r="U90" s="50">
        <v>14.25</v>
      </c>
      <c r="V90" s="49">
        <v>0.91</v>
      </c>
      <c r="W90" s="38">
        <v>0.78</v>
      </c>
      <c r="X90" s="38">
        <v>0</v>
      </c>
      <c r="Y90" s="38">
        <v>0.78</v>
      </c>
      <c r="Z90" s="4">
        <v>0.78</v>
      </c>
      <c r="AA90" s="4">
        <v>0</v>
      </c>
      <c r="AB90" s="4">
        <v>0</v>
      </c>
      <c r="AC90" s="4">
        <v>0.75</v>
      </c>
      <c r="AD90" s="5">
        <v>0</v>
      </c>
      <c r="AE90" s="38"/>
      <c r="AF90" s="188" t="s">
        <v>5</v>
      </c>
      <c r="AG90" s="187"/>
      <c r="AH90" s="51">
        <v>3</v>
      </c>
      <c r="AI90" s="55">
        <v>90.039999999999992</v>
      </c>
      <c r="AJ90" s="54">
        <v>9.9600000000000009</v>
      </c>
      <c r="AK90" s="54">
        <v>0</v>
      </c>
      <c r="AL90" s="54">
        <v>1</v>
      </c>
      <c r="AM90" s="54">
        <v>7.375000000000001E-2</v>
      </c>
      <c r="AN90" s="54">
        <v>9.9999999999999992E-2</v>
      </c>
      <c r="AO90" s="54">
        <v>55.234999999999999</v>
      </c>
      <c r="AP90" s="54">
        <v>105.4825</v>
      </c>
      <c r="AQ90" s="5">
        <v>0.30249999999999999</v>
      </c>
    </row>
    <row r="91" spans="1:99" ht="15.75" customHeight="1" x14ac:dyDescent="0.2">
      <c r="A91" s="66"/>
      <c r="B91" s="66"/>
      <c r="C91" s="48" t="s">
        <v>46</v>
      </c>
      <c r="D91" s="3"/>
      <c r="E91" s="4"/>
      <c r="F91" s="4"/>
      <c r="G91" s="4"/>
      <c r="H91" s="4"/>
      <c r="I91" s="4"/>
      <c r="J91" s="4"/>
      <c r="K91" s="4"/>
      <c r="L91" s="5"/>
      <c r="M91" s="49"/>
      <c r="N91" s="38"/>
      <c r="O91" s="38"/>
      <c r="P91" s="38"/>
      <c r="Q91" s="38"/>
      <c r="R91" s="38"/>
      <c r="S91" s="38"/>
      <c r="T91" s="38"/>
      <c r="U91" s="50"/>
      <c r="V91" s="49"/>
      <c r="W91" s="38"/>
      <c r="X91" s="38"/>
      <c r="Y91" s="38"/>
      <c r="Z91" s="4"/>
      <c r="AA91" s="4"/>
      <c r="AB91" s="4"/>
      <c r="AC91" s="4"/>
      <c r="AD91" s="5"/>
      <c r="AE91" s="38"/>
      <c r="AF91" s="186" t="s">
        <v>7</v>
      </c>
      <c r="AG91" s="187"/>
      <c r="AH91" s="51">
        <v>4</v>
      </c>
      <c r="AI91" s="55">
        <v>96.664999999999992</v>
      </c>
      <c r="AJ91" s="54">
        <v>3.3349999999999995</v>
      </c>
      <c r="AK91" s="54">
        <v>0.74875000000000003</v>
      </c>
      <c r="AL91" s="54">
        <v>0.315</v>
      </c>
      <c r="AM91" s="54">
        <v>1.2962500000000001</v>
      </c>
      <c r="AN91" s="54">
        <v>6.1249999999999992E-2</v>
      </c>
      <c r="AO91" s="54">
        <v>36.978750000000005</v>
      </c>
      <c r="AP91" s="54">
        <v>55.746250000000003</v>
      </c>
      <c r="AQ91" s="5">
        <v>0.16125</v>
      </c>
    </row>
    <row r="92" spans="1:99" ht="15.75" customHeight="1" x14ac:dyDescent="0.2">
      <c r="A92" s="66"/>
      <c r="B92" s="66"/>
      <c r="C92" s="48" t="s">
        <v>47</v>
      </c>
      <c r="D92" s="3">
        <v>94.06</v>
      </c>
      <c r="E92" s="4">
        <v>93.99</v>
      </c>
      <c r="F92" s="4">
        <v>80.92</v>
      </c>
      <c r="G92" s="4">
        <v>94.01</v>
      </c>
      <c r="H92" s="4">
        <v>93.99</v>
      </c>
      <c r="I92" s="4">
        <v>80.92</v>
      </c>
      <c r="J92" s="4">
        <v>80.92</v>
      </c>
      <c r="K92" s="4">
        <v>92.19</v>
      </c>
      <c r="L92" s="5">
        <v>80.92</v>
      </c>
      <c r="M92" s="49">
        <v>5.94</v>
      </c>
      <c r="N92" s="38">
        <v>6.01</v>
      </c>
      <c r="O92" s="38">
        <v>19.079999999999998</v>
      </c>
      <c r="P92" s="38">
        <v>5.99</v>
      </c>
      <c r="Q92" s="38">
        <v>6.01</v>
      </c>
      <c r="R92" s="38">
        <v>19.079999999999998</v>
      </c>
      <c r="S92" s="38">
        <v>19.079999999999998</v>
      </c>
      <c r="T92" s="38">
        <v>7.81</v>
      </c>
      <c r="U92" s="50">
        <v>19.079999999999998</v>
      </c>
      <c r="V92" s="49">
        <v>0.81</v>
      </c>
      <c r="W92" s="38">
        <v>0.78</v>
      </c>
      <c r="X92" s="38">
        <v>0</v>
      </c>
      <c r="Y92" s="38">
        <v>0.78</v>
      </c>
      <c r="Z92" s="4">
        <v>0.78</v>
      </c>
      <c r="AA92" s="4">
        <v>0</v>
      </c>
      <c r="AB92" s="4">
        <v>0</v>
      </c>
      <c r="AC92" s="4">
        <v>0.7</v>
      </c>
      <c r="AD92" s="5">
        <v>0</v>
      </c>
      <c r="AE92" s="38"/>
      <c r="AF92" s="188" t="s">
        <v>9</v>
      </c>
      <c r="AG92" s="187"/>
      <c r="AH92" s="51">
        <v>5</v>
      </c>
      <c r="AI92" s="55">
        <v>96.682500000000005</v>
      </c>
      <c r="AJ92" s="54">
        <v>3.3174999999999999</v>
      </c>
      <c r="AK92" s="54">
        <v>0.75375000000000003</v>
      </c>
      <c r="AL92" s="54">
        <v>0.315</v>
      </c>
      <c r="AM92" s="54">
        <v>0.91875000000000007</v>
      </c>
      <c r="AN92" s="54">
        <v>4.1249999999999995E-2</v>
      </c>
      <c r="AO92" s="54">
        <v>24.536249999999999</v>
      </c>
      <c r="AP92" s="54">
        <v>48.168749999999996</v>
      </c>
      <c r="AQ92" s="5">
        <v>0.13750000000000001</v>
      </c>
    </row>
    <row r="93" spans="1:99" ht="15.75" customHeight="1" x14ac:dyDescent="0.2">
      <c r="A93" s="66"/>
      <c r="B93" s="66"/>
      <c r="C93" s="48" t="s">
        <v>48</v>
      </c>
      <c r="D93" s="3">
        <v>96.26</v>
      </c>
      <c r="E93" s="4">
        <v>97.36</v>
      </c>
      <c r="F93" s="4">
        <v>92.02</v>
      </c>
      <c r="G93" s="4">
        <v>97.41</v>
      </c>
      <c r="H93" s="4">
        <v>97.36</v>
      </c>
      <c r="I93" s="4">
        <v>92.02</v>
      </c>
      <c r="J93" s="4">
        <v>92.02</v>
      </c>
      <c r="K93" s="4">
        <v>95.96</v>
      </c>
      <c r="L93" s="5">
        <v>92.02</v>
      </c>
      <c r="M93" s="49">
        <v>3.74</v>
      </c>
      <c r="N93" s="38">
        <v>2.64</v>
      </c>
      <c r="O93" s="38">
        <v>7.98</v>
      </c>
      <c r="P93" s="38">
        <v>2.59</v>
      </c>
      <c r="Q93" s="38">
        <v>2.64</v>
      </c>
      <c r="R93" s="38">
        <v>7.98</v>
      </c>
      <c r="S93" s="38">
        <v>7.98</v>
      </c>
      <c r="T93" s="38">
        <v>4.04</v>
      </c>
      <c r="U93" s="50">
        <v>7.98</v>
      </c>
      <c r="V93" s="49">
        <v>0.72</v>
      </c>
      <c r="W93" s="38">
        <v>0.78</v>
      </c>
      <c r="X93" s="38">
        <v>0</v>
      </c>
      <c r="Y93" s="38">
        <v>0.78</v>
      </c>
      <c r="Z93" s="4">
        <v>0.78</v>
      </c>
      <c r="AA93" s="4">
        <v>0</v>
      </c>
      <c r="AB93" s="4">
        <v>0</v>
      </c>
      <c r="AC93" s="4">
        <v>0.63</v>
      </c>
      <c r="AD93" s="5">
        <v>0</v>
      </c>
      <c r="AE93" s="38"/>
      <c r="AF93" s="188" t="s">
        <v>11</v>
      </c>
      <c r="AG93" s="187"/>
      <c r="AH93" s="51">
        <v>6</v>
      </c>
      <c r="AI93" s="55">
        <v>90.039999999999992</v>
      </c>
      <c r="AJ93" s="54">
        <v>9.9600000000000009</v>
      </c>
      <c r="AK93" s="54">
        <v>0</v>
      </c>
      <c r="AL93" s="54">
        <v>1</v>
      </c>
      <c r="AM93" s="54">
        <v>0.95874999999999999</v>
      </c>
      <c r="AN93" s="54">
        <v>7.5000000000000011E-2</v>
      </c>
      <c r="AO93" s="54">
        <v>42.393750000000004</v>
      </c>
      <c r="AP93" s="54">
        <v>72.952500000000001</v>
      </c>
      <c r="AQ93" s="5">
        <v>0.20874999999999999</v>
      </c>
    </row>
    <row r="94" spans="1:99" ht="15.75" customHeight="1" x14ac:dyDescent="0.2">
      <c r="A94" s="66"/>
      <c r="B94" s="66"/>
      <c r="C94" s="48" t="s">
        <v>49</v>
      </c>
      <c r="D94" s="3"/>
      <c r="E94" s="4"/>
      <c r="F94" s="4"/>
      <c r="G94" s="4"/>
      <c r="H94" s="4"/>
      <c r="I94" s="4"/>
      <c r="J94" s="4"/>
      <c r="K94" s="4"/>
      <c r="L94" s="5"/>
      <c r="M94" s="49"/>
      <c r="N94" s="38"/>
      <c r="O94" s="38"/>
      <c r="P94" s="38"/>
      <c r="Q94" s="38"/>
      <c r="R94" s="38"/>
      <c r="S94" s="38"/>
      <c r="T94" s="38"/>
      <c r="U94" s="50"/>
      <c r="V94" s="49"/>
      <c r="W94" s="38"/>
      <c r="X94" s="38"/>
      <c r="Y94" s="38"/>
      <c r="Z94" s="4"/>
      <c r="AA94" s="4"/>
      <c r="AB94" s="4"/>
      <c r="AC94" s="4"/>
      <c r="AD94" s="5"/>
      <c r="AE94" s="38"/>
      <c r="AF94" s="188" t="s">
        <v>13</v>
      </c>
      <c r="AG94" s="187"/>
      <c r="AH94" s="51">
        <v>7</v>
      </c>
      <c r="AI94" s="55">
        <v>90.038749999999993</v>
      </c>
      <c r="AJ94" s="54">
        <v>9.9612500000000015</v>
      </c>
      <c r="AK94" s="54">
        <v>0</v>
      </c>
      <c r="AL94" s="54">
        <v>1</v>
      </c>
      <c r="AM94" s="54">
        <v>0.115</v>
      </c>
      <c r="AN94" s="54">
        <v>6.5000000000000002E-2</v>
      </c>
      <c r="AO94" s="54">
        <v>37.376249999999999</v>
      </c>
      <c r="AP94" s="54">
        <v>72.992500000000007</v>
      </c>
      <c r="AQ94" s="5">
        <v>0.21124999999999999</v>
      </c>
    </row>
    <row r="95" spans="1:99" ht="15.75" customHeight="1" x14ac:dyDescent="0.2">
      <c r="A95" s="66"/>
      <c r="B95" s="66"/>
      <c r="C95" s="48" t="s">
        <v>50</v>
      </c>
      <c r="D95" s="3"/>
      <c r="E95" s="4"/>
      <c r="F95" s="4"/>
      <c r="G95" s="4"/>
      <c r="H95" s="4"/>
      <c r="I95" s="4"/>
      <c r="J95" s="4"/>
      <c r="K95" s="4"/>
      <c r="L95" s="5"/>
      <c r="M95" s="49"/>
      <c r="N95" s="38"/>
      <c r="O95" s="38"/>
      <c r="P95" s="38"/>
      <c r="Q95" s="38"/>
      <c r="R95" s="38"/>
      <c r="S95" s="38"/>
      <c r="T95" s="38"/>
      <c r="U95" s="50"/>
      <c r="V95" s="49"/>
      <c r="W95" s="38"/>
      <c r="X95" s="38"/>
      <c r="Y95" s="38"/>
      <c r="Z95" s="4"/>
      <c r="AA95" s="4"/>
      <c r="AB95" s="4"/>
      <c r="AC95" s="4"/>
      <c r="AD95" s="5"/>
      <c r="AE95" s="38"/>
      <c r="AF95" s="188" t="s">
        <v>16</v>
      </c>
      <c r="AG95" s="187"/>
      <c r="AH95" s="51">
        <v>8</v>
      </c>
      <c r="AI95" s="55">
        <v>95.724999999999994</v>
      </c>
      <c r="AJ95" s="54">
        <v>4.2750000000000004</v>
      </c>
      <c r="AK95" s="54">
        <v>0.65249999999999997</v>
      </c>
      <c r="AL95" s="54">
        <v>0.44625000000000004</v>
      </c>
      <c r="AM95" s="54">
        <v>1.6112500000000001</v>
      </c>
      <c r="AN95" s="54">
        <v>5.8749999999999997E-2</v>
      </c>
      <c r="AO95" s="54">
        <v>34.506249999999994</v>
      </c>
      <c r="AP95" s="54">
        <v>61.133750000000006</v>
      </c>
      <c r="AQ95" s="5">
        <v>0.17374999999999999</v>
      </c>
    </row>
    <row r="96" spans="1:99" ht="15.75" customHeight="1" thickBot="1" x14ac:dyDescent="0.3">
      <c r="A96" s="66"/>
      <c r="B96" s="66"/>
      <c r="C96" s="56" t="s">
        <v>51</v>
      </c>
      <c r="D96" s="3">
        <v>99.05</v>
      </c>
      <c r="E96" s="4">
        <v>99.39</v>
      </c>
      <c r="F96" s="4">
        <v>97.65</v>
      </c>
      <c r="G96" s="4">
        <v>99.39</v>
      </c>
      <c r="H96" s="4">
        <v>99.39</v>
      </c>
      <c r="I96" s="4">
        <v>97.65</v>
      </c>
      <c r="J96" s="4">
        <v>97.65</v>
      </c>
      <c r="K96" s="4">
        <v>99.24</v>
      </c>
      <c r="L96" s="5">
        <v>97.65</v>
      </c>
      <c r="M96" s="49">
        <v>0.95</v>
      </c>
      <c r="N96" s="38">
        <v>0.61</v>
      </c>
      <c r="O96" s="38">
        <v>2.35</v>
      </c>
      <c r="P96" s="38">
        <v>0.61</v>
      </c>
      <c r="Q96" s="38">
        <v>0.61</v>
      </c>
      <c r="R96" s="38">
        <v>2.35</v>
      </c>
      <c r="S96" s="38">
        <v>2.35</v>
      </c>
      <c r="T96" s="38">
        <v>0.76</v>
      </c>
      <c r="U96" s="50">
        <v>2.35</v>
      </c>
      <c r="V96" s="49">
        <v>0.72</v>
      </c>
      <c r="W96" s="38">
        <v>0.85</v>
      </c>
      <c r="X96" s="38">
        <v>0</v>
      </c>
      <c r="Y96" s="38">
        <v>0.85</v>
      </c>
      <c r="Z96" s="4">
        <v>0.85</v>
      </c>
      <c r="AA96" s="4">
        <v>0</v>
      </c>
      <c r="AB96" s="4">
        <v>0</v>
      </c>
      <c r="AC96" s="4">
        <v>0.75</v>
      </c>
      <c r="AD96" s="5">
        <v>0</v>
      </c>
      <c r="AE96" s="38"/>
      <c r="AF96" s="195" t="s">
        <v>25</v>
      </c>
      <c r="AG96" s="196"/>
      <c r="AH96" s="57">
        <v>9</v>
      </c>
      <c r="AI96" s="58">
        <v>90.036249999999995</v>
      </c>
      <c r="AJ96" s="59">
        <v>9.963750000000001</v>
      </c>
      <c r="AK96" s="59">
        <v>0</v>
      </c>
      <c r="AL96" s="59">
        <v>1</v>
      </c>
      <c r="AM96" s="59">
        <v>0.93125000000000002</v>
      </c>
      <c r="AN96" s="59">
        <v>9.9999999999999992E-2</v>
      </c>
      <c r="AO96" s="59">
        <v>55.25</v>
      </c>
      <c r="AP96" s="59">
        <v>105.495</v>
      </c>
      <c r="AQ96" s="11">
        <v>0.30249999999999999</v>
      </c>
    </row>
    <row r="97" spans="1:43" ht="15.75" customHeight="1" x14ac:dyDescent="0.25">
      <c r="A97" s="66"/>
      <c r="B97" s="66"/>
      <c r="C97" s="56" t="s">
        <v>52</v>
      </c>
      <c r="D97" s="3">
        <v>96.83</v>
      </c>
      <c r="E97" s="4">
        <v>94.34</v>
      </c>
      <c r="F97" s="4">
        <v>94.03</v>
      </c>
      <c r="G97" s="4">
        <v>94.16</v>
      </c>
      <c r="H97" s="4">
        <v>94.34</v>
      </c>
      <c r="I97" s="4">
        <v>94.03</v>
      </c>
      <c r="J97" s="4">
        <v>94.03</v>
      </c>
      <c r="K97" s="4">
        <v>94.56</v>
      </c>
      <c r="L97" s="5">
        <v>94.03</v>
      </c>
      <c r="M97" s="49">
        <v>3.17</v>
      </c>
      <c r="N97" s="38">
        <v>5.66</v>
      </c>
      <c r="O97" s="38">
        <v>5.97</v>
      </c>
      <c r="P97" s="38">
        <v>5.84</v>
      </c>
      <c r="Q97" s="38">
        <v>5.66</v>
      </c>
      <c r="R97" s="38">
        <v>5.97</v>
      </c>
      <c r="S97" s="38">
        <v>5.97</v>
      </c>
      <c r="T97" s="38">
        <v>5.44</v>
      </c>
      <c r="U97" s="50">
        <v>5.97</v>
      </c>
      <c r="V97" s="49">
        <v>0.65</v>
      </c>
      <c r="W97" s="38">
        <v>0.27</v>
      </c>
      <c r="X97" s="38">
        <v>0</v>
      </c>
      <c r="Y97" s="38">
        <v>0.23</v>
      </c>
      <c r="Z97" s="4">
        <v>0.27</v>
      </c>
      <c r="AA97" s="4">
        <v>0</v>
      </c>
      <c r="AB97" s="4">
        <v>0</v>
      </c>
      <c r="AC97" s="4">
        <v>0.15</v>
      </c>
      <c r="AD97" s="5">
        <v>0</v>
      </c>
      <c r="AE97" s="38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ht="15.75" customHeight="1" x14ac:dyDescent="0.25">
      <c r="A98" s="66"/>
      <c r="B98" s="66"/>
      <c r="C98" s="56" t="s">
        <v>54</v>
      </c>
      <c r="D98" s="6">
        <v>97.76</v>
      </c>
      <c r="E98" s="7">
        <v>98.15</v>
      </c>
      <c r="F98" s="7">
        <v>90.13</v>
      </c>
      <c r="G98" s="7">
        <v>98.1</v>
      </c>
      <c r="H98" s="7">
        <v>98.15</v>
      </c>
      <c r="I98" s="7">
        <v>90.13</v>
      </c>
      <c r="J98" s="7">
        <v>90.13</v>
      </c>
      <c r="K98" s="7">
        <v>96.93</v>
      </c>
      <c r="L98" s="8">
        <v>90.13</v>
      </c>
      <c r="M98" s="60">
        <v>2.2400000000000002</v>
      </c>
      <c r="N98" s="61">
        <v>1.85</v>
      </c>
      <c r="O98" s="61">
        <v>9.8699999999999992</v>
      </c>
      <c r="P98" s="61">
        <v>1.9</v>
      </c>
      <c r="Q98" s="61">
        <v>1.85</v>
      </c>
      <c r="R98" s="61">
        <v>9.8699999999999992</v>
      </c>
      <c r="S98" s="61">
        <v>9.8699999999999992</v>
      </c>
      <c r="T98" s="61">
        <v>3.07</v>
      </c>
      <c r="U98" s="62">
        <v>9.8699999999999992</v>
      </c>
      <c r="V98" s="60">
        <v>0.87</v>
      </c>
      <c r="W98" s="61">
        <v>0.89</v>
      </c>
      <c r="X98" s="61">
        <v>0</v>
      </c>
      <c r="Y98" s="61">
        <v>0.88</v>
      </c>
      <c r="Z98" s="7">
        <v>0.89</v>
      </c>
      <c r="AA98" s="7">
        <v>0</v>
      </c>
      <c r="AB98" s="7">
        <v>0</v>
      </c>
      <c r="AC98" s="7">
        <v>0.8</v>
      </c>
      <c r="AD98" s="8">
        <v>0</v>
      </c>
      <c r="AE98" s="3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 ht="15.75" customHeight="1" thickBot="1" x14ac:dyDescent="0.25">
      <c r="A99" s="66"/>
      <c r="B99" s="66"/>
      <c r="C99" s="48" t="s">
        <v>55</v>
      </c>
      <c r="D99" s="9">
        <f t="shared" ref="D99:AD99" si="23">AVERAGE(D88:D98)</f>
        <v>96.783749999999998</v>
      </c>
      <c r="E99" s="10">
        <f t="shared" si="23"/>
        <v>96.682500000000005</v>
      </c>
      <c r="F99" s="10">
        <f t="shared" si="23"/>
        <v>90.039999999999992</v>
      </c>
      <c r="G99" s="10">
        <f t="shared" si="23"/>
        <v>96.664999999999992</v>
      </c>
      <c r="H99" s="10">
        <f t="shared" si="23"/>
        <v>96.682500000000005</v>
      </c>
      <c r="I99" s="10">
        <f t="shared" si="23"/>
        <v>90.039999999999992</v>
      </c>
      <c r="J99" s="10">
        <f t="shared" si="23"/>
        <v>90.038749999999993</v>
      </c>
      <c r="K99" s="10">
        <f t="shared" si="23"/>
        <v>95.724999999999994</v>
      </c>
      <c r="L99" s="11">
        <f t="shared" si="23"/>
        <v>90.036249999999995</v>
      </c>
      <c r="M99" s="9">
        <f t="shared" si="23"/>
        <v>3.2162499999999996</v>
      </c>
      <c r="N99" s="10">
        <f t="shared" si="23"/>
        <v>3.3174999999999999</v>
      </c>
      <c r="O99" s="10">
        <f t="shared" si="23"/>
        <v>9.9600000000000009</v>
      </c>
      <c r="P99" s="10">
        <f t="shared" si="23"/>
        <v>3.3349999999999995</v>
      </c>
      <c r="Q99" s="10">
        <f t="shared" si="23"/>
        <v>3.3174999999999999</v>
      </c>
      <c r="R99" s="10">
        <f t="shared" si="23"/>
        <v>9.9600000000000009</v>
      </c>
      <c r="S99" s="10">
        <f t="shared" si="23"/>
        <v>9.9612500000000015</v>
      </c>
      <c r="T99" s="10">
        <f t="shared" si="23"/>
        <v>4.2750000000000004</v>
      </c>
      <c r="U99" s="11">
        <f t="shared" si="23"/>
        <v>9.963750000000001</v>
      </c>
      <c r="V99" s="9">
        <f t="shared" si="23"/>
        <v>0.77625</v>
      </c>
      <c r="W99" s="10">
        <f t="shared" si="23"/>
        <v>0.75375000000000003</v>
      </c>
      <c r="X99" s="10">
        <f t="shared" si="23"/>
        <v>0</v>
      </c>
      <c r="Y99" s="10">
        <f t="shared" si="23"/>
        <v>0.74875000000000003</v>
      </c>
      <c r="Z99" s="10">
        <f t="shared" si="23"/>
        <v>0.75375000000000003</v>
      </c>
      <c r="AA99" s="10">
        <f t="shared" si="23"/>
        <v>0</v>
      </c>
      <c r="AB99" s="10">
        <f t="shared" si="23"/>
        <v>0</v>
      </c>
      <c r="AC99" s="10">
        <f t="shared" si="23"/>
        <v>0.65249999999999997</v>
      </c>
      <c r="AD99" s="11">
        <f t="shared" si="23"/>
        <v>0</v>
      </c>
      <c r="AE99" s="38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ht="15.75" customHeight="1" thickBot="1" x14ac:dyDescent="0.25">
      <c r="A100" s="66"/>
      <c r="B100" s="66"/>
      <c r="C100" s="64"/>
      <c r="D100" s="184" t="s">
        <v>56</v>
      </c>
      <c r="E100" s="185"/>
      <c r="F100" s="185"/>
      <c r="G100" s="185"/>
      <c r="H100" s="185"/>
      <c r="I100" s="185"/>
      <c r="J100" s="185"/>
      <c r="K100" s="185"/>
      <c r="L100" s="185"/>
      <c r="M100" s="184" t="s">
        <v>57</v>
      </c>
      <c r="N100" s="185"/>
      <c r="O100" s="185"/>
      <c r="P100" s="185"/>
      <c r="Q100" s="185"/>
      <c r="R100" s="185"/>
      <c r="S100" s="185"/>
      <c r="T100" s="185"/>
      <c r="U100" s="185"/>
      <c r="V100" s="184" t="s">
        <v>58</v>
      </c>
      <c r="W100" s="185"/>
      <c r="X100" s="185"/>
      <c r="Y100" s="185"/>
      <c r="Z100" s="185"/>
      <c r="AA100" s="185"/>
      <c r="AB100" s="185"/>
      <c r="AC100" s="185"/>
      <c r="AD100" s="185"/>
      <c r="AE100" s="63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ht="15.75" customHeight="1" x14ac:dyDescent="0.2">
      <c r="A101" s="66"/>
      <c r="B101" s="66"/>
      <c r="C101" s="39" t="s">
        <v>36</v>
      </c>
      <c r="D101" s="40">
        <v>1</v>
      </c>
      <c r="E101" s="41">
        <v>2</v>
      </c>
      <c r="F101" s="41">
        <v>3</v>
      </c>
      <c r="G101" s="41">
        <v>4</v>
      </c>
      <c r="H101" s="41">
        <v>5</v>
      </c>
      <c r="I101" s="41">
        <v>6</v>
      </c>
      <c r="J101" s="41">
        <v>7</v>
      </c>
      <c r="K101" s="41">
        <v>8</v>
      </c>
      <c r="L101" s="42">
        <v>9</v>
      </c>
      <c r="M101" s="40">
        <v>1</v>
      </c>
      <c r="N101" s="41">
        <v>2</v>
      </c>
      <c r="O101" s="41">
        <v>3</v>
      </c>
      <c r="P101" s="41">
        <v>4</v>
      </c>
      <c r="Q101" s="41">
        <v>5</v>
      </c>
      <c r="R101" s="41">
        <v>6</v>
      </c>
      <c r="S101" s="41">
        <v>7</v>
      </c>
      <c r="T101" s="41">
        <v>8</v>
      </c>
      <c r="U101" s="42">
        <v>9</v>
      </c>
      <c r="V101" s="40">
        <v>1</v>
      </c>
      <c r="W101" s="41">
        <v>2</v>
      </c>
      <c r="X101" s="41">
        <v>3</v>
      </c>
      <c r="Y101" s="41">
        <v>4</v>
      </c>
      <c r="Z101" s="41">
        <v>5</v>
      </c>
      <c r="AA101" s="41">
        <v>6</v>
      </c>
      <c r="AB101" s="41">
        <v>7</v>
      </c>
      <c r="AC101" s="41">
        <v>8</v>
      </c>
      <c r="AD101" s="42">
        <v>9</v>
      </c>
      <c r="AE101" s="38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 ht="15.75" customHeight="1" x14ac:dyDescent="0.2">
      <c r="A102" s="66"/>
      <c r="B102" s="66"/>
      <c r="C102" s="48" t="s">
        <v>43</v>
      </c>
      <c r="D102" s="49">
        <v>115.97</v>
      </c>
      <c r="E102" s="38">
        <v>117.87</v>
      </c>
      <c r="F102" s="38">
        <v>112.5</v>
      </c>
      <c r="G102" s="38">
        <v>118.01</v>
      </c>
      <c r="H102" s="38">
        <v>117.87</v>
      </c>
      <c r="I102" s="38">
        <v>112.5</v>
      </c>
      <c r="J102" s="38">
        <v>112.5</v>
      </c>
      <c r="K102" s="38">
        <v>116.5</v>
      </c>
      <c r="L102" s="50">
        <v>112.5</v>
      </c>
      <c r="M102" s="49">
        <v>3.33</v>
      </c>
      <c r="N102" s="38">
        <v>1.43</v>
      </c>
      <c r="O102" s="38">
        <v>6.8</v>
      </c>
      <c r="P102" s="38">
        <v>1.29</v>
      </c>
      <c r="Q102" s="38">
        <v>1.43</v>
      </c>
      <c r="R102" s="38">
        <v>6.8</v>
      </c>
      <c r="S102" s="38">
        <v>6.8</v>
      </c>
      <c r="T102" s="38">
        <v>2.8</v>
      </c>
      <c r="U102" s="50">
        <v>6.8</v>
      </c>
      <c r="V102" s="49">
        <v>0.3</v>
      </c>
      <c r="W102" s="38">
        <v>0.18</v>
      </c>
      <c r="X102" s="38">
        <v>1</v>
      </c>
      <c r="Y102" s="38">
        <v>0.16</v>
      </c>
      <c r="Z102" s="38">
        <v>0.18</v>
      </c>
      <c r="AA102" s="38">
        <v>1</v>
      </c>
      <c r="AB102" s="38">
        <v>1</v>
      </c>
      <c r="AC102" s="38">
        <v>0.41</v>
      </c>
      <c r="AD102" s="50">
        <v>1</v>
      </c>
      <c r="AE102" s="38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ht="15.75" customHeight="1" x14ac:dyDescent="0.2">
      <c r="A103" s="66"/>
      <c r="B103" s="66"/>
      <c r="C103" s="48" t="s">
        <v>44</v>
      </c>
      <c r="D103" s="49">
        <v>143.03</v>
      </c>
      <c r="E103" s="38">
        <v>144.07</v>
      </c>
      <c r="F103" s="38">
        <v>128.4</v>
      </c>
      <c r="G103" s="38">
        <v>144.13</v>
      </c>
      <c r="H103" s="38">
        <v>144.07</v>
      </c>
      <c r="I103" s="38">
        <v>128.4</v>
      </c>
      <c r="J103" s="38">
        <v>128.4</v>
      </c>
      <c r="K103" s="38">
        <v>141.83000000000001</v>
      </c>
      <c r="L103" s="50">
        <v>128.4</v>
      </c>
      <c r="M103" s="49">
        <v>7.17</v>
      </c>
      <c r="N103" s="38">
        <v>6.13</v>
      </c>
      <c r="O103" s="38">
        <v>21.8</v>
      </c>
      <c r="P103" s="38">
        <v>6.07</v>
      </c>
      <c r="Q103" s="38">
        <v>6.13</v>
      </c>
      <c r="R103" s="38">
        <v>21.8</v>
      </c>
      <c r="S103" s="38">
        <v>21.8</v>
      </c>
      <c r="T103" s="38">
        <v>8.3699999999999992</v>
      </c>
      <c r="U103" s="50">
        <v>21.8</v>
      </c>
      <c r="V103" s="49">
        <v>0.17</v>
      </c>
      <c r="W103" s="38">
        <v>0.27</v>
      </c>
      <c r="X103" s="38">
        <v>1</v>
      </c>
      <c r="Y103" s="38">
        <v>0.27</v>
      </c>
      <c r="Z103" s="38">
        <v>0.27</v>
      </c>
      <c r="AA103" s="38">
        <v>1</v>
      </c>
      <c r="AB103" s="38">
        <v>1</v>
      </c>
      <c r="AC103" s="38">
        <v>0.37</v>
      </c>
      <c r="AD103" s="50">
        <v>1</v>
      </c>
      <c r="AE103" s="38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 ht="15.75" customHeight="1" x14ac:dyDescent="0.2">
      <c r="A104" s="66"/>
      <c r="B104" s="66"/>
      <c r="C104" s="48" t="s">
        <v>45</v>
      </c>
      <c r="D104" s="49">
        <v>108.54</v>
      </c>
      <c r="E104" s="38">
        <v>105.92</v>
      </c>
      <c r="F104" s="38">
        <v>95.13</v>
      </c>
      <c r="G104" s="38">
        <v>105.77</v>
      </c>
      <c r="H104" s="38">
        <v>105.92</v>
      </c>
      <c r="I104" s="38">
        <v>95.13</v>
      </c>
      <c r="J104" s="38">
        <v>95.12</v>
      </c>
      <c r="K104" s="38">
        <v>105.18</v>
      </c>
      <c r="L104" s="50">
        <v>95.1</v>
      </c>
      <c r="M104" s="49">
        <v>2.36</v>
      </c>
      <c r="N104" s="38">
        <v>4.9800000000000004</v>
      </c>
      <c r="O104" s="38">
        <v>15.77</v>
      </c>
      <c r="P104" s="38">
        <v>5.13</v>
      </c>
      <c r="Q104" s="38">
        <v>4.9800000000000004</v>
      </c>
      <c r="R104" s="38">
        <v>15.77</v>
      </c>
      <c r="S104" s="38">
        <v>15.78</v>
      </c>
      <c r="T104" s="38">
        <v>5.72</v>
      </c>
      <c r="U104" s="50">
        <v>15.8</v>
      </c>
      <c r="V104" s="49">
        <v>0.1</v>
      </c>
      <c r="W104" s="38">
        <v>0.32</v>
      </c>
      <c r="X104" s="38">
        <v>1</v>
      </c>
      <c r="Y104" s="38">
        <v>0.32</v>
      </c>
      <c r="Z104" s="38">
        <v>0.32</v>
      </c>
      <c r="AA104" s="38">
        <v>1</v>
      </c>
      <c r="AB104" s="38">
        <v>1</v>
      </c>
      <c r="AC104" s="38">
        <v>0.36</v>
      </c>
      <c r="AD104" s="50">
        <v>1</v>
      </c>
      <c r="AE104" s="38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 ht="15.75" customHeight="1" x14ac:dyDescent="0.2">
      <c r="A105" s="66"/>
      <c r="B105" s="66"/>
      <c r="C105" s="48" t="s">
        <v>46</v>
      </c>
      <c r="D105" s="49"/>
      <c r="E105" s="38"/>
      <c r="F105" s="38"/>
      <c r="G105" s="38"/>
      <c r="H105" s="38"/>
      <c r="I105" s="38"/>
      <c r="J105" s="38"/>
      <c r="K105" s="38"/>
      <c r="L105" s="50"/>
      <c r="M105" s="49"/>
      <c r="N105" s="38"/>
      <c r="O105" s="38"/>
      <c r="P105" s="38"/>
      <c r="Q105" s="38"/>
      <c r="R105" s="38"/>
      <c r="S105" s="38"/>
      <c r="T105" s="38"/>
      <c r="U105" s="50"/>
      <c r="V105" s="49"/>
      <c r="W105" s="38"/>
      <c r="X105" s="38"/>
      <c r="Y105" s="38"/>
      <c r="Z105" s="38"/>
      <c r="AA105" s="38"/>
      <c r="AB105" s="38"/>
      <c r="AC105" s="38"/>
      <c r="AD105" s="50"/>
      <c r="AE105" s="38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 ht="15.75" customHeight="1" x14ac:dyDescent="0.2">
      <c r="A106" s="66"/>
      <c r="B106" s="66"/>
      <c r="C106" s="48" t="s">
        <v>47</v>
      </c>
      <c r="D106" s="49">
        <v>124.73</v>
      </c>
      <c r="E106" s="38">
        <v>124.63</v>
      </c>
      <c r="F106" s="38">
        <v>107.3</v>
      </c>
      <c r="G106" s="38">
        <v>124.66</v>
      </c>
      <c r="H106" s="38">
        <v>124.63</v>
      </c>
      <c r="I106" s="38">
        <v>107.3</v>
      </c>
      <c r="J106" s="38">
        <v>107.3</v>
      </c>
      <c r="K106" s="38">
        <v>122.25</v>
      </c>
      <c r="L106" s="50">
        <v>107.3</v>
      </c>
      <c r="M106" s="49">
        <v>7.87</v>
      </c>
      <c r="N106" s="38">
        <v>7.97</v>
      </c>
      <c r="O106" s="38">
        <v>25.3</v>
      </c>
      <c r="P106" s="38">
        <v>7.94</v>
      </c>
      <c r="Q106" s="38">
        <v>7.97</v>
      </c>
      <c r="R106" s="38">
        <v>25.3</v>
      </c>
      <c r="S106" s="38">
        <v>25.3</v>
      </c>
      <c r="T106" s="38">
        <v>10.35</v>
      </c>
      <c r="U106" s="50">
        <v>25.3</v>
      </c>
      <c r="V106" s="49">
        <v>0.16</v>
      </c>
      <c r="W106" s="38">
        <v>0.31</v>
      </c>
      <c r="X106" s="38">
        <v>1</v>
      </c>
      <c r="Y106" s="38">
        <v>0.31</v>
      </c>
      <c r="Z106" s="38">
        <v>0.31</v>
      </c>
      <c r="AA106" s="38">
        <v>1</v>
      </c>
      <c r="AB106" s="38">
        <v>1</v>
      </c>
      <c r="AC106" s="38">
        <v>0.41</v>
      </c>
      <c r="AD106" s="50">
        <v>1</v>
      </c>
      <c r="AE106" s="38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 ht="15.75" customHeight="1" x14ac:dyDescent="0.2">
      <c r="A107" s="66"/>
      <c r="B107" s="66"/>
      <c r="C107" s="48" t="s">
        <v>48</v>
      </c>
      <c r="D107" s="49">
        <v>121.86</v>
      </c>
      <c r="E107" s="38">
        <v>123.26</v>
      </c>
      <c r="F107" s="38">
        <v>116.5</v>
      </c>
      <c r="G107" s="38">
        <v>123.32</v>
      </c>
      <c r="H107" s="38">
        <v>123.26</v>
      </c>
      <c r="I107" s="38">
        <v>116.5</v>
      </c>
      <c r="J107" s="38">
        <v>116.5</v>
      </c>
      <c r="K107" s="38">
        <v>121.49</v>
      </c>
      <c r="L107" s="50">
        <v>116.5</v>
      </c>
      <c r="M107" s="49">
        <v>4.74</v>
      </c>
      <c r="N107" s="38">
        <v>3.34</v>
      </c>
      <c r="O107" s="38">
        <v>10.1</v>
      </c>
      <c r="P107" s="38">
        <v>3.28</v>
      </c>
      <c r="Q107" s="38">
        <v>3.34</v>
      </c>
      <c r="R107" s="38">
        <v>10.1</v>
      </c>
      <c r="S107" s="38">
        <v>10.1</v>
      </c>
      <c r="T107" s="38">
        <v>5.1100000000000003</v>
      </c>
      <c r="U107" s="50">
        <v>10.1</v>
      </c>
      <c r="V107" s="49">
        <v>0.31</v>
      </c>
      <c r="W107" s="38">
        <v>0.33</v>
      </c>
      <c r="X107" s="38">
        <v>1</v>
      </c>
      <c r="Y107" s="38">
        <v>0.32</v>
      </c>
      <c r="Z107" s="38">
        <v>0.33</v>
      </c>
      <c r="AA107" s="38">
        <v>1</v>
      </c>
      <c r="AB107" s="38">
        <v>1</v>
      </c>
      <c r="AC107" s="38">
        <v>0.51</v>
      </c>
      <c r="AD107" s="50">
        <v>1</v>
      </c>
      <c r="AE107" s="38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 ht="15.75" customHeight="1" x14ac:dyDescent="0.2">
      <c r="A108" s="66"/>
      <c r="B108" s="66"/>
      <c r="C108" s="48" t="s">
        <v>49</v>
      </c>
      <c r="D108" s="49"/>
      <c r="E108" s="38"/>
      <c r="F108" s="38"/>
      <c r="G108" s="38"/>
      <c r="H108" s="38"/>
      <c r="I108" s="38"/>
      <c r="J108" s="38"/>
      <c r="K108" s="38"/>
      <c r="L108" s="50"/>
      <c r="M108" s="49"/>
      <c r="N108" s="38"/>
      <c r="O108" s="38"/>
      <c r="P108" s="38"/>
      <c r="Q108" s="38"/>
      <c r="R108" s="38"/>
      <c r="S108" s="38"/>
      <c r="T108" s="38"/>
      <c r="U108" s="50"/>
      <c r="V108" s="49"/>
      <c r="W108" s="38"/>
      <c r="X108" s="38"/>
      <c r="Y108" s="38"/>
      <c r="Z108" s="38"/>
      <c r="AA108" s="38"/>
      <c r="AB108" s="38"/>
      <c r="AC108" s="38"/>
      <c r="AD108" s="50"/>
      <c r="AE108" s="3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 ht="15.75" customHeight="1" x14ac:dyDescent="0.2">
      <c r="A109" s="66"/>
      <c r="B109" s="66"/>
      <c r="C109" s="48" t="s">
        <v>50</v>
      </c>
      <c r="D109" s="49"/>
      <c r="E109" s="38"/>
      <c r="F109" s="38"/>
      <c r="G109" s="38"/>
      <c r="H109" s="38"/>
      <c r="I109" s="38"/>
      <c r="J109" s="38"/>
      <c r="K109" s="38"/>
      <c r="L109" s="50"/>
      <c r="M109" s="49"/>
      <c r="N109" s="38"/>
      <c r="O109" s="38"/>
      <c r="P109" s="38"/>
      <c r="Q109" s="38"/>
      <c r="R109" s="38"/>
      <c r="S109" s="38"/>
      <c r="T109" s="38"/>
      <c r="U109" s="50"/>
      <c r="V109" s="49"/>
      <c r="W109" s="38"/>
      <c r="X109" s="38"/>
      <c r="Y109" s="38"/>
      <c r="Z109" s="38"/>
      <c r="AA109" s="38"/>
      <c r="AB109" s="38"/>
      <c r="AC109" s="38"/>
      <c r="AD109" s="50"/>
      <c r="AE109" s="38"/>
    </row>
    <row r="110" spans="1:43" ht="15.75" customHeight="1" x14ac:dyDescent="0.25">
      <c r="A110" s="66"/>
      <c r="B110" s="66"/>
      <c r="C110" s="56" t="s">
        <v>51</v>
      </c>
      <c r="D110" s="49">
        <v>71.709999999999994</v>
      </c>
      <c r="E110" s="38">
        <v>71.959999999999994</v>
      </c>
      <c r="F110" s="38">
        <v>70.7</v>
      </c>
      <c r="G110" s="38">
        <v>71.959999999999994</v>
      </c>
      <c r="H110" s="38">
        <v>71.959999999999994</v>
      </c>
      <c r="I110" s="38">
        <v>70.7</v>
      </c>
      <c r="J110" s="38">
        <v>70.7</v>
      </c>
      <c r="K110" s="38">
        <v>71.849999999999994</v>
      </c>
      <c r="L110" s="50">
        <v>70.7</v>
      </c>
      <c r="M110" s="49">
        <v>0.69</v>
      </c>
      <c r="N110" s="38">
        <v>0.44</v>
      </c>
      <c r="O110" s="38">
        <v>1.7</v>
      </c>
      <c r="P110" s="38">
        <v>0.44</v>
      </c>
      <c r="Q110" s="38">
        <v>0.44</v>
      </c>
      <c r="R110" s="38">
        <v>1.7</v>
      </c>
      <c r="S110" s="38">
        <v>1.7</v>
      </c>
      <c r="T110" s="38">
        <v>0.55000000000000004</v>
      </c>
      <c r="U110" s="50">
        <v>1.7</v>
      </c>
      <c r="V110" s="49">
        <v>0.28999999999999998</v>
      </c>
      <c r="W110" s="38">
        <v>0.13</v>
      </c>
      <c r="X110" s="38">
        <v>1</v>
      </c>
      <c r="Y110" s="38">
        <v>0.13</v>
      </c>
      <c r="Z110" s="38">
        <v>0.13</v>
      </c>
      <c r="AA110" s="38">
        <v>1</v>
      </c>
      <c r="AB110" s="38">
        <v>1</v>
      </c>
      <c r="AC110" s="38">
        <v>0.28999999999999998</v>
      </c>
      <c r="AD110" s="50">
        <v>1</v>
      </c>
      <c r="AE110" s="38"/>
    </row>
    <row r="111" spans="1:43" ht="15.75" customHeight="1" x14ac:dyDescent="0.25">
      <c r="A111" s="66"/>
      <c r="B111" s="66"/>
      <c r="C111" s="56" t="s">
        <v>52</v>
      </c>
      <c r="D111" s="49">
        <v>129.85</v>
      </c>
      <c r="E111" s="38">
        <v>126.51</v>
      </c>
      <c r="F111" s="38">
        <v>126.1</v>
      </c>
      <c r="G111" s="38">
        <v>126.27</v>
      </c>
      <c r="H111" s="38">
        <v>126.51</v>
      </c>
      <c r="I111" s="38">
        <v>126.1</v>
      </c>
      <c r="J111" s="38">
        <v>126.1</v>
      </c>
      <c r="K111" s="38">
        <v>126.81</v>
      </c>
      <c r="L111" s="50">
        <v>126.1</v>
      </c>
      <c r="M111" s="49">
        <v>4.25</v>
      </c>
      <c r="N111" s="38">
        <v>7.59</v>
      </c>
      <c r="O111" s="38">
        <v>8</v>
      </c>
      <c r="P111" s="38">
        <v>7.83</v>
      </c>
      <c r="Q111" s="38">
        <v>7.59</v>
      </c>
      <c r="R111" s="38">
        <v>8</v>
      </c>
      <c r="S111" s="38">
        <v>8</v>
      </c>
      <c r="T111" s="38">
        <v>7.29</v>
      </c>
      <c r="U111" s="50">
        <v>8</v>
      </c>
      <c r="V111" s="49">
        <v>0.42</v>
      </c>
      <c r="W111" s="38">
        <v>0.79</v>
      </c>
      <c r="X111" s="38">
        <v>1</v>
      </c>
      <c r="Y111" s="38">
        <v>0.82</v>
      </c>
      <c r="Z111" s="38">
        <v>0.79</v>
      </c>
      <c r="AA111" s="38">
        <v>1</v>
      </c>
      <c r="AB111" s="38">
        <v>1</v>
      </c>
      <c r="AC111" s="38">
        <v>0.91</v>
      </c>
      <c r="AD111" s="50">
        <v>1</v>
      </c>
      <c r="AE111" s="38"/>
    </row>
    <row r="112" spans="1:43" ht="15.75" customHeight="1" x14ac:dyDescent="0.25">
      <c r="A112" s="66"/>
      <c r="B112" s="66"/>
      <c r="C112" s="56" t="s">
        <v>54</v>
      </c>
      <c r="D112" s="60">
        <v>382.24</v>
      </c>
      <c r="E112" s="61">
        <v>383.78</v>
      </c>
      <c r="F112" s="61">
        <v>352.4</v>
      </c>
      <c r="G112" s="61">
        <v>383.58</v>
      </c>
      <c r="H112" s="61">
        <v>383.78</v>
      </c>
      <c r="I112" s="61">
        <v>352.4</v>
      </c>
      <c r="J112" s="61">
        <v>352.4</v>
      </c>
      <c r="K112" s="61">
        <v>379.01</v>
      </c>
      <c r="L112" s="62">
        <v>352.4</v>
      </c>
      <c r="M112" s="60">
        <v>8.76</v>
      </c>
      <c r="N112" s="61">
        <v>7.22</v>
      </c>
      <c r="O112" s="61">
        <v>38.6</v>
      </c>
      <c r="P112" s="61">
        <v>7.42</v>
      </c>
      <c r="Q112" s="61">
        <v>7.22</v>
      </c>
      <c r="R112" s="38">
        <v>38.6</v>
      </c>
      <c r="S112" s="61">
        <v>38.6</v>
      </c>
      <c r="T112" s="61">
        <v>11.99</v>
      </c>
      <c r="U112" s="62">
        <v>38.6</v>
      </c>
      <c r="V112" s="60">
        <v>0.17</v>
      </c>
      <c r="W112" s="61">
        <v>0.19</v>
      </c>
      <c r="X112" s="61">
        <v>1</v>
      </c>
      <c r="Y112" s="61">
        <v>0.19</v>
      </c>
      <c r="Z112" s="61">
        <v>0.19</v>
      </c>
      <c r="AA112" s="61">
        <v>1</v>
      </c>
      <c r="AB112" s="61">
        <v>1</v>
      </c>
      <c r="AC112" s="61">
        <v>0.31</v>
      </c>
      <c r="AD112" s="62">
        <v>1</v>
      </c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</row>
    <row r="113" spans="1:43" ht="15.75" customHeight="1" thickBot="1" x14ac:dyDescent="0.25">
      <c r="A113" s="66"/>
      <c r="B113" s="66"/>
      <c r="C113" s="48" t="s">
        <v>55</v>
      </c>
      <c r="D113" s="9">
        <f t="shared" ref="D113:AD113" si="24">AVERAGE(D102:D112)</f>
        <v>149.74125000000001</v>
      </c>
      <c r="E113" s="10">
        <f t="shared" si="24"/>
        <v>149.75</v>
      </c>
      <c r="F113" s="10">
        <f t="shared" si="24"/>
        <v>138.62875</v>
      </c>
      <c r="G113" s="10">
        <f t="shared" si="24"/>
        <v>149.71249999999998</v>
      </c>
      <c r="H113" s="10">
        <f t="shared" si="24"/>
        <v>149.75</v>
      </c>
      <c r="I113" s="10">
        <f t="shared" si="24"/>
        <v>138.62875</v>
      </c>
      <c r="J113" s="10">
        <f t="shared" si="24"/>
        <v>138.6275</v>
      </c>
      <c r="K113" s="10">
        <f t="shared" si="24"/>
        <v>148.11500000000001</v>
      </c>
      <c r="L113" s="11">
        <f t="shared" si="24"/>
        <v>138.625</v>
      </c>
      <c r="M113" s="9">
        <f t="shared" si="24"/>
        <v>4.8962500000000002</v>
      </c>
      <c r="N113" s="10">
        <f t="shared" si="24"/>
        <v>4.8875000000000002</v>
      </c>
      <c r="O113" s="10">
        <f t="shared" si="24"/>
        <v>16.008749999999999</v>
      </c>
      <c r="P113" s="10">
        <f t="shared" si="24"/>
        <v>4.9250000000000007</v>
      </c>
      <c r="Q113" s="10">
        <f t="shared" si="24"/>
        <v>4.8875000000000002</v>
      </c>
      <c r="R113" s="65">
        <f t="shared" si="24"/>
        <v>16.008749999999999</v>
      </c>
      <c r="S113" s="10">
        <f t="shared" si="24"/>
        <v>16.010000000000002</v>
      </c>
      <c r="T113" s="10">
        <f t="shared" si="24"/>
        <v>6.5224999999999991</v>
      </c>
      <c r="U113" s="11">
        <f t="shared" si="24"/>
        <v>16.012499999999999</v>
      </c>
      <c r="V113" s="9">
        <f t="shared" si="24"/>
        <v>0.24</v>
      </c>
      <c r="W113" s="10">
        <f t="shared" si="24"/>
        <v>0.315</v>
      </c>
      <c r="X113" s="10">
        <f t="shared" si="24"/>
        <v>1</v>
      </c>
      <c r="Y113" s="10">
        <f t="shared" si="24"/>
        <v>0.315</v>
      </c>
      <c r="Z113" s="10">
        <f t="shared" si="24"/>
        <v>0.315</v>
      </c>
      <c r="AA113" s="10">
        <f t="shared" si="24"/>
        <v>1</v>
      </c>
      <c r="AB113" s="10">
        <f t="shared" si="24"/>
        <v>1</v>
      </c>
      <c r="AC113" s="10">
        <f t="shared" si="24"/>
        <v>0.44625000000000004</v>
      </c>
      <c r="AD113" s="11">
        <f t="shared" si="24"/>
        <v>1</v>
      </c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</row>
    <row r="114" spans="1:43" ht="15.75" customHeight="1" thickBot="1" x14ac:dyDescent="0.25">
      <c r="A114" s="66"/>
      <c r="B114" s="66"/>
      <c r="C114" s="64"/>
      <c r="D114" s="184" t="s">
        <v>59</v>
      </c>
      <c r="E114" s="185"/>
      <c r="F114" s="185"/>
      <c r="G114" s="185"/>
      <c r="H114" s="185"/>
      <c r="I114" s="185"/>
      <c r="J114" s="185"/>
      <c r="K114" s="185"/>
      <c r="L114" s="185"/>
      <c r="M114" s="189" t="s">
        <v>60</v>
      </c>
      <c r="N114" s="190"/>
      <c r="O114" s="190"/>
      <c r="P114" s="190"/>
      <c r="Q114" s="190"/>
      <c r="R114" s="190"/>
      <c r="S114" s="190"/>
      <c r="T114" s="190"/>
      <c r="U114" s="190"/>
      <c r="V114" s="184" t="s">
        <v>61</v>
      </c>
      <c r="W114" s="185"/>
      <c r="X114" s="185"/>
      <c r="Y114" s="185"/>
      <c r="Z114" s="185"/>
      <c r="AA114" s="185"/>
      <c r="AB114" s="185"/>
      <c r="AC114" s="185"/>
      <c r="AD114" s="185"/>
      <c r="AE114" s="63" t="s">
        <v>62</v>
      </c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</row>
    <row r="115" spans="1:43" ht="15.75" customHeight="1" x14ac:dyDescent="0.2">
      <c r="A115" s="66"/>
      <c r="B115" s="66"/>
      <c r="C115" s="39" t="s">
        <v>36</v>
      </c>
      <c r="D115" s="40">
        <v>1</v>
      </c>
      <c r="E115" s="41">
        <v>2</v>
      </c>
      <c r="F115" s="41">
        <v>3</v>
      </c>
      <c r="G115" s="41">
        <v>4</v>
      </c>
      <c r="H115" s="41">
        <v>5</v>
      </c>
      <c r="I115" s="41">
        <v>6</v>
      </c>
      <c r="J115" s="41">
        <v>7</v>
      </c>
      <c r="K115" s="41">
        <v>8</v>
      </c>
      <c r="L115" s="42">
        <v>9</v>
      </c>
      <c r="M115" s="40">
        <v>1</v>
      </c>
      <c r="N115" s="41">
        <v>2</v>
      </c>
      <c r="O115" s="41">
        <v>3</v>
      </c>
      <c r="P115" s="41">
        <v>4</v>
      </c>
      <c r="Q115" s="41">
        <v>5</v>
      </c>
      <c r="R115" s="41">
        <v>6</v>
      </c>
      <c r="S115" s="41">
        <v>7</v>
      </c>
      <c r="T115" s="41">
        <v>8</v>
      </c>
      <c r="U115" s="41">
        <v>9</v>
      </c>
      <c r="V115" s="40">
        <v>1</v>
      </c>
      <c r="W115" s="41">
        <v>2</v>
      </c>
      <c r="X115" s="41">
        <v>3</v>
      </c>
      <c r="Y115" s="41">
        <v>4</v>
      </c>
      <c r="Z115" s="41">
        <v>5</v>
      </c>
      <c r="AA115" s="41">
        <v>6</v>
      </c>
      <c r="AB115" s="41">
        <v>7</v>
      </c>
      <c r="AC115" s="41">
        <v>8</v>
      </c>
      <c r="AD115" s="42">
        <v>9</v>
      </c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</row>
    <row r="116" spans="1:43" ht="15.75" customHeight="1" x14ac:dyDescent="0.2">
      <c r="A116" s="66"/>
      <c r="B116" s="66"/>
      <c r="C116" s="48" t="s">
        <v>43</v>
      </c>
      <c r="D116" s="3">
        <v>1073.7</v>
      </c>
      <c r="E116" s="4">
        <v>1073.7</v>
      </c>
      <c r="F116" s="38">
        <v>1073.7</v>
      </c>
      <c r="G116" s="38">
        <v>1073.7</v>
      </c>
      <c r="H116" s="38">
        <v>1073.7</v>
      </c>
      <c r="I116" s="38">
        <v>1073.7</v>
      </c>
      <c r="J116" s="38">
        <v>1073.7</v>
      </c>
      <c r="K116" s="38">
        <v>1073.7</v>
      </c>
      <c r="L116" s="50">
        <v>1073.7</v>
      </c>
      <c r="M116" s="49">
        <v>119.3</v>
      </c>
      <c r="N116" s="38">
        <v>119.3</v>
      </c>
      <c r="O116" s="38">
        <v>119.3</v>
      </c>
      <c r="P116" s="38">
        <v>119.3</v>
      </c>
      <c r="Q116" s="38">
        <v>119.3</v>
      </c>
      <c r="R116" s="38">
        <v>119.3</v>
      </c>
      <c r="S116" s="38">
        <v>119.3</v>
      </c>
      <c r="T116" s="38">
        <v>119.3</v>
      </c>
      <c r="U116" s="38">
        <v>119.3</v>
      </c>
      <c r="V116" s="49">
        <v>1.17</v>
      </c>
      <c r="W116" s="38">
        <v>0.01</v>
      </c>
      <c r="X116" s="38">
        <v>0.01</v>
      </c>
      <c r="Y116" s="38">
        <v>0.4</v>
      </c>
      <c r="Z116" s="38">
        <v>0.69</v>
      </c>
      <c r="AA116" s="38">
        <v>0.69</v>
      </c>
      <c r="AB116" s="38">
        <v>0.02</v>
      </c>
      <c r="AC116" s="38">
        <v>1.17</v>
      </c>
      <c r="AD116" s="50">
        <v>0.74</v>
      </c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</row>
    <row r="117" spans="1:43" ht="15.75" customHeight="1" x14ac:dyDescent="0.2">
      <c r="A117" s="66"/>
      <c r="B117" s="66"/>
      <c r="C117" s="48" t="s">
        <v>44</v>
      </c>
      <c r="D117" s="3">
        <v>1351.8</v>
      </c>
      <c r="E117" s="4">
        <v>1351.8</v>
      </c>
      <c r="F117" s="38">
        <v>1351.8</v>
      </c>
      <c r="G117" s="38">
        <v>1351.8</v>
      </c>
      <c r="H117" s="38">
        <v>1351.8</v>
      </c>
      <c r="I117" s="38">
        <v>1351.8</v>
      </c>
      <c r="J117" s="38">
        <v>1351.8</v>
      </c>
      <c r="K117" s="38">
        <v>1351.8</v>
      </c>
      <c r="L117" s="50">
        <v>1351.8</v>
      </c>
      <c r="M117" s="49">
        <v>150.19999999999999</v>
      </c>
      <c r="N117" s="38">
        <v>150.19999999999999</v>
      </c>
      <c r="O117" s="38">
        <v>150.19999999999999</v>
      </c>
      <c r="P117" s="38">
        <v>150.19999999999999</v>
      </c>
      <c r="Q117" s="38">
        <v>150.19999999999999</v>
      </c>
      <c r="R117" s="38">
        <v>150.19999999999999</v>
      </c>
      <c r="S117" s="38">
        <v>150.19999999999999</v>
      </c>
      <c r="T117" s="38">
        <v>150.19999999999999</v>
      </c>
      <c r="U117" s="38">
        <v>150.19999999999999</v>
      </c>
      <c r="V117" s="49">
        <v>1.45</v>
      </c>
      <c r="W117" s="38">
        <v>0.04</v>
      </c>
      <c r="X117" s="38">
        <v>0.03</v>
      </c>
      <c r="Y117" s="38">
        <v>0.91</v>
      </c>
      <c r="Z117" s="38">
        <v>0.89</v>
      </c>
      <c r="AA117" s="38">
        <v>0.89</v>
      </c>
      <c r="AB117" s="38">
        <v>7.0000000000000007E-2</v>
      </c>
      <c r="AC117" s="38">
        <v>1.53</v>
      </c>
      <c r="AD117" s="50">
        <v>0.91</v>
      </c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</row>
    <row r="118" spans="1:43" ht="15.75" customHeight="1" x14ac:dyDescent="0.2">
      <c r="A118" s="66"/>
      <c r="B118" s="66"/>
      <c r="C118" s="48" t="s">
        <v>45</v>
      </c>
      <c r="D118" s="3">
        <v>998.1</v>
      </c>
      <c r="E118" s="4">
        <v>998.1</v>
      </c>
      <c r="F118" s="38">
        <v>998.1</v>
      </c>
      <c r="G118" s="38">
        <v>998.1</v>
      </c>
      <c r="H118" s="38">
        <v>998.1</v>
      </c>
      <c r="I118" s="38">
        <v>998.1</v>
      </c>
      <c r="J118" s="38">
        <v>998.1</v>
      </c>
      <c r="K118" s="38">
        <v>998.1</v>
      </c>
      <c r="L118" s="50">
        <v>998.1</v>
      </c>
      <c r="M118" s="49">
        <v>110.9</v>
      </c>
      <c r="N118" s="38">
        <v>110.9</v>
      </c>
      <c r="O118" s="38">
        <v>110.9</v>
      </c>
      <c r="P118" s="38">
        <v>110.9</v>
      </c>
      <c r="Q118" s="38">
        <v>110.9</v>
      </c>
      <c r="R118" s="38">
        <v>110.9</v>
      </c>
      <c r="S118" s="38">
        <v>110.9</v>
      </c>
      <c r="T118" s="38">
        <v>110.9</v>
      </c>
      <c r="U118" s="38">
        <v>110.9</v>
      </c>
      <c r="V118" s="49">
        <v>1.07</v>
      </c>
      <c r="W118" s="38">
        <v>0.02</v>
      </c>
      <c r="X118" s="38">
        <v>7.0000000000000007E-2</v>
      </c>
      <c r="Y118" s="38">
        <v>0.95</v>
      </c>
      <c r="Z118" s="38">
        <v>0.65</v>
      </c>
      <c r="AA118" s="38">
        <v>0.7</v>
      </c>
      <c r="AB118" s="38">
        <v>0.09</v>
      </c>
      <c r="AC118" s="38">
        <v>1.1599999999999999</v>
      </c>
      <c r="AD118" s="50">
        <v>0.7</v>
      </c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</row>
    <row r="119" spans="1:43" ht="15.75" customHeight="1" x14ac:dyDescent="0.2">
      <c r="A119" s="66"/>
      <c r="B119" s="66"/>
      <c r="C119" s="48" t="s">
        <v>46</v>
      </c>
      <c r="D119" s="3"/>
      <c r="E119" s="4"/>
      <c r="F119" s="38"/>
      <c r="G119" s="38"/>
      <c r="H119" s="38"/>
      <c r="I119" s="38"/>
      <c r="J119" s="38"/>
      <c r="K119" s="38"/>
      <c r="L119" s="50"/>
      <c r="M119" s="49"/>
      <c r="N119" s="38"/>
      <c r="O119" s="38"/>
      <c r="P119" s="38"/>
      <c r="Q119" s="38"/>
      <c r="R119" s="38"/>
      <c r="S119" s="38"/>
      <c r="T119" s="38"/>
      <c r="U119" s="38"/>
      <c r="V119" s="49"/>
      <c r="W119" s="38"/>
      <c r="X119" s="38"/>
      <c r="Y119" s="38"/>
      <c r="Z119" s="38"/>
      <c r="AA119" s="38"/>
      <c r="AB119" s="38"/>
      <c r="AC119" s="38"/>
      <c r="AD119" s="50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</row>
    <row r="120" spans="1:43" ht="15.75" customHeight="1" x14ac:dyDescent="0.2">
      <c r="A120" s="66"/>
      <c r="B120" s="66"/>
      <c r="C120" s="48" t="s">
        <v>47</v>
      </c>
      <c r="D120" s="3">
        <v>1193.4000000000001</v>
      </c>
      <c r="E120" s="4">
        <v>1193.4000000000001</v>
      </c>
      <c r="F120" s="38">
        <v>1193.4000000000001</v>
      </c>
      <c r="G120" s="38">
        <v>1193.4000000000001</v>
      </c>
      <c r="H120" s="38">
        <v>1193.4000000000001</v>
      </c>
      <c r="I120" s="38">
        <v>1193.4000000000001</v>
      </c>
      <c r="J120" s="38">
        <v>1193.4000000000001</v>
      </c>
      <c r="K120" s="38">
        <v>1193.4000000000001</v>
      </c>
      <c r="L120" s="50">
        <v>1193.4000000000001</v>
      </c>
      <c r="M120" s="49">
        <v>132.6</v>
      </c>
      <c r="N120" s="38">
        <v>132.6</v>
      </c>
      <c r="O120" s="38">
        <v>132.6</v>
      </c>
      <c r="P120" s="38">
        <v>132.6</v>
      </c>
      <c r="Q120" s="38">
        <v>132.6</v>
      </c>
      <c r="R120" s="38">
        <v>132.6</v>
      </c>
      <c r="S120" s="38">
        <v>132.6</v>
      </c>
      <c r="T120" s="38">
        <v>132.6</v>
      </c>
      <c r="U120" s="38">
        <v>132.6</v>
      </c>
      <c r="V120" s="49">
        <v>1.28</v>
      </c>
      <c r="W120" s="38">
        <v>0.03</v>
      </c>
      <c r="X120" s="38">
        <v>0.03</v>
      </c>
      <c r="Y120" s="38">
        <v>0.87</v>
      </c>
      <c r="Z120" s="38">
        <v>0.79</v>
      </c>
      <c r="AA120" s="38">
        <v>0.79</v>
      </c>
      <c r="AB120" s="38">
        <v>7.0000000000000007E-2</v>
      </c>
      <c r="AC120" s="38">
        <v>1.35</v>
      </c>
      <c r="AD120" s="50">
        <v>0.84</v>
      </c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</row>
    <row r="121" spans="1:43" ht="15.75" customHeight="1" x14ac:dyDescent="0.2">
      <c r="A121" s="66"/>
      <c r="B121" s="66"/>
      <c r="C121" s="48" t="s">
        <v>48</v>
      </c>
      <c r="D121" s="3">
        <v>1139.4000000000001</v>
      </c>
      <c r="E121" s="4">
        <v>1139.4000000000001</v>
      </c>
      <c r="F121" s="38">
        <v>1139.4000000000001</v>
      </c>
      <c r="G121" s="38">
        <v>1139.4000000000001</v>
      </c>
      <c r="H121" s="38">
        <v>1139.4000000000001</v>
      </c>
      <c r="I121" s="38">
        <v>1139.4000000000001</v>
      </c>
      <c r="J121" s="38">
        <v>1139.4000000000001</v>
      </c>
      <c r="K121" s="38">
        <v>1139.4000000000001</v>
      </c>
      <c r="L121" s="50">
        <v>1139.4000000000001</v>
      </c>
      <c r="M121" s="49">
        <v>126.6</v>
      </c>
      <c r="N121" s="38">
        <v>126.6</v>
      </c>
      <c r="O121" s="38">
        <v>126.6</v>
      </c>
      <c r="P121" s="38">
        <v>126.6</v>
      </c>
      <c r="Q121" s="38">
        <v>126.6</v>
      </c>
      <c r="R121" s="38">
        <v>126.6</v>
      </c>
      <c r="S121" s="38">
        <v>126.6</v>
      </c>
      <c r="T121" s="38">
        <v>126.6</v>
      </c>
      <c r="U121" s="38">
        <v>126.6</v>
      </c>
      <c r="V121" s="49">
        <v>1.22</v>
      </c>
      <c r="W121" s="38">
        <v>0.03</v>
      </c>
      <c r="X121" s="38">
        <v>0.04</v>
      </c>
      <c r="Y121" s="38">
        <v>0.88</v>
      </c>
      <c r="Z121" s="38">
        <v>0.75</v>
      </c>
      <c r="AA121" s="38">
        <v>0.76</v>
      </c>
      <c r="AB121" s="38">
        <v>7.0000000000000007E-2</v>
      </c>
      <c r="AC121" s="38">
        <v>1.31</v>
      </c>
      <c r="AD121" s="50">
        <v>0.78</v>
      </c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</row>
    <row r="122" spans="1:43" ht="15.75" customHeight="1" x14ac:dyDescent="0.2">
      <c r="A122" s="66"/>
      <c r="B122" s="66"/>
      <c r="C122" s="48" t="s">
        <v>49</v>
      </c>
      <c r="D122" s="3"/>
      <c r="E122" s="4"/>
      <c r="F122" s="38"/>
      <c r="G122" s="38"/>
      <c r="H122" s="38"/>
      <c r="I122" s="38"/>
      <c r="J122" s="38"/>
      <c r="K122" s="38"/>
      <c r="L122" s="50"/>
      <c r="M122" s="49"/>
      <c r="N122" s="38"/>
      <c r="O122" s="38"/>
      <c r="P122" s="38"/>
      <c r="Q122" s="38"/>
      <c r="R122" s="38"/>
      <c r="S122" s="38"/>
      <c r="T122" s="38"/>
      <c r="U122" s="38"/>
      <c r="V122" s="49"/>
      <c r="W122" s="38"/>
      <c r="X122" s="38"/>
      <c r="Y122" s="38"/>
      <c r="Z122" s="38"/>
      <c r="AA122" s="38"/>
      <c r="AB122" s="38"/>
      <c r="AC122" s="38"/>
      <c r="AD122" s="50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</row>
    <row r="123" spans="1:43" ht="15.75" customHeight="1" x14ac:dyDescent="0.2">
      <c r="A123" s="66"/>
      <c r="B123" s="66"/>
      <c r="C123" s="48" t="s">
        <v>50</v>
      </c>
      <c r="D123" s="3"/>
      <c r="E123" s="4"/>
      <c r="F123" s="38"/>
      <c r="G123" s="38"/>
      <c r="H123" s="38"/>
      <c r="I123" s="38"/>
      <c r="J123" s="38"/>
      <c r="K123" s="38"/>
      <c r="L123" s="50"/>
      <c r="M123" s="49"/>
      <c r="N123" s="38"/>
      <c r="O123" s="38"/>
      <c r="P123" s="38"/>
      <c r="Q123" s="38"/>
      <c r="R123" s="38"/>
      <c r="S123" s="38"/>
      <c r="T123" s="38"/>
      <c r="U123" s="38"/>
      <c r="V123" s="49"/>
      <c r="W123" s="38"/>
      <c r="X123" s="38"/>
      <c r="Y123" s="38"/>
      <c r="Z123" s="38"/>
      <c r="AA123" s="38"/>
      <c r="AB123" s="38"/>
      <c r="AC123" s="38"/>
      <c r="AD123" s="50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</row>
    <row r="124" spans="1:43" ht="15.75" customHeight="1" x14ac:dyDescent="0.25">
      <c r="A124" s="66"/>
      <c r="B124" s="66"/>
      <c r="C124" s="56" t="s">
        <v>51</v>
      </c>
      <c r="D124" s="3">
        <v>651.6</v>
      </c>
      <c r="E124" s="4">
        <v>651.6</v>
      </c>
      <c r="F124" s="38">
        <v>651.6</v>
      </c>
      <c r="G124" s="38">
        <v>651.6</v>
      </c>
      <c r="H124" s="38">
        <v>651.6</v>
      </c>
      <c r="I124" s="38">
        <v>651.6</v>
      </c>
      <c r="J124" s="38">
        <v>651.6</v>
      </c>
      <c r="K124" s="38">
        <v>651.6</v>
      </c>
      <c r="L124" s="50">
        <v>651.6</v>
      </c>
      <c r="M124" s="49">
        <v>72.400000000000006</v>
      </c>
      <c r="N124" s="38">
        <v>72.400000000000006</v>
      </c>
      <c r="O124" s="38">
        <v>72.400000000000006</v>
      </c>
      <c r="P124" s="38">
        <v>72.400000000000006</v>
      </c>
      <c r="Q124" s="38">
        <v>72.400000000000006</v>
      </c>
      <c r="R124" s="38">
        <v>72.400000000000006</v>
      </c>
      <c r="S124" s="38">
        <v>72.400000000000006</v>
      </c>
      <c r="T124" s="38">
        <v>72.400000000000006</v>
      </c>
      <c r="U124" s="38">
        <v>72.400000000000006</v>
      </c>
      <c r="V124" s="49">
        <v>0.7</v>
      </c>
      <c r="W124" s="38">
        <v>0.01</v>
      </c>
      <c r="X124" s="38">
        <v>0.01</v>
      </c>
      <c r="Y124" s="38">
        <v>0.28000000000000003</v>
      </c>
      <c r="Z124" s="38">
        <v>0.42</v>
      </c>
      <c r="AA124" s="38">
        <v>0.43</v>
      </c>
      <c r="AB124" s="38">
        <v>0.02</v>
      </c>
      <c r="AC124" s="38">
        <v>0.72</v>
      </c>
      <c r="AD124" s="50">
        <v>0.49</v>
      </c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</row>
    <row r="125" spans="1:43" ht="15.75" customHeight="1" x14ac:dyDescent="0.25">
      <c r="A125" s="66"/>
      <c r="B125" s="66"/>
      <c r="C125" s="56" t="s">
        <v>52</v>
      </c>
      <c r="D125" s="49">
        <v>1206.9000000000001</v>
      </c>
      <c r="E125" s="38">
        <v>1206.9000000000001</v>
      </c>
      <c r="F125" s="38">
        <v>1206.9000000000001</v>
      </c>
      <c r="G125" s="38">
        <v>1206.9000000000001</v>
      </c>
      <c r="H125" s="38">
        <v>1206.9000000000001</v>
      </c>
      <c r="I125" s="38">
        <v>1206.9000000000001</v>
      </c>
      <c r="J125" s="38">
        <v>1206.9000000000001</v>
      </c>
      <c r="K125" s="38">
        <v>1206.9000000000001</v>
      </c>
      <c r="L125" s="50">
        <v>1206.9000000000001</v>
      </c>
      <c r="M125" s="49">
        <v>134.1</v>
      </c>
      <c r="N125" s="38">
        <v>134.1</v>
      </c>
      <c r="O125" s="38">
        <v>134.1</v>
      </c>
      <c r="P125" s="38">
        <v>134.1</v>
      </c>
      <c r="Q125" s="38">
        <v>134.1</v>
      </c>
      <c r="R125" s="38">
        <v>134.1</v>
      </c>
      <c r="S125" s="38">
        <v>134.1</v>
      </c>
      <c r="T125" s="38">
        <v>134.1</v>
      </c>
      <c r="U125" s="38">
        <v>134.1</v>
      </c>
      <c r="V125" s="49">
        <v>1.3</v>
      </c>
      <c r="W125" s="38">
        <v>0.03</v>
      </c>
      <c r="X125" s="38">
        <v>0.03</v>
      </c>
      <c r="Y125" s="38">
        <v>0.78</v>
      </c>
      <c r="Z125" s="38">
        <v>0.79</v>
      </c>
      <c r="AA125" s="38">
        <v>0.8</v>
      </c>
      <c r="AB125" s="38">
        <v>0.06</v>
      </c>
      <c r="AC125" s="38">
        <v>1.35</v>
      </c>
      <c r="AD125" s="50">
        <v>0.82</v>
      </c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</row>
    <row r="126" spans="1:43" ht="15.75" customHeight="1" x14ac:dyDescent="0.25">
      <c r="A126" s="66"/>
      <c r="B126" s="66"/>
      <c r="C126" s="56" t="s">
        <v>54</v>
      </c>
      <c r="D126" s="60">
        <v>3519</v>
      </c>
      <c r="E126" s="61">
        <v>3519</v>
      </c>
      <c r="F126" s="61">
        <v>3519</v>
      </c>
      <c r="G126" s="61">
        <v>3519</v>
      </c>
      <c r="H126" s="61">
        <v>3519</v>
      </c>
      <c r="I126" s="61">
        <v>3519</v>
      </c>
      <c r="J126" s="61">
        <v>3519</v>
      </c>
      <c r="K126" s="61">
        <v>3519</v>
      </c>
      <c r="L126" s="62">
        <v>3519</v>
      </c>
      <c r="M126" s="6">
        <v>391</v>
      </c>
      <c r="N126" s="61">
        <v>391</v>
      </c>
      <c r="O126" s="61">
        <v>391</v>
      </c>
      <c r="P126" s="61">
        <v>391</v>
      </c>
      <c r="Q126" s="61">
        <v>391</v>
      </c>
      <c r="R126" s="61">
        <v>391</v>
      </c>
      <c r="S126" s="61">
        <v>391</v>
      </c>
      <c r="T126" s="61">
        <v>391</v>
      </c>
      <c r="U126" s="61">
        <v>391</v>
      </c>
      <c r="V126" s="60">
        <v>3.79</v>
      </c>
      <c r="W126" s="61">
        <v>0.14000000000000001</v>
      </c>
      <c r="X126" s="61">
        <v>0.37</v>
      </c>
      <c r="Y126" s="61">
        <v>5.3</v>
      </c>
      <c r="Z126" s="61">
        <v>2.37</v>
      </c>
      <c r="AA126" s="61">
        <v>2.61</v>
      </c>
      <c r="AB126" s="61">
        <v>0.52</v>
      </c>
      <c r="AC126" s="61">
        <v>4.3</v>
      </c>
      <c r="AD126" s="62">
        <v>2.17</v>
      </c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</row>
    <row r="127" spans="1:43" ht="15.75" customHeight="1" thickBot="1" x14ac:dyDescent="0.25">
      <c r="A127" s="66"/>
      <c r="B127" s="66"/>
      <c r="C127" s="48" t="s">
        <v>55</v>
      </c>
      <c r="D127" s="9">
        <f t="shared" ref="D127:AD127" si="25">AVERAGE(D116:D126)</f>
        <v>1391.7375</v>
      </c>
      <c r="E127" s="10">
        <f t="shared" si="25"/>
        <v>1391.7375</v>
      </c>
      <c r="F127" s="10">
        <f t="shared" si="25"/>
        <v>1391.7375</v>
      </c>
      <c r="G127" s="10">
        <f t="shared" si="25"/>
        <v>1391.7375</v>
      </c>
      <c r="H127" s="10">
        <f t="shared" si="25"/>
        <v>1391.7375</v>
      </c>
      <c r="I127" s="10">
        <f t="shared" si="25"/>
        <v>1391.7375</v>
      </c>
      <c r="J127" s="10">
        <f t="shared" si="25"/>
        <v>1391.7375</v>
      </c>
      <c r="K127" s="10">
        <f t="shared" si="25"/>
        <v>1391.7375</v>
      </c>
      <c r="L127" s="11">
        <f t="shared" si="25"/>
        <v>1391.7375</v>
      </c>
      <c r="M127" s="9">
        <f t="shared" si="25"/>
        <v>154.63749999999999</v>
      </c>
      <c r="N127" s="10">
        <f t="shared" si="25"/>
        <v>154.63749999999999</v>
      </c>
      <c r="O127" s="10">
        <f t="shared" si="25"/>
        <v>154.63749999999999</v>
      </c>
      <c r="P127" s="10">
        <f t="shared" si="25"/>
        <v>154.63749999999999</v>
      </c>
      <c r="Q127" s="10">
        <f t="shared" si="25"/>
        <v>154.63749999999999</v>
      </c>
      <c r="R127" s="10">
        <f t="shared" si="25"/>
        <v>154.63749999999999</v>
      </c>
      <c r="S127" s="10">
        <f t="shared" si="25"/>
        <v>154.63749999999999</v>
      </c>
      <c r="T127" s="10">
        <f t="shared" si="25"/>
        <v>154.63749999999999</v>
      </c>
      <c r="U127" s="10">
        <f t="shared" si="25"/>
        <v>154.63749999999999</v>
      </c>
      <c r="V127" s="9">
        <f t="shared" si="25"/>
        <v>1.4975000000000001</v>
      </c>
      <c r="W127" s="10">
        <f t="shared" si="25"/>
        <v>3.8750000000000007E-2</v>
      </c>
      <c r="X127" s="10">
        <f t="shared" si="25"/>
        <v>7.375000000000001E-2</v>
      </c>
      <c r="Y127" s="10">
        <f t="shared" si="25"/>
        <v>1.2962500000000001</v>
      </c>
      <c r="Z127" s="10">
        <f t="shared" si="25"/>
        <v>0.91875000000000007</v>
      </c>
      <c r="AA127" s="10">
        <f t="shared" si="25"/>
        <v>0.95874999999999999</v>
      </c>
      <c r="AB127" s="10">
        <f t="shared" si="25"/>
        <v>0.115</v>
      </c>
      <c r="AC127" s="10">
        <f t="shared" si="25"/>
        <v>1.6112500000000001</v>
      </c>
      <c r="AD127" s="11">
        <f t="shared" si="25"/>
        <v>0.93125000000000002</v>
      </c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</row>
    <row r="128" spans="1:43" ht="15.75" customHeight="1" thickBot="1" x14ac:dyDescent="0.25">
      <c r="A128" s="66"/>
      <c r="B128" s="66"/>
      <c r="C128" s="64"/>
      <c r="D128" s="184" t="s">
        <v>21</v>
      </c>
      <c r="E128" s="185"/>
      <c r="F128" s="185"/>
      <c r="G128" s="185"/>
      <c r="H128" s="185"/>
      <c r="I128" s="185"/>
      <c r="J128" s="185"/>
      <c r="K128" s="185"/>
      <c r="L128" s="185"/>
      <c r="M128" s="184" t="s">
        <v>23</v>
      </c>
      <c r="N128" s="185"/>
      <c r="O128" s="185"/>
      <c r="P128" s="185"/>
      <c r="Q128" s="185"/>
      <c r="R128" s="185"/>
      <c r="S128" s="185"/>
      <c r="T128" s="185"/>
      <c r="U128" s="185"/>
      <c r="V128" s="184" t="s">
        <v>29</v>
      </c>
      <c r="W128" s="185"/>
      <c r="X128" s="185"/>
      <c r="Y128" s="185"/>
      <c r="Z128" s="185"/>
      <c r="AA128" s="185"/>
      <c r="AB128" s="185"/>
      <c r="AC128" s="185"/>
      <c r="AD128" s="185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</row>
    <row r="129" spans="1:43" ht="15.75" customHeight="1" x14ac:dyDescent="0.2">
      <c r="A129" s="66"/>
      <c r="B129" s="66"/>
      <c r="C129" s="39" t="s">
        <v>36</v>
      </c>
      <c r="D129" s="40">
        <v>1</v>
      </c>
      <c r="E129" s="41">
        <v>2</v>
      </c>
      <c r="F129" s="41">
        <v>3</v>
      </c>
      <c r="G129" s="41">
        <v>4</v>
      </c>
      <c r="H129" s="41">
        <v>5</v>
      </c>
      <c r="I129" s="41">
        <v>6</v>
      </c>
      <c r="J129" s="41">
        <v>7</v>
      </c>
      <c r="K129" s="41">
        <v>8</v>
      </c>
      <c r="L129" s="42">
        <v>9</v>
      </c>
      <c r="M129" s="40">
        <v>1</v>
      </c>
      <c r="N129" s="41">
        <v>2</v>
      </c>
      <c r="O129" s="41">
        <v>3</v>
      </c>
      <c r="P129" s="41">
        <v>4</v>
      </c>
      <c r="Q129" s="41">
        <v>5</v>
      </c>
      <c r="R129" s="41">
        <v>6</v>
      </c>
      <c r="S129" s="41">
        <v>7</v>
      </c>
      <c r="T129" s="41">
        <v>8</v>
      </c>
      <c r="U129" s="41">
        <v>9</v>
      </c>
      <c r="V129" s="40">
        <v>1</v>
      </c>
      <c r="W129" s="41">
        <v>2</v>
      </c>
      <c r="X129" s="41">
        <v>3</v>
      </c>
      <c r="Y129" s="41">
        <v>4</v>
      </c>
      <c r="Z129" s="41">
        <v>5</v>
      </c>
      <c r="AA129" s="41">
        <v>6</v>
      </c>
      <c r="AB129" s="41">
        <v>7</v>
      </c>
      <c r="AC129" s="41">
        <v>8</v>
      </c>
      <c r="AD129" s="42">
        <v>9</v>
      </c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</row>
    <row r="130" spans="1:43" ht="15.75" customHeight="1" x14ac:dyDescent="0.2">
      <c r="A130" s="66"/>
      <c r="B130" s="66"/>
      <c r="C130" s="48" t="s">
        <v>43</v>
      </c>
      <c r="D130" s="49">
        <v>0.04</v>
      </c>
      <c r="E130" s="38">
        <v>0.01</v>
      </c>
      <c r="F130" s="38">
        <v>0.06</v>
      </c>
      <c r="G130" s="38">
        <v>0.02</v>
      </c>
      <c r="H130" s="38">
        <v>0.03</v>
      </c>
      <c r="I130" s="38">
        <v>0.05</v>
      </c>
      <c r="J130" s="38">
        <v>0.03</v>
      </c>
      <c r="K130" s="38">
        <v>0.04</v>
      </c>
      <c r="L130" s="50">
        <v>0.06</v>
      </c>
      <c r="M130" s="3">
        <v>34.729999999999997</v>
      </c>
      <c r="N130" s="38">
        <v>11.09</v>
      </c>
      <c r="O130" s="38">
        <v>52.62</v>
      </c>
      <c r="P130" s="38">
        <v>19.059999999999999</v>
      </c>
      <c r="Q130" s="38">
        <v>23.81</v>
      </c>
      <c r="R130" s="38">
        <v>44.58</v>
      </c>
      <c r="S130" s="38">
        <v>31.85</v>
      </c>
      <c r="T130" s="38">
        <v>32.81</v>
      </c>
      <c r="U130" s="38">
        <v>52.62</v>
      </c>
      <c r="V130" s="49">
        <v>63.64</v>
      </c>
      <c r="W130" s="38">
        <v>40.15</v>
      </c>
      <c r="X130" s="38">
        <v>102.96</v>
      </c>
      <c r="Y130" s="38">
        <v>38.15</v>
      </c>
      <c r="Z130" s="38">
        <v>44.67</v>
      </c>
      <c r="AA130" s="38">
        <v>74.83</v>
      </c>
      <c r="AB130" s="38">
        <v>63.52</v>
      </c>
      <c r="AC130" s="38">
        <v>57.91</v>
      </c>
      <c r="AD130" s="50">
        <v>102.96</v>
      </c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</row>
    <row r="131" spans="1:43" ht="15.75" customHeight="1" x14ac:dyDescent="0.2">
      <c r="A131" s="66"/>
      <c r="B131" s="66"/>
      <c r="C131" s="48" t="s">
        <v>44</v>
      </c>
      <c r="D131" s="49">
        <v>0.06</v>
      </c>
      <c r="E131" s="38">
        <v>0.04</v>
      </c>
      <c r="F131" s="38">
        <v>0.15</v>
      </c>
      <c r="G131" s="38">
        <v>0.08</v>
      </c>
      <c r="H131" s="38">
        <v>0.06</v>
      </c>
      <c r="I131" s="38">
        <v>0.11</v>
      </c>
      <c r="J131" s="38">
        <v>0.09</v>
      </c>
      <c r="K131" s="38">
        <v>0.08</v>
      </c>
      <c r="L131" s="50">
        <v>0.15</v>
      </c>
      <c r="M131" s="3">
        <v>25.03</v>
      </c>
      <c r="N131" s="38">
        <v>16.420000000000002</v>
      </c>
      <c r="O131" s="38">
        <v>58.4</v>
      </c>
      <c r="P131" s="38">
        <v>31.87</v>
      </c>
      <c r="Q131" s="38">
        <v>22.9</v>
      </c>
      <c r="R131" s="38">
        <v>43.88</v>
      </c>
      <c r="S131" s="38">
        <v>37.409999999999997</v>
      </c>
      <c r="T131" s="38">
        <v>33.28</v>
      </c>
      <c r="U131" s="38">
        <v>58.4</v>
      </c>
      <c r="V131" s="49">
        <v>55.87</v>
      </c>
      <c r="W131" s="38">
        <v>56.45</v>
      </c>
      <c r="X131" s="38">
        <v>108.15</v>
      </c>
      <c r="Y131" s="38">
        <v>54.89</v>
      </c>
      <c r="Z131" s="38">
        <v>47</v>
      </c>
      <c r="AA131" s="38">
        <v>73.209999999999994</v>
      </c>
      <c r="AB131" s="38">
        <v>72.72</v>
      </c>
      <c r="AC131" s="38">
        <v>59.01</v>
      </c>
      <c r="AD131" s="50">
        <v>108.15</v>
      </c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</row>
    <row r="132" spans="1:43" ht="15.75" customHeight="1" x14ac:dyDescent="0.2">
      <c r="A132" s="66"/>
      <c r="B132" s="66"/>
      <c r="C132" s="48" t="s">
        <v>45</v>
      </c>
      <c r="D132" s="49">
        <v>0.04</v>
      </c>
      <c r="E132" s="38">
        <v>0.04</v>
      </c>
      <c r="F132" s="38">
        <v>0.14000000000000001</v>
      </c>
      <c r="G132" s="38">
        <v>0.08</v>
      </c>
      <c r="H132" s="38">
        <v>0.04</v>
      </c>
      <c r="I132" s="38">
        <v>0.09</v>
      </c>
      <c r="J132" s="38">
        <v>0.09</v>
      </c>
      <c r="K132" s="38">
        <v>7.0000000000000007E-2</v>
      </c>
      <c r="L132" s="50">
        <v>0.14000000000000001</v>
      </c>
      <c r="M132" s="3">
        <v>14.83</v>
      </c>
      <c r="N132" s="38">
        <v>18.34</v>
      </c>
      <c r="O132" s="38">
        <v>58.06</v>
      </c>
      <c r="P132" s="38">
        <v>34.33</v>
      </c>
      <c r="Q132" s="38">
        <v>16.68</v>
      </c>
      <c r="R132" s="38">
        <v>36.54</v>
      </c>
      <c r="S132" s="38">
        <v>38.200000000000003</v>
      </c>
      <c r="T132" s="38">
        <v>30.41</v>
      </c>
      <c r="U132" s="38">
        <v>58.18</v>
      </c>
      <c r="V132" s="49">
        <v>36.950000000000003</v>
      </c>
      <c r="W132" s="38">
        <v>59.53</v>
      </c>
      <c r="X132" s="38">
        <v>107.88</v>
      </c>
      <c r="Y132" s="38">
        <v>59.07</v>
      </c>
      <c r="Z132" s="38">
        <v>40.83</v>
      </c>
      <c r="AA132" s="38">
        <v>64.84</v>
      </c>
      <c r="AB132" s="38">
        <v>75</v>
      </c>
      <c r="AC132" s="38">
        <v>56.95</v>
      </c>
      <c r="AD132" s="50">
        <v>107.98</v>
      </c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</row>
    <row r="133" spans="1:43" ht="15.75" customHeight="1" x14ac:dyDescent="0.2">
      <c r="A133" s="66"/>
      <c r="B133" s="66"/>
      <c r="C133" s="48" t="s">
        <v>46</v>
      </c>
      <c r="D133" s="49"/>
      <c r="E133" s="38"/>
      <c r="F133" s="38"/>
      <c r="G133" s="38"/>
      <c r="H133" s="38"/>
      <c r="I133" s="38"/>
      <c r="J133" s="38"/>
      <c r="K133" s="38"/>
      <c r="L133" s="50"/>
      <c r="M133" s="3"/>
      <c r="N133" s="38"/>
      <c r="O133" s="38"/>
      <c r="P133" s="38"/>
      <c r="Q133" s="38"/>
      <c r="R133" s="38"/>
      <c r="S133" s="38"/>
      <c r="T133" s="38"/>
      <c r="U133" s="38"/>
      <c r="V133" s="49"/>
      <c r="W133" s="38"/>
      <c r="X133" s="38"/>
      <c r="Y133" s="38"/>
      <c r="Z133" s="38"/>
      <c r="AA133" s="38"/>
      <c r="AB133" s="38"/>
      <c r="AC133" s="38"/>
      <c r="AD133" s="50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</row>
    <row r="134" spans="1:43" ht="15.75" customHeight="1" x14ac:dyDescent="0.2">
      <c r="A134" s="66"/>
      <c r="B134" s="66"/>
      <c r="C134" s="48" t="s">
        <v>47</v>
      </c>
      <c r="D134" s="49">
        <v>0.08</v>
      </c>
      <c r="E134" s="38">
        <v>0.06</v>
      </c>
      <c r="F134" s="38">
        <v>0.19</v>
      </c>
      <c r="G134" s="38">
        <v>0.11</v>
      </c>
      <c r="H134" s="38">
        <v>7.0000000000000007E-2</v>
      </c>
      <c r="I134" s="38">
        <v>0.14000000000000001</v>
      </c>
      <c r="J134" s="38">
        <v>0.13</v>
      </c>
      <c r="K134" s="38">
        <v>0.11</v>
      </c>
      <c r="L134" s="50">
        <v>0.19</v>
      </c>
      <c r="M134" s="3">
        <v>24.81</v>
      </c>
      <c r="N134" s="38">
        <v>19.440000000000001</v>
      </c>
      <c r="O134" s="38">
        <v>61.72</v>
      </c>
      <c r="P134" s="38">
        <v>36.380000000000003</v>
      </c>
      <c r="Q134" s="38">
        <v>23</v>
      </c>
      <c r="R134" s="38">
        <v>44.14</v>
      </c>
      <c r="S134" s="38">
        <v>40.58</v>
      </c>
      <c r="T134" s="38">
        <v>35.32</v>
      </c>
      <c r="U134" s="38">
        <v>61.72</v>
      </c>
      <c r="V134" s="49">
        <v>56.01</v>
      </c>
      <c r="W134" s="38">
        <v>61.67</v>
      </c>
      <c r="X134" s="38">
        <v>111.16</v>
      </c>
      <c r="Y134" s="38">
        <v>59.59</v>
      </c>
      <c r="Z134" s="38">
        <v>48.18</v>
      </c>
      <c r="AA134" s="38">
        <v>73.09</v>
      </c>
      <c r="AB134" s="38">
        <v>77.17</v>
      </c>
      <c r="AC134" s="38">
        <v>61.7</v>
      </c>
      <c r="AD134" s="50">
        <v>111.16</v>
      </c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</row>
    <row r="135" spans="1:43" ht="15.75" customHeight="1" x14ac:dyDescent="0.2">
      <c r="A135" s="66"/>
      <c r="B135" s="66"/>
      <c r="C135" s="48" t="s">
        <v>48</v>
      </c>
      <c r="D135" s="49">
        <v>0.05</v>
      </c>
      <c r="E135" s="38">
        <v>0.03</v>
      </c>
      <c r="F135" s="38">
        <v>0.08</v>
      </c>
      <c r="G135" s="38">
        <v>0.05</v>
      </c>
      <c r="H135" s="38">
        <v>0.04</v>
      </c>
      <c r="I135" s="38">
        <v>7.0000000000000007E-2</v>
      </c>
      <c r="J135" s="38">
        <v>0.05</v>
      </c>
      <c r="K135" s="38">
        <v>0.05</v>
      </c>
      <c r="L135" s="50">
        <v>0.08</v>
      </c>
      <c r="M135" s="3">
        <v>33.270000000000003</v>
      </c>
      <c r="N135" s="38">
        <v>17.88</v>
      </c>
      <c r="O135" s="38">
        <v>54.1</v>
      </c>
      <c r="P135" s="38">
        <v>34.94</v>
      </c>
      <c r="Q135" s="38">
        <v>27.7</v>
      </c>
      <c r="R135" s="38">
        <v>45.81</v>
      </c>
      <c r="S135" s="38">
        <v>35.99</v>
      </c>
      <c r="T135" s="38">
        <v>35.08</v>
      </c>
      <c r="U135" s="38">
        <v>54.1</v>
      </c>
      <c r="V135" s="49">
        <v>65.34</v>
      </c>
      <c r="W135" s="38">
        <v>57.61</v>
      </c>
      <c r="X135" s="38">
        <v>104.24</v>
      </c>
      <c r="Y135" s="38">
        <v>56.73</v>
      </c>
      <c r="Z135" s="38">
        <v>53.86</v>
      </c>
      <c r="AA135" s="38">
        <v>78.180000000000007</v>
      </c>
      <c r="AB135" s="38">
        <v>73.040000000000006</v>
      </c>
      <c r="AC135" s="38">
        <v>63.62</v>
      </c>
      <c r="AD135" s="50">
        <v>104.24</v>
      </c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</row>
    <row r="136" spans="1:43" ht="15.75" customHeight="1" x14ac:dyDescent="0.2">
      <c r="A136" s="66"/>
      <c r="B136" s="66"/>
      <c r="C136" s="48" t="s">
        <v>49</v>
      </c>
      <c r="D136" s="49"/>
      <c r="E136" s="38"/>
      <c r="F136" s="38"/>
      <c r="G136" s="38"/>
      <c r="H136" s="38"/>
      <c r="I136" s="38"/>
      <c r="J136" s="38"/>
      <c r="K136" s="38"/>
      <c r="L136" s="50"/>
      <c r="M136" s="3"/>
      <c r="N136" s="38"/>
      <c r="O136" s="38"/>
      <c r="P136" s="38"/>
      <c r="Q136" s="38"/>
      <c r="R136" s="38"/>
      <c r="S136" s="38"/>
      <c r="T136" s="38"/>
      <c r="U136" s="38"/>
      <c r="V136" s="49"/>
      <c r="W136" s="38"/>
      <c r="X136" s="38"/>
      <c r="Y136" s="38"/>
      <c r="Z136" s="38"/>
      <c r="AA136" s="38"/>
      <c r="AB136" s="38"/>
      <c r="AC136" s="38"/>
      <c r="AD136" s="50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</row>
    <row r="137" spans="1:43" ht="15.75" customHeight="1" x14ac:dyDescent="0.2">
      <c r="A137" s="66"/>
      <c r="B137" s="66"/>
      <c r="C137" s="48" t="s">
        <v>50</v>
      </c>
      <c r="D137" s="49"/>
      <c r="E137" s="38"/>
      <c r="F137" s="38"/>
      <c r="G137" s="38"/>
      <c r="H137" s="38"/>
      <c r="I137" s="38"/>
      <c r="J137" s="38"/>
      <c r="K137" s="38"/>
      <c r="L137" s="50"/>
      <c r="M137" s="3"/>
      <c r="N137" s="38"/>
      <c r="O137" s="38"/>
      <c r="P137" s="38"/>
      <c r="Q137" s="38"/>
      <c r="R137" s="38"/>
      <c r="S137" s="38"/>
      <c r="T137" s="38"/>
      <c r="U137" s="38"/>
      <c r="V137" s="49"/>
      <c r="W137" s="38"/>
      <c r="X137" s="38"/>
      <c r="Y137" s="38"/>
      <c r="Z137" s="38"/>
      <c r="AA137" s="38"/>
      <c r="AB137" s="38"/>
      <c r="AC137" s="38"/>
      <c r="AD137" s="50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</row>
    <row r="138" spans="1:43" ht="15.75" customHeight="1" x14ac:dyDescent="0.25">
      <c r="A138" s="66"/>
      <c r="B138" s="66"/>
      <c r="C138" s="56" t="s">
        <v>51</v>
      </c>
      <c r="D138" s="49">
        <v>0.02</v>
      </c>
      <c r="E138" s="38">
        <v>0.01</v>
      </c>
      <c r="F138" s="38">
        <v>0.02</v>
      </c>
      <c r="G138" s="38">
        <v>0.01</v>
      </c>
      <c r="H138" s="38">
        <v>0.01</v>
      </c>
      <c r="I138" s="38">
        <v>0.02</v>
      </c>
      <c r="J138" s="38">
        <v>0.01</v>
      </c>
      <c r="K138" s="38">
        <v>0.02</v>
      </c>
      <c r="L138" s="50">
        <v>0.02</v>
      </c>
      <c r="M138" s="3">
        <v>43.66</v>
      </c>
      <c r="N138" s="38">
        <v>12.45</v>
      </c>
      <c r="O138" s="38">
        <v>48.69</v>
      </c>
      <c r="P138" s="38">
        <v>26.67</v>
      </c>
      <c r="Q138" s="38">
        <v>22.98</v>
      </c>
      <c r="R138" s="38">
        <v>41.1</v>
      </c>
      <c r="S138" s="38">
        <v>30.57</v>
      </c>
      <c r="T138" s="38">
        <v>34.94</v>
      </c>
      <c r="U138" s="38">
        <v>48.69</v>
      </c>
      <c r="V138" s="49">
        <v>57.61</v>
      </c>
      <c r="W138" s="38">
        <v>29.24</v>
      </c>
      <c r="X138" s="38">
        <v>101.02</v>
      </c>
      <c r="Y138" s="38">
        <v>37.29</v>
      </c>
      <c r="Z138" s="38">
        <v>37.44</v>
      </c>
      <c r="AA138" s="38">
        <v>71.09</v>
      </c>
      <c r="AB138" s="38">
        <v>60.12</v>
      </c>
      <c r="AC138" s="38">
        <v>56.54</v>
      </c>
      <c r="AD138" s="50">
        <v>101.02</v>
      </c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</row>
    <row r="139" spans="1:43" ht="15.75" customHeight="1" x14ac:dyDescent="0.25">
      <c r="A139" s="66"/>
      <c r="B139" s="66"/>
      <c r="C139" s="56" t="s">
        <v>52</v>
      </c>
      <c r="D139" s="49">
        <v>0.04</v>
      </c>
      <c r="E139" s="38">
        <v>0.06</v>
      </c>
      <c r="F139" s="38">
        <v>0.06</v>
      </c>
      <c r="G139" s="38">
        <v>0.1</v>
      </c>
      <c r="H139" s="38">
        <v>0.05</v>
      </c>
      <c r="I139" s="38">
        <v>0.05</v>
      </c>
      <c r="J139" s="38">
        <v>0.06</v>
      </c>
      <c r="K139" s="38">
        <v>0.05</v>
      </c>
      <c r="L139" s="50">
        <v>0.06</v>
      </c>
      <c r="M139" s="3">
        <v>36.18</v>
      </c>
      <c r="N139" s="38">
        <v>50.16</v>
      </c>
      <c r="O139" s="38">
        <v>52.87</v>
      </c>
      <c r="P139" s="38">
        <v>91.59</v>
      </c>
      <c r="Q139" s="38">
        <v>44.43</v>
      </c>
      <c r="R139" s="38">
        <v>45.79</v>
      </c>
      <c r="S139" s="38">
        <v>51.52</v>
      </c>
      <c r="T139" s="38">
        <v>46.4</v>
      </c>
      <c r="U139" s="38">
        <v>52.87</v>
      </c>
      <c r="V139" s="49">
        <v>67.930000000000007</v>
      </c>
      <c r="W139" s="38">
        <v>99.74</v>
      </c>
      <c r="X139" s="38">
        <v>103.12</v>
      </c>
      <c r="Y139" s="38">
        <v>95.21</v>
      </c>
      <c r="Z139" s="38">
        <v>73.66</v>
      </c>
      <c r="AA139" s="38">
        <v>79.09</v>
      </c>
      <c r="AB139" s="38">
        <v>96.68</v>
      </c>
      <c r="AC139" s="38">
        <v>80.84</v>
      </c>
      <c r="AD139" s="50">
        <v>103.12</v>
      </c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</row>
    <row r="140" spans="1:43" ht="15.75" customHeight="1" x14ac:dyDescent="0.25">
      <c r="A140" s="66"/>
      <c r="B140" s="66"/>
      <c r="C140" s="56" t="s">
        <v>54</v>
      </c>
      <c r="D140" s="60">
        <v>0.03</v>
      </c>
      <c r="E140" s="61">
        <v>0.02</v>
      </c>
      <c r="F140" s="61">
        <v>0.1</v>
      </c>
      <c r="G140" s="61">
        <v>0.04</v>
      </c>
      <c r="H140" s="61">
        <v>0.03</v>
      </c>
      <c r="I140" s="61">
        <v>7.0000000000000007E-2</v>
      </c>
      <c r="J140" s="61">
        <v>0.06</v>
      </c>
      <c r="K140" s="61">
        <v>0.05</v>
      </c>
      <c r="L140" s="62">
        <v>0.1</v>
      </c>
      <c r="M140" s="6">
        <v>17.64</v>
      </c>
      <c r="N140" s="61">
        <v>10.37</v>
      </c>
      <c r="O140" s="61">
        <v>55.42</v>
      </c>
      <c r="P140" s="61">
        <v>20.99</v>
      </c>
      <c r="Q140" s="61">
        <v>14.79</v>
      </c>
      <c r="R140" s="61">
        <v>37.31</v>
      </c>
      <c r="S140" s="61">
        <v>32.89</v>
      </c>
      <c r="T140" s="61">
        <v>27.81</v>
      </c>
      <c r="U140" s="61">
        <v>55.42</v>
      </c>
      <c r="V140" s="60">
        <v>46.4</v>
      </c>
      <c r="W140" s="61">
        <v>44.89</v>
      </c>
      <c r="X140" s="61">
        <v>105.33</v>
      </c>
      <c r="Y140" s="61">
        <v>45.04</v>
      </c>
      <c r="Z140" s="61">
        <v>39.71</v>
      </c>
      <c r="AA140" s="61">
        <v>69.290000000000006</v>
      </c>
      <c r="AB140" s="61">
        <v>65.69</v>
      </c>
      <c r="AC140" s="61">
        <v>52.5</v>
      </c>
      <c r="AD140" s="62">
        <v>105.33</v>
      </c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</row>
    <row r="141" spans="1:43" ht="15.75" customHeight="1" thickBot="1" x14ac:dyDescent="0.25">
      <c r="A141" s="66"/>
      <c r="B141" s="66"/>
      <c r="C141" s="48" t="s">
        <v>55</v>
      </c>
      <c r="D141" s="9">
        <f t="shared" ref="D141:AD141" si="26">AVERAGE(D130:D140)</f>
        <v>4.4999999999999998E-2</v>
      </c>
      <c r="E141" s="10">
        <f t="shared" si="26"/>
        <v>3.3750000000000002E-2</v>
      </c>
      <c r="F141" s="10">
        <f t="shared" si="26"/>
        <v>9.9999999999999992E-2</v>
      </c>
      <c r="G141" s="10">
        <f t="shared" si="26"/>
        <v>6.1249999999999992E-2</v>
      </c>
      <c r="H141" s="10">
        <f t="shared" si="26"/>
        <v>4.1249999999999995E-2</v>
      </c>
      <c r="I141" s="10">
        <f t="shared" si="26"/>
        <v>7.5000000000000011E-2</v>
      </c>
      <c r="J141" s="10">
        <f t="shared" si="26"/>
        <v>6.5000000000000002E-2</v>
      </c>
      <c r="K141" s="10">
        <f t="shared" si="26"/>
        <v>5.8749999999999997E-2</v>
      </c>
      <c r="L141" s="11">
        <f t="shared" si="26"/>
        <v>9.9999999999999992E-2</v>
      </c>
      <c r="M141" s="9">
        <f t="shared" si="26"/>
        <v>28.768750000000004</v>
      </c>
      <c r="N141" s="10">
        <f t="shared" si="26"/>
        <v>19.518750000000001</v>
      </c>
      <c r="O141" s="10">
        <f t="shared" si="26"/>
        <v>55.234999999999999</v>
      </c>
      <c r="P141" s="10">
        <f t="shared" si="26"/>
        <v>36.978750000000005</v>
      </c>
      <c r="Q141" s="10">
        <f t="shared" si="26"/>
        <v>24.536249999999999</v>
      </c>
      <c r="R141" s="10">
        <f t="shared" si="26"/>
        <v>42.393750000000004</v>
      </c>
      <c r="S141" s="10">
        <f t="shared" si="26"/>
        <v>37.376249999999999</v>
      </c>
      <c r="T141" s="10">
        <f t="shared" si="26"/>
        <v>34.506249999999994</v>
      </c>
      <c r="U141" s="10">
        <f t="shared" si="26"/>
        <v>55.25</v>
      </c>
      <c r="V141" s="9">
        <f t="shared" si="26"/>
        <v>56.218749999999993</v>
      </c>
      <c r="W141" s="10">
        <f t="shared" si="26"/>
        <v>56.160000000000004</v>
      </c>
      <c r="X141" s="10">
        <f t="shared" si="26"/>
        <v>105.4825</v>
      </c>
      <c r="Y141" s="10">
        <f t="shared" si="26"/>
        <v>55.746250000000003</v>
      </c>
      <c r="Z141" s="10">
        <f t="shared" si="26"/>
        <v>48.168749999999996</v>
      </c>
      <c r="AA141" s="10">
        <f t="shared" si="26"/>
        <v>72.952500000000001</v>
      </c>
      <c r="AB141" s="10">
        <f t="shared" si="26"/>
        <v>72.992500000000007</v>
      </c>
      <c r="AC141" s="10">
        <f t="shared" si="26"/>
        <v>61.133750000000006</v>
      </c>
      <c r="AD141" s="11">
        <f t="shared" si="26"/>
        <v>105.495</v>
      </c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</row>
    <row r="142" spans="1:43" ht="15.75" customHeight="1" thickBot="1" x14ac:dyDescent="0.25">
      <c r="A142" s="66"/>
      <c r="B142" s="66"/>
      <c r="C142" s="64"/>
      <c r="D142" s="184" t="s">
        <v>27</v>
      </c>
      <c r="E142" s="185"/>
      <c r="F142" s="185"/>
      <c r="G142" s="185"/>
      <c r="H142" s="185"/>
      <c r="I142" s="185"/>
      <c r="J142" s="185"/>
      <c r="K142" s="185"/>
      <c r="L142" s="185"/>
      <c r="M142" s="4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</row>
    <row r="143" spans="1:43" ht="15.75" customHeight="1" x14ac:dyDescent="0.2">
      <c r="A143" s="66"/>
      <c r="B143" s="66"/>
      <c r="C143" s="39" t="s">
        <v>36</v>
      </c>
      <c r="D143" s="40">
        <v>1</v>
      </c>
      <c r="E143" s="41">
        <v>2</v>
      </c>
      <c r="F143" s="41">
        <v>3</v>
      </c>
      <c r="G143" s="41">
        <v>4</v>
      </c>
      <c r="H143" s="41">
        <v>5</v>
      </c>
      <c r="I143" s="41">
        <v>6</v>
      </c>
      <c r="J143" s="41">
        <v>7</v>
      </c>
      <c r="K143" s="41">
        <v>8</v>
      </c>
      <c r="L143" s="42">
        <v>9</v>
      </c>
      <c r="M143" s="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</row>
    <row r="144" spans="1:43" ht="15.75" customHeight="1" x14ac:dyDescent="0.2">
      <c r="A144" s="66"/>
      <c r="B144" s="66"/>
      <c r="C144" s="48" t="s">
        <v>43</v>
      </c>
      <c r="D144" s="49">
        <v>0.15</v>
      </c>
      <c r="E144" s="38">
        <v>0.09</v>
      </c>
      <c r="F144" s="38">
        <v>0.24</v>
      </c>
      <c r="G144" s="38">
        <v>0.09</v>
      </c>
      <c r="H144" s="38">
        <v>0.1</v>
      </c>
      <c r="I144" s="38">
        <v>0.17</v>
      </c>
      <c r="J144" s="38">
        <v>0.15</v>
      </c>
      <c r="K144" s="38">
        <v>0.13</v>
      </c>
      <c r="L144" s="50">
        <v>0.24</v>
      </c>
      <c r="M144" s="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</row>
    <row r="145" spans="1:43" ht="15.75" customHeight="1" x14ac:dyDescent="0.2">
      <c r="A145" s="66"/>
      <c r="B145" s="66"/>
      <c r="C145" s="48" t="s">
        <v>44</v>
      </c>
      <c r="D145" s="49">
        <v>0.2</v>
      </c>
      <c r="E145" s="38">
        <v>0.2</v>
      </c>
      <c r="F145" s="38">
        <v>0.38</v>
      </c>
      <c r="G145" s="38">
        <v>0.19</v>
      </c>
      <c r="H145" s="38">
        <v>0.17</v>
      </c>
      <c r="I145" s="38">
        <v>0.26</v>
      </c>
      <c r="J145" s="38">
        <v>0.26</v>
      </c>
      <c r="K145" s="38">
        <v>0.21</v>
      </c>
      <c r="L145" s="50">
        <v>0.38</v>
      </c>
      <c r="M145" s="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</row>
    <row r="146" spans="1:43" ht="15.75" customHeight="1" x14ac:dyDescent="0.2">
      <c r="A146" s="66"/>
      <c r="B146" s="66"/>
      <c r="C146" s="48" t="s">
        <v>45</v>
      </c>
      <c r="D146" s="49">
        <v>0.13</v>
      </c>
      <c r="E146" s="38">
        <v>0.21</v>
      </c>
      <c r="F146" s="38">
        <v>0.38</v>
      </c>
      <c r="G146" s="38">
        <v>0.21</v>
      </c>
      <c r="H146" s="38">
        <v>0.14000000000000001</v>
      </c>
      <c r="I146" s="38">
        <v>0.23</v>
      </c>
      <c r="J146" s="38">
        <v>0.26</v>
      </c>
      <c r="K146" s="38">
        <v>0.2</v>
      </c>
      <c r="L146" s="50">
        <v>0.38</v>
      </c>
      <c r="M146" s="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</row>
    <row r="147" spans="1:43" ht="15.75" customHeight="1" x14ac:dyDescent="0.2">
      <c r="A147" s="66"/>
      <c r="B147" s="66"/>
      <c r="C147" s="48" t="s">
        <v>46</v>
      </c>
      <c r="D147" s="49"/>
      <c r="E147" s="38"/>
      <c r="F147" s="38"/>
      <c r="G147" s="38"/>
      <c r="H147" s="38"/>
      <c r="I147" s="38"/>
      <c r="J147" s="38"/>
      <c r="K147" s="38"/>
      <c r="L147" s="50"/>
      <c r="M147" s="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</row>
    <row r="148" spans="1:43" ht="15.75" customHeight="1" x14ac:dyDescent="0.2">
      <c r="A148" s="66"/>
      <c r="B148" s="66"/>
      <c r="C148" s="48" t="s">
        <v>47</v>
      </c>
      <c r="D148" s="49">
        <v>0.22</v>
      </c>
      <c r="E148" s="38">
        <v>0.24</v>
      </c>
      <c r="F148" s="38">
        <v>0.44</v>
      </c>
      <c r="G148" s="38">
        <v>0.23</v>
      </c>
      <c r="H148" s="38">
        <v>0.19</v>
      </c>
      <c r="I148" s="38">
        <v>0.28999999999999998</v>
      </c>
      <c r="J148" s="38">
        <v>0.3</v>
      </c>
      <c r="K148" s="38">
        <v>0.24</v>
      </c>
      <c r="L148" s="50">
        <v>0.44</v>
      </c>
      <c r="M148" s="4"/>
      <c r="N148" s="38"/>
      <c r="O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</row>
    <row r="149" spans="1:43" ht="15.75" customHeight="1" x14ac:dyDescent="0.2">
      <c r="A149" s="66"/>
      <c r="B149" s="66"/>
      <c r="C149" s="48" t="s">
        <v>48</v>
      </c>
      <c r="D149" s="49">
        <v>0.18</v>
      </c>
      <c r="E149" s="38">
        <v>0.16</v>
      </c>
      <c r="F149" s="38">
        <v>0.28000000000000003</v>
      </c>
      <c r="G149" s="38">
        <v>0.15</v>
      </c>
      <c r="H149" s="38">
        <v>0.15</v>
      </c>
      <c r="I149" s="38">
        <v>0.21</v>
      </c>
      <c r="J149" s="38">
        <v>0.2</v>
      </c>
      <c r="K149" s="38">
        <v>0.17</v>
      </c>
      <c r="L149" s="50">
        <v>0.28000000000000003</v>
      </c>
      <c r="M149" s="4"/>
      <c r="N149" s="38"/>
      <c r="O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</row>
    <row r="150" spans="1:43" ht="15.75" customHeight="1" x14ac:dyDescent="0.2">
      <c r="A150" s="66"/>
      <c r="B150" s="66"/>
      <c r="C150" s="48" t="s">
        <v>49</v>
      </c>
      <c r="D150" s="49"/>
      <c r="E150" s="38"/>
      <c r="F150" s="38"/>
      <c r="G150" s="38"/>
      <c r="H150" s="38"/>
      <c r="I150" s="38"/>
      <c r="J150" s="38"/>
      <c r="K150" s="38"/>
      <c r="L150" s="50"/>
      <c r="M150" s="4"/>
      <c r="N150" s="38"/>
      <c r="O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</row>
    <row r="151" spans="1:43" ht="15.75" customHeight="1" x14ac:dyDescent="0.2">
      <c r="A151" s="66"/>
      <c r="B151" s="66"/>
      <c r="C151" s="48" t="s">
        <v>50</v>
      </c>
      <c r="D151" s="49"/>
      <c r="E151" s="38"/>
      <c r="F151" s="38"/>
      <c r="G151" s="38"/>
      <c r="H151" s="38"/>
      <c r="I151" s="38"/>
      <c r="J151" s="38"/>
      <c r="K151" s="38"/>
      <c r="L151" s="50"/>
      <c r="M151" s="4"/>
      <c r="N151" s="38"/>
      <c r="O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</row>
    <row r="152" spans="1:43" ht="15.75" customHeight="1" x14ac:dyDescent="0.25">
      <c r="A152" s="66"/>
      <c r="B152" s="66"/>
      <c r="C152" s="56" t="s">
        <v>51</v>
      </c>
      <c r="D152" s="49">
        <v>0.09</v>
      </c>
      <c r="E152" s="38">
        <v>0.05</v>
      </c>
      <c r="F152" s="38">
        <v>0.15</v>
      </c>
      <c r="G152" s="38">
        <v>0.06</v>
      </c>
      <c r="H152" s="38">
        <v>0.06</v>
      </c>
      <c r="I152" s="38">
        <v>0.11</v>
      </c>
      <c r="J152" s="38">
        <v>0.09</v>
      </c>
      <c r="K152" s="38">
        <v>0.09</v>
      </c>
      <c r="L152" s="50">
        <v>0.15</v>
      </c>
      <c r="M152" s="4"/>
      <c r="N152" s="38"/>
      <c r="O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</row>
    <row r="153" spans="1:43" ht="15.75" customHeight="1" x14ac:dyDescent="0.25">
      <c r="A153" s="66"/>
      <c r="B153" s="66"/>
      <c r="C153" s="56" t="s">
        <v>52</v>
      </c>
      <c r="D153" s="49">
        <v>0.16</v>
      </c>
      <c r="E153" s="38">
        <v>0.24</v>
      </c>
      <c r="F153" s="38">
        <v>0.24</v>
      </c>
      <c r="G153" s="38">
        <v>0.23</v>
      </c>
      <c r="H153" s="38">
        <v>0.17</v>
      </c>
      <c r="I153" s="38">
        <v>0.19</v>
      </c>
      <c r="J153" s="38">
        <v>0.23</v>
      </c>
      <c r="K153" s="38">
        <v>0.19</v>
      </c>
      <c r="L153" s="50">
        <v>0.24</v>
      </c>
      <c r="M153" s="4"/>
      <c r="N153" s="38"/>
      <c r="O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</row>
    <row r="154" spans="1:43" ht="15.75" customHeight="1" x14ac:dyDescent="0.25">
      <c r="A154" s="66"/>
      <c r="B154" s="66"/>
      <c r="C154" s="56" t="s">
        <v>54</v>
      </c>
      <c r="D154" s="60">
        <v>0.14000000000000001</v>
      </c>
      <c r="E154" s="61">
        <v>0.13</v>
      </c>
      <c r="F154" s="61">
        <v>0.31</v>
      </c>
      <c r="G154" s="61">
        <v>0.13</v>
      </c>
      <c r="H154" s="61">
        <v>0.12</v>
      </c>
      <c r="I154" s="61">
        <v>0.21</v>
      </c>
      <c r="J154" s="61">
        <v>0.2</v>
      </c>
      <c r="K154" s="61">
        <v>0.16</v>
      </c>
      <c r="L154" s="62">
        <v>0.31</v>
      </c>
      <c r="M154" s="4"/>
      <c r="N154" s="38"/>
      <c r="O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</row>
    <row r="155" spans="1:43" ht="15.75" customHeight="1" thickBot="1" x14ac:dyDescent="0.25">
      <c r="A155" s="66"/>
      <c r="B155" s="66"/>
      <c r="C155" s="48" t="s">
        <v>55</v>
      </c>
      <c r="D155" s="9">
        <f t="shared" ref="D155:L155" si="27">AVERAGE(D144:D154)</f>
        <v>0.15875</v>
      </c>
      <c r="E155" s="10">
        <f t="shared" si="27"/>
        <v>0.16499999999999998</v>
      </c>
      <c r="F155" s="10">
        <f t="shared" si="27"/>
        <v>0.30249999999999999</v>
      </c>
      <c r="G155" s="10">
        <f t="shared" si="27"/>
        <v>0.16125</v>
      </c>
      <c r="H155" s="10">
        <f t="shared" si="27"/>
        <v>0.13750000000000001</v>
      </c>
      <c r="I155" s="10">
        <f t="shared" si="27"/>
        <v>0.20874999999999999</v>
      </c>
      <c r="J155" s="10">
        <f t="shared" si="27"/>
        <v>0.21124999999999999</v>
      </c>
      <c r="K155" s="10">
        <f t="shared" si="27"/>
        <v>0.17374999999999999</v>
      </c>
      <c r="L155" s="11">
        <f t="shared" si="27"/>
        <v>0.30249999999999999</v>
      </c>
      <c r="M155" s="4"/>
      <c r="N155" s="38"/>
      <c r="O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</row>
    <row r="156" spans="1:43" ht="15.75" customHeight="1" x14ac:dyDescent="0.25">
      <c r="A156" s="66"/>
      <c r="B156" s="66"/>
      <c r="C156" s="56"/>
      <c r="I156" s="67"/>
      <c r="J156" s="67"/>
      <c r="M156" s="68"/>
      <c r="AE156" s="66"/>
      <c r="AF156" s="66"/>
      <c r="AG156" s="66"/>
      <c r="AH156" s="66"/>
    </row>
    <row r="157" spans="1:43" ht="15.75" customHeight="1" x14ac:dyDescent="0.25">
      <c r="A157" s="66"/>
      <c r="B157" s="66"/>
      <c r="C157" s="56"/>
      <c r="I157" s="67"/>
      <c r="J157" s="67"/>
      <c r="M157" s="68"/>
      <c r="AE157" s="66"/>
      <c r="AF157" s="66"/>
      <c r="AG157" s="66"/>
      <c r="AH157" s="66"/>
    </row>
    <row r="158" spans="1:43" ht="15.75" customHeight="1" x14ac:dyDescent="0.25">
      <c r="A158" s="66"/>
      <c r="B158" s="66"/>
      <c r="C158" s="56"/>
      <c r="I158" s="67"/>
      <c r="J158" s="67"/>
      <c r="M158" s="68"/>
      <c r="AE158" s="66"/>
      <c r="AF158" s="66"/>
      <c r="AG158" s="66"/>
      <c r="AH158" s="66"/>
    </row>
    <row r="159" spans="1:43" ht="15.75" customHeight="1" x14ac:dyDescent="0.25">
      <c r="A159" s="66"/>
      <c r="B159" s="66"/>
      <c r="C159" s="56"/>
      <c r="I159" s="67"/>
      <c r="J159" s="67"/>
      <c r="M159" s="68"/>
      <c r="AE159" s="66"/>
      <c r="AF159" s="66"/>
      <c r="AG159" s="66"/>
      <c r="AH159" s="66"/>
    </row>
    <row r="160" spans="1:43" ht="15.75" customHeight="1" x14ac:dyDescent="0.25">
      <c r="A160" s="66"/>
      <c r="B160" s="66"/>
      <c r="C160" s="56"/>
      <c r="I160" s="67"/>
      <c r="J160" s="67"/>
      <c r="M160" s="68"/>
      <c r="AE160" s="66"/>
      <c r="AF160" s="66"/>
      <c r="AG160" s="66"/>
      <c r="AH160" s="66"/>
    </row>
    <row r="161" spans="1:34" ht="15.75" customHeight="1" x14ac:dyDescent="0.25">
      <c r="A161" s="66"/>
      <c r="B161" s="66"/>
      <c r="C161" s="56"/>
      <c r="I161" s="67"/>
      <c r="J161" s="67"/>
      <c r="M161" s="68"/>
      <c r="AE161" s="66"/>
      <c r="AF161" s="66"/>
      <c r="AG161" s="66"/>
      <c r="AH161" s="66"/>
    </row>
    <row r="162" spans="1:34" ht="15.75" customHeight="1" x14ac:dyDescent="0.25">
      <c r="A162" s="66"/>
      <c r="B162" s="66"/>
      <c r="C162" s="56"/>
      <c r="I162" s="67"/>
      <c r="J162" s="67"/>
      <c r="M162" s="68"/>
      <c r="AE162" s="66"/>
      <c r="AF162" s="66"/>
      <c r="AG162" s="66"/>
      <c r="AH162" s="66"/>
    </row>
    <row r="163" spans="1:34" ht="15.75" customHeight="1" x14ac:dyDescent="0.25">
      <c r="A163" s="66"/>
      <c r="B163" s="66"/>
      <c r="C163" s="56"/>
      <c r="I163" s="67"/>
      <c r="J163" s="67"/>
      <c r="M163" s="68"/>
      <c r="AE163" s="66"/>
      <c r="AF163" s="66"/>
      <c r="AG163" s="66"/>
      <c r="AH163" s="66"/>
    </row>
    <row r="164" spans="1:34" ht="15.75" customHeight="1" x14ac:dyDescent="0.25">
      <c r="A164" s="66"/>
      <c r="B164" s="66"/>
      <c r="C164" s="56"/>
      <c r="I164" s="67"/>
      <c r="J164" s="67"/>
      <c r="M164" s="68"/>
      <c r="AE164" s="66"/>
      <c r="AF164" s="66"/>
      <c r="AG164" s="66"/>
      <c r="AH164" s="66"/>
    </row>
    <row r="165" spans="1:34" ht="15.75" customHeight="1" x14ac:dyDescent="0.25">
      <c r="A165" s="66"/>
      <c r="B165" s="66"/>
      <c r="C165" s="56"/>
      <c r="I165" s="67"/>
      <c r="J165" s="67"/>
      <c r="M165" s="68"/>
      <c r="AE165" s="66"/>
      <c r="AF165" s="66"/>
      <c r="AG165" s="66"/>
      <c r="AH165" s="66"/>
    </row>
    <row r="166" spans="1:34" ht="15.75" customHeight="1" x14ac:dyDescent="0.25">
      <c r="A166" s="66"/>
      <c r="B166" s="66"/>
      <c r="C166" s="56"/>
      <c r="I166" s="67"/>
      <c r="J166" s="67"/>
      <c r="M166" s="68"/>
      <c r="AE166" s="66"/>
      <c r="AF166" s="66"/>
      <c r="AG166" s="66"/>
      <c r="AH166" s="66"/>
    </row>
    <row r="167" spans="1:34" ht="15.75" customHeight="1" x14ac:dyDescent="0.25">
      <c r="A167" s="66"/>
      <c r="B167" s="66"/>
      <c r="C167" s="56"/>
      <c r="I167" s="67"/>
      <c r="J167" s="67"/>
      <c r="M167" s="68"/>
      <c r="AE167" s="66"/>
      <c r="AF167" s="66"/>
      <c r="AG167" s="66"/>
      <c r="AH167" s="66"/>
    </row>
    <row r="168" spans="1:34" ht="15.75" customHeight="1" x14ac:dyDescent="0.25">
      <c r="A168" s="66"/>
      <c r="B168" s="66"/>
      <c r="C168" s="56"/>
      <c r="I168" s="67"/>
      <c r="J168" s="67"/>
      <c r="M168" s="68"/>
      <c r="AE168" s="66"/>
      <c r="AF168" s="66"/>
      <c r="AG168" s="66"/>
      <c r="AH168" s="66"/>
    </row>
    <row r="169" spans="1:34" ht="15.75" customHeight="1" x14ac:dyDescent="0.25">
      <c r="A169" s="66"/>
      <c r="B169" s="66"/>
      <c r="C169" s="56"/>
      <c r="I169" s="67"/>
      <c r="J169" s="67"/>
      <c r="M169" s="68"/>
      <c r="AE169" s="66"/>
      <c r="AF169" s="66"/>
      <c r="AG169" s="66"/>
      <c r="AH169" s="66"/>
    </row>
    <row r="170" spans="1:34" ht="15.75" customHeight="1" x14ac:dyDescent="0.25">
      <c r="A170" s="66"/>
      <c r="B170" s="66"/>
      <c r="C170" s="56"/>
      <c r="I170" s="67"/>
      <c r="J170" s="67"/>
      <c r="M170" s="68"/>
      <c r="AE170" s="66"/>
      <c r="AF170" s="66"/>
      <c r="AG170" s="66"/>
      <c r="AH170" s="66"/>
    </row>
    <row r="171" spans="1:34" ht="15.75" customHeight="1" x14ac:dyDescent="0.25">
      <c r="A171" s="66"/>
      <c r="B171" s="66"/>
      <c r="C171" s="56"/>
      <c r="I171" s="67"/>
      <c r="J171" s="67"/>
      <c r="M171" s="68"/>
      <c r="AE171" s="66"/>
      <c r="AF171" s="66"/>
      <c r="AG171" s="66"/>
      <c r="AH171" s="66"/>
    </row>
    <row r="172" spans="1:34" ht="15.75" customHeight="1" x14ac:dyDescent="0.25">
      <c r="A172" s="66"/>
      <c r="B172" s="66"/>
      <c r="C172" s="56"/>
      <c r="I172" s="67"/>
      <c r="J172" s="67"/>
      <c r="M172" s="68"/>
      <c r="AE172" s="66"/>
      <c r="AF172" s="66"/>
      <c r="AG172" s="66"/>
      <c r="AH172" s="66"/>
    </row>
    <row r="173" spans="1:34" ht="15.75" customHeight="1" x14ac:dyDescent="0.25">
      <c r="A173" s="66"/>
      <c r="B173" s="66"/>
      <c r="C173" s="56"/>
      <c r="I173" s="67"/>
      <c r="J173" s="67"/>
      <c r="M173" s="68"/>
      <c r="AE173" s="66"/>
      <c r="AF173" s="66"/>
      <c r="AG173" s="66"/>
      <c r="AH173" s="66"/>
    </row>
    <row r="174" spans="1:34" ht="15.75" customHeight="1" x14ac:dyDescent="0.25">
      <c r="A174" s="66"/>
      <c r="B174" s="66"/>
      <c r="C174" s="56"/>
      <c r="I174" s="67"/>
      <c r="J174" s="67"/>
      <c r="M174" s="68"/>
      <c r="AE174" s="66"/>
      <c r="AF174" s="66"/>
      <c r="AG174" s="66"/>
      <c r="AH174" s="66"/>
    </row>
    <row r="175" spans="1:34" ht="15.75" customHeight="1" x14ac:dyDescent="0.25">
      <c r="A175" s="66"/>
      <c r="B175" s="66"/>
      <c r="C175" s="56"/>
      <c r="I175" s="67"/>
      <c r="J175" s="67"/>
      <c r="M175" s="68"/>
      <c r="AE175" s="66"/>
      <c r="AF175" s="66"/>
      <c r="AG175" s="66"/>
      <c r="AH175" s="66"/>
    </row>
    <row r="176" spans="1:34" ht="15.75" customHeight="1" x14ac:dyDescent="0.25">
      <c r="A176" s="66"/>
      <c r="B176" s="66"/>
      <c r="C176" s="56"/>
      <c r="I176" s="67"/>
      <c r="J176" s="67"/>
      <c r="M176" s="68"/>
      <c r="AE176" s="66"/>
      <c r="AF176" s="66"/>
      <c r="AG176" s="66"/>
      <c r="AH176" s="66"/>
    </row>
    <row r="177" spans="1:34" ht="15.75" customHeight="1" x14ac:dyDescent="0.25">
      <c r="A177" s="66"/>
      <c r="B177" s="66"/>
      <c r="C177" s="56"/>
      <c r="I177" s="67"/>
      <c r="J177" s="67"/>
      <c r="M177" s="68"/>
      <c r="AE177" s="66"/>
      <c r="AF177" s="66"/>
      <c r="AG177" s="66"/>
      <c r="AH177" s="66"/>
    </row>
    <row r="178" spans="1:34" ht="15.75" customHeight="1" x14ac:dyDescent="0.25">
      <c r="A178" s="66"/>
      <c r="B178" s="66"/>
      <c r="C178" s="56"/>
      <c r="I178" s="67"/>
      <c r="J178" s="67"/>
      <c r="M178" s="68"/>
      <c r="AE178" s="66"/>
      <c r="AF178" s="66"/>
      <c r="AG178" s="66"/>
      <c r="AH178" s="66"/>
    </row>
    <row r="179" spans="1:34" ht="15.75" customHeight="1" x14ac:dyDescent="0.25">
      <c r="A179" s="66"/>
      <c r="B179" s="66"/>
      <c r="C179" s="56"/>
      <c r="I179" s="67"/>
      <c r="J179" s="67"/>
      <c r="M179" s="68"/>
      <c r="AE179" s="66"/>
      <c r="AF179" s="66"/>
      <c r="AG179" s="66"/>
      <c r="AH179" s="66"/>
    </row>
    <row r="180" spans="1:34" ht="15.75" customHeight="1" x14ac:dyDescent="0.25">
      <c r="A180" s="66"/>
      <c r="B180" s="66"/>
      <c r="C180" s="56"/>
      <c r="I180" s="67"/>
      <c r="J180" s="67"/>
      <c r="M180" s="68"/>
      <c r="AE180" s="66"/>
      <c r="AF180" s="66"/>
      <c r="AG180" s="66"/>
      <c r="AH180" s="66"/>
    </row>
    <row r="181" spans="1:34" ht="15.75" customHeight="1" x14ac:dyDescent="0.25">
      <c r="A181" s="66"/>
      <c r="B181" s="66"/>
      <c r="C181" s="56"/>
      <c r="I181" s="67"/>
      <c r="J181" s="67"/>
      <c r="M181" s="68"/>
      <c r="AE181" s="66"/>
      <c r="AF181" s="66"/>
      <c r="AG181" s="66"/>
      <c r="AH181" s="66"/>
    </row>
    <row r="182" spans="1:34" ht="15.75" customHeight="1" x14ac:dyDescent="0.25">
      <c r="A182" s="66"/>
      <c r="B182" s="66"/>
      <c r="C182" s="56"/>
      <c r="I182" s="67"/>
      <c r="J182" s="67"/>
      <c r="M182" s="68"/>
      <c r="AE182" s="66"/>
      <c r="AF182" s="66"/>
      <c r="AG182" s="66"/>
      <c r="AH182" s="66"/>
    </row>
    <row r="183" spans="1:34" ht="15.75" customHeight="1" x14ac:dyDescent="0.25">
      <c r="A183" s="66"/>
      <c r="B183" s="66"/>
      <c r="C183" s="56"/>
      <c r="I183" s="67"/>
      <c r="J183" s="67"/>
      <c r="M183" s="68"/>
      <c r="AE183" s="66"/>
      <c r="AF183" s="66"/>
      <c r="AG183" s="66"/>
      <c r="AH183" s="66"/>
    </row>
    <row r="184" spans="1:34" ht="15.75" customHeight="1" x14ac:dyDescent="0.25">
      <c r="A184" s="66"/>
      <c r="B184" s="66"/>
      <c r="C184" s="56"/>
      <c r="I184" s="67"/>
      <c r="J184" s="67"/>
      <c r="M184" s="68"/>
      <c r="AE184" s="66"/>
      <c r="AF184" s="66"/>
      <c r="AG184" s="66"/>
      <c r="AH184" s="66"/>
    </row>
    <row r="185" spans="1:34" ht="15.75" customHeight="1" x14ac:dyDescent="0.25">
      <c r="A185" s="66"/>
      <c r="B185" s="66"/>
      <c r="C185" s="56"/>
      <c r="I185" s="67"/>
      <c r="J185" s="67"/>
      <c r="M185" s="68"/>
      <c r="AE185" s="66"/>
      <c r="AF185" s="66"/>
      <c r="AG185" s="66"/>
      <c r="AH185" s="66"/>
    </row>
    <row r="186" spans="1:34" ht="15.75" customHeight="1" x14ac:dyDescent="0.25">
      <c r="A186" s="66"/>
      <c r="B186" s="66"/>
      <c r="C186" s="56"/>
      <c r="I186" s="67"/>
      <c r="J186" s="67"/>
      <c r="M186" s="68"/>
      <c r="AE186" s="66"/>
      <c r="AF186" s="66"/>
      <c r="AG186" s="66"/>
      <c r="AH186" s="66"/>
    </row>
    <row r="187" spans="1:34" ht="15.75" customHeight="1" x14ac:dyDescent="0.25">
      <c r="A187" s="66"/>
      <c r="B187" s="66"/>
      <c r="C187" s="56"/>
      <c r="I187" s="67"/>
      <c r="J187" s="67"/>
      <c r="M187" s="68"/>
      <c r="AE187" s="66"/>
      <c r="AF187" s="66"/>
      <c r="AG187" s="66"/>
      <c r="AH187" s="66"/>
    </row>
    <row r="188" spans="1:34" ht="15.75" customHeight="1" x14ac:dyDescent="0.25">
      <c r="A188" s="66"/>
      <c r="B188" s="66"/>
      <c r="C188" s="56"/>
      <c r="I188" s="67"/>
      <c r="J188" s="67"/>
      <c r="M188" s="68"/>
      <c r="AE188" s="66"/>
      <c r="AF188" s="66"/>
      <c r="AG188" s="66"/>
      <c r="AH188" s="66"/>
    </row>
    <row r="189" spans="1:34" ht="15.75" customHeight="1" x14ac:dyDescent="0.25">
      <c r="A189" s="66"/>
      <c r="B189" s="66"/>
      <c r="C189" s="56"/>
      <c r="I189" s="67"/>
      <c r="J189" s="67"/>
      <c r="M189" s="68"/>
      <c r="AE189" s="66"/>
      <c r="AF189" s="66"/>
      <c r="AG189" s="66"/>
      <c r="AH189" s="66"/>
    </row>
    <row r="190" spans="1:34" ht="15.75" customHeight="1" x14ac:dyDescent="0.25">
      <c r="A190" s="66"/>
      <c r="B190" s="66"/>
      <c r="C190" s="56"/>
      <c r="I190" s="67"/>
      <c r="J190" s="67"/>
      <c r="M190" s="68"/>
      <c r="AE190" s="66"/>
      <c r="AF190" s="66"/>
      <c r="AG190" s="66"/>
      <c r="AH190" s="66"/>
    </row>
    <row r="191" spans="1:34" ht="15.75" customHeight="1" x14ac:dyDescent="0.25">
      <c r="A191" s="66"/>
      <c r="B191" s="66"/>
      <c r="C191" s="56"/>
      <c r="I191" s="67"/>
      <c r="J191" s="67"/>
      <c r="M191" s="68"/>
      <c r="AE191" s="66"/>
      <c r="AF191" s="66"/>
      <c r="AG191" s="66"/>
      <c r="AH191" s="66"/>
    </row>
    <row r="192" spans="1:34" ht="15.75" customHeight="1" x14ac:dyDescent="0.25">
      <c r="A192" s="66"/>
      <c r="B192" s="66"/>
      <c r="C192" s="56"/>
      <c r="I192" s="67"/>
      <c r="J192" s="67"/>
      <c r="M192" s="68"/>
      <c r="AE192" s="66"/>
      <c r="AF192" s="66"/>
      <c r="AG192" s="66"/>
      <c r="AH192" s="66"/>
    </row>
    <row r="193" spans="1:34" ht="15.75" customHeight="1" x14ac:dyDescent="0.25">
      <c r="A193" s="66"/>
      <c r="B193" s="66"/>
      <c r="C193" s="56"/>
      <c r="I193" s="67"/>
      <c r="J193" s="67"/>
      <c r="M193" s="68"/>
      <c r="AE193" s="66"/>
      <c r="AF193" s="66"/>
      <c r="AG193" s="66"/>
      <c r="AH193" s="66"/>
    </row>
    <row r="194" spans="1:34" ht="15.75" customHeight="1" x14ac:dyDescent="0.25">
      <c r="A194" s="66"/>
      <c r="B194" s="66"/>
      <c r="C194" s="56"/>
      <c r="I194" s="67"/>
      <c r="J194" s="67"/>
      <c r="M194" s="68"/>
      <c r="AE194" s="66"/>
      <c r="AF194" s="66"/>
      <c r="AG194" s="66"/>
      <c r="AH194" s="66"/>
    </row>
    <row r="195" spans="1:34" ht="15.75" customHeight="1" x14ac:dyDescent="0.25">
      <c r="A195" s="66"/>
      <c r="B195" s="66"/>
      <c r="C195" s="56"/>
      <c r="I195" s="67"/>
      <c r="J195" s="67"/>
      <c r="M195" s="68"/>
      <c r="AE195" s="66"/>
      <c r="AF195" s="66"/>
      <c r="AG195" s="66"/>
      <c r="AH195" s="66"/>
    </row>
    <row r="196" spans="1:34" ht="15.75" customHeight="1" x14ac:dyDescent="0.25">
      <c r="A196" s="66"/>
      <c r="B196" s="66"/>
      <c r="C196" s="56"/>
      <c r="I196" s="67"/>
      <c r="J196" s="67"/>
      <c r="M196" s="68"/>
      <c r="AE196" s="66"/>
      <c r="AF196" s="66"/>
      <c r="AG196" s="66"/>
      <c r="AH196" s="66"/>
    </row>
    <row r="197" spans="1:34" ht="15.75" customHeight="1" x14ac:dyDescent="0.25">
      <c r="A197" s="66"/>
      <c r="B197" s="66"/>
      <c r="C197" s="56"/>
      <c r="I197" s="67"/>
      <c r="J197" s="67"/>
      <c r="M197" s="68"/>
      <c r="AE197" s="66"/>
      <c r="AF197" s="66"/>
      <c r="AG197" s="66"/>
      <c r="AH197" s="66"/>
    </row>
    <row r="198" spans="1:34" ht="15.75" customHeight="1" x14ac:dyDescent="0.25">
      <c r="A198" s="66"/>
      <c r="B198" s="66"/>
      <c r="C198" s="56"/>
      <c r="I198" s="67"/>
      <c r="J198" s="67"/>
      <c r="M198" s="68"/>
      <c r="AE198" s="66"/>
      <c r="AF198" s="66"/>
      <c r="AG198" s="66"/>
      <c r="AH198" s="66"/>
    </row>
    <row r="199" spans="1:34" ht="15.75" customHeight="1" x14ac:dyDescent="0.25">
      <c r="A199" s="66"/>
      <c r="B199" s="66"/>
      <c r="C199" s="56"/>
      <c r="I199" s="67"/>
      <c r="J199" s="67"/>
      <c r="M199" s="68"/>
      <c r="AE199" s="66"/>
      <c r="AF199" s="66"/>
      <c r="AG199" s="66"/>
      <c r="AH199" s="66"/>
    </row>
    <row r="200" spans="1:34" ht="15.75" customHeight="1" x14ac:dyDescent="0.25">
      <c r="A200" s="66"/>
      <c r="B200" s="66"/>
      <c r="C200" s="56"/>
      <c r="I200" s="67"/>
      <c r="J200" s="67"/>
      <c r="M200" s="68"/>
      <c r="AE200" s="66"/>
      <c r="AF200" s="66"/>
      <c r="AG200" s="66"/>
      <c r="AH200" s="66"/>
    </row>
    <row r="201" spans="1:34" ht="15.75" customHeight="1" x14ac:dyDescent="0.25">
      <c r="A201" s="66"/>
      <c r="B201" s="66"/>
      <c r="C201" s="56"/>
      <c r="I201" s="67"/>
      <c r="J201" s="67"/>
      <c r="M201" s="68"/>
      <c r="AE201" s="66"/>
      <c r="AF201" s="66"/>
      <c r="AG201" s="66"/>
      <c r="AH201" s="66"/>
    </row>
    <row r="202" spans="1:34" ht="15.75" customHeight="1" x14ac:dyDescent="0.25">
      <c r="A202" s="66"/>
      <c r="B202" s="66"/>
      <c r="C202" s="56"/>
      <c r="I202" s="67"/>
      <c r="J202" s="67"/>
      <c r="M202" s="68"/>
      <c r="AE202" s="66"/>
      <c r="AF202" s="66"/>
      <c r="AG202" s="66"/>
      <c r="AH202" s="66"/>
    </row>
    <row r="203" spans="1:34" ht="15.75" customHeight="1" x14ac:dyDescent="0.25">
      <c r="A203" s="66"/>
      <c r="B203" s="66"/>
      <c r="C203" s="56"/>
      <c r="I203" s="67"/>
      <c r="J203" s="67"/>
      <c r="M203" s="68"/>
      <c r="AE203" s="66"/>
      <c r="AF203" s="66"/>
      <c r="AG203" s="66"/>
      <c r="AH203" s="66"/>
    </row>
    <row r="204" spans="1:34" ht="15.75" customHeight="1" x14ac:dyDescent="0.25">
      <c r="A204" s="66"/>
      <c r="B204" s="66"/>
      <c r="C204" s="56"/>
      <c r="I204" s="67"/>
      <c r="J204" s="67"/>
      <c r="M204" s="68"/>
      <c r="AE204" s="66"/>
      <c r="AF204" s="66"/>
      <c r="AG204" s="66"/>
      <c r="AH204" s="66"/>
    </row>
    <row r="205" spans="1:34" ht="15.75" customHeight="1" x14ac:dyDescent="0.25">
      <c r="A205" s="66"/>
      <c r="B205" s="66"/>
      <c r="C205" s="56"/>
      <c r="I205" s="67"/>
      <c r="J205" s="67"/>
      <c r="M205" s="68"/>
      <c r="AE205" s="66"/>
      <c r="AF205" s="66"/>
      <c r="AG205" s="66"/>
      <c r="AH205" s="66"/>
    </row>
    <row r="206" spans="1:34" ht="15.75" customHeight="1" x14ac:dyDescent="0.25">
      <c r="A206" s="66"/>
      <c r="B206" s="66"/>
      <c r="C206" s="56"/>
      <c r="I206" s="67"/>
      <c r="J206" s="67"/>
      <c r="M206" s="68"/>
      <c r="AE206" s="66"/>
      <c r="AF206" s="66"/>
      <c r="AG206" s="66"/>
      <c r="AH206" s="66"/>
    </row>
    <row r="207" spans="1:34" ht="15.75" customHeight="1" x14ac:dyDescent="0.25">
      <c r="A207" s="66"/>
      <c r="B207" s="66"/>
      <c r="C207" s="56"/>
      <c r="I207" s="67"/>
      <c r="J207" s="67"/>
      <c r="M207" s="68"/>
      <c r="AE207" s="66"/>
      <c r="AF207" s="66"/>
      <c r="AG207" s="66"/>
      <c r="AH207" s="66"/>
    </row>
    <row r="208" spans="1:34" ht="15.75" customHeight="1" x14ac:dyDescent="0.25">
      <c r="A208" s="66"/>
      <c r="B208" s="66"/>
      <c r="C208" s="56"/>
      <c r="I208" s="67"/>
      <c r="J208" s="67"/>
      <c r="M208" s="68"/>
      <c r="AE208" s="66"/>
      <c r="AF208" s="66"/>
      <c r="AG208" s="66"/>
      <c r="AH208" s="66"/>
    </row>
    <row r="209" spans="1:34" ht="15.75" customHeight="1" x14ac:dyDescent="0.25">
      <c r="A209" s="66"/>
      <c r="B209" s="66"/>
      <c r="C209" s="56"/>
      <c r="I209" s="67"/>
      <c r="J209" s="67"/>
      <c r="M209" s="68"/>
      <c r="AE209" s="66"/>
      <c r="AF209" s="66"/>
      <c r="AG209" s="66"/>
      <c r="AH209" s="66"/>
    </row>
    <row r="210" spans="1:34" ht="15.75" customHeight="1" x14ac:dyDescent="0.25">
      <c r="A210" s="66"/>
      <c r="B210" s="66"/>
      <c r="C210" s="56"/>
      <c r="I210" s="67"/>
      <c r="J210" s="67"/>
      <c r="M210" s="68"/>
      <c r="AE210" s="66"/>
      <c r="AF210" s="66"/>
      <c r="AG210" s="66"/>
      <c r="AH210" s="66"/>
    </row>
    <row r="211" spans="1:34" ht="15.75" customHeight="1" x14ac:dyDescent="0.25">
      <c r="A211" s="66"/>
      <c r="B211" s="66"/>
      <c r="C211" s="56"/>
      <c r="I211" s="67"/>
      <c r="J211" s="67"/>
      <c r="M211" s="68"/>
      <c r="AE211" s="66"/>
      <c r="AF211" s="66"/>
      <c r="AG211" s="66"/>
      <c r="AH211" s="66"/>
    </row>
    <row r="212" spans="1:34" ht="15.75" customHeight="1" x14ac:dyDescent="0.25">
      <c r="A212" s="66"/>
      <c r="B212" s="66"/>
      <c r="C212" s="56"/>
      <c r="I212" s="67"/>
      <c r="J212" s="67"/>
      <c r="M212" s="68"/>
      <c r="AE212" s="66"/>
      <c r="AF212" s="66"/>
      <c r="AG212" s="66"/>
      <c r="AH212" s="66"/>
    </row>
    <row r="213" spans="1:34" ht="15.75" customHeight="1" x14ac:dyDescent="0.25">
      <c r="A213" s="66"/>
      <c r="B213" s="66"/>
      <c r="C213" s="56"/>
      <c r="I213" s="67"/>
      <c r="J213" s="67"/>
      <c r="M213" s="68"/>
      <c r="AE213" s="66"/>
      <c r="AF213" s="66"/>
      <c r="AG213" s="66"/>
      <c r="AH213" s="66"/>
    </row>
    <row r="214" spans="1:34" ht="15.75" customHeight="1" x14ac:dyDescent="0.25">
      <c r="A214" s="66"/>
      <c r="B214" s="66"/>
      <c r="C214" s="56"/>
      <c r="I214" s="67"/>
      <c r="J214" s="67"/>
      <c r="M214" s="68"/>
      <c r="AE214" s="66"/>
      <c r="AF214" s="66"/>
      <c r="AG214" s="66"/>
      <c r="AH214" s="66"/>
    </row>
    <row r="215" spans="1:34" ht="15.75" customHeight="1" x14ac:dyDescent="0.25">
      <c r="A215" s="66"/>
      <c r="B215" s="66"/>
      <c r="C215" s="56"/>
      <c r="I215" s="67"/>
      <c r="J215" s="67"/>
      <c r="M215" s="68"/>
      <c r="AE215" s="66"/>
      <c r="AF215" s="66"/>
      <c r="AG215" s="66"/>
      <c r="AH215" s="66"/>
    </row>
    <row r="216" spans="1:34" ht="15.75" customHeight="1" x14ac:dyDescent="0.25">
      <c r="A216" s="66"/>
      <c r="B216" s="66"/>
      <c r="C216" s="56"/>
      <c r="I216" s="67"/>
      <c r="J216" s="67"/>
      <c r="M216" s="68"/>
      <c r="AE216" s="66"/>
      <c r="AF216" s="66"/>
      <c r="AG216" s="66"/>
      <c r="AH216" s="66"/>
    </row>
    <row r="217" spans="1:34" ht="15.75" customHeight="1" x14ac:dyDescent="0.25">
      <c r="A217" s="66"/>
      <c r="B217" s="66"/>
      <c r="C217" s="56"/>
      <c r="I217" s="67"/>
      <c r="J217" s="67"/>
      <c r="M217" s="68"/>
      <c r="AE217" s="66"/>
      <c r="AF217" s="66"/>
      <c r="AG217" s="66"/>
      <c r="AH217" s="66"/>
    </row>
    <row r="218" spans="1:34" ht="15.75" customHeight="1" x14ac:dyDescent="0.25">
      <c r="A218" s="66"/>
      <c r="B218" s="66"/>
      <c r="C218" s="56"/>
      <c r="I218" s="67"/>
      <c r="J218" s="67"/>
      <c r="M218" s="68"/>
      <c r="AE218" s="66"/>
      <c r="AF218" s="66"/>
      <c r="AG218" s="66"/>
      <c r="AH218" s="66"/>
    </row>
    <row r="219" spans="1:34" ht="15.75" customHeight="1" x14ac:dyDescent="0.25">
      <c r="A219" s="66"/>
      <c r="B219" s="66"/>
      <c r="C219" s="56"/>
      <c r="I219" s="67"/>
      <c r="J219" s="67"/>
      <c r="M219" s="68"/>
      <c r="AE219" s="66"/>
      <c r="AF219" s="66"/>
      <c r="AG219" s="66"/>
      <c r="AH219" s="66"/>
    </row>
    <row r="220" spans="1:34" ht="15.75" customHeight="1" x14ac:dyDescent="0.25">
      <c r="A220" s="66"/>
      <c r="B220" s="66"/>
      <c r="C220" s="56"/>
      <c r="I220" s="67"/>
      <c r="J220" s="67"/>
      <c r="M220" s="68"/>
      <c r="AE220" s="66"/>
      <c r="AF220" s="66"/>
      <c r="AG220" s="66"/>
      <c r="AH220" s="66"/>
    </row>
    <row r="221" spans="1:34" ht="15.75" customHeight="1" x14ac:dyDescent="0.25">
      <c r="A221" s="66"/>
      <c r="B221" s="66"/>
      <c r="C221" s="56"/>
      <c r="I221" s="67"/>
      <c r="J221" s="67"/>
      <c r="M221" s="68"/>
      <c r="AE221" s="66"/>
      <c r="AF221" s="66"/>
      <c r="AG221" s="66"/>
      <c r="AH221" s="66"/>
    </row>
    <row r="222" spans="1:34" ht="15.75" customHeight="1" x14ac:dyDescent="0.25">
      <c r="A222" s="66"/>
      <c r="B222" s="66"/>
      <c r="C222" s="56"/>
      <c r="I222" s="67"/>
      <c r="J222" s="67"/>
      <c r="M222" s="68"/>
      <c r="AE222" s="66"/>
      <c r="AF222" s="66"/>
      <c r="AG222" s="66"/>
      <c r="AH222" s="66"/>
    </row>
    <row r="223" spans="1:34" ht="15.75" customHeight="1" x14ac:dyDescent="0.25">
      <c r="A223" s="66"/>
      <c r="B223" s="66"/>
      <c r="C223" s="56"/>
      <c r="I223" s="67"/>
      <c r="J223" s="67"/>
      <c r="M223" s="68"/>
      <c r="AE223" s="66"/>
      <c r="AF223" s="66"/>
      <c r="AG223" s="66"/>
      <c r="AH223" s="66"/>
    </row>
    <row r="224" spans="1:34" ht="15.75" customHeight="1" x14ac:dyDescent="0.25">
      <c r="A224" s="66"/>
      <c r="B224" s="66"/>
      <c r="C224" s="56"/>
      <c r="I224" s="67"/>
      <c r="J224" s="67"/>
      <c r="M224" s="68"/>
      <c r="AE224" s="66"/>
      <c r="AF224" s="66"/>
      <c r="AG224" s="66"/>
      <c r="AH224" s="66"/>
    </row>
    <row r="225" spans="1:34" ht="15.75" customHeight="1" x14ac:dyDescent="0.25">
      <c r="A225" s="66"/>
      <c r="B225" s="66"/>
      <c r="C225" s="56"/>
      <c r="I225" s="67"/>
      <c r="J225" s="67"/>
      <c r="M225" s="68"/>
      <c r="AE225" s="66"/>
      <c r="AF225" s="66"/>
      <c r="AG225" s="66"/>
      <c r="AH225" s="66"/>
    </row>
    <row r="226" spans="1:34" ht="15.75" customHeight="1" x14ac:dyDescent="0.25">
      <c r="A226" s="66"/>
      <c r="B226" s="66"/>
      <c r="C226" s="56"/>
      <c r="I226" s="67"/>
      <c r="J226" s="67"/>
      <c r="M226" s="68"/>
      <c r="AE226" s="66"/>
      <c r="AF226" s="66"/>
      <c r="AG226" s="66"/>
      <c r="AH226" s="66"/>
    </row>
    <row r="227" spans="1:34" ht="15.75" customHeight="1" x14ac:dyDescent="0.25">
      <c r="A227" s="66"/>
      <c r="B227" s="66"/>
      <c r="C227" s="56"/>
      <c r="I227" s="67"/>
      <c r="J227" s="67"/>
      <c r="M227" s="68"/>
      <c r="AE227" s="66"/>
      <c r="AF227" s="66"/>
      <c r="AG227" s="66"/>
      <c r="AH227" s="66"/>
    </row>
    <row r="228" spans="1:34" ht="15.75" customHeight="1" x14ac:dyDescent="0.25">
      <c r="A228" s="66"/>
      <c r="B228" s="66"/>
      <c r="C228" s="56"/>
      <c r="I228" s="67"/>
      <c r="J228" s="67"/>
      <c r="M228" s="68"/>
      <c r="AE228" s="66"/>
      <c r="AF228" s="66"/>
      <c r="AG228" s="66"/>
      <c r="AH228" s="66"/>
    </row>
    <row r="229" spans="1:34" ht="15.75" customHeight="1" x14ac:dyDescent="0.25">
      <c r="A229" s="66"/>
      <c r="B229" s="66"/>
      <c r="C229" s="56"/>
      <c r="I229" s="67"/>
      <c r="J229" s="67"/>
      <c r="M229" s="68"/>
      <c r="AE229" s="66"/>
      <c r="AF229" s="66"/>
      <c r="AG229" s="66"/>
      <c r="AH229" s="66"/>
    </row>
    <row r="230" spans="1:34" ht="15.75" customHeight="1" x14ac:dyDescent="0.25">
      <c r="A230" s="66"/>
      <c r="B230" s="66"/>
      <c r="C230" s="56"/>
      <c r="I230" s="67"/>
      <c r="J230" s="67"/>
      <c r="M230" s="68"/>
      <c r="AE230" s="66"/>
      <c r="AF230" s="66"/>
      <c r="AG230" s="66"/>
      <c r="AH230" s="66"/>
    </row>
    <row r="231" spans="1:34" ht="15.75" customHeight="1" x14ac:dyDescent="0.25">
      <c r="A231" s="66"/>
      <c r="B231" s="66"/>
      <c r="C231" s="56"/>
      <c r="I231" s="67"/>
      <c r="J231" s="67"/>
      <c r="M231" s="68"/>
      <c r="AE231" s="66"/>
      <c r="AF231" s="66"/>
      <c r="AG231" s="66"/>
      <c r="AH231" s="66"/>
    </row>
    <row r="232" spans="1:34" ht="15.75" customHeight="1" x14ac:dyDescent="0.25">
      <c r="A232" s="66"/>
      <c r="B232" s="66"/>
      <c r="C232" s="56"/>
      <c r="I232" s="67"/>
      <c r="J232" s="67"/>
      <c r="M232" s="68"/>
      <c r="AE232" s="66"/>
      <c r="AF232" s="66"/>
      <c r="AG232" s="66"/>
      <c r="AH232" s="66"/>
    </row>
    <row r="233" spans="1:34" ht="15.75" customHeight="1" x14ac:dyDescent="0.25">
      <c r="A233" s="66"/>
      <c r="B233" s="66"/>
      <c r="C233" s="56"/>
      <c r="I233" s="67"/>
      <c r="J233" s="67"/>
      <c r="M233" s="68"/>
      <c r="AE233" s="66"/>
      <c r="AF233" s="66"/>
      <c r="AG233" s="66"/>
      <c r="AH233" s="66"/>
    </row>
    <row r="234" spans="1:34" ht="15.75" customHeight="1" x14ac:dyDescent="0.25">
      <c r="A234" s="66"/>
      <c r="B234" s="66"/>
      <c r="C234" s="56"/>
      <c r="I234" s="67"/>
      <c r="J234" s="67"/>
      <c r="M234" s="68"/>
      <c r="AE234" s="66"/>
      <c r="AF234" s="66"/>
      <c r="AG234" s="66"/>
      <c r="AH234" s="66"/>
    </row>
    <row r="235" spans="1:34" ht="15.75" customHeight="1" x14ac:dyDescent="0.25">
      <c r="A235" s="66"/>
      <c r="B235" s="66"/>
      <c r="C235" s="56"/>
      <c r="I235" s="67"/>
      <c r="J235" s="67"/>
      <c r="M235" s="68"/>
      <c r="AE235" s="66"/>
      <c r="AF235" s="66"/>
      <c r="AG235" s="66"/>
      <c r="AH235" s="66"/>
    </row>
    <row r="236" spans="1:34" ht="15.75" customHeight="1" x14ac:dyDescent="0.25">
      <c r="A236" s="66"/>
      <c r="B236" s="66"/>
      <c r="C236" s="56"/>
      <c r="I236" s="67"/>
      <c r="J236" s="67"/>
      <c r="M236" s="68"/>
      <c r="AE236" s="66"/>
      <c r="AF236" s="66"/>
      <c r="AG236" s="66"/>
      <c r="AH236" s="66"/>
    </row>
    <row r="237" spans="1:34" ht="15.75" customHeight="1" x14ac:dyDescent="0.25">
      <c r="A237" s="66"/>
      <c r="B237" s="66"/>
      <c r="C237" s="56"/>
      <c r="I237" s="67"/>
      <c r="J237" s="67"/>
      <c r="M237" s="68"/>
      <c r="AE237" s="66"/>
      <c r="AF237" s="66"/>
      <c r="AG237" s="66"/>
      <c r="AH237" s="66"/>
    </row>
    <row r="238" spans="1:34" ht="15.75" customHeight="1" x14ac:dyDescent="0.25">
      <c r="A238" s="66"/>
      <c r="B238" s="66"/>
      <c r="C238" s="56"/>
      <c r="I238" s="67"/>
      <c r="J238" s="67"/>
      <c r="M238" s="68"/>
      <c r="AE238" s="66"/>
      <c r="AF238" s="66"/>
      <c r="AG238" s="66"/>
      <c r="AH238" s="66"/>
    </row>
    <row r="239" spans="1:34" ht="15.75" customHeight="1" x14ac:dyDescent="0.25">
      <c r="A239" s="66"/>
      <c r="B239" s="66"/>
      <c r="C239" s="56"/>
      <c r="I239" s="67"/>
      <c r="J239" s="67"/>
      <c r="M239" s="68"/>
      <c r="AE239" s="66"/>
      <c r="AF239" s="66"/>
      <c r="AG239" s="66"/>
      <c r="AH239" s="66"/>
    </row>
    <row r="240" spans="1:34" ht="15.75" customHeight="1" x14ac:dyDescent="0.25">
      <c r="A240" s="66"/>
      <c r="B240" s="66"/>
      <c r="C240" s="56"/>
      <c r="I240" s="67"/>
      <c r="J240" s="67"/>
      <c r="M240" s="68"/>
      <c r="AE240" s="66"/>
      <c r="AF240" s="66"/>
      <c r="AG240" s="66"/>
      <c r="AH240" s="66"/>
    </row>
    <row r="241" spans="1:34" ht="15.75" customHeight="1" x14ac:dyDescent="0.25">
      <c r="A241" s="66"/>
      <c r="B241" s="66"/>
      <c r="C241" s="56"/>
      <c r="I241" s="67"/>
      <c r="J241" s="67"/>
      <c r="M241" s="68"/>
      <c r="AE241" s="66"/>
      <c r="AF241" s="66"/>
      <c r="AG241" s="66"/>
      <c r="AH241" s="66"/>
    </row>
    <row r="242" spans="1:34" ht="15.75" customHeight="1" x14ac:dyDescent="0.25">
      <c r="A242" s="66"/>
      <c r="B242" s="66"/>
      <c r="C242" s="56"/>
      <c r="I242" s="67"/>
      <c r="J242" s="67"/>
      <c r="M242" s="68"/>
      <c r="AE242" s="66"/>
      <c r="AF242" s="66"/>
      <c r="AG242" s="66"/>
      <c r="AH242" s="66"/>
    </row>
    <row r="243" spans="1:34" ht="15.75" customHeight="1" x14ac:dyDescent="0.25">
      <c r="A243" s="66"/>
      <c r="B243" s="66"/>
      <c r="C243" s="56"/>
      <c r="I243" s="67"/>
      <c r="J243" s="67"/>
      <c r="M243" s="68"/>
      <c r="AE243" s="66"/>
      <c r="AF243" s="66"/>
      <c r="AG243" s="66"/>
      <c r="AH243" s="66"/>
    </row>
    <row r="244" spans="1:34" ht="15.75" customHeight="1" x14ac:dyDescent="0.25">
      <c r="A244" s="66"/>
      <c r="B244" s="66"/>
      <c r="C244" s="56"/>
      <c r="I244" s="67"/>
      <c r="J244" s="67"/>
      <c r="M244" s="68"/>
      <c r="AE244" s="66"/>
      <c r="AF244" s="66"/>
      <c r="AG244" s="66"/>
      <c r="AH244" s="66"/>
    </row>
    <row r="245" spans="1:34" ht="15.75" customHeight="1" x14ac:dyDescent="0.25">
      <c r="A245" s="66"/>
      <c r="B245" s="66"/>
      <c r="C245" s="56"/>
      <c r="I245" s="67"/>
      <c r="J245" s="67"/>
      <c r="M245" s="68"/>
      <c r="AE245" s="66"/>
      <c r="AF245" s="66"/>
      <c r="AG245" s="66"/>
      <c r="AH245" s="66"/>
    </row>
    <row r="246" spans="1:34" ht="15.75" customHeight="1" x14ac:dyDescent="0.25">
      <c r="A246" s="66"/>
      <c r="B246" s="66"/>
      <c r="C246" s="56"/>
      <c r="I246" s="67"/>
      <c r="J246" s="67"/>
      <c r="M246" s="68"/>
      <c r="AE246" s="66"/>
      <c r="AF246" s="66"/>
      <c r="AG246" s="66"/>
      <c r="AH246" s="66"/>
    </row>
    <row r="247" spans="1:34" ht="15.75" customHeight="1" x14ac:dyDescent="0.25">
      <c r="A247" s="66"/>
      <c r="B247" s="66"/>
      <c r="C247" s="56"/>
      <c r="I247" s="67"/>
      <c r="J247" s="67"/>
      <c r="M247" s="68"/>
      <c r="AE247" s="66"/>
      <c r="AF247" s="66"/>
      <c r="AG247" s="66"/>
      <c r="AH247" s="66"/>
    </row>
    <row r="248" spans="1:34" ht="15.75" customHeight="1" x14ac:dyDescent="0.25">
      <c r="A248" s="66"/>
      <c r="B248" s="66"/>
      <c r="C248" s="56"/>
      <c r="I248" s="67"/>
      <c r="J248" s="67"/>
      <c r="M248" s="68"/>
      <c r="AE248" s="66"/>
      <c r="AF248" s="66"/>
      <c r="AG248" s="66"/>
      <c r="AH248" s="66"/>
    </row>
    <row r="249" spans="1:34" ht="15.75" customHeight="1" x14ac:dyDescent="0.25">
      <c r="A249" s="66"/>
      <c r="B249" s="66"/>
      <c r="C249" s="56"/>
      <c r="I249" s="67"/>
      <c r="J249" s="67"/>
      <c r="M249" s="68"/>
      <c r="AE249" s="66"/>
      <c r="AF249" s="66"/>
      <c r="AG249" s="66"/>
      <c r="AH249" s="66"/>
    </row>
    <row r="250" spans="1:34" ht="15.75" customHeight="1" x14ac:dyDescent="0.25">
      <c r="A250" s="66"/>
      <c r="B250" s="66"/>
      <c r="C250" s="56"/>
      <c r="I250" s="67"/>
      <c r="J250" s="67"/>
      <c r="M250" s="68"/>
      <c r="AE250" s="66"/>
      <c r="AF250" s="66"/>
      <c r="AG250" s="66"/>
      <c r="AH250" s="66"/>
    </row>
    <row r="251" spans="1:34" ht="15.75" customHeight="1" x14ac:dyDescent="0.25">
      <c r="A251" s="66"/>
      <c r="B251" s="66"/>
      <c r="C251" s="56"/>
      <c r="I251" s="67"/>
      <c r="J251" s="67"/>
      <c r="M251" s="68"/>
      <c r="AE251" s="66"/>
      <c r="AF251" s="66"/>
      <c r="AG251" s="66"/>
      <c r="AH251" s="66"/>
    </row>
    <row r="252" spans="1:34" ht="15.75" customHeight="1" x14ac:dyDescent="0.25">
      <c r="A252" s="66"/>
      <c r="B252" s="66"/>
      <c r="C252" s="56"/>
      <c r="I252" s="67"/>
      <c r="J252" s="67"/>
      <c r="M252" s="68"/>
      <c r="AE252" s="66"/>
      <c r="AF252" s="66"/>
      <c r="AG252" s="66"/>
      <c r="AH252" s="66"/>
    </row>
    <row r="253" spans="1:34" ht="15.75" customHeight="1" x14ac:dyDescent="0.25">
      <c r="A253" s="66"/>
      <c r="B253" s="66"/>
      <c r="C253" s="56"/>
      <c r="I253" s="67"/>
      <c r="J253" s="67"/>
      <c r="M253" s="68"/>
      <c r="AE253" s="66"/>
      <c r="AF253" s="66"/>
      <c r="AG253" s="66"/>
      <c r="AH253" s="66"/>
    </row>
    <row r="254" spans="1:34" ht="15.75" customHeight="1" x14ac:dyDescent="0.25">
      <c r="A254" s="66"/>
      <c r="B254" s="66"/>
      <c r="C254" s="56"/>
      <c r="I254" s="67"/>
      <c r="J254" s="67"/>
      <c r="M254" s="68"/>
      <c r="AE254" s="66"/>
      <c r="AF254" s="66"/>
      <c r="AG254" s="66"/>
      <c r="AH254" s="66"/>
    </row>
    <row r="255" spans="1:34" ht="15.75" customHeight="1" x14ac:dyDescent="0.25">
      <c r="A255" s="66"/>
      <c r="B255" s="66"/>
      <c r="C255" s="56"/>
      <c r="I255" s="67"/>
      <c r="J255" s="67"/>
      <c r="M255" s="68"/>
      <c r="AE255" s="66"/>
      <c r="AF255" s="66"/>
      <c r="AG255" s="66"/>
      <c r="AH255" s="66"/>
    </row>
    <row r="256" spans="1:34" ht="15.75" customHeight="1" x14ac:dyDescent="0.25">
      <c r="A256" s="66"/>
      <c r="B256" s="66"/>
      <c r="C256" s="56"/>
      <c r="I256" s="67"/>
      <c r="J256" s="67"/>
      <c r="M256" s="68"/>
      <c r="AE256" s="66"/>
      <c r="AF256" s="66"/>
      <c r="AG256" s="66"/>
      <c r="AH256" s="66"/>
    </row>
    <row r="257" spans="1:34" ht="15.75" customHeight="1" x14ac:dyDescent="0.25">
      <c r="A257" s="66"/>
      <c r="B257" s="66"/>
      <c r="C257" s="56"/>
      <c r="I257" s="67"/>
      <c r="J257" s="67"/>
      <c r="M257" s="68"/>
      <c r="AE257" s="66"/>
      <c r="AF257" s="66"/>
      <c r="AG257" s="66"/>
      <c r="AH257" s="66"/>
    </row>
    <row r="258" spans="1:34" ht="15.75" customHeight="1" x14ac:dyDescent="0.25">
      <c r="A258" s="66"/>
      <c r="B258" s="66"/>
      <c r="C258" s="56"/>
      <c r="I258" s="67"/>
      <c r="J258" s="67"/>
      <c r="M258" s="68"/>
      <c r="AE258" s="66"/>
      <c r="AF258" s="66"/>
      <c r="AG258" s="66"/>
      <c r="AH258" s="66"/>
    </row>
    <row r="259" spans="1:34" ht="15.75" customHeight="1" x14ac:dyDescent="0.25">
      <c r="A259" s="66"/>
      <c r="B259" s="66"/>
      <c r="C259" s="56"/>
      <c r="I259" s="67"/>
      <c r="J259" s="67"/>
      <c r="M259" s="68"/>
      <c r="AE259" s="66"/>
      <c r="AF259" s="66"/>
      <c r="AG259" s="66"/>
      <c r="AH259" s="66"/>
    </row>
    <row r="260" spans="1:34" ht="15.75" customHeight="1" x14ac:dyDescent="0.25">
      <c r="A260" s="66"/>
      <c r="B260" s="66"/>
      <c r="C260" s="56"/>
      <c r="I260" s="67"/>
      <c r="J260" s="67"/>
      <c r="M260" s="68"/>
      <c r="AE260" s="66"/>
      <c r="AF260" s="66"/>
      <c r="AG260" s="66"/>
      <c r="AH260" s="66"/>
    </row>
    <row r="261" spans="1:34" ht="15.75" customHeight="1" x14ac:dyDescent="0.25">
      <c r="A261" s="66"/>
      <c r="B261" s="66"/>
      <c r="C261" s="56"/>
      <c r="I261" s="67"/>
      <c r="J261" s="67"/>
      <c r="M261" s="68"/>
      <c r="AE261" s="66"/>
      <c r="AF261" s="66"/>
      <c r="AG261" s="66"/>
      <c r="AH261" s="66"/>
    </row>
    <row r="262" spans="1:34" ht="15.75" customHeight="1" x14ac:dyDescent="0.25">
      <c r="A262" s="66"/>
      <c r="B262" s="66"/>
      <c r="C262" s="56"/>
      <c r="I262" s="67"/>
      <c r="J262" s="67"/>
      <c r="M262" s="68"/>
      <c r="AE262" s="66"/>
      <c r="AF262" s="66"/>
      <c r="AG262" s="66"/>
      <c r="AH262" s="66"/>
    </row>
    <row r="263" spans="1:34" ht="15.75" customHeight="1" x14ac:dyDescent="0.25">
      <c r="A263" s="66"/>
      <c r="B263" s="66"/>
      <c r="C263" s="56"/>
      <c r="I263" s="67"/>
      <c r="J263" s="67"/>
      <c r="M263" s="68"/>
      <c r="AE263" s="66"/>
      <c r="AF263" s="66"/>
      <c r="AG263" s="66"/>
      <c r="AH263" s="66"/>
    </row>
    <row r="264" spans="1:34" ht="15.75" customHeight="1" x14ac:dyDescent="0.25">
      <c r="A264" s="66"/>
      <c r="B264" s="66"/>
      <c r="C264" s="56"/>
      <c r="I264" s="67"/>
      <c r="J264" s="67"/>
      <c r="M264" s="68"/>
      <c r="AE264" s="66"/>
      <c r="AF264" s="66"/>
      <c r="AG264" s="66"/>
      <c r="AH264" s="66"/>
    </row>
    <row r="265" spans="1:34" ht="15.75" customHeight="1" x14ac:dyDescent="0.25">
      <c r="A265" s="66"/>
      <c r="B265" s="66"/>
      <c r="C265" s="56"/>
      <c r="I265" s="67"/>
      <c r="J265" s="67"/>
      <c r="M265" s="68"/>
      <c r="AE265" s="66"/>
      <c r="AF265" s="66"/>
      <c r="AG265" s="66"/>
      <c r="AH265" s="66"/>
    </row>
    <row r="266" spans="1:34" ht="15.75" customHeight="1" x14ac:dyDescent="0.25">
      <c r="A266" s="66"/>
      <c r="B266" s="66"/>
      <c r="C266" s="56"/>
      <c r="I266" s="67"/>
      <c r="J266" s="67"/>
      <c r="M266" s="68"/>
      <c r="AE266" s="66"/>
      <c r="AF266" s="66"/>
      <c r="AG266" s="66"/>
      <c r="AH266" s="66"/>
    </row>
    <row r="267" spans="1:34" ht="15.75" customHeight="1" x14ac:dyDescent="0.25">
      <c r="A267" s="66"/>
      <c r="B267" s="66"/>
      <c r="C267" s="56"/>
      <c r="I267" s="67"/>
      <c r="J267" s="67"/>
      <c r="M267" s="68"/>
      <c r="AE267" s="66"/>
      <c r="AF267" s="66"/>
      <c r="AG267" s="66"/>
      <c r="AH267" s="66"/>
    </row>
    <row r="268" spans="1:34" ht="15.75" customHeight="1" x14ac:dyDescent="0.25">
      <c r="A268" s="66"/>
      <c r="B268" s="66"/>
      <c r="C268" s="56"/>
      <c r="I268" s="67"/>
      <c r="J268" s="67"/>
      <c r="M268" s="68"/>
      <c r="AE268" s="66"/>
      <c r="AF268" s="66"/>
      <c r="AG268" s="66"/>
      <c r="AH268" s="66"/>
    </row>
    <row r="269" spans="1:34" ht="15.75" customHeight="1" x14ac:dyDescent="0.25">
      <c r="A269" s="66"/>
      <c r="B269" s="66"/>
      <c r="C269" s="56"/>
      <c r="I269" s="67"/>
      <c r="J269" s="67"/>
      <c r="M269" s="68"/>
      <c r="AE269" s="66"/>
      <c r="AF269" s="66"/>
      <c r="AG269" s="66"/>
      <c r="AH269" s="66"/>
    </row>
    <row r="270" spans="1:34" ht="15.75" customHeight="1" x14ac:dyDescent="0.25">
      <c r="A270" s="66"/>
      <c r="B270" s="66"/>
      <c r="C270" s="56"/>
      <c r="I270" s="67"/>
      <c r="J270" s="67"/>
      <c r="M270" s="68"/>
      <c r="AE270" s="66"/>
      <c r="AF270" s="66"/>
      <c r="AG270" s="66"/>
      <c r="AH270" s="66"/>
    </row>
    <row r="271" spans="1:34" ht="15.75" customHeight="1" x14ac:dyDescent="0.25">
      <c r="A271" s="66"/>
      <c r="B271" s="66"/>
      <c r="C271" s="56"/>
      <c r="I271" s="67"/>
      <c r="J271" s="67"/>
      <c r="M271" s="68"/>
      <c r="AE271" s="66"/>
      <c r="AF271" s="66"/>
      <c r="AG271" s="66"/>
      <c r="AH271" s="66"/>
    </row>
    <row r="272" spans="1:34" ht="15.75" customHeight="1" x14ac:dyDescent="0.25">
      <c r="A272" s="66"/>
      <c r="B272" s="66"/>
      <c r="C272" s="56"/>
      <c r="I272" s="67"/>
      <c r="J272" s="67"/>
      <c r="M272" s="68"/>
      <c r="AE272" s="66"/>
      <c r="AF272" s="66"/>
      <c r="AG272" s="66"/>
      <c r="AH272" s="66"/>
    </row>
    <row r="273" spans="1:34" ht="15.75" customHeight="1" x14ac:dyDescent="0.25">
      <c r="A273" s="66"/>
      <c r="B273" s="66"/>
      <c r="C273" s="56"/>
      <c r="I273" s="67"/>
      <c r="J273" s="67"/>
      <c r="M273" s="68"/>
      <c r="AE273" s="66"/>
      <c r="AF273" s="66"/>
      <c r="AG273" s="66"/>
      <c r="AH273" s="66"/>
    </row>
    <row r="274" spans="1:34" ht="15.75" customHeight="1" x14ac:dyDescent="0.25">
      <c r="A274" s="66"/>
      <c r="B274" s="66"/>
      <c r="C274" s="56"/>
      <c r="I274" s="67"/>
      <c r="J274" s="67"/>
      <c r="M274" s="68"/>
      <c r="AE274" s="66"/>
      <c r="AF274" s="66"/>
      <c r="AG274" s="66"/>
      <c r="AH274" s="66"/>
    </row>
    <row r="275" spans="1:34" ht="15.75" customHeight="1" x14ac:dyDescent="0.25">
      <c r="A275" s="66"/>
      <c r="B275" s="66"/>
      <c r="C275" s="56"/>
      <c r="I275" s="67"/>
      <c r="J275" s="67"/>
      <c r="M275" s="68"/>
      <c r="AE275" s="66"/>
      <c r="AF275" s="66"/>
      <c r="AG275" s="66"/>
      <c r="AH275" s="66"/>
    </row>
    <row r="276" spans="1:34" ht="15.75" customHeight="1" x14ac:dyDescent="0.25">
      <c r="A276" s="66"/>
      <c r="B276" s="66"/>
      <c r="C276" s="56"/>
      <c r="I276" s="67"/>
      <c r="J276" s="67"/>
      <c r="M276" s="68"/>
      <c r="AE276" s="66"/>
      <c r="AF276" s="66"/>
      <c r="AG276" s="66"/>
      <c r="AH276" s="66"/>
    </row>
    <row r="277" spans="1:34" ht="15.75" customHeight="1" x14ac:dyDescent="0.25">
      <c r="A277" s="66"/>
      <c r="B277" s="66"/>
      <c r="C277" s="56"/>
      <c r="I277" s="67"/>
      <c r="J277" s="67"/>
      <c r="M277" s="68"/>
      <c r="AE277" s="66"/>
      <c r="AF277" s="66"/>
      <c r="AG277" s="66"/>
      <c r="AH277" s="66"/>
    </row>
    <row r="278" spans="1:34" ht="15.75" customHeight="1" x14ac:dyDescent="0.25">
      <c r="A278" s="66"/>
      <c r="B278" s="66"/>
      <c r="C278" s="56"/>
      <c r="I278" s="67"/>
      <c r="J278" s="67"/>
      <c r="M278" s="68"/>
      <c r="AE278" s="66"/>
      <c r="AF278" s="66"/>
      <c r="AG278" s="66"/>
      <c r="AH278" s="66"/>
    </row>
    <row r="279" spans="1:34" ht="15.75" customHeight="1" x14ac:dyDescent="0.25">
      <c r="A279" s="66"/>
      <c r="B279" s="66"/>
      <c r="C279" s="56"/>
      <c r="I279" s="67"/>
      <c r="J279" s="67"/>
      <c r="M279" s="68"/>
      <c r="AE279" s="66"/>
      <c r="AF279" s="66"/>
      <c r="AG279" s="66"/>
      <c r="AH279" s="66"/>
    </row>
    <row r="280" spans="1:34" ht="15.75" customHeight="1" x14ac:dyDescent="0.25">
      <c r="A280" s="66"/>
      <c r="B280" s="66"/>
      <c r="C280" s="56"/>
      <c r="I280" s="67"/>
      <c r="J280" s="67"/>
      <c r="M280" s="68"/>
      <c r="AE280" s="66"/>
      <c r="AF280" s="66"/>
      <c r="AG280" s="66"/>
      <c r="AH280" s="66"/>
    </row>
    <row r="281" spans="1:34" ht="15.75" customHeight="1" x14ac:dyDescent="0.25">
      <c r="A281" s="66"/>
      <c r="B281" s="66"/>
      <c r="C281" s="56"/>
      <c r="I281" s="67"/>
      <c r="J281" s="67"/>
      <c r="M281" s="68"/>
      <c r="AE281" s="66"/>
      <c r="AF281" s="66"/>
      <c r="AG281" s="66"/>
      <c r="AH281" s="66"/>
    </row>
    <row r="282" spans="1:34" ht="15.75" customHeight="1" x14ac:dyDescent="0.25">
      <c r="A282" s="66"/>
      <c r="B282" s="66"/>
      <c r="C282" s="56"/>
      <c r="I282" s="67"/>
      <c r="J282" s="67"/>
      <c r="M282" s="68"/>
      <c r="AE282" s="66"/>
      <c r="AF282" s="66"/>
      <c r="AG282" s="66"/>
      <c r="AH282" s="66"/>
    </row>
    <row r="283" spans="1:34" ht="15.75" customHeight="1" x14ac:dyDescent="0.25">
      <c r="A283" s="66"/>
      <c r="B283" s="66"/>
      <c r="C283" s="56"/>
      <c r="I283" s="67"/>
      <c r="J283" s="67"/>
      <c r="M283" s="68"/>
      <c r="AE283" s="66"/>
      <c r="AF283" s="66"/>
      <c r="AG283" s="66"/>
      <c r="AH283" s="66"/>
    </row>
    <row r="284" spans="1:34" ht="15.75" customHeight="1" x14ac:dyDescent="0.25">
      <c r="A284" s="66"/>
      <c r="B284" s="66"/>
      <c r="C284" s="56"/>
      <c r="I284" s="67"/>
      <c r="J284" s="67"/>
      <c r="M284" s="68"/>
      <c r="AE284" s="66"/>
      <c r="AF284" s="66"/>
      <c r="AG284" s="66"/>
      <c r="AH284" s="66"/>
    </row>
    <row r="285" spans="1:34" ht="15.75" customHeight="1" x14ac:dyDescent="0.25">
      <c r="A285" s="66"/>
      <c r="B285" s="66"/>
      <c r="C285" s="56"/>
      <c r="I285" s="67"/>
      <c r="J285" s="67"/>
      <c r="M285" s="68"/>
      <c r="AE285" s="66"/>
      <c r="AF285" s="66"/>
      <c r="AG285" s="66"/>
      <c r="AH285" s="66"/>
    </row>
    <row r="286" spans="1:34" ht="15.75" customHeight="1" x14ac:dyDescent="0.25">
      <c r="A286" s="66"/>
      <c r="B286" s="66"/>
      <c r="C286" s="56"/>
      <c r="I286" s="67"/>
      <c r="J286" s="67"/>
      <c r="M286" s="68"/>
      <c r="AE286" s="66"/>
      <c r="AF286" s="66"/>
      <c r="AG286" s="66"/>
      <c r="AH286" s="66"/>
    </row>
    <row r="287" spans="1:34" ht="15.75" customHeight="1" x14ac:dyDescent="0.25">
      <c r="A287" s="66"/>
      <c r="B287" s="66"/>
      <c r="C287" s="56"/>
      <c r="I287" s="67"/>
      <c r="J287" s="67"/>
      <c r="M287" s="68"/>
      <c r="AE287" s="66"/>
      <c r="AF287" s="66"/>
      <c r="AG287" s="66"/>
      <c r="AH287" s="66"/>
    </row>
    <row r="288" spans="1:34" ht="15.75" customHeight="1" x14ac:dyDescent="0.25">
      <c r="A288" s="66"/>
      <c r="B288" s="66"/>
      <c r="C288" s="56"/>
      <c r="I288" s="67"/>
      <c r="J288" s="67"/>
      <c r="M288" s="68"/>
      <c r="AE288" s="66"/>
      <c r="AF288" s="66"/>
      <c r="AG288" s="66"/>
      <c r="AH288" s="66"/>
    </row>
    <row r="289" spans="1:34" ht="15.75" customHeight="1" x14ac:dyDescent="0.25">
      <c r="A289" s="66"/>
      <c r="B289" s="66"/>
      <c r="C289" s="56"/>
      <c r="I289" s="67"/>
      <c r="J289" s="67"/>
      <c r="M289" s="68"/>
      <c r="AE289" s="66"/>
      <c r="AF289" s="66"/>
      <c r="AG289" s="66"/>
      <c r="AH289" s="66"/>
    </row>
    <row r="290" spans="1:34" ht="15.75" customHeight="1" x14ac:dyDescent="0.25">
      <c r="A290" s="66"/>
      <c r="B290" s="66"/>
      <c r="C290" s="56"/>
      <c r="I290" s="67"/>
      <c r="J290" s="67"/>
      <c r="M290" s="68"/>
      <c r="AE290" s="66"/>
      <c r="AF290" s="66"/>
      <c r="AG290" s="66"/>
      <c r="AH290" s="66"/>
    </row>
    <row r="291" spans="1:34" ht="15.75" customHeight="1" x14ac:dyDescent="0.25">
      <c r="A291" s="66"/>
      <c r="B291" s="66"/>
      <c r="C291" s="56"/>
      <c r="I291" s="67"/>
      <c r="J291" s="67"/>
      <c r="M291" s="68"/>
      <c r="AE291" s="66"/>
      <c r="AF291" s="66"/>
      <c r="AG291" s="66"/>
      <c r="AH291" s="66"/>
    </row>
    <row r="292" spans="1:34" ht="15.75" customHeight="1" x14ac:dyDescent="0.25">
      <c r="A292" s="66"/>
      <c r="B292" s="66"/>
      <c r="C292" s="56"/>
      <c r="I292" s="67"/>
      <c r="J292" s="67"/>
      <c r="M292" s="68"/>
      <c r="AE292" s="66"/>
      <c r="AF292" s="66"/>
      <c r="AG292" s="66"/>
      <c r="AH292" s="66"/>
    </row>
    <row r="293" spans="1:34" ht="15.75" customHeight="1" x14ac:dyDescent="0.25">
      <c r="A293" s="66"/>
      <c r="B293" s="66"/>
      <c r="C293" s="56"/>
      <c r="I293" s="67"/>
      <c r="J293" s="67"/>
      <c r="M293" s="68"/>
      <c r="AE293" s="66"/>
      <c r="AF293" s="66"/>
      <c r="AG293" s="66"/>
      <c r="AH293" s="66"/>
    </row>
    <row r="294" spans="1:34" ht="15.75" customHeight="1" x14ac:dyDescent="0.25">
      <c r="A294" s="66"/>
      <c r="B294" s="66"/>
      <c r="C294" s="56"/>
      <c r="I294" s="67"/>
      <c r="J294" s="67"/>
      <c r="M294" s="68"/>
      <c r="AE294" s="66"/>
      <c r="AF294" s="66"/>
      <c r="AG294" s="66"/>
      <c r="AH294" s="66"/>
    </row>
    <row r="295" spans="1:34" ht="15.75" customHeight="1" x14ac:dyDescent="0.25">
      <c r="A295" s="66"/>
      <c r="B295" s="66"/>
      <c r="C295" s="56"/>
      <c r="I295" s="67"/>
      <c r="J295" s="67"/>
      <c r="M295" s="68"/>
      <c r="AE295" s="66"/>
      <c r="AF295" s="66"/>
      <c r="AG295" s="66"/>
      <c r="AH295" s="66"/>
    </row>
    <row r="296" spans="1:34" ht="15.75" customHeight="1" x14ac:dyDescent="0.25">
      <c r="A296" s="66"/>
      <c r="B296" s="66"/>
      <c r="C296" s="56"/>
      <c r="I296" s="67"/>
      <c r="J296" s="67"/>
      <c r="M296" s="68"/>
      <c r="AE296" s="66"/>
      <c r="AF296" s="66"/>
      <c r="AG296" s="66"/>
      <c r="AH296" s="66"/>
    </row>
    <row r="297" spans="1:34" ht="15.75" customHeight="1" x14ac:dyDescent="0.25">
      <c r="A297" s="66"/>
      <c r="B297" s="66"/>
      <c r="C297" s="56"/>
      <c r="I297" s="67"/>
      <c r="J297" s="67"/>
      <c r="M297" s="68"/>
      <c r="AE297" s="66"/>
      <c r="AF297" s="66"/>
      <c r="AG297" s="66"/>
      <c r="AH297" s="66"/>
    </row>
    <row r="298" spans="1:34" ht="15.75" customHeight="1" x14ac:dyDescent="0.25">
      <c r="A298" s="66"/>
      <c r="B298" s="66"/>
      <c r="C298" s="56"/>
      <c r="I298" s="67"/>
      <c r="J298" s="67"/>
      <c r="M298" s="68"/>
      <c r="AE298" s="66"/>
      <c r="AF298" s="66"/>
      <c r="AG298" s="66"/>
      <c r="AH298" s="66"/>
    </row>
    <row r="299" spans="1:34" ht="15.75" customHeight="1" x14ac:dyDescent="0.25">
      <c r="A299" s="66"/>
      <c r="B299" s="66"/>
      <c r="C299" s="56"/>
      <c r="I299" s="67"/>
      <c r="J299" s="67"/>
      <c r="M299" s="68"/>
      <c r="AE299" s="66"/>
      <c r="AF299" s="66"/>
      <c r="AG299" s="66"/>
      <c r="AH299" s="66"/>
    </row>
    <row r="300" spans="1:34" ht="15.75" customHeight="1" x14ac:dyDescent="0.25">
      <c r="A300" s="66"/>
      <c r="B300" s="66"/>
      <c r="C300" s="56"/>
      <c r="I300" s="67"/>
      <c r="J300" s="67"/>
      <c r="M300" s="68"/>
      <c r="AE300" s="66"/>
      <c r="AF300" s="66"/>
      <c r="AG300" s="66"/>
      <c r="AH300" s="66"/>
    </row>
    <row r="301" spans="1:34" ht="15.75" customHeight="1" x14ac:dyDescent="0.25">
      <c r="A301" s="66"/>
      <c r="B301" s="66"/>
      <c r="C301" s="56"/>
      <c r="I301" s="67"/>
      <c r="J301" s="67"/>
      <c r="M301" s="68"/>
      <c r="AE301" s="66"/>
      <c r="AF301" s="66"/>
      <c r="AG301" s="66"/>
      <c r="AH301" s="66"/>
    </row>
    <row r="302" spans="1:34" ht="15.75" customHeight="1" x14ac:dyDescent="0.25">
      <c r="A302" s="66"/>
      <c r="B302" s="66"/>
      <c r="C302" s="56"/>
      <c r="I302" s="67"/>
      <c r="J302" s="67"/>
      <c r="M302" s="68"/>
      <c r="AE302" s="66"/>
      <c r="AF302" s="66"/>
      <c r="AG302" s="66"/>
      <c r="AH302" s="66"/>
    </row>
    <row r="303" spans="1:34" ht="15.75" customHeight="1" x14ac:dyDescent="0.25">
      <c r="A303" s="66"/>
      <c r="B303" s="66"/>
      <c r="C303" s="56"/>
      <c r="I303" s="67"/>
      <c r="J303" s="67"/>
      <c r="M303" s="68"/>
      <c r="AE303" s="66"/>
      <c r="AF303" s="66"/>
      <c r="AG303" s="66"/>
      <c r="AH303" s="66"/>
    </row>
    <row r="304" spans="1:34" ht="15.75" customHeight="1" x14ac:dyDescent="0.25">
      <c r="A304" s="66"/>
      <c r="B304" s="66"/>
      <c r="C304" s="56"/>
      <c r="I304" s="67"/>
      <c r="J304" s="67"/>
      <c r="M304" s="68"/>
      <c r="AE304" s="66"/>
      <c r="AF304" s="66"/>
      <c r="AG304" s="66"/>
      <c r="AH304" s="66"/>
    </row>
    <row r="305" spans="1:34" ht="15.75" customHeight="1" x14ac:dyDescent="0.25">
      <c r="A305" s="66"/>
      <c r="B305" s="66"/>
      <c r="C305" s="56"/>
      <c r="I305" s="67"/>
      <c r="J305" s="67"/>
      <c r="M305" s="68"/>
      <c r="AE305" s="66"/>
      <c r="AF305" s="66"/>
      <c r="AG305" s="66"/>
      <c r="AH305" s="66"/>
    </row>
    <row r="306" spans="1:34" ht="15.75" customHeight="1" x14ac:dyDescent="0.25">
      <c r="A306" s="66"/>
      <c r="B306" s="66"/>
      <c r="C306" s="56"/>
      <c r="I306" s="67"/>
      <c r="J306" s="67"/>
      <c r="M306" s="68"/>
      <c r="AE306" s="66"/>
      <c r="AF306" s="66"/>
      <c r="AG306" s="66"/>
      <c r="AH306" s="66"/>
    </row>
    <row r="307" spans="1:34" ht="15.75" customHeight="1" x14ac:dyDescent="0.25">
      <c r="A307" s="66"/>
      <c r="B307" s="66"/>
      <c r="C307" s="56"/>
      <c r="I307" s="67"/>
      <c r="J307" s="67"/>
      <c r="M307" s="68"/>
      <c r="AE307" s="66"/>
      <c r="AF307" s="66"/>
      <c r="AG307" s="66"/>
      <c r="AH307" s="66"/>
    </row>
    <row r="308" spans="1:34" ht="15.75" customHeight="1" x14ac:dyDescent="0.25">
      <c r="A308" s="66"/>
      <c r="B308" s="66"/>
      <c r="C308" s="56"/>
      <c r="I308" s="67"/>
      <c r="J308" s="67"/>
      <c r="M308" s="68"/>
      <c r="AE308" s="66"/>
      <c r="AF308" s="66"/>
      <c r="AG308" s="66"/>
      <c r="AH308" s="66"/>
    </row>
    <row r="309" spans="1:34" ht="15.75" customHeight="1" x14ac:dyDescent="0.25">
      <c r="A309" s="66"/>
      <c r="B309" s="66"/>
      <c r="C309" s="56"/>
      <c r="I309" s="67"/>
      <c r="J309" s="67"/>
      <c r="M309" s="68"/>
      <c r="AE309" s="66"/>
      <c r="AF309" s="66"/>
      <c r="AG309" s="66"/>
      <c r="AH309" s="66"/>
    </row>
    <row r="310" spans="1:34" ht="15.75" customHeight="1" x14ac:dyDescent="0.25">
      <c r="A310" s="66"/>
      <c r="B310" s="66"/>
      <c r="C310" s="56"/>
      <c r="I310" s="67"/>
      <c r="J310" s="67"/>
      <c r="M310" s="68"/>
      <c r="AE310" s="66"/>
      <c r="AF310" s="66"/>
      <c r="AG310" s="66"/>
      <c r="AH310" s="66"/>
    </row>
    <row r="311" spans="1:34" ht="15.75" customHeight="1" x14ac:dyDescent="0.25">
      <c r="A311" s="66"/>
      <c r="B311" s="66"/>
      <c r="C311" s="56"/>
      <c r="I311" s="67"/>
      <c r="J311" s="67"/>
      <c r="M311" s="68"/>
      <c r="AE311" s="66"/>
      <c r="AF311" s="66"/>
      <c r="AG311" s="66"/>
      <c r="AH311" s="66"/>
    </row>
    <row r="312" spans="1:34" ht="15.75" customHeight="1" x14ac:dyDescent="0.25">
      <c r="A312" s="66"/>
      <c r="B312" s="66"/>
      <c r="C312" s="56"/>
      <c r="I312" s="67"/>
      <c r="J312" s="67"/>
      <c r="M312" s="68"/>
      <c r="AE312" s="66"/>
      <c r="AF312" s="66"/>
      <c r="AG312" s="66"/>
      <c r="AH312" s="66"/>
    </row>
    <row r="313" spans="1:34" ht="15.75" customHeight="1" x14ac:dyDescent="0.25">
      <c r="A313" s="66"/>
      <c r="B313" s="66"/>
      <c r="C313" s="56"/>
      <c r="I313" s="67"/>
      <c r="J313" s="67"/>
      <c r="M313" s="68"/>
      <c r="AE313" s="66"/>
      <c r="AF313" s="66"/>
      <c r="AG313" s="66"/>
      <c r="AH313" s="66"/>
    </row>
    <row r="314" spans="1:34" ht="15.75" customHeight="1" x14ac:dyDescent="0.25">
      <c r="A314" s="66"/>
      <c r="B314" s="66"/>
      <c r="C314" s="56"/>
      <c r="I314" s="67"/>
      <c r="J314" s="67"/>
      <c r="M314" s="68"/>
      <c r="AE314" s="66"/>
      <c r="AF314" s="66"/>
      <c r="AG314" s="66"/>
      <c r="AH314" s="66"/>
    </row>
    <row r="315" spans="1:34" ht="15.75" customHeight="1" x14ac:dyDescent="0.25">
      <c r="A315" s="66"/>
      <c r="B315" s="66"/>
      <c r="C315" s="56"/>
      <c r="I315" s="67"/>
      <c r="J315" s="67"/>
      <c r="M315" s="68"/>
      <c r="AE315" s="66"/>
      <c r="AF315" s="66"/>
      <c r="AG315" s="66"/>
      <c r="AH315" s="66"/>
    </row>
    <row r="316" spans="1:34" ht="15.75" customHeight="1" x14ac:dyDescent="0.25">
      <c r="A316" s="66"/>
      <c r="B316" s="66"/>
      <c r="C316" s="56"/>
      <c r="I316" s="67"/>
      <c r="J316" s="67"/>
      <c r="M316" s="68"/>
      <c r="AE316" s="66"/>
      <c r="AF316" s="66"/>
      <c r="AG316" s="66"/>
      <c r="AH316" s="66"/>
    </row>
    <row r="317" spans="1:34" ht="15.75" customHeight="1" x14ac:dyDescent="0.25">
      <c r="A317" s="66"/>
      <c r="B317" s="66"/>
      <c r="C317" s="56"/>
      <c r="I317" s="67"/>
      <c r="J317" s="67"/>
      <c r="M317" s="68"/>
      <c r="AE317" s="66"/>
      <c r="AF317" s="66"/>
      <c r="AG317" s="66"/>
      <c r="AH317" s="66"/>
    </row>
    <row r="318" spans="1:34" ht="15.75" customHeight="1" x14ac:dyDescent="0.25">
      <c r="A318" s="66"/>
      <c r="B318" s="66"/>
      <c r="C318" s="56"/>
      <c r="I318" s="67"/>
      <c r="J318" s="67"/>
      <c r="M318" s="68"/>
      <c r="AE318" s="66"/>
      <c r="AF318" s="66"/>
      <c r="AG318" s="66"/>
      <c r="AH318" s="66"/>
    </row>
    <row r="319" spans="1:34" ht="15.75" customHeight="1" x14ac:dyDescent="0.25">
      <c r="A319" s="66"/>
      <c r="B319" s="66"/>
      <c r="C319" s="56"/>
      <c r="I319" s="67"/>
      <c r="J319" s="67"/>
      <c r="M319" s="68"/>
      <c r="AE319" s="66"/>
      <c r="AF319" s="66"/>
      <c r="AG319" s="66"/>
      <c r="AH319" s="66"/>
    </row>
    <row r="320" spans="1:34" ht="15.75" customHeight="1" x14ac:dyDescent="0.25">
      <c r="A320" s="66"/>
      <c r="B320" s="66"/>
      <c r="C320" s="56"/>
      <c r="I320" s="67"/>
      <c r="J320" s="67"/>
      <c r="M320" s="68"/>
      <c r="AE320" s="66"/>
      <c r="AF320" s="66"/>
      <c r="AG320" s="66"/>
      <c r="AH320" s="66"/>
    </row>
    <row r="321" spans="1:34" ht="15.75" customHeight="1" x14ac:dyDescent="0.25">
      <c r="A321" s="66"/>
      <c r="B321" s="66"/>
      <c r="C321" s="56"/>
      <c r="I321" s="67"/>
      <c r="J321" s="67"/>
      <c r="M321" s="68"/>
      <c r="AE321" s="66"/>
      <c r="AF321" s="66"/>
      <c r="AG321" s="66"/>
      <c r="AH321" s="66"/>
    </row>
    <row r="322" spans="1:34" ht="15.75" customHeight="1" x14ac:dyDescent="0.25">
      <c r="A322" s="66"/>
      <c r="B322" s="66"/>
      <c r="C322" s="56"/>
      <c r="I322" s="67"/>
      <c r="J322" s="67"/>
      <c r="M322" s="68"/>
      <c r="AE322" s="66"/>
      <c r="AF322" s="66"/>
      <c r="AG322" s="66"/>
      <c r="AH322" s="66"/>
    </row>
    <row r="323" spans="1:34" ht="15.75" customHeight="1" x14ac:dyDescent="0.25">
      <c r="A323" s="66"/>
      <c r="B323" s="66"/>
      <c r="C323" s="56"/>
      <c r="I323" s="67"/>
      <c r="J323" s="67"/>
      <c r="M323" s="68"/>
      <c r="AE323" s="66"/>
      <c r="AF323" s="66"/>
      <c r="AG323" s="66"/>
      <c r="AH323" s="66"/>
    </row>
    <row r="324" spans="1:34" ht="15.75" customHeight="1" x14ac:dyDescent="0.25">
      <c r="A324" s="66"/>
      <c r="B324" s="66"/>
      <c r="C324" s="56"/>
      <c r="I324" s="67"/>
      <c r="J324" s="67"/>
      <c r="M324" s="68"/>
      <c r="AE324" s="66"/>
      <c r="AF324" s="66"/>
      <c r="AG324" s="66"/>
      <c r="AH324" s="66"/>
    </row>
    <row r="325" spans="1:34" ht="15.75" customHeight="1" x14ac:dyDescent="0.25">
      <c r="A325" s="66"/>
      <c r="B325" s="66"/>
      <c r="C325" s="56"/>
      <c r="I325" s="67"/>
      <c r="J325" s="67"/>
      <c r="M325" s="68"/>
      <c r="AE325" s="66"/>
      <c r="AF325" s="66"/>
      <c r="AG325" s="66"/>
      <c r="AH325" s="66"/>
    </row>
    <row r="326" spans="1:34" ht="15.75" customHeight="1" x14ac:dyDescent="0.25">
      <c r="A326" s="66"/>
      <c r="B326" s="66"/>
      <c r="C326" s="56"/>
      <c r="I326" s="67"/>
      <c r="J326" s="67"/>
      <c r="M326" s="68"/>
      <c r="AE326" s="66"/>
      <c r="AF326" s="66"/>
      <c r="AG326" s="66"/>
      <c r="AH326" s="66"/>
    </row>
    <row r="327" spans="1:34" ht="15.75" customHeight="1" x14ac:dyDescent="0.25">
      <c r="A327" s="66"/>
      <c r="B327" s="66"/>
      <c r="C327" s="56"/>
      <c r="I327" s="67"/>
      <c r="J327" s="67"/>
      <c r="M327" s="68"/>
      <c r="AE327" s="66"/>
      <c r="AF327" s="66"/>
      <c r="AG327" s="66"/>
      <c r="AH327" s="66"/>
    </row>
    <row r="328" spans="1:34" ht="15.75" customHeight="1" x14ac:dyDescent="0.25">
      <c r="A328" s="66"/>
      <c r="B328" s="66"/>
      <c r="C328" s="56"/>
      <c r="I328" s="67"/>
      <c r="J328" s="67"/>
      <c r="M328" s="68"/>
      <c r="AE328" s="66"/>
      <c r="AF328" s="66"/>
      <c r="AG328" s="66"/>
      <c r="AH328" s="66"/>
    </row>
    <row r="329" spans="1:34" ht="15.75" customHeight="1" x14ac:dyDescent="0.25">
      <c r="A329" s="66"/>
      <c r="B329" s="66"/>
      <c r="C329" s="56"/>
      <c r="I329" s="67"/>
      <c r="J329" s="67"/>
      <c r="M329" s="68"/>
      <c r="AE329" s="66"/>
      <c r="AF329" s="66"/>
      <c r="AG329" s="66"/>
      <c r="AH329" s="66"/>
    </row>
    <row r="330" spans="1:34" ht="15.75" customHeight="1" x14ac:dyDescent="0.25">
      <c r="A330" s="66"/>
      <c r="B330" s="66"/>
      <c r="C330" s="56"/>
      <c r="I330" s="67"/>
      <c r="J330" s="67"/>
      <c r="M330" s="68"/>
      <c r="AE330" s="66"/>
      <c r="AF330" s="66"/>
      <c r="AG330" s="66"/>
      <c r="AH330" s="66"/>
    </row>
    <row r="331" spans="1:34" ht="15.75" customHeight="1" x14ac:dyDescent="0.25">
      <c r="A331" s="66"/>
      <c r="B331" s="66"/>
      <c r="C331" s="56"/>
      <c r="I331" s="67"/>
      <c r="J331" s="67"/>
      <c r="M331" s="68"/>
      <c r="AE331" s="66"/>
      <c r="AF331" s="66"/>
      <c r="AG331" s="66"/>
      <c r="AH331" s="66"/>
    </row>
    <row r="332" spans="1:34" ht="15.75" customHeight="1" x14ac:dyDescent="0.25">
      <c r="A332" s="66"/>
      <c r="B332" s="66"/>
      <c r="C332" s="56"/>
      <c r="I332" s="67"/>
      <c r="J332" s="67"/>
      <c r="M332" s="68"/>
      <c r="AE332" s="66"/>
      <c r="AF332" s="66"/>
      <c r="AG332" s="66"/>
      <c r="AH332" s="66"/>
    </row>
    <row r="333" spans="1:34" ht="15.75" customHeight="1" x14ac:dyDescent="0.25">
      <c r="A333" s="66"/>
      <c r="B333" s="66"/>
      <c r="C333" s="56"/>
      <c r="I333" s="67"/>
      <c r="J333" s="67"/>
      <c r="M333" s="68"/>
      <c r="AE333" s="66"/>
      <c r="AF333" s="66"/>
      <c r="AG333" s="66"/>
      <c r="AH333" s="66"/>
    </row>
    <row r="334" spans="1:34" ht="15.75" customHeight="1" x14ac:dyDescent="0.25">
      <c r="A334" s="66"/>
      <c r="B334" s="66"/>
      <c r="C334" s="56"/>
      <c r="I334" s="67"/>
      <c r="J334" s="67"/>
      <c r="M334" s="68"/>
      <c r="AE334" s="66"/>
      <c r="AF334" s="66"/>
      <c r="AG334" s="66"/>
      <c r="AH334" s="66"/>
    </row>
    <row r="335" spans="1:34" ht="15.75" customHeight="1" x14ac:dyDescent="0.25">
      <c r="A335" s="66"/>
      <c r="B335" s="66"/>
      <c r="C335" s="56"/>
      <c r="I335" s="67"/>
      <c r="J335" s="67"/>
      <c r="M335" s="68"/>
      <c r="AE335" s="66"/>
      <c r="AF335" s="66"/>
      <c r="AG335" s="66"/>
      <c r="AH335" s="66"/>
    </row>
    <row r="336" spans="1:34" ht="15.75" customHeight="1" x14ac:dyDescent="0.25">
      <c r="A336" s="66"/>
      <c r="B336" s="66"/>
      <c r="C336" s="56"/>
      <c r="I336" s="67"/>
      <c r="J336" s="67"/>
      <c r="M336" s="68"/>
      <c r="AE336" s="66"/>
      <c r="AF336" s="66"/>
      <c r="AG336" s="66"/>
      <c r="AH336" s="66"/>
    </row>
    <row r="337" spans="1:34" ht="15.75" customHeight="1" x14ac:dyDescent="0.25">
      <c r="A337" s="66"/>
      <c r="B337" s="66"/>
      <c r="C337" s="56"/>
      <c r="I337" s="67"/>
      <c r="J337" s="67"/>
      <c r="M337" s="68"/>
      <c r="AE337" s="66"/>
      <c r="AF337" s="66"/>
      <c r="AG337" s="66"/>
      <c r="AH337" s="66"/>
    </row>
    <row r="338" spans="1:34" ht="15.75" customHeight="1" x14ac:dyDescent="0.25">
      <c r="A338" s="66"/>
      <c r="B338" s="66"/>
      <c r="C338" s="56"/>
      <c r="I338" s="67"/>
      <c r="J338" s="67"/>
      <c r="M338" s="68"/>
      <c r="AE338" s="66"/>
      <c r="AF338" s="66"/>
      <c r="AG338" s="66"/>
      <c r="AH338" s="66"/>
    </row>
    <row r="339" spans="1:34" ht="15.75" customHeight="1" x14ac:dyDescent="0.25">
      <c r="A339" s="66"/>
      <c r="B339" s="66"/>
      <c r="C339" s="56"/>
      <c r="I339" s="67"/>
      <c r="J339" s="67"/>
      <c r="M339" s="68"/>
      <c r="AE339" s="66"/>
      <c r="AF339" s="66"/>
      <c r="AG339" s="66"/>
      <c r="AH339" s="66"/>
    </row>
    <row r="340" spans="1:34" ht="15.75" customHeight="1" x14ac:dyDescent="0.25">
      <c r="A340" s="66"/>
      <c r="B340" s="66"/>
      <c r="C340" s="56"/>
      <c r="I340" s="67"/>
      <c r="J340" s="67"/>
      <c r="M340" s="68"/>
      <c r="AE340" s="66"/>
      <c r="AF340" s="66"/>
      <c r="AG340" s="66"/>
      <c r="AH340" s="66"/>
    </row>
    <row r="341" spans="1:34" ht="15.75" customHeight="1" x14ac:dyDescent="0.25">
      <c r="A341" s="66"/>
      <c r="B341" s="66"/>
      <c r="C341" s="56"/>
      <c r="I341" s="67"/>
      <c r="J341" s="67"/>
      <c r="M341" s="68"/>
      <c r="AE341" s="66"/>
      <c r="AF341" s="66"/>
      <c r="AG341" s="66"/>
      <c r="AH341" s="66"/>
    </row>
    <row r="342" spans="1:34" ht="15.75" customHeight="1" x14ac:dyDescent="0.25">
      <c r="A342" s="66"/>
      <c r="B342" s="66"/>
      <c r="C342" s="56"/>
      <c r="I342" s="67"/>
      <c r="J342" s="67"/>
      <c r="M342" s="68"/>
      <c r="AE342" s="66"/>
      <c r="AF342" s="66"/>
      <c r="AG342" s="66"/>
      <c r="AH342" s="66"/>
    </row>
    <row r="343" spans="1:34" ht="15.75" customHeight="1" x14ac:dyDescent="0.25">
      <c r="A343" s="66"/>
      <c r="B343" s="66"/>
      <c r="C343" s="56"/>
      <c r="I343" s="67"/>
      <c r="J343" s="67"/>
      <c r="M343" s="68"/>
      <c r="AE343" s="66"/>
      <c r="AF343" s="66"/>
      <c r="AG343" s="66"/>
      <c r="AH343" s="66"/>
    </row>
    <row r="344" spans="1:34" ht="15.75" customHeight="1" x14ac:dyDescent="0.25">
      <c r="A344" s="66"/>
      <c r="B344" s="66"/>
      <c r="C344" s="56"/>
      <c r="I344" s="67"/>
      <c r="J344" s="67"/>
      <c r="M344" s="68"/>
      <c r="AE344" s="66"/>
      <c r="AF344" s="66"/>
      <c r="AG344" s="66"/>
      <c r="AH344" s="66"/>
    </row>
    <row r="345" spans="1:34" ht="15.75" customHeight="1" x14ac:dyDescent="0.25">
      <c r="A345" s="66"/>
      <c r="B345" s="66"/>
      <c r="C345" s="56"/>
      <c r="I345" s="67"/>
      <c r="J345" s="67"/>
      <c r="M345" s="68"/>
      <c r="AE345" s="66"/>
      <c r="AF345" s="66"/>
      <c r="AG345" s="66"/>
      <c r="AH345" s="66"/>
    </row>
    <row r="346" spans="1:34" ht="15.75" customHeight="1" x14ac:dyDescent="0.25">
      <c r="A346" s="66"/>
      <c r="B346" s="66"/>
      <c r="C346" s="56"/>
      <c r="I346" s="67"/>
      <c r="J346" s="67"/>
      <c r="M346" s="68"/>
      <c r="AE346" s="66"/>
      <c r="AF346" s="66"/>
      <c r="AG346" s="66"/>
      <c r="AH346" s="66"/>
    </row>
    <row r="347" spans="1:34" ht="15.75" customHeight="1" x14ac:dyDescent="0.25">
      <c r="A347" s="66"/>
      <c r="B347" s="66"/>
      <c r="C347" s="56"/>
      <c r="I347" s="67"/>
      <c r="J347" s="67"/>
      <c r="M347" s="68"/>
      <c r="AE347" s="66"/>
      <c r="AF347" s="66"/>
      <c r="AG347" s="66"/>
      <c r="AH347" s="66"/>
    </row>
    <row r="348" spans="1:34" ht="15.75" customHeight="1" x14ac:dyDescent="0.25">
      <c r="A348" s="66"/>
      <c r="B348" s="66"/>
      <c r="C348" s="56"/>
      <c r="I348" s="67"/>
      <c r="J348" s="67"/>
      <c r="M348" s="68"/>
      <c r="AE348" s="66"/>
      <c r="AF348" s="66"/>
      <c r="AG348" s="66"/>
      <c r="AH348" s="66"/>
    </row>
    <row r="349" spans="1:34" ht="15.75" customHeight="1" x14ac:dyDescent="0.25">
      <c r="A349" s="66"/>
      <c r="B349" s="66"/>
      <c r="C349" s="56"/>
      <c r="I349" s="67"/>
      <c r="J349" s="67"/>
      <c r="M349" s="68"/>
      <c r="AE349" s="66"/>
      <c r="AF349" s="66"/>
      <c r="AG349" s="66"/>
      <c r="AH349" s="66"/>
    </row>
    <row r="350" spans="1:34" ht="15.75" customHeight="1" x14ac:dyDescent="0.25">
      <c r="A350" s="66"/>
      <c r="B350" s="66"/>
      <c r="C350" s="56"/>
      <c r="I350" s="67"/>
      <c r="J350" s="67"/>
      <c r="M350" s="68"/>
      <c r="AE350" s="66"/>
      <c r="AF350" s="66"/>
      <c r="AG350" s="66"/>
      <c r="AH350" s="66"/>
    </row>
    <row r="351" spans="1:34" ht="15.75" customHeight="1" x14ac:dyDescent="0.25">
      <c r="A351" s="66"/>
      <c r="B351" s="66"/>
      <c r="C351" s="56"/>
      <c r="I351" s="67"/>
      <c r="J351" s="67"/>
      <c r="M351" s="68"/>
      <c r="AE351" s="66"/>
      <c r="AF351" s="66"/>
      <c r="AG351" s="66"/>
      <c r="AH351" s="66"/>
    </row>
    <row r="352" spans="1:34" ht="15.75" customHeight="1" x14ac:dyDescent="0.25">
      <c r="A352" s="66"/>
      <c r="B352" s="66"/>
      <c r="C352" s="56"/>
      <c r="I352" s="67"/>
      <c r="J352" s="67"/>
      <c r="M352" s="68"/>
      <c r="AE352" s="66"/>
      <c r="AF352" s="66"/>
      <c r="AG352" s="66"/>
      <c r="AH352" s="66"/>
    </row>
    <row r="353" spans="1:34" ht="15.75" customHeight="1" x14ac:dyDescent="0.25">
      <c r="A353" s="66"/>
      <c r="B353" s="66"/>
      <c r="C353" s="56"/>
      <c r="I353" s="67"/>
      <c r="J353" s="67"/>
      <c r="M353" s="68"/>
      <c r="AE353" s="66"/>
      <c r="AF353" s="66"/>
      <c r="AG353" s="66"/>
      <c r="AH353" s="66"/>
    </row>
    <row r="354" spans="1:34" ht="15.75" customHeight="1" x14ac:dyDescent="0.25">
      <c r="A354" s="66"/>
      <c r="B354" s="66"/>
      <c r="C354" s="56"/>
      <c r="I354" s="67"/>
      <c r="J354" s="67"/>
      <c r="M354" s="68"/>
      <c r="AE354" s="66"/>
      <c r="AF354" s="66"/>
      <c r="AG354" s="66"/>
      <c r="AH354" s="66"/>
    </row>
    <row r="355" spans="1:34" ht="15.75" customHeight="1" x14ac:dyDescent="0.25">
      <c r="A355" s="66"/>
      <c r="B355" s="66"/>
      <c r="C355" s="56"/>
      <c r="I355" s="67"/>
      <c r="J355" s="67"/>
      <c r="M355" s="68"/>
      <c r="AE355" s="66"/>
      <c r="AF355" s="66"/>
      <c r="AG355" s="66"/>
      <c r="AH355" s="66"/>
    </row>
    <row r="356" spans="1:34" ht="15.75" customHeight="1" x14ac:dyDescent="0.25">
      <c r="A356" s="66"/>
      <c r="B356" s="66"/>
      <c r="C356" s="56"/>
      <c r="I356" s="67"/>
      <c r="J356" s="67"/>
      <c r="M356" s="68"/>
      <c r="AE356" s="66"/>
      <c r="AF356" s="66"/>
      <c r="AG356" s="66"/>
      <c r="AH356" s="66"/>
    </row>
    <row r="357" spans="1:34" ht="15.75" customHeight="1" x14ac:dyDescent="0.25">
      <c r="A357" s="66"/>
      <c r="B357" s="66"/>
      <c r="C357" s="56"/>
      <c r="I357" s="67"/>
      <c r="J357" s="67"/>
      <c r="M357" s="68"/>
      <c r="AE357" s="66"/>
      <c r="AF357" s="66"/>
      <c r="AG357" s="66"/>
      <c r="AH357" s="66"/>
    </row>
    <row r="358" spans="1:34" ht="15.75" customHeight="1" x14ac:dyDescent="0.25">
      <c r="A358" s="66"/>
      <c r="B358" s="66"/>
      <c r="C358" s="56"/>
      <c r="I358" s="67"/>
      <c r="J358" s="67"/>
      <c r="M358" s="68"/>
      <c r="AE358" s="66"/>
      <c r="AF358" s="66"/>
      <c r="AG358" s="66"/>
      <c r="AH358" s="66"/>
    </row>
    <row r="359" spans="1:34" ht="15.75" customHeight="1" x14ac:dyDescent="0.25">
      <c r="A359" s="66"/>
      <c r="B359" s="66"/>
      <c r="C359" s="56"/>
      <c r="I359" s="67"/>
      <c r="J359" s="67"/>
      <c r="M359" s="68"/>
      <c r="AE359" s="66"/>
      <c r="AF359" s="66"/>
      <c r="AG359" s="66"/>
      <c r="AH359" s="66"/>
    </row>
    <row r="360" spans="1:34" ht="15.75" customHeight="1" x14ac:dyDescent="0.25">
      <c r="A360" s="66"/>
      <c r="B360" s="66"/>
      <c r="C360" s="56"/>
      <c r="I360" s="67"/>
      <c r="J360" s="67"/>
      <c r="M360" s="68"/>
      <c r="AE360" s="66"/>
      <c r="AF360" s="66"/>
      <c r="AG360" s="66"/>
      <c r="AH360" s="66"/>
    </row>
    <row r="361" spans="1:34" ht="15.75" customHeight="1" x14ac:dyDescent="0.25">
      <c r="A361" s="66"/>
      <c r="B361" s="66"/>
      <c r="C361" s="56"/>
      <c r="I361" s="67"/>
      <c r="J361" s="67"/>
      <c r="M361" s="68"/>
      <c r="AE361" s="66"/>
      <c r="AF361" s="66"/>
      <c r="AG361" s="66"/>
      <c r="AH361" s="66"/>
    </row>
    <row r="362" spans="1:34" ht="15.75" customHeight="1" x14ac:dyDescent="0.25">
      <c r="A362" s="66"/>
      <c r="B362" s="66"/>
      <c r="C362" s="56"/>
      <c r="I362" s="67"/>
      <c r="J362" s="67"/>
      <c r="M362" s="68"/>
      <c r="AE362" s="66"/>
      <c r="AF362" s="66"/>
      <c r="AG362" s="66"/>
      <c r="AH362" s="66"/>
    </row>
    <row r="363" spans="1:34" ht="15.75" customHeight="1" x14ac:dyDescent="0.25">
      <c r="A363" s="66"/>
      <c r="B363" s="66"/>
      <c r="C363" s="56"/>
      <c r="I363" s="67"/>
      <c r="J363" s="67"/>
      <c r="M363" s="68"/>
      <c r="AE363" s="66"/>
      <c r="AF363" s="66"/>
      <c r="AG363" s="66"/>
      <c r="AH363" s="66"/>
    </row>
    <row r="364" spans="1:34" ht="15.75" customHeight="1" x14ac:dyDescent="0.25">
      <c r="A364" s="66"/>
      <c r="B364" s="66"/>
      <c r="C364" s="56"/>
      <c r="I364" s="67"/>
      <c r="J364" s="67"/>
      <c r="M364" s="68"/>
      <c r="AE364" s="66"/>
      <c r="AF364" s="66"/>
      <c r="AG364" s="66"/>
      <c r="AH364" s="66"/>
    </row>
    <row r="365" spans="1:34" ht="15.75" customHeight="1" x14ac:dyDescent="0.25">
      <c r="A365" s="66"/>
      <c r="B365" s="66"/>
      <c r="C365" s="56"/>
      <c r="I365" s="67"/>
      <c r="J365" s="67"/>
      <c r="M365" s="68"/>
      <c r="AE365" s="66"/>
      <c r="AF365" s="66"/>
      <c r="AG365" s="66"/>
      <c r="AH365" s="66"/>
    </row>
    <row r="366" spans="1:34" ht="15.75" customHeight="1" x14ac:dyDescent="0.25">
      <c r="A366" s="66"/>
      <c r="B366" s="66"/>
      <c r="C366" s="56"/>
      <c r="I366" s="67"/>
      <c r="J366" s="67"/>
      <c r="M366" s="68"/>
      <c r="AE366" s="66"/>
      <c r="AF366" s="66"/>
      <c r="AG366" s="66"/>
      <c r="AH366" s="66"/>
    </row>
    <row r="367" spans="1:34" ht="15.75" customHeight="1" x14ac:dyDescent="0.25">
      <c r="A367" s="66"/>
      <c r="B367" s="66"/>
      <c r="C367" s="56"/>
      <c r="I367" s="67"/>
      <c r="J367" s="67"/>
      <c r="M367" s="68"/>
      <c r="AE367" s="66"/>
      <c r="AF367" s="66"/>
      <c r="AG367" s="66"/>
      <c r="AH367" s="66"/>
    </row>
    <row r="368" spans="1:34" ht="15.75" customHeight="1" x14ac:dyDescent="0.25">
      <c r="A368" s="66"/>
      <c r="B368" s="66"/>
      <c r="C368" s="56"/>
      <c r="I368" s="67"/>
      <c r="J368" s="67"/>
      <c r="M368" s="68"/>
      <c r="AE368" s="66"/>
      <c r="AF368" s="66"/>
      <c r="AG368" s="66"/>
      <c r="AH368" s="66"/>
    </row>
    <row r="369" spans="1:34" ht="15.75" customHeight="1" x14ac:dyDescent="0.25">
      <c r="A369" s="66"/>
      <c r="B369" s="66"/>
      <c r="C369" s="56"/>
      <c r="I369" s="67"/>
      <c r="J369" s="67"/>
      <c r="M369" s="68"/>
      <c r="AE369" s="66"/>
      <c r="AF369" s="66"/>
      <c r="AG369" s="66"/>
      <c r="AH369" s="66"/>
    </row>
    <row r="370" spans="1:34" ht="15.75" customHeight="1" x14ac:dyDescent="0.25">
      <c r="A370" s="66"/>
      <c r="B370" s="66"/>
      <c r="C370" s="56"/>
      <c r="I370" s="67"/>
      <c r="J370" s="67"/>
      <c r="M370" s="68"/>
      <c r="AE370" s="66"/>
      <c r="AF370" s="66"/>
      <c r="AG370" s="66"/>
      <c r="AH370" s="66"/>
    </row>
    <row r="371" spans="1:34" ht="15.75" customHeight="1" x14ac:dyDescent="0.25">
      <c r="A371" s="66"/>
      <c r="B371" s="66"/>
      <c r="C371" s="56"/>
      <c r="I371" s="67"/>
      <c r="J371" s="67"/>
      <c r="M371" s="68"/>
      <c r="AE371" s="66"/>
      <c r="AF371" s="66"/>
      <c r="AG371" s="66"/>
      <c r="AH371" s="66"/>
    </row>
    <row r="372" spans="1:34" ht="15.75" customHeight="1" x14ac:dyDescent="0.25">
      <c r="A372" s="66"/>
      <c r="B372" s="66"/>
      <c r="C372" s="56"/>
      <c r="I372" s="67"/>
      <c r="J372" s="67"/>
      <c r="M372" s="68"/>
      <c r="AE372" s="66"/>
      <c r="AF372" s="66"/>
      <c r="AG372" s="66"/>
      <c r="AH372" s="66"/>
    </row>
    <row r="373" spans="1:34" ht="15.75" customHeight="1" x14ac:dyDescent="0.25">
      <c r="A373" s="66"/>
      <c r="B373" s="66"/>
      <c r="C373" s="56"/>
      <c r="I373" s="67"/>
      <c r="J373" s="67"/>
      <c r="M373" s="68"/>
      <c r="AE373" s="66"/>
      <c r="AF373" s="66"/>
      <c r="AG373" s="66"/>
      <c r="AH373" s="66"/>
    </row>
    <row r="374" spans="1:34" ht="15.75" customHeight="1" x14ac:dyDescent="0.25">
      <c r="A374" s="66"/>
      <c r="B374" s="66"/>
      <c r="C374" s="56"/>
      <c r="I374" s="67"/>
      <c r="J374" s="67"/>
      <c r="M374" s="68"/>
      <c r="AE374" s="66"/>
      <c r="AF374" s="66"/>
      <c r="AG374" s="66"/>
      <c r="AH374" s="66"/>
    </row>
    <row r="375" spans="1:34" ht="15.75" customHeight="1" x14ac:dyDescent="0.25">
      <c r="A375" s="66"/>
      <c r="B375" s="66"/>
      <c r="C375" s="56"/>
      <c r="I375" s="67"/>
      <c r="J375" s="67"/>
      <c r="M375" s="68"/>
      <c r="AE375" s="66"/>
      <c r="AF375" s="66"/>
      <c r="AG375" s="66"/>
      <c r="AH375" s="66"/>
    </row>
    <row r="376" spans="1:34" ht="15.75" customHeight="1" x14ac:dyDescent="0.25">
      <c r="A376" s="66"/>
      <c r="B376" s="66"/>
      <c r="C376" s="56"/>
      <c r="I376" s="67"/>
      <c r="J376" s="67"/>
      <c r="M376" s="68"/>
      <c r="AE376" s="66"/>
      <c r="AF376" s="66"/>
      <c r="AG376" s="66"/>
      <c r="AH376" s="66"/>
    </row>
    <row r="377" spans="1:34" ht="15.75" customHeight="1" x14ac:dyDescent="0.25">
      <c r="A377" s="66"/>
      <c r="B377" s="66"/>
      <c r="C377" s="56"/>
      <c r="I377" s="67"/>
      <c r="J377" s="67"/>
      <c r="M377" s="68"/>
      <c r="AE377" s="66"/>
      <c r="AF377" s="66"/>
      <c r="AG377" s="66"/>
      <c r="AH377" s="66"/>
    </row>
    <row r="378" spans="1:34" ht="15.75" customHeight="1" x14ac:dyDescent="0.25">
      <c r="A378" s="66"/>
      <c r="B378" s="66"/>
      <c r="C378" s="56"/>
      <c r="I378" s="67"/>
      <c r="J378" s="67"/>
      <c r="M378" s="68"/>
      <c r="AE378" s="66"/>
      <c r="AF378" s="66"/>
      <c r="AG378" s="66"/>
      <c r="AH378" s="66"/>
    </row>
    <row r="379" spans="1:34" ht="15.75" customHeight="1" x14ac:dyDescent="0.25">
      <c r="A379" s="66"/>
      <c r="B379" s="66"/>
      <c r="C379" s="56"/>
      <c r="I379" s="67"/>
      <c r="J379" s="67"/>
      <c r="M379" s="68"/>
      <c r="AE379" s="66"/>
      <c r="AF379" s="66"/>
      <c r="AG379" s="66"/>
      <c r="AH379" s="66"/>
    </row>
    <row r="380" spans="1:34" ht="15.75" customHeight="1" x14ac:dyDescent="0.25">
      <c r="A380" s="66"/>
      <c r="B380" s="66"/>
      <c r="C380" s="56"/>
      <c r="I380" s="67"/>
      <c r="J380" s="67"/>
      <c r="M380" s="68"/>
      <c r="AE380" s="66"/>
      <c r="AF380" s="66"/>
      <c r="AG380" s="66"/>
      <c r="AH380" s="66"/>
    </row>
    <row r="381" spans="1:34" ht="15.75" customHeight="1" x14ac:dyDescent="0.25">
      <c r="A381" s="66"/>
      <c r="B381" s="66"/>
      <c r="C381" s="56"/>
      <c r="I381" s="67"/>
      <c r="J381" s="67"/>
      <c r="M381" s="68"/>
      <c r="AE381" s="66"/>
      <c r="AF381" s="66"/>
      <c r="AG381" s="66"/>
      <c r="AH381" s="66"/>
    </row>
    <row r="382" spans="1:34" ht="15.75" customHeight="1" x14ac:dyDescent="0.25">
      <c r="A382" s="66"/>
      <c r="B382" s="66"/>
      <c r="C382" s="56"/>
      <c r="I382" s="67"/>
      <c r="J382" s="67"/>
      <c r="M382" s="68"/>
      <c r="AE382" s="66"/>
      <c r="AF382" s="66"/>
      <c r="AG382" s="66"/>
      <c r="AH382" s="66"/>
    </row>
    <row r="383" spans="1:34" ht="15.75" customHeight="1" x14ac:dyDescent="0.25">
      <c r="A383" s="66"/>
      <c r="B383" s="66"/>
      <c r="C383" s="56"/>
      <c r="I383" s="67"/>
      <c r="J383" s="67"/>
      <c r="M383" s="68"/>
      <c r="AE383" s="66"/>
      <c r="AF383" s="66"/>
      <c r="AG383" s="66"/>
      <c r="AH383" s="66"/>
    </row>
    <row r="384" spans="1:34" ht="15.75" customHeight="1" x14ac:dyDescent="0.25">
      <c r="A384" s="66"/>
      <c r="B384" s="66"/>
      <c r="C384" s="56"/>
      <c r="I384" s="67"/>
      <c r="J384" s="67"/>
      <c r="M384" s="68"/>
      <c r="AE384" s="66"/>
      <c r="AF384" s="66"/>
      <c r="AG384" s="66"/>
      <c r="AH384" s="66"/>
    </row>
    <row r="385" spans="1:34" ht="15.75" customHeight="1" x14ac:dyDescent="0.25">
      <c r="A385" s="66"/>
      <c r="B385" s="66"/>
      <c r="C385" s="56"/>
      <c r="I385" s="67"/>
      <c r="J385" s="67"/>
      <c r="M385" s="68"/>
      <c r="AE385" s="66"/>
      <c r="AF385" s="66"/>
      <c r="AG385" s="66"/>
      <c r="AH385" s="66"/>
    </row>
    <row r="386" spans="1:34" ht="15.75" customHeight="1" x14ac:dyDescent="0.25">
      <c r="A386" s="66"/>
      <c r="B386" s="66"/>
      <c r="C386" s="56"/>
      <c r="I386" s="67"/>
      <c r="J386" s="67"/>
      <c r="M386" s="68"/>
      <c r="AE386" s="66"/>
      <c r="AF386" s="66"/>
      <c r="AG386" s="66"/>
      <c r="AH386" s="66"/>
    </row>
    <row r="387" spans="1:34" ht="15.75" customHeight="1" x14ac:dyDescent="0.25">
      <c r="A387" s="66"/>
      <c r="B387" s="66"/>
      <c r="C387" s="56"/>
      <c r="I387" s="67"/>
      <c r="J387" s="67"/>
      <c r="M387" s="68"/>
      <c r="AE387" s="66"/>
      <c r="AF387" s="66"/>
      <c r="AG387" s="66"/>
      <c r="AH387" s="66"/>
    </row>
    <row r="388" spans="1:34" ht="15.75" customHeight="1" x14ac:dyDescent="0.25">
      <c r="A388" s="66"/>
      <c r="B388" s="66"/>
      <c r="C388" s="56"/>
      <c r="I388" s="67"/>
      <c r="J388" s="67"/>
      <c r="M388" s="68"/>
      <c r="AE388" s="66"/>
      <c r="AF388" s="66"/>
      <c r="AG388" s="66"/>
      <c r="AH388" s="66"/>
    </row>
    <row r="389" spans="1:34" ht="15.75" customHeight="1" x14ac:dyDescent="0.25">
      <c r="A389" s="66"/>
      <c r="B389" s="66"/>
      <c r="C389" s="56"/>
      <c r="I389" s="67"/>
      <c r="J389" s="67"/>
      <c r="M389" s="68"/>
      <c r="AE389" s="66"/>
      <c r="AF389" s="66"/>
      <c r="AG389" s="66"/>
      <c r="AH389" s="66"/>
    </row>
    <row r="390" spans="1:34" ht="15.75" customHeight="1" x14ac:dyDescent="0.25">
      <c r="A390" s="66"/>
      <c r="B390" s="66"/>
      <c r="C390" s="56"/>
      <c r="I390" s="67"/>
      <c r="J390" s="67"/>
      <c r="M390" s="68"/>
      <c r="AE390" s="66"/>
      <c r="AF390" s="66"/>
      <c r="AG390" s="66"/>
      <c r="AH390" s="66"/>
    </row>
    <row r="391" spans="1:34" ht="15.75" customHeight="1" x14ac:dyDescent="0.25">
      <c r="A391" s="66"/>
      <c r="B391" s="66"/>
      <c r="C391" s="56"/>
      <c r="I391" s="67"/>
      <c r="J391" s="67"/>
      <c r="M391" s="68"/>
      <c r="AE391" s="66"/>
      <c r="AF391" s="66"/>
      <c r="AG391" s="66"/>
      <c r="AH391" s="66"/>
    </row>
    <row r="392" spans="1:34" ht="15.75" customHeight="1" x14ac:dyDescent="0.25">
      <c r="A392" s="66"/>
      <c r="B392" s="66"/>
      <c r="C392" s="56"/>
      <c r="I392" s="67"/>
      <c r="J392" s="67"/>
      <c r="M392" s="68"/>
      <c r="AE392" s="66"/>
      <c r="AF392" s="66"/>
      <c r="AG392" s="66"/>
      <c r="AH392" s="66"/>
    </row>
    <row r="393" spans="1:34" ht="15.75" customHeight="1" x14ac:dyDescent="0.25">
      <c r="A393" s="66"/>
      <c r="B393" s="66"/>
      <c r="C393" s="56"/>
      <c r="I393" s="67"/>
      <c r="J393" s="67"/>
      <c r="M393" s="68"/>
      <c r="AE393" s="66"/>
      <c r="AF393" s="66"/>
      <c r="AG393" s="66"/>
      <c r="AH393" s="66"/>
    </row>
    <row r="394" spans="1:34" ht="15.75" customHeight="1" x14ac:dyDescent="0.25">
      <c r="A394" s="66"/>
      <c r="B394" s="66"/>
      <c r="C394" s="56"/>
      <c r="I394" s="67"/>
      <c r="J394" s="67"/>
      <c r="M394" s="68"/>
      <c r="AE394" s="66"/>
      <c r="AF394" s="66"/>
      <c r="AG394" s="66"/>
      <c r="AH394" s="66"/>
    </row>
    <row r="395" spans="1:34" ht="15.75" customHeight="1" x14ac:dyDescent="0.25">
      <c r="A395" s="66"/>
      <c r="B395" s="66"/>
      <c r="C395" s="56"/>
      <c r="I395" s="67"/>
      <c r="J395" s="67"/>
      <c r="M395" s="68"/>
      <c r="AE395" s="66"/>
      <c r="AF395" s="66"/>
      <c r="AG395" s="66"/>
      <c r="AH395" s="66"/>
    </row>
    <row r="396" spans="1:34" ht="15.75" customHeight="1" x14ac:dyDescent="0.25">
      <c r="A396" s="66"/>
      <c r="B396" s="66"/>
      <c r="C396" s="56"/>
      <c r="I396" s="67"/>
      <c r="J396" s="67"/>
      <c r="M396" s="68"/>
      <c r="AE396" s="66"/>
      <c r="AF396" s="66"/>
      <c r="AG396" s="66"/>
      <c r="AH396" s="66"/>
    </row>
    <row r="397" spans="1:34" ht="15.75" customHeight="1" x14ac:dyDescent="0.25">
      <c r="A397" s="66"/>
      <c r="B397" s="66"/>
      <c r="C397" s="56"/>
      <c r="I397" s="67"/>
      <c r="J397" s="67"/>
      <c r="M397" s="68"/>
      <c r="AE397" s="66"/>
      <c r="AF397" s="66"/>
      <c r="AG397" s="66"/>
      <c r="AH397" s="66"/>
    </row>
    <row r="398" spans="1:34" ht="15.75" customHeight="1" x14ac:dyDescent="0.25">
      <c r="A398" s="66"/>
      <c r="B398" s="66"/>
      <c r="C398" s="56"/>
      <c r="I398" s="67"/>
      <c r="J398" s="67"/>
      <c r="M398" s="68"/>
      <c r="AE398" s="66"/>
      <c r="AF398" s="66"/>
      <c r="AG398" s="66"/>
      <c r="AH398" s="66"/>
    </row>
    <row r="399" spans="1:34" ht="15.75" customHeight="1" x14ac:dyDescent="0.25">
      <c r="A399" s="66"/>
      <c r="B399" s="66"/>
      <c r="C399" s="56"/>
      <c r="I399" s="67"/>
      <c r="J399" s="67"/>
      <c r="M399" s="68"/>
      <c r="AE399" s="66"/>
      <c r="AF399" s="66"/>
      <c r="AG399" s="66"/>
      <c r="AH399" s="66"/>
    </row>
    <row r="400" spans="1:34" ht="15.75" customHeight="1" x14ac:dyDescent="0.25">
      <c r="A400" s="66"/>
      <c r="B400" s="66"/>
      <c r="C400" s="56"/>
      <c r="I400" s="67"/>
      <c r="J400" s="67"/>
      <c r="M400" s="68"/>
      <c r="AE400" s="66"/>
      <c r="AF400" s="66"/>
      <c r="AG400" s="66"/>
      <c r="AH400" s="66"/>
    </row>
    <row r="401" spans="1:34" ht="15.75" customHeight="1" x14ac:dyDescent="0.25">
      <c r="A401" s="66"/>
      <c r="B401" s="66"/>
      <c r="C401" s="56"/>
      <c r="I401" s="67"/>
      <c r="J401" s="67"/>
      <c r="M401" s="68"/>
      <c r="AE401" s="66"/>
      <c r="AF401" s="66"/>
      <c r="AG401" s="66"/>
      <c r="AH401" s="66"/>
    </row>
    <row r="402" spans="1:34" ht="15.75" customHeight="1" x14ac:dyDescent="0.25">
      <c r="A402" s="66"/>
      <c r="B402" s="66"/>
      <c r="C402" s="56"/>
      <c r="I402" s="67"/>
      <c r="J402" s="67"/>
      <c r="M402" s="68"/>
      <c r="AE402" s="66"/>
      <c r="AF402" s="66"/>
      <c r="AG402" s="66"/>
      <c r="AH402" s="66"/>
    </row>
    <row r="403" spans="1:34" ht="15.75" customHeight="1" x14ac:dyDescent="0.25">
      <c r="A403" s="66"/>
      <c r="B403" s="66"/>
      <c r="C403" s="56"/>
      <c r="I403" s="67"/>
      <c r="J403" s="67"/>
      <c r="M403" s="68"/>
      <c r="AE403" s="66"/>
      <c r="AF403" s="66"/>
      <c r="AG403" s="66"/>
      <c r="AH403" s="66"/>
    </row>
    <row r="404" spans="1:34" ht="15.75" customHeight="1" x14ac:dyDescent="0.25">
      <c r="A404" s="66"/>
      <c r="B404" s="66"/>
      <c r="C404" s="56"/>
      <c r="I404" s="67"/>
      <c r="J404" s="67"/>
      <c r="M404" s="68"/>
      <c r="AE404" s="66"/>
      <c r="AF404" s="66"/>
      <c r="AG404" s="66"/>
      <c r="AH404" s="66"/>
    </row>
    <row r="405" spans="1:34" ht="15.75" customHeight="1" x14ac:dyDescent="0.25">
      <c r="A405" s="66"/>
      <c r="B405" s="66"/>
      <c r="C405" s="56"/>
      <c r="I405" s="67"/>
      <c r="J405" s="67"/>
      <c r="M405" s="68"/>
      <c r="AE405" s="66"/>
      <c r="AF405" s="66"/>
      <c r="AG405" s="66"/>
      <c r="AH405" s="66"/>
    </row>
    <row r="406" spans="1:34" ht="15.75" customHeight="1" x14ac:dyDescent="0.25">
      <c r="A406" s="66"/>
      <c r="B406" s="66"/>
      <c r="C406" s="56"/>
      <c r="I406" s="67"/>
      <c r="J406" s="67"/>
      <c r="M406" s="68"/>
      <c r="AE406" s="66"/>
      <c r="AF406" s="66"/>
      <c r="AG406" s="66"/>
      <c r="AH406" s="66"/>
    </row>
    <row r="407" spans="1:34" ht="15.75" customHeight="1" x14ac:dyDescent="0.25">
      <c r="A407" s="66"/>
      <c r="B407" s="66"/>
      <c r="C407" s="56"/>
      <c r="I407" s="67"/>
      <c r="J407" s="67"/>
      <c r="M407" s="68"/>
      <c r="AE407" s="66"/>
      <c r="AF407" s="66"/>
      <c r="AG407" s="66"/>
      <c r="AH407" s="66"/>
    </row>
    <row r="408" spans="1:34" ht="15.75" customHeight="1" x14ac:dyDescent="0.25">
      <c r="A408" s="66"/>
      <c r="B408" s="66"/>
      <c r="C408" s="56"/>
      <c r="I408" s="67"/>
      <c r="J408" s="67"/>
      <c r="M408" s="68"/>
      <c r="AE408" s="66"/>
      <c r="AF408" s="66"/>
      <c r="AG408" s="66"/>
      <c r="AH408" s="66"/>
    </row>
    <row r="409" spans="1:34" ht="15.75" customHeight="1" x14ac:dyDescent="0.25">
      <c r="A409" s="66"/>
      <c r="B409" s="66"/>
      <c r="C409" s="56"/>
      <c r="I409" s="67"/>
      <c r="J409" s="67"/>
      <c r="M409" s="68"/>
      <c r="AE409" s="66"/>
      <c r="AF409" s="66"/>
      <c r="AG409" s="66"/>
      <c r="AH409" s="66"/>
    </row>
    <row r="410" spans="1:34" ht="15.75" customHeight="1" x14ac:dyDescent="0.25">
      <c r="A410" s="66"/>
      <c r="B410" s="66"/>
      <c r="C410" s="56"/>
      <c r="I410" s="67"/>
      <c r="J410" s="67"/>
      <c r="M410" s="68"/>
      <c r="AE410" s="66"/>
      <c r="AF410" s="66"/>
      <c r="AG410" s="66"/>
      <c r="AH410" s="66"/>
    </row>
    <row r="411" spans="1:34" ht="15.75" customHeight="1" x14ac:dyDescent="0.25">
      <c r="A411" s="66"/>
      <c r="B411" s="66"/>
      <c r="C411" s="56"/>
      <c r="I411" s="67"/>
      <c r="J411" s="67"/>
      <c r="M411" s="68"/>
      <c r="AE411" s="66"/>
      <c r="AF411" s="66"/>
      <c r="AG411" s="66"/>
      <c r="AH411" s="66"/>
    </row>
    <row r="412" spans="1:34" ht="15.75" customHeight="1" x14ac:dyDescent="0.25">
      <c r="A412" s="66"/>
      <c r="B412" s="66"/>
      <c r="C412" s="56"/>
      <c r="I412" s="67"/>
      <c r="J412" s="67"/>
      <c r="M412" s="68"/>
      <c r="AE412" s="66"/>
      <c r="AF412" s="66"/>
      <c r="AG412" s="66"/>
      <c r="AH412" s="66"/>
    </row>
    <row r="413" spans="1:34" ht="15.75" customHeight="1" x14ac:dyDescent="0.25">
      <c r="A413" s="66"/>
      <c r="B413" s="66"/>
      <c r="C413" s="56"/>
      <c r="I413" s="67"/>
      <c r="J413" s="67"/>
      <c r="M413" s="68"/>
      <c r="AE413" s="66"/>
      <c r="AF413" s="66"/>
      <c r="AG413" s="66"/>
      <c r="AH413" s="66"/>
    </row>
    <row r="414" spans="1:34" ht="15.75" customHeight="1" x14ac:dyDescent="0.25">
      <c r="A414" s="66"/>
      <c r="B414" s="66"/>
      <c r="C414" s="56"/>
      <c r="I414" s="67"/>
      <c r="J414" s="67"/>
      <c r="M414" s="68"/>
      <c r="AE414" s="66"/>
      <c r="AF414" s="66"/>
      <c r="AG414" s="66"/>
      <c r="AH414" s="66"/>
    </row>
    <row r="415" spans="1:34" ht="15.75" customHeight="1" x14ac:dyDescent="0.25">
      <c r="A415" s="66"/>
      <c r="B415" s="66"/>
      <c r="C415" s="56"/>
      <c r="I415" s="67"/>
      <c r="J415" s="67"/>
      <c r="M415" s="68"/>
      <c r="AE415" s="66"/>
      <c r="AF415" s="66"/>
      <c r="AG415" s="66"/>
      <c r="AH415" s="66"/>
    </row>
    <row r="416" spans="1:34" ht="15.75" customHeight="1" x14ac:dyDescent="0.25">
      <c r="A416" s="66"/>
      <c r="B416" s="66"/>
      <c r="C416" s="56"/>
      <c r="I416" s="67"/>
      <c r="J416" s="67"/>
      <c r="M416" s="68"/>
      <c r="AE416" s="66"/>
      <c r="AF416" s="66"/>
      <c r="AG416" s="66"/>
      <c r="AH416" s="66"/>
    </row>
    <row r="417" spans="1:34" ht="15.75" customHeight="1" x14ac:dyDescent="0.25">
      <c r="A417" s="66"/>
      <c r="B417" s="66"/>
      <c r="C417" s="56"/>
      <c r="I417" s="67"/>
      <c r="J417" s="67"/>
      <c r="M417" s="68"/>
      <c r="AE417" s="66"/>
      <c r="AF417" s="66"/>
      <c r="AG417" s="66"/>
      <c r="AH417" s="66"/>
    </row>
    <row r="418" spans="1:34" ht="15.75" customHeight="1" x14ac:dyDescent="0.25">
      <c r="A418" s="66"/>
      <c r="B418" s="66"/>
      <c r="C418" s="56"/>
      <c r="I418" s="67"/>
      <c r="J418" s="67"/>
      <c r="M418" s="68"/>
      <c r="AE418" s="66"/>
      <c r="AF418" s="66"/>
      <c r="AG418" s="66"/>
      <c r="AH418" s="66"/>
    </row>
    <row r="419" spans="1:34" ht="15.75" customHeight="1" x14ac:dyDescent="0.25">
      <c r="A419" s="66"/>
      <c r="B419" s="66"/>
      <c r="C419" s="56"/>
      <c r="I419" s="67"/>
      <c r="J419" s="67"/>
      <c r="M419" s="68"/>
      <c r="AE419" s="66"/>
      <c r="AF419" s="66"/>
      <c r="AG419" s="66"/>
      <c r="AH419" s="66"/>
    </row>
    <row r="420" spans="1:34" ht="15.75" customHeight="1" x14ac:dyDescent="0.25">
      <c r="A420" s="66"/>
      <c r="B420" s="66"/>
      <c r="C420" s="56"/>
      <c r="I420" s="67"/>
      <c r="J420" s="67"/>
      <c r="M420" s="68"/>
      <c r="AE420" s="66"/>
      <c r="AF420" s="66"/>
      <c r="AG420" s="66"/>
      <c r="AH420" s="66"/>
    </row>
    <row r="421" spans="1:34" ht="15.75" customHeight="1" x14ac:dyDescent="0.25">
      <c r="A421" s="66"/>
      <c r="B421" s="66"/>
      <c r="C421" s="56"/>
      <c r="I421" s="67"/>
      <c r="J421" s="67"/>
      <c r="M421" s="68"/>
      <c r="AE421" s="66"/>
      <c r="AF421" s="66"/>
      <c r="AG421" s="66"/>
      <c r="AH421" s="66"/>
    </row>
    <row r="422" spans="1:34" ht="15.75" customHeight="1" x14ac:dyDescent="0.25">
      <c r="A422" s="66"/>
      <c r="B422" s="66"/>
      <c r="C422" s="56"/>
      <c r="I422" s="67"/>
      <c r="J422" s="67"/>
      <c r="M422" s="68"/>
      <c r="AE422" s="66"/>
      <c r="AF422" s="66"/>
      <c r="AG422" s="66"/>
      <c r="AH422" s="66"/>
    </row>
    <row r="423" spans="1:34" ht="15.75" customHeight="1" x14ac:dyDescent="0.25">
      <c r="A423" s="66"/>
      <c r="B423" s="66"/>
      <c r="C423" s="56"/>
      <c r="I423" s="67"/>
      <c r="J423" s="67"/>
      <c r="M423" s="68"/>
      <c r="AE423" s="66"/>
      <c r="AF423" s="66"/>
      <c r="AG423" s="66"/>
      <c r="AH423" s="66"/>
    </row>
    <row r="424" spans="1:34" ht="15.75" customHeight="1" x14ac:dyDescent="0.25">
      <c r="A424" s="66"/>
      <c r="B424" s="66"/>
      <c r="C424" s="56"/>
      <c r="I424" s="67"/>
      <c r="J424" s="67"/>
      <c r="M424" s="68"/>
      <c r="AE424" s="66"/>
      <c r="AF424" s="66"/>
      <c r="AG424" s="66"/>
      <c r="AH424" s="66"/>
    </row>
    <row r="425" spans="1:34" ht="15.75" customHeight="1" x14ac:dyDescent="0.25">
      <c r="A425" s="66"/>
      <c r="B425" s="66"/>
      <c r="C425" s="56"/>
      <c r="I425" s="67"/>
      <c r="J425" s="67"/>
      <c r="M425" s="68"/>
      <c r="AE425" s="66"/>
      <c r="AF425" s="66"/>
      <c r="AG425" s="66"/>
      <c r="AH425" s="66"/>
    </row>
    <row r="426" spans="1:34" ht="15.75" customHeight="1" x14ac:dyDescent="0.25">
      <c r="A426" s="66"/>
      <c r="B426" s="66"/>
      <c r="C426" s="56"/>
      <c r="I426" s="67"/>
      <c r="J426" s="67"/>
      <c r="M426" s="68"/>
      <c r="AE426" s="66"/>
      <c r="AF426" s="66"/>
      <c r="AG426" s="66"/>
      <c r="AH426" s="66"/>
    </row>
    <row r="427" spans="1:34" ht="15.75" customHeight="1" x14ac:dyDescent="0.25">
      <c r="A427" s="66"/>
      <c r="B427" s="66"/>
      <c r="C427" s="56"/>
      <c r="I427" s="67"/>
      <c r="J427" s="67"/>
      <c r="M427" s="68"/>
      <c r="AE427" s="66"/>
      <c r="AF427" s="66"/>
      <c r="AG427" s="66"/>
      <c r="AH427" s="66"/>
    </row>
    <row r="428" spans="1:34" ht="15.75" customHeight="1" x14ac:dyDescent="0.25">
      <c r="A428" s="66"/>
      <c r="B428" s="66"/>
      <c r="C428" s="56"/>
      <c r="I428" s="67"/>
      <c r="J428" s="67"/>
      <c r="M428" s="68"/>
      <c r="AE428" s="66"/>
      <c r="AF428" s="66"/>
      <c r="AG428" s="66"/>
      <c r="AH428" s="66"/>
    </row>
    <row r="429" spans="1:34" ht="15.75" customHeight="1" x14ac:dyDescent="0.25">
      <c r="A429" s="66"/>
      <c r="B429" s="66"/>
      <c r="C429" s="56"/>
      <c r="I429" s="67"/>
      <c r="J429" s="67"/>
      <c r="M429" s="68"/>
      <c r="AE429" s="66"/>
      <c r="AF429" s="66"/>
      <c r="AG429" s="66"/>
      <c r="AH429" s="66"/>
    </row>
    <row r="430" spans="1:34" ht="15.75" customHeight="1" x14ac:dyDescent="0.25">
      <c r="A430" s="66"/>
      <c r="B430" s="66"/>
      <c r="C430" s="56"/>
      <c r="I430" s="67"/>
      <c r="J430" s="67"/>
      <c r="M430" s="68"/>
      <c r="AE430" s="66"/>
      <c r="AF430" s="66"/>
      <c r="AG430" s="66"/>
      <c r="AH430" s="66"/>
    </row>
    <row r="431" spans="1:34" ht="15.75" customHeight="1" x14ac:dyDescent="0.25">
      <c r="A431" s="66"/>
      <c r="B431" s="66"/>
      <c r="C431" s="56"/>
      <c r="I431" s="67"/>
      <c r="J431" s="67"/>
      <c r="M431" s="68"/>
      <c r="AE431" s="66"/>
      <c r="AF431" s="66"/>
      <c r="AG431" s="66"/>
      <c r="AH431" s="66"/>
    </row>
    <row r="432" spans="1:34" ht="15.75" customHeight="1" x14ac:dyDescent="0.25">
      <c r="A432" s="66"/>
      <c r="B432" s="66"/>
      <c r="C432" s="56"/>
      <c r="I432" s="67"/>
      <c r="J432" s="67"/>
      <c r="M432" s="68"/>
      <c r="AE432" s="66"/>
      <c r="AF432" s="66"/>
      <c r="AG432" s="66"/>
      <c r="AH432" s="66"/>
    </row>
    <row r="433" spans="1:34" ht="15.75" customHeight="1" x14ac:dyDescent="0.25">
      <c r="A433" s="66"/>
      <c r="B433" s="66"/>
      <c r="C433" s="56"/>
      <c r="I433" s="67"/>
      <c r="J433" s="67"/>
      <c r="M433" s="68"/>
      <c r="AE433" s="66"/>
      <c r="AF433" s="66"/>
      <c r="AG433" s="66"/>
      <c r="AH433" s="66"/>
    </row>
    <row r="434" spans="1:34" ht="15.75" customHeight="1" x14ac:dyDescent="0.25">
      <c r="A434" s="66"/>
      <c r="B434" s="66"/>
      <c r="C434" s="56"/>
      <c r="I434" s="67"/>
      <c r="J434" s="67"/>
      <c r="M434" s="68"/>
      <c r="AE434" s="66"/>
      <c r="AF434" s="66"/>
      <c r="AG434" s="66"/>
      <c r="AH434" s="66"/>
    </row>
    <row r="435" spans="1:34" ht="15.75" customHeight="1" x14ac:dyDescent="0.25">
      <c r="A435" s="66"/>
      <c r="B435" s="66"/>
      <c r="C435" s="56"/>
      <c r="I435" s="67"/>
      <c r="J435" s="67"/>
      <c r="M435" s="68"/>
      <c r="AE435" s="66"/>
      <c r="AF435" s="66"/>
      <c r="AG435" s="66"/>
      <c r="AH435" s="66"/>
    </row>
    <row r="436" spans="1:34" ht="15.75" customHeight="1" x14ac:dyDescent="0.25">
      <c r="A436" s="66"/>
      <c r="B436" s="66"/>
      <c r="C436" s="56"/>
      <c r="I436" s="67"/>
      <c r="J436" s="67"/>
      <c r="M436" s="68"/>
      <c r="AE436" s="66"/>
      <c r="AF436" s="66"/>
      <c r="AG436" s="66"/>
      <c r="AH436" s="66"/>
    </row>
    <row r="437" spans="1:34" ht="15.75" customHeight="1" x14ac:dyDescent="0.25">
      <c r="A437" s="66"/>
      <c r="B437" s="66"/>
      <c r="C437" s="56"/>
      <c r="I437" s="67"/>
      <c r="J437" s="67"/>
      <c r="M437" s="68"/>
      <c r="AE437" s="66"/>
      <c r="AF437" s="66"/>
      <c r="AG437" s="66"/>
      <c r="AH437" s="66"/>
    </row>
    <row r="438" spans="1:34" ht="15.75" customHeight="1" x14ac:dyDescent="0.25">
      <c r="A438" s="66"/>
      <c r="B438" s="66"/>
      <c r="C438" s="56"/>
      <c r="I438" s="67"/>
      <c r="J438" s="67"/>
      <c r="M438" s="68"/>
      <c r="AE438" s="66"/>
      <c r="AF438" s="66"/>
      <c r="AG438" s="66"/>
      <c r="AH438" s="66"/>
    </row>
    <row r="439" spans="1:34" ht="15.75" customHeight="1" x14ac:dyDescent="0.25">
      <c r="A439" s="66"/>
      <c r="B439" s="66"/>
      <c r="C439" s="56"/>
      <c r="I439" s="67"/>
      <c r="J439" s="67"/>
      <c r="M439" s="68"/>
      <c r="AE439" s="66"/>
      <c r="AF439" s="66"/>
      <c r="AG439" s="66"/>
      <c r="AH439" s="66"/>
    </row>
    <row r="440" spans="1:34" ht="15.75" customHeight="1" x14ac:dyDescent="0.25">
      <c r="A440" s="66"/>
      <c r="B440" s="66"/>
      <c r="C440" s="56"/>
      <c r="I440" s="67"/>
      <c r="J440" s="67"/>
      <c r="M440" s="68"/>
      <c r="AE440" s="66"/>
      <c r="AF440" s="66"/>
      <c r="AG440" s="66"/>
      <c r="AH440" s="66"/>
    </row>
    <row r="441" spans="1:34" ht="15.75" customHeight="1" x14ac:dyDescent="0.25">
      <c r="A441" s="66"/>
      <c r="B441" s="66"/>
      <c r="C441" s="56"/>
      <c r="I441" s="67"/>
      <c r="J441" s="67"/>
      <c r="M441" s="68"/>
      <c r="AE441" s="66"/>
      <c r="AF441" s="66"/>
      <c r="AG441" s="66"/>
      <c r="AH441" s="66"/>
    </row>
    <row r="442" spans="1:34" ht="15.75" customHeight="1" x14ac:dyDescent="0.25">
      <c r="A442" s="66"/>
      <c r="B442" s="66"/>
      <c r="C442" s="56"/>
      <c r="I442" s="67"/>
      <c r="J442" s="67"/>
      <c r="M442" s="68"/>
      <c r="AE442" s="66"/>
      <c r="AF442" s="66"/>
      <c r="AG442" s="66"/>
      <c r="AH442" s="66"/>
    </row>
    <row r="443" spans="1:34" ht="15.75" customHeight="1" x14ac:dyDescent="0.25">
      <c r="A443" s="66"/>
      <c r="B443" s="66"/>
      <c r="C443" s="56"/>
      <c r="I443" s="67"/>
      <c r="J443" s="67"/>
      <c r="M443" s="68"/>
      <c r="AE443" s="66"/>
      <c r="AF443" s="66"/>
      <c r="AG443" s="66"/>
      <c r="AH443" s="66"/>
    </row>
    <row r="444" spans="1:34" ht="15.75" customHeight="1" x14ac:dyDescent="0.25">
      <c r="A444" s="66"/>
      <c r="B444" s="66"/>
      <c r="C444" s="56"/>
      <c r="I444" s="67"/>
      <c r="J444" s="67"/>
      <c r="M444" s="68"/>
      <c r="AE444" s="66"/>
      <c r="AF444" s="66"/>
      <c r="AG444" s="66"/>
      <c r="AH444" s="66"/>
    </row>
    <row r="445" spans="1:34" ht="15.75" customHeight="1" x14ac:dyDescent="0.25">
      <c r="A445" s="66"/>
      <c r="B445" s="66"/>
      <c r="C445" s="56"/>
      <c r="I445" s="67"/>
      <c r="J445" s="67"/>
      <c r="M445" s="68"/>
      <c r="AE445" s="66"/>
      <c r="AF445" s="66"/>
      <c r="AG445" s="66"/>
      <c r="AH445" s="66"/>
    </row>
    <row r="446" spans="1:34" ht="15.75" customHeight="1" x14ac:dyDescent="0.25">
      <c r="A446" s="66"/>
      <c r="B446" s="66"/>
      <c r="C446" s="56"/>
      <c r="I446" s="67"/>
      <c r="J446" s="67"/>
      <c r="M446" s="68"/>
      <c r="AE446" s="66"/>
      <c r="AF446" s="66"/>
      <c r="AG446" s="66"/>
      <c r="AH446" s="66"/>
    </row>
    <row r="447" spans="1:34" ht="15.75" customHeight="1" x14ac:dyDescent="0.25">
      <c r="A447" s="66"/>
      <c r="B447" s="66"/>
      <c r="C447" s="56"/>
      <c r="I447" s="67"/>
      <c r="J447" s="67"/>
      <c r="M447" s="68"/>
      <c r="AE447" s="66"/>
      <c r="AF447" s="66"/>
      <c r="AG447" s="66"/>
      <c r="AH447" s="66"/>
    </row>
    <row r="448" spans="1:34" ht="15.75" customHeight="1" x14ac:dyDescent="0.25">
      <c r="A448" s="66"/>
      <c r="B448" s="66"/>
      <c r="C448" s="56"/>
      <c r="I448" s="67"/>
      <c r="J448" s="67"/>
      <c r="M448" s="68"/>
      <c r="AE448" s="66"/>
      <c r="AF448" s="66"/>
      <c r="AG448" s="66"/>
      <c r="AH448" s="66"/>
    </row>
    <row r="449" spans="1:34" ht="15.75" customHeight="1" x14ac:dyDescent="0.25">
      <c r="A449" s="66"/>
      <c r="B449" s="66"/>
      <c r="C449" s="56"/>
      <c r="I449" s="67"/>
      <c r="J449" s="67"/>
      <c r="M449" s="68"/>
      <c r="AE449" s="66"/>
      <c r="AF449" s="66"/>
      <c r="AG449" s="66"/>
      <c r="AH449" s="66"/>
    </row>
    <row r="450" spans="1:34" ht="15.75" customHeight="1" x14ac:dyDescent="0.25">
      <c r="A450" s="66"/>
      <c r="B450" s="66"/>
      <c r="C450" s="56"/>
      <c r="I450" s="67"/>
      <c r="J450" s="67"/>
      <c r="M450" s="68"/>
      <c r="AE450" s="66"/>
      <c r="AF450" s="66"/>
      <c r="AG450" s="66"/>
      <c r="AH450" s="66"/>
    </row>
    <row r="451" spans="1:34" ht="15.75" customHeight="1" x14ac:dyDescent="0.25">
      <c r="A451" s="66"/>
      <c r="B451" s="66"/>
      <c r="C451" s="56"/>
      <c r="I451" s="67"/>
      <c r="J451" s="67"/>
      <c r="M451" s="68"/>
      <c r="AE451" s="66"/>
      <c r="AF451" s="66"/>
      <c r="AG451" s="66"/>
      <c r="AH451" s="66"/>
    </row>
    <row r="452" spans="1:34" ht="15.75" customHeight="1" x14ac:dyDescent="0.25">
      <c r="A452" s="66"/>
      <c r="B452" s="66"/>
      <c r="C452" s="56"/>
      <c r="I452" s="67"/>
      <c r="J452" s="67"/>
      <c r="M452" s="68"/>
      <c r="AE452" s="66"/>
      <c r="AF452" s="66"/>
      <c r="AG452" s="66"/>
      <c r="AH452" s="66"/>
    </row>
    <row r="453" spans="1:34" ht="15.75" customHeight="1" x14ac:dyDescent="0.25">
      <c r="A453" s="66"/>
      <c r="B453" s="66"/>
      <c r="C453" s="56"/>
      <c r="I453" s="67"/>
      <c r="J453" s="67"/>
      <c r="M453" s="68"/>
      <c r="AE453" s="66"/>
      <c r="AF453" s="66"/>
      <c r="AG453" s="66"/>
      <c r="AH453" s="66"/>
    </row>
    <row r="454" spans="1:34" ht="15.75" customHeight="1" x14ac:dyDescent="0.25">
      <c r="A454" s="66"/>
      <c r="B454" s="66"/>
      <c r="C454" s="56"/>
      <c r="I454" s="67"/>
      <c r="J454" s="67"/>
      <c r="M454" s="68"/>
      <c r="AE454" s="66"/>
      <c r="AF454" s="66"/>
      <c r="AG454" s="66"/>
      <c r="AH454" s="66"/>
    </row>
    <row r="455" spans="1:34" ht="15.75" customHeight="1" x14ac:dyDescent="0.25">
      <c r="A455" s="66"/>
      <c r="B455" s="66"/>
      <c r="C455" s="56"/>
      <c r="I455" s="67"/>
      <c r="J455" s="67"/>
      <c r="M455" s="68"/>
      <c r="AE455" s="66"/>
      <c r="AF455" s="66"/>
      <c r="AG455" s="66"/>
      <c r="AH455" s="66"/>
    </row>
    <row r="456" spans="1:34" ht="15.75" customHeight="1" x14ac:dyDescent="0.25">
      <c r="A456" s="66"/>
      <c r="B456" s="66"/>
      <c r="C456" s="56"/>
      <c r="I456" s="67"/>
      <c r="J456" s="67"/>
      <c r="M456" s="68"/>
      <c r="AE456" s="66"/>
      <c r="AF456" s="66"/>
      <c r="AG456" s="66"/>
      <c r="AH456" s="66"/>
    </row>
    <row r="457" spans="1:34" ht="15.75" customHeight="1" x14ac:dyDescent="0.25">
      <c r="A457" s="66"/>
      <c r="B457" s="66"/>
      <c r="C457" s="56"/>
      <c r="I457" s="67"/>
      <c r="J457" s="67"/>
      <c r="M457" s="68"/>
      <c r="AE457" s="66"/>
      <c r="AF457" s="66"/>
      <c r="AG457" s="66"/>
      <c r="AH457" s="66"/>
    </row>
    <row r="458" spans="1:34" ht="15.75" customHeight="1" x14ac:dyDescent="0.25">
      <c r="A458" s="66"/>
      <c r="B458" s="66"/>
      <c r="C458" s="56"/>
      <c r="I458" s="67"/>
      <c r="J458" s="67"/>
      <c r="M458" s="68"/>
      <c r="AE458" s="66"/>
      <c r="AF458" s="66"/>
      <c r="AG458" s="66"/>
      <c r="AH458" s="66"/>
    </row>
    <row r="459" spans="1:34" ht="15.75" customHeight="1" x14ac:dyDescent="0.25">
      <c r="A459" s="66"/>
      <c r="B459" s="66"/>
      <c r="C459" s="56"/>
      <c r="I459" s="67"/>
      <c r="J459" s="67"/>
      <c r="M459" s="68"/>
      <c r="AE459" s="66"/>
      <c r="AF459" s="66"/>
      <c r="AG459" s="66"/>
      <c r="AH459" s="66"/>
    </row>
    <row r="460" spans="1:34" ht="15.75" customHeight="1" x14ac:dyDescent="0.25">
      <c r="A460" s="66"/>
      <c r="B460" s="66"/>
      <c r="C460" s="56"/>
      <c r="I460" s="67"/>
      <c r="J460" s="67"/>
      <c r="M460" s="68"/>
      <c r="AE460" s="66"/>
      <c r="AF460" s="66"/>
      <c r="AG460" s="66"/>
      <c r="AH460" s="66"/>
    </row>
    <row r="461" spans="1:34" ht="15.75" customHeight="1" x14ac:dyDescent="0.25">
      <c r="A461" s="66"/>
      <c r="B461" s="66"/>
      <c r="C461" s="56"/>
      <c r="I461" s="67"/>
      <c r="J461" s="67"/>
      <c r="M461" s="68"/>
      <c r="AE461" s="66"/>
      <c r="AF461" s="66"/>
      <c r="AG461" s="66"/>
      <c r="AH461" s="66"/>
    </row>
    <row r="462" spans="1:34" ht="15.75" customHeight="1" x14ac:dyDescent="0.25">
      <c r="A462" s="66"/>
      <c r="B462" s="66"/>
      <c r="C462" s="56"/>
      <c r="I462" s="67"/>
      <c r="J462" s="67"/>
      <c r="M462" s="68"/>
      <c r="AE462" s="66"/>
      <c r="AF462" s="66"/>
      <c r="AG462" s="66"/>
      <c r="AH462" s="66"/>
    </row>
    <row r="463" spans="1:34" ht="15.75" customHeight="1" x14ac:dyDescent="0.25">
      <c r="A463" s="66"/>
      <c r="B463" s="66"/>
      <c r="C463" s="56"/>
      <c r="I463" s="67"/>
      <c r="J463" s="67"/>
      <c r="M463" s="68"/>
      <c r="AE463" s="66"/>
      <c r="AF463" s="66"/>
      <c r="AG463" s="66"/>
      <c r="AH463" s="66"/>
    </row>
    <row r="464" spans="1:34" ht="15.75" customHeight="1" x14ac:dyDescent="0.25">
      <c r="A464" s="66"/>
      <c r="B464" s="66"/>
      <c r="C464" s="56"/>
      <c r="I464" s="67"/>
      <c r="J464" s="67"/>
      <c r="M464" s="68"/>
      <c r="AE464" s="66"/>
      <c r="AF464" s="66"/>
      <c r="AG464" s="66"/>
      <c r="AH464" s="66"/>
    </row>
    <row r="465" spans="1:34" ht="15.75" customHeight="1" x14ac:dyDescent="0.25">
      <c r="A465" s="66"/>
      <c r="B465" s="66"/>
      <c r="C465" s="56"/>
      <c r="I465" s="67"/>
      <c r="J465" s="67"/>
      <c r="M465" s="68"/>
      <c r="AE465" s="66"/>
      <c r="AF465" s="66"/>
      <c r="AG465" s="66"/>
      <c r="AH465" s="66"/>
    </row>
    <row r="466" spans="1:34" ht="15.75" customHeight="1" x14ac:dyDescent="0.25">
      <c r="A466" s="66"/>
      <c r="B466" s="66"/>
      <c r="C466" s="56"/>
      <c r="I466" s="67"/>
      <c r="J466" s="67"/>
      <c r="M466" s="68"/>
      <c r="AE466" s="66"/>
      <c r="AF466" s="66"/>
      <c r="AG466" s="66"/>
      <c r="AH466" s="66"/>
    </row>
    <row r="467" spans="1:34" ht="15.75" customHeight="1" x14ac:dyDescent="0.25">
      <c r="A467" s="66"/>
      <c r="B467" s="66"/>
      <c r="C467" s="56"/>
      <c r="I467" s="67"/>
      <c r="J467" s="67"/>
      <c r="M467" s="68"/>
      <c r="AE467" s="66"/>
      <c r="AF467" s="66"/>
      <c r="AG467" s="66"/>
      <c r="AH467" s="66"/>
    </row>
    <row r="468" spans="1:34" ht="15.75" customHeight="1" x14ac:dyDescent="0.25">
      <c r="A468" s="66"/>
      <c r="B468" s="66"/>
      <c r="C468" s="56"/>
      <c r="I468" s="67"/>
      <c r="J468" s="67"/>
      <c r="M468" s="68"/>
      <c r="AE468" s="66"/>
      <c r="AF468" s="66"/>
      <c r="AG468" s="66"/>
      <c r="AH468" s="66"/>
    </row>
    <row r="469" spans="1:34" ht="15.75" customHeight="1" x14ac:dyDescent="0.25">
      <c r="A469" s="66"/>
      <c r="B469" s="66"/>
      <c r="C469" s="56"/>
      <c r="I469" s="67"/>
      <c r="J469" s="67"/>
      <c r="M469" s="68"/>
      <c r="AE469" s="66"/>
      <c r="AF469" s="66"/>
      <c r="AG469" s="66"/>
      <c r="AH469" s="66"/>
    </row>
    <row r="470" spans="1:34" ht="15.75" customHeight="1" x14ac:dyDescent="0.25">
      <c r="A470" s="66"/>
      <c r="B470" s="66"/>
      <c r="C470" s="56"/>
      <c r="I470" s="67"/>
      <c r="J470" s="67"/>
      <c r="M470" s="68"/>
      <c r="AE470" s="66"/>
      <c r="AF470" s="66"/>
      <c r="AG470" s="66"/>
      <c r="AH470" s="66"/>
    </row>
    <row r="471" spans="1:34" ht="15.75" customHeight="1" x14ac:dyDescent="0.25">
      <c r="A471" s="66"/>
      <c r="B471" s="66"/>
      <c r="C471" s="56"/>
      <c r="I471" s="67"/>
      <c r="J471" s="67"/>
      <c r="M471" s="68"/>
      <c r="AE471" s="66"/>
      <c r="AF471" s="66"/>
      <c r="AG471" s="66"/>
      <c r="AH471" s="66"/>
    </row>
    <row r="472" spans="1:34" ht="15.75" customHeight="1" x14ac:dyDescent="0.25">
      <c r="A472" s="66"/>
      <c r="B472" s="66"/>
      <c r="C472" s="56"/>
      <c r="I472" s="67"/>
      <c r="J472" s="67"/>
      <c r="M472" s="68"/>
      <c r="AE472" s="66"/>
      <c r="AF472" s="66"/>
      <c r="AG472" s="66"/>
      <c r="AH472" s="66"/>
    </row>
    <row r="473" spans="1:34" ht="15.75" customHeight="1" x14ac:dyDescent="0.25">
      <c r="A473" s="66"/>
      <c r="B473" s="66"/>
      <c r="C473" s="56"/>
      <c r="I473" s="67"/>
      <c r="J473" s="67"/>
      <c r="M473" s="68"/>
      <c r="AE473" s="66"/>
      <c r="AF473" s="66"/>
      <c r="AG473" s="66"/>
      <c r="AH473" s="66"/>
    </row>
    <row r="474" spans="1:34" ht="15.75" customHeight="1" x14ac:dyDescent="0.25">
      <c r="A474" s="66"/>
      <c r="B474" s="66"/>
      <c r="C474" s="56"/>
      <c r="I474" s="67"/>
      <c r="J474" s="67"/>
      <c r="M474" s="68"/>
      <c r="AE474" s="66"/>
      <c r="AF474" s="66"/>
      <c r="AG474" s="66"/>
      <c r="AH474" s="66"/>
    </row>
    <row r="475" spans="1:34" ht="15.75" customHeight="1" x14ac:dyDescent="0.25">
      <c r="A475" s="66"/>
      <c r="B475" s="66"/>
      <c r="C475" s="56"/>
      <c r="I475" s="67"/>
      <c r="J475" s="67"/>
      <c r="M475" s="68"/>
      <c r="AE475" s="66"/>
      <c r="AF475" s="66"/>
      <c r="AG475" s="66"/>
      <c r="AH475" s="66"/>
    </row>
    <row r="476" spans="1:34" ht="15.75" customHeight="1" x14ac:dyDescent="0.25">
      <c r="A476" s="66"/>
      <c r="B476" s="66"/>
      <c r="C476" s="56"/>
      <c r="I476" s="67"/>
      <c r="J476" s="67"/>
      <c r="M476" s="68"/>
      <c r="AE476" s="66"/>
      <c r="AF476" s="66"/>
      <c r="AG476" s="66"/>
      <c r="AH476" s="66"/>
    </row>
    <row r="477" spans="1:34" ht="15.75" customHeight="1" x14ac:dyDescent="0.25">
      <c r="A477" s="66"/>
      <c r="B477" s="66"/>
      <c r="C477" s="56"/>
      <c r="I477" s="67"/>
      <c r="J477" s="67"/>
      <c r="M477" s="68"/>
      <c r="AE477" s="66"/>
      <c r="AF477" s="66"/>
      <c r="AG477" s="66"/>
      <c r="AH477" s="66"/>
    </row>
    <row r="478" spans="1:34" ht="15.75" customHeight="1" x14ac:dyDescent="0.25">
      <c r="A478" s="66"/>
      <c r="B478" s="66"/>
      <c r="C478" s="56"/>
      <c r="I478" s="67"/>
      <c r="J478" s="67"/>
      <c r="M478" s="68"/>
      <c r="AE478" s="66"/>
      <c r="AF478" s="66"/>
      <c r="AG478" s="66"/>
      <c r="AH478" s="66"/>
    </row>
    <row r="479" spans="1:34" ht="15.75" customHeight="1" x14ac:dyDescent="0.25">
      <c r="A479" s="66"/>
      <c r="B479" s="66"/>
      <c r="C479" s="56"/>
      <c r="I479" s="67"/>
      <c r="J479" s="67"/>
      <c r="M479" s="68"/>
      <c r="AE479" s="66"/>
      <c r="AF479" s="66"/>
      <c r="AG479" s="66"/>
      <c r="AH479" s="66"/>
    </row>
    <row r="480" spans="1:34" ht="15.75" customHeight="1" x14ac:dyDescent="0.25">
      <c r="A480" s="66"/>
      <c r="B480" s="66"/>
      <c r="C480" s="56"/>
      <c r="I480" s="67"/>
      <c r="J480" s="67"/>
      <c r="M480" s="68"/>
      <c r="AE480" s="66"/>
      <c r="AF480" s="66"/>
      <c r="AG480" s="66"/>
      <c r="AH480" s="66"/>
    </row>
    <row r="481" spans="1:34" ht="15.75" customHeight="1" x14ac:dyDescent="0.25">
      <c r="A481" s="66"/>
      <c r="B481" s="66"/>
      <c r="C481" s="56"/>
      <c r="I481" s="67"/>
      <c r="J481" s="67"/>
      <c r="M481" s="68"/>
      <c r="AE481" s="66"/>
      <c r="AF481" s="66"/>
      <c r="AG481" s="66"/>
      <c r="AH481" s="66"/>
    </row>
    <row r="482" spans="1:34" ht="15.75" customHeight="1" x14ac:dyDescent="0.25">
      <c r="A482" s="66"/>
      <c r="B482" s="66"/>
      <c r="C482" s="56"/>
      <c r="I482" s="67"/>
      <c r="J482" s="67"/>
      <c r="M482" s="68"/>
      <c r="AE482" s="66"/>
      <c r="AF482" s="66"/>
      <c r="AG482" s="66"/>
      <c r="AH482" s="66"/>
    </row>
    <row r="483" spans="1:34" ht="15.75" customHeight="1" x14ac:dyDescent="0.25">
      <c r="A483" s="66"/>
      <c r="B483" s="66"/>
      <c r="C483" s="56"/>
      <c r="I483" s="67"/>
      <c r="J483" s="67"/>
      <c r="M483" s="68"/>
      <c r="AE483" s="66"/>
      <c r="AF483" s="66"/>
      <c r="AG483" s="66"/>
      <c r="AH483" s="66"/>
    </row>
    <row r="484" spans="1:34" ht="15.75" customHeight="1" x14ac:dyDescent="0.25">
      <c r="A484" s="66"/>
      <c r="B484" s="66"/>
      <c r="C484" s="56"/>
      <c r="I484" s="67"/>
      <c r="J484" s="67"/>
      <c r="M484" s="68"/>
      <c r="AE484" s="66"/>
      <c r="AF484" s="66"/>
      <c r="AG484" s="66"/>
      <c r="AH484" s="66"/>
    </row>
    <row r="485" spans="1:34" ht="15.75" customHeight="1" x14ac:dyDescent="0.25">
      <c r="A485" s="66"/>
      <c r="B485" s="66"/>
      <c r="C485" s="56"/>
      <c r="I485" s="67"/>
      <c r="J485" s="67"/>
      <c r="M485" s="68"/>
      <c r="AE485" s="66"/>
      <c r="AF485" s="66"/>
      <c r="AG485" s="66"/>
      <c r="AH485" s="66"/>
    </row>
    <row r="486" spans="1:34" ht="15.75" customHeight="1" x14ac:dyDescent="0.25">
      <c r="A486" s="66"/>
      <c r="B486" s="66"/>
      <c r="C486" s="56"/>
      <c r="I486" s="67"/>
      <c r="J486" s="67"/>
      <c r="M486" s="68"/>
      <c r="AE486" s="66"/>
      <c r="AF486" s="66"/>
      <c r="AG486" s="66"/>
      <c r="AH486" s="66"/>
    </row>
    <row r="487" spans="1:34" ht="15.75" customHeight="1" x14ac:dyDescent="0.25">
      <c r="A487" s="66"/>
      <c r="B487" s="66"/>
      <c r="C487" s="56"/>
      <c r="I487" s="67"/>
      <c r="J487" s="67"/>
      <c r="M487" s="68"/>
      <c r="AE487" s="66"/>
      <c r="AF487" s="66"/>
      <c r="AG487" s="66"/>
      <c r="AH487" s="66"/>
    </row>
    <row r="488" spans="1:34" ht="15.75" customHeight="1" x14ac:dyDescent="0.25">
      <c r="A488" s="66"/>
      <c r="B488" s="66"/>
      <c r="C488" s="56"/>
      <c r="I488" s="67"/>
      <c r="J488" s="67"/>
      <c r="M488" s="68"/>
      <c r="AE488" s="66"/>
      <c r="AF488" s="66"/>
      <c r="AG488" s="66"/>
      <c r="AH488" s="66"/>
    </row>
    <row r="489" spans="1:34" ht="15.75" customHeight="1" x14ac:dyDescent="0.25">
      <c r="A489" s="66"/>
      <c r="B489" s="66"/>
      <c r="C489" s="56"/>
      <c r="I489" s="67"/>
      <c r="J489" s="67"/>
      <c r="M489" s="68"/>
      <c r="AE489" s="66"/>
      <c r="AF489" s="66"/>
      <c r="AG489" s="66"/>
      <c r="AH489" s="66"/>
    </row>
    <row r="490" spans="1:34" ht="15.75" customHeight="1" x14ac:dyDescent="0.25">
      <c r="A490" s="66"/>
      <c r="B490" s="66"/>
      <c r="C490" s="56"/>
      <c r="I490" s="67"/>
      <c r="J490" s="67"/>
      <c r="M490" s="68"/>
      <c r="AE490" s="66"/>
      <c r="AF490" s="66"/>
      <c r="AG490" s="66"/>
      <c r="AH490" s="66"/>
    </row>
    <row r="491" spans="1:34" ht="15.75" customHeight="1" x14ac:dyDescent="0.25">
      <c r="A491" s="66"/>
      <c r="B491" s="66"/>
      <c r="C491" s="56"/>
      <c r="I491" s="67"/>
      <c r="J491" s="67"/>
      <c r="M491" s="68"/>
      <c r="AE491" s="66"/>
      <c r="AF491" s="66"/>
      <c r="AG491" s="66"/>
      <c r="AH491" s="66"/>
    </row>
    <row r="492" spans="1:34" ht="15.75" customHeight="1" x14ac:dyDescent="0.25">
      <c r="A492" s="66"/>
      <c r="B492" s="66"/>
      <c r="C492" s="56"/>
      <c r="I492" s="67"/>
      <c r="J492" s="67"/>
      <c r="M492" s="68"/>
      <c r="AE492" s="66"/>
      <c r="AF492" s="66"/>
      <c r="AG492" s="66"/>
      <c r="AH492" s="66"/>
    </row>
    <row r="493" spans="1:34" ht="15.75" customHeight="1" x14ac:dyDescent="0.25">
      <c r="A493" s="66"/>
      <c r="B493" s="66"/>
      <c r="C493" s="56"/>
      <c r="I493" s="67"/>
      <c r="J493" s="67"/>
      <c r="M493" s="68"/>
      <c r="AE493" s="66"/>
      <c r="AF493" s="66"/>
      <c r="AG493" s="66"/>
      <c r="AH493" s="66"/>
    </row>
    <row r="494" spans="1:34" ht="15.75" customHeight="1" x14ac:dyDescent="0.25">
      <c r="A494" s="66"/>
      <c r="B494" s="66"/>
      <c r="C494" s="56"/>
      <c r="I494" s="67"/>
      <c r="J494" s="67"/>
      <c r="M494" s="68"/>
      <c r="AE494" s="66"/>
      <c r="AF494" s="66"/>
      <c r="AG494" s="66"/>
      <c r="AH494" s="66"/>
    </row>
    <row r="495" spans="1:34" ht="15.75" customHeight="1" x14ac:dyDescent="0.25">
      <c r="A495" s="66"/>
      <c r="B495" s="66"/>
      <c r="C495" s="56"/>
      <c r="I495" s="67"/>
      <c r="J495" s="67"/>
      <c r="M495" s="68"/>
      <c r="AE495" s="66"/>
      <c r="AF495" s="66"/>
      <c r="AG495" s="66"/>
      <c r="AH495" s="66"/>
    </row>
    <row r="496" spans="1:34" ht="15.75" customHeight="1" x14ac:dyDescent="0.25">
      <c r="A496" s="66"/>
      <c r="B496" s="66"/>
      <c r="C496" s="56"/>
      <c r="I496" s="67"/>
      <c r="J496" s="67"/>
      <c r="M496" s="68"/>
      <c r="AE496" s="66"/>
      <c r="AF496" s="66"/>
      <c r="AG496" s="66"/>
      <c r="AH496" s="66"/>
    </row>
    <row r="497" spans="1:34" ht="15.75" customHeight="1" x14ac:dyDescent="0.25">
      <c r="A497" s="66"/>
      <c r="B497" s="66"/>
      <c r="C497" s="56"/>
      <c r="I497" s="67"/>
      <c r="J497" s="67"/>
      <c r="M497" s="68"/>
      <c r="AE497" s="66"/>
      <c r="AF497" s="66"/>
      <c r="AG497" s="66"/>
      <c r="AH497" s="66"/>
    </row>
    <row r="498" spans="1:34" ht="15.75" customHeight="1" x14ac:dyDescent="0.25">
      <c r="A498" s="66"/>
      <c r="B498" s="66"/>
      <c r="C498" s="56"/>
      <c r="I498" s="67"/>
      <c r="J498" s="67"/>
      <c r="M498" s="68"/>
      <c r="AE498" s="66"/>
      <c r="AF498" s="66"/>
      <c r="AG498" s="66"/>
      <c r="AH498" s="66"/>
    </row>
    <row r="499" spans="1:34" ht="15.75" customHeight="1" x14ac:dyDescent="0.25">
      <c r="A499" s="66"/>
      <c r="B499" s="66"/>
      <c r="C499" s="56"/>
      <c r="I499" s="67"/>
      <c r="J499" s="67"/>
      <c r="M499" s="68"/>
      <c r="AE499" s="66"/>
      <c r="AF499" s="66"/>
      <c r="AG499" s="66"/>
      <c r="AH499" s="66"/>
    </row>
    <row r="500" spans="1:34" ht="15.75" customHeight="1" x14ac:dyDescent="0.25">
      <c r="A500" s="66"/>
      <c r="B500" s="66"/>
      <c r="C500" s="56"/>
      <c r="I500" s="67"/>
      <c r="J500" s="67"/>
      <c r="M500" s="68"/>
      <c r="AE500" s="66"/>
      <c r="AF500" s="66"/>
      <c r="AG500" s="66"/>
      <c r="AH500" s="66"/>
    </row>
    <row r="501" spans="1:34" ht="15.75" customHeight="1" x14ac:dyDescent="0.25">
      <c r="A501" s="66"/>
      <c r="B501" s="66"/>
      <c r="C501" s="56"/>
      <c r="I501" s="67"/>
      <c r="J501" s="67"/>
      <c r="M501" s="68"/>
      <c r="AE501" s="66"/>
      <c r="AF501" s="66"/>
      <c r="AG501" s="66"/>
      <c r="AH501" s="66"/>
    </row>
    <row r="502" spans="1:34" ht="15.75" customHeight="1" x14ac:dyDescent="0.25">
      <c r="A502" s="66"/>
      <c r="B502" s="66"/>
      <c r="C502" s="56"/>
      <c r="I502" s="67"/>
      <c r="J502" s="67"/>
      <c r="M502" s="68"/>
      <c r="AE502" s="66"/>
      <c r="AF502" s="66"/>
      <c r="AG502" s="66"/>
      <c r="AH502" s="66"/>
    </row>
    <row r="503" spans="1:34" ht="15.75" customHeight="1" x14ac:dyDescent="0.25">
      <c r="A503" s="66"/>
      <c r="B503" s="66"/>
      <c r="C503" s="56"/>
      <c r="I503" s="67"/>
      <c r="J503" s="67"/>
      <c r="M503" s="68"/>
      <c r="AE503" s="66"/>
      <c r="AF503" s="66"/>
      <c r="AG503" s="66"/>
      <c r="AH503" s="66"/>
    </row>
    <row r="504" spans="1:34" ht="15.75" customHeight="1" x14ac:dyDescent="0.25">
      <c r="A504" s="66"/>
      <c r="B504" s="66"/>
      <c r="C504" s="56"/>
      <c r="I504" s="67"/>
      <c r="J504" s="67"/>
      <c r="M504" s="68"/>
      <c r="AE504" s="66"/>
      <c r="AF504" s="66"/>
      <c r="AG504" s="66"/>
      <c r="AH504" s="66"/>
    </row>
    <row r="505" spans="1:34" ht="15.75" customHeight="1" x14ac:dyDescent="0.25">
      <c r="A505" s="66"/>
      <c r="B505" s="66"/>
      <c r="C505" s="56"/>
      <c r="I505" s="67"/>
      <c r="J505" s="67"/>
      <c r="M505" s="68"/>
      <c r="AE505" s="66"/>
      <c r="AF505" s="66"/>
      <c r="AG505" s="66"/>
      <c r="AH505" s="66"/>
    </row>
    <row r="506" spans="1:34" ht="15.75" customHeight="1" x14ac:dyDescent="0.25">
      <c r="A506" s="66"/>
      <c r="B506" s="66"/>
      <c r="C506" s="56"/>
      <c r="I506" s="67"/>
      <c r="J506" s="67"/>
      <c r="M506" s="68"/>
      <c r="AE506" s="66"/>
      <c r="AF506" s="66"/>
      <c r="AG506" s="66"/>
      <c r="AH506" s="66"/>
    </row>
    <row r="507" spans="1:34" ht="15.75" customHeight="1" x14ac:dyDescent="0.25">
      <c r="A507" s="66"/>
      <c r="B507" s="66"/>
      <c r="C507" s="56"/>
      <c r="I507" s="67"/>
      <c r="J507" s="67"/>
      <c r="M507" s="68"/>
      <c r="AE507" s="66"/>
      <c r="AF507" s="66"/>
      <c r="AG507" s="66"/>
      <c r="AH507" s="66"/>
    </row>
    <row r="508" spans="1:34" ht="15.75" customHeight="1" x14ac:dyDescent="0.25">
      <c r="A508" s="66"/>
      <c r="B508" s="66"/>
      <c r="C508" s="56"/>
      <c r="I508" s="67"/>
      <c r="J508" s="67"/>
      <c r="M508" s="68"/>
      <c r="AE508" s="66"/>
      <c r="AF508" s="66"/>
      <c r="AG508" s="66"/>
      <c r="AH508" s="66"/>
    </row>
    <row r="509" spans="1:34" ht="15.75" customHeight="1" x14ac:dyDescent="0.25">
      <c r="A509" s="66"/>
      <c r="B509" s="66"/>
      <c r="C509" s="56"/>
      <c r="I509" s="67"/>
      <c r="J509" s="67"/>
      <c r="M509" s="68"/>
      <c r="AE509" s="66"/>
      <c r="AF509" s="66"/>
      <c r="AG509" s="66"/>
      <c r="AH509" s="66"/>
    </row>
    <row r="510" spans="1:34" ht="15.75" customHeight="1" x14ac:dyDescent="0.25">
      <c r="A510" s="66"/>
      <c r="B510" s="66"/>
      <c r="C510" s="56"/>
      <c r="I510" s="67"/>
      <c r="J510" s="67"/>
      <c r="M510" s="68"/>
      <c r="AE510" s="66"/>
      <c r="AF510" s="66"/>
      <c r="AG510" s="66"/>
      <c r="AH510" s="66"/>
    </row>
    <row r="511" spans="1:34" ht="15.75" customHeight="1" x14ac:dyDescent="0.25">
      <c r="A511" s="66"/>
      <c r="B511" s="66"/>
      <c r="C511" s="56"/>
      <c r="I511" s="67"/>
      <c r="J511" s="67"/>
      <c r="M511" s="68"/>
      <c r="AE511" s="66"/>
      <c r="AF511" s="66"/>
      <c r="AG511" s="66"/>
      <c r="AH511" s="66"/>
    </row>
    <row r="512" spans="1:34" ht="15.75" customHeight="1" x14ac:dyDescent="0.25">
      <c r="A512" s="66"/>
      <c r="B512" s="66"/>
      <c r="C512" s="56"/>
      <c r="I512" s="67"/>
      <c r="J512" s="67"/>
      <c r="M512" s="68"/>
      <c r="AE512" s="66"/>
      <c r="AF512" s="66"/>
      <c r="AG512" s="66"/>
      <c r="AH512" s="66"/>
    </row>
    <row r="513" spans="1:34" ht="15.75" customHeight="1" x14ac:dyDescent="0.25">
      <c r="A513" s="66"/>
      <c r="B513" s="66"/>
      <c r="C513" s="56"/>
      <c r="I513" s="67"/>
      <c r="J513" s="67"/>
      <c r="M513" s="68"/>
      <c r="AE513" s="66"/>
      <c r="AF513" s="66"/>
      <c r="AG513" s="66"/>
      <c r="AH513" s="66"/>
    </row>
    <row r="514" spans="1:34" ht="15.75" customHeight="1" x14ac:dyDescent="0.25">
      <c r="A514" s="66"/>
      <c r="B514" s="66"/>
      <c r="C514" s="56"/>
      <c r="I514" s="67"/>
      <c r="J514" s="67"/>
      <c r="M514" s="68"/>
      <c r="AE514" s="66"/>
      <c r="AF514" s="66"/>
      <c r="AG514" s="66"/>
      <c r="AH514" s="66"/>
    </row>
    <row r="515" spans="1:34" ht="15.75" customHeight="1" x14ac:dyDescent="0.25">
      <c r="A515" s="66"/>
      <c r="B515" s="66"/>
      <c r="C515" s="56"/>
      <c r="I515" s="67"/>
      <c r="J515" s="67"/>
      <c r="M515" s="68"/>
      <c r="AE515" s="66"/>
      <c r="AF515" s="66"/>
      <c r="AG515" s="66"/>
      <c r="AH515" s="66"/>
    </row>
    <row r="516" spans="1:34" ht="15.75" customHeight="1" x14ac:dyDescent="0.25">
      <c r="A516" s="66"/>
      <c r="B516" s="66"/>
      <c r="C516" s="56"/>
      <c r="I516" s="67"/>
      <c r="J516" s="67"/>
      <c r="M516" s="68"/>
      <c r="AE516" s="66"/>
      <c r="AF516" s="66"/>
      <c r="AG516" s="66"/>
      <c r="AH516" s="66"/>
    </row>
    <row r="517" spans="1:34" ht="15.75" customHeight="1" x14ac:dyDescent="0.25">
      <c r="A517" s="66"/>
      <c r="B517" s="66"/>
      <c r="C517" s="56"/>
      <c r="I517" s="67"/>
      <c r="J517" s="67"/>
      <c r="M517" s="68"/>
      <c r="AE517" s="66"/>
      <c r="AF517" s="66"/>
      <c r="AG517" s="66"/>
      <c r="AH517" s="66"/>
    </row>
    <row r="518" spans="1:34" ht="15.75" customHeight="1" x14ac:dyDescent="0.25">
      <c r="A518" s="66"/>
      <c r="B518" s="66"/>
      <c r="C518" s="56"/>
      <c r="I518" s="67"/>
      <c r="J518" s="67"/>
      <c r="M518" s="68"/>
      <c r="AE518" s="66"/>
      <c r="AF518" s="66"/>
      <c r="AG518" s="66"/>
      <c r="AH518" s="66"/>
    </row>
    <row r="519" spans="1:34" ht="15.75" customHeight="1" x14ac:dyDescent="0.25">
      <c r="A519" s="66"/>
      <c r="B519" s="66"/>
      <c r="C519" s="56"/>
      <c r="I519" s="67"/>
      <c r="J519" s="67"/>
      <c r="M519" s="68"/>
      <c r="AE519" s="66"/>
      <c r="AF519" s="66"/>
      <c r="AG519" s="66"/>
      <c r="AH519" s="66"/>
    </row>
    <row r="520" spans="1:34" ht="15.75" customHeight="1" x14ac:dyDescent="0.25">
      <c r="A520" s="66"/>
      <c r="B520" s="66"/>
      <c r="C520" s="56"/>
      <c r="I520" s="67"/>
      <c r="J520" s="67"/>
      <c r="M520" s="68"/>
      <c r="AE520" s="66"/>
      <c r="AF520" s="66"/>
      <c r="AG520" s="66"/>
      <c r="AH520" s="66"/>
    </row>
    <row r="521" spans="1:34" ht="15.75" customHeight="1" x14ac:dyDescent="0.25">
      <c r="A521" s="66"/>
      <c r="B521" s="66"/>
      <c r="C521" s="56"/>
      <c r="I521" s="67"/>
      <c r="J521" s="67"/>
      <c r="M521" s="68"/>
      <c r="AE521" s="66"/>
      <c r="AF521" s="66"/>
      <c r="AG521" s="66"/>
      <c r="AH521" s="66"/>
    </row>
    <row r="522" spans="1:34" ht="15.75" customHeight="1" x14ac:dyDescent="0.25">
      <c r="A522" s="66"/>
      <c r="B522" s="66"/>
      <c r="C522" s="56"/>
      <c r="I522" s="67"/>
      <c r="J522" s="67"/>
      <c r="M522" s="68"/>
      <c r="AE522" s="66"/>
      <c r="AF522" s="66"/>
      <c r="AG522" s="66"/>
      <c r="AH522" s="66"/>
    </row>
    <row r="523" spans="1:34" ht="15.75" customHeight="1" x14ac:dyDescent="0.25">
      <c r="A523" s="66"/>
      <c r="B523" s="66"/>
      <c r="C523" s="56"/>
      <c r="I523" s="67"/>
      <c r="J523" s="67"/>
      <c r="M523" s="68"/>
      <c r="AE523" s="66"/>
      <c r="AF523" s="66"/>
      <c r="AG523" s="66"/>
      <c r="AH523" s="66"/>
    </row>
    <row r="524" spans="1:34" ht="15.75" customHeight="1" x14ac:dyDescent="0.25">
      <c r="A524" s="66"/>
      <c r="B524" s="66"/>
      <c r="C524" s="56"/>
      <c r="I524" s="67"/>
      <c r="J524" s="67"/>
      <c r="M524" s="68"/>
      <c r="AE524" s="66"/>
      <c r="AF524" s="66"/>
      <c r="AG524" s="66"/>
      <c r="AH524" s="66"/>
    </row>
    <row r="525" spans="1:34" ht="15.75" customHeight="1" x14ac:dyDescent="0.25">
      <c r="A525" s="66"/>
      <c r="B525" s="66"/>
      <c r="C525" s="56"/>
      <c r="I525" s="67"/>
      <c r="J525" s="67"/>
      <c r="M525" s="68"/>
      <c r="AE525" s="66"/>
      <c r="AF525" s="66"/>
      <c r="AG525" s="66"/>
      <c r="AH525" s="66"/>
    </row>
    <row r="526" spans="1:34" ht="15.75" customHeight="1" x14ac:dyDescent="0.25">
      <c r="A526" s="66"/>
      <c r="B526" s="66"/>
      <c r="C526" s="56"/>
      <c r="I526" s="67"/>
      <c r="J526" s="67"/>
      <c r="M526" s="68"/>
      <c r="AE526" s="66"/>
      <c r="AF526" s="66"/>
      <c r="AG526" s="66"/>
      <c r="AH526" s="66"/>
    </row>
    <row r="527" spans="1:34" ht="15.75" customHeight="1" x14ac:dyDescent="0.25">
      <c r="A527" s="66"/>
      <c r="B527" s="66"/>
      <c r="C527" s="56"/>
      <c r="I527" s="67"/>
      <c r="J527" s="67"/>
      <c r="M527" s="68"/>
      <c r="AE527" s="66"/>
      <c r="AF527" s="66"/>
      <c r="AG527" s="66"/>
      <c r="AH527" s="66"/>
    </row>
    <row r="528" spans="1:34" ht="15.75" customHeight="1" x14ac:dyDescent="0.25">
      <c r="A528" s="66"/>
      <c r="B528" s="66"/>
      <c r="C528" s="56"/>
      <c r="I528" s="67"/>
      <c r="J528" s="67"/>
      <c r="M528" s="68"/>
      <c r="AE528" s="66"/>
      <c r="AF528" s="66"/>
      <c r="AG528" s="66"/>
      <c r="AH528" s="66"/>
    </row>
    <row r="529" spans="1:34" ht="15.75" customHeight="1" x14ac:dyDescent="0.25">
      <c r="A529" s="66"/>
      <c r="B529" s="66"/>
      <c r="C529" s="56"/>
      <c r="I529" s="67"/>
      <c r="J529" s="67"/>
      <c r="M529" s="68"/>
      <c r="AE529" s="66"/>
      <c r="AF529" s="66"/>
      <c r="AG529" s="66"/>
      <c r="AH529" s="66"/>
    </row>
    <row r="530" spans="1:34" ht="15.75" customHeight="1" x14ac:dyDescent="0.25">
      <c r="A530" s="66"/>
      <c r="B530" s="66"/>
      <c r="C530" s="56"/>
      <c r="I530" s="67"/>
      <c r="J530" s="67"/>
      <c r="M530" s="68"/>
      <c r="AE530" s="66"/>
      <c r="AF530" s="66"/>
      <c r="AG530" s="66"/>
      <c r="AH530" s="66"/>
    </row>
    <row r="531" spans="1:34" ht="15.75" customHeight="1" x14ac:dyDescent="0.25">
      <c r="A531" s="66"/>
      <c r="B531" s="66"/>
      <c r="C531" s="56"/>
      <c r="I531" s="67"/>
      <c r="J531" s="67"/>
      <c r="M531" s="68"/>
      <c r="AE531" s="66"/>
      <c r="AF531" s="66"/>
      <c r="AG531" s="66"/>
      <c r="AH531" s="66"/>
    </row>
    <row r="532" spans="1:34" ht="15.75" customHeight="1" x14ac:dyDescent="0.25">
      <c r="A532" s="66"/>
      <c r="B532" s="66"/>
      <c r="C532" s="56"/>
      <c r="I532" s="67"/>
      <c r="J532" s="67"/>
      <c r="M532" s="68"/>
      <c r="AE532" s="66"/>
      <c r="AF532" s="66"/>
      <c r="AG532" s="66"/>
      <c r="AH532" s="66"/>
    </row>
    <row r="533" spans="1:34" ht="15.75" customHeight="1" x14ac:dyDescent="0.25">
      <c r="A533" s="66"/>
      <c r="B533" s="66"/>
      <c r="C533" s="56"/>
      <c r="I533" s="67"/>
      <c r="J533" s="67"/>
      <c r="M533" s="68"/>
      <c r="AE533" s="66"/>
      <c r="AF533" s="66"/>
      <c r="AG533" s="66"/>
      <c r="AH533" s="66"/>
    </row>
    <row r="534" spans="1:34" ht="15.75" customHeight="1" x14ac:dyDescent="0.25">
      <c r="A534" s="66"/>
      <c r="B534" s="66"/>
      <c r="C534" s="56"/>
      <c r="I534" s="67"/>
      <c r="J534" s="67"/>
      <c r="M534" s="68"/>
      <c r="AE534" s="66"/>
      <c r="AF534" s="66"/>
      <c r="AG534" s="66"/>
      <c r="AH534" s="66"/>
    </row>
    <row r="535" spans="1:34" ht="15.75" customHeight="1" x14ac:dyDescent="0.25">
      <c r="A535" s="66"/>
      <c r="B535" s="66"/>
      <c r="C535" s="56"/>
      <c r="I535" s="67"/>
      <c r="J535" s="67"/>
      <c r="M535" s="68"/>
      <c r="AE535" s="66"/>
      <c r="AF535" s="66"/>
      <c r="AG535" s="66"/>
      <c r="AH535" s="66"/>
    </row>
    <row r="536" spans="1:34" ht="15.75" customHeight="1" x14ac:dyDescent="0.25">
      <c r="A536" s="66"/>
      <c r="B536" s="66"/>
      <c r="C536" s="56"/>
      <c r="I536" s="67"/>
      <c r="J536" s="67"/>
      <c r="M536" s="68"/>
      <c r="AE536" s="66"/>
      <c r="AF536" s="66"/>
      <c r="AG536" s="66"/>
      <c r="AH536" s="66"/>
    </row>
    <row r="537" spans="1:34" ht="15.75" customHeight="1" x14ac:dyDescent="0.25">
      <c r="A537" s="66"/>
      <c r="B537" s="66"/>
      <c r="C537" s="56"/>
      <c r="I537" s="67"/>
      <c r="J537" s="67"/>
      <c r="M537" s="68"/>
      <c r="AE537" s="66"/>
      <c r="AF537" s="66"/>
      <c r="AG537" s="66"/>
      <c r="AH537" s="66"/>
    </row>
    <row r="538" spans="1:34" ht="15.75" customHeight="1" x14ac:dyDescent="0.25">
      <c r="A538" s="66"/>
      <c r="B538" s="66"/>
      <c r="C538" s="56"/>
      <c r="I538" s="67"/>
      <c r="J538" s="67"/>
      <c r="M538" s="68"/>
      <c r="AE538" s="66"/>
      <c r="AF538" s="66"/>
      <c r="AG538" s="66"/>
      <c r="AH538" s="66"/>
    </row>
    <row r="539" spans="1:34" ht="15.75" customHeight="1" x14ac:dyDescent="0.25">
      <c r="A539" s="66"/>
      <c r="B539" s="66"/>
      <c r="C539" s="56"/>
      <c r="I539" s="67"/>
      <c r="J539" s="67"/>
      <c r="M539" s="68"/>
      <c r="AE539" s="66"/>
      <c r="AF539" s="66"/>
      <c r="AG539" s="66"/>
      <c r="AH539" s="66"/>
    </row>
    <row r="540" spans="1:34" ht="15.75" customHeight="1" x14ac:dyDescent="0.25">
      <c r="A540" s="66"/>
      <c r="B540" s="66"/>
      <c r="C540" s="56"/>
      <c r="I540" s="67"/>
      <c r="J540" s="67"/>
      <c r="M540" s="68"/>
      <c r="AE540" s="66"/>
      <c r="AF540" s="66"/>
      <c r="AG540" s="66"/>
      <c r="AH540" s="66"/>
    </row>
    <row r="541" spans="1:34" ht="15.75" customHeight="1" x14ac:dyDescent="0.25">
      <c r="A541" s="66"/>
      <c r="B541" s="66"/>
      <c r="C541" s="56"/>
      <c r="I541" s="67"/>
      <c r="J541" s="67"/>
      <c r="M541" s="68"/>
      <c r="AE541" s="66"/>
      <c r="AF541" s="66"/>
      <c r="AG541" s="66"/>
      <c r="AH541" s="66"/>
    </row>
    <row r="542" spans="1:34" ht="15.75" customHeight="1" x14ac:dyDescent="0.25">
      <c r="A542" s="66"/>
      <c r="B542" s="66"/>
      <c r="C542" s="56"/>
      <c r="I542" s="67"/>
      <c r="J542" s="67"/>
      <c r="M542" s="68"/>
      <c r="AE542" s="66"/>
      <c r="AF542" s="66"/>
      <c r="AG542" s="66"/>
      <c r="AH542" s="66"/>
    </row>
    <row r="543" spans="1:34" ht="15.75" customHeight="1" x14ac:dyDescent="0.25">
      <c r="A543" s="66"/>
      <c r="B543" s="66"/>
      <c r="C543" s="56"/>
      <c r="I543" s="67"/>
      <c r="J543" s="67"/>
      <c r="M543" s="68"/>
      <c r="AE543" s="66"/>
      <c r="AF543" s="66"/>
      <c r="AG543" s="66"/>
      <c r="AH543" s="66"/>
    </row>
    <row r="544" spans="1:34" ht="15.75" customHeight="1" x14ac:dyDescent="0.25">
      <c r="A544" s="66"/>
      <c r="B544" s="66"/>
      <c r="C544" s="56"/>
      <c r="I544" s="67"/>
      <c r="J544" s="67"/>
      <c r="M544" s="68"/>
      <c r="AE544" s="66"/>
      <c r="AF544" s="66"/>
      <c r="AG544" s="66"/>
      <c r="AH544" s="66"/>
    </row>
    <row r="545" spans="1:34" ht="15.75" customHeight="1" x14ac:dyDescent="0.25">
      <c r="A545" s="66"/>
      <c r="B545" s="66"/>
      <c r="C545" s="56"/>
      <c r="I545" s="67"/>
      <c r="J545" s="67"/>
      <c r="M545" s="68"/>
      <c r="AE545" s="66"/>
      <c r="AF545" s="66"/>
      <c r="AG545" s="66"/>
      <c r="AH545" s="66"/>
    </row>
    <row r="546" spans="1:34" ht="15.75" customHeight="1" x14ac:dyDescent="0.25">
      <c r="A546" s="66"/>
      <c r="B546" s="66"/>
      <c r="C546" s="56"/>
      <c r="I546" s="67"/>
      <c r="J546" s="67"/>
      <c r="M546" s="68"/>
      <c r="AE546" s="66"/>
      <c r="AF546" s="66"/>
      <c r="AG546" s="66"/>
      <c r="AH546" s="66"/>
    </row>
    <row r="547" spans="1:34" ht="15.75" customHeight="1" x14ac:dyDescent="0.25">
      <c r="A547" s="66"/>
      <c r="B547" s="66"/>
      <c r="C547" s="56"/>
      <c r="I547" s="67"/>
      <c r="J547" s="67"/>
      <c r="M547" s="68"/>
      <c r="AE547" s="66"/>
      <c r="AF547" s="66"/>
      <c r="AG547" s="66"/>
      <c r="AH547" s="66"/>
    </row>
    <row r="548" spans="1:34" ht="15.75" customHeight="1" x14ac:dyDescent="0.25">
      <c r="A548" s="66"/>
      <c r="B548" s="66"/>
      <c r="C548" s="56"/>
      <c r="I548" s="67"/>
      <c r="J548" s="67"/>
      <c r="M548" s="68"/>
      <c r="AE548" s="66"/>
      <c r="AF548" s="66"/>
      <c r="AG548" s="66"/>
      <c r="AH548" s="66"/>
    </row>
    <row r="549" spans="1:34" ht="15.75" customHeight="1" x14ac:dyDescent="0.25">
      <c r="A549" s="66"/>
      <c r="B549" s="66"/>
      <c r="C549" s="56"/>
      <c r="I549" s="67"/>
      <c r="J549" s="67"/>
      <c r="M549" s="68"/>
      <c r="AE549" s="66"/>
      <c r="AF549" s="66"/>
      <c r="AG549" s="66"/>
      <c r="AH549" s="66"/>
    </row>
    <row r="550" spans="1:34" ht="15.75" customHeight="1" x14ac:dyDescent="0.25">
      <c r="A550" s="66"/>
      <c r="B550" s="66"/>
      <c r="C550" s="56"/>
      <c r="I550" s="67"/>
      <c r="J550" s="67"/>
      <c r="M550" s="68"/>
      <c r="AE550" s="66"/>
      <c r="AF550" s="66"/>
      <c r="AG550" s="66"/>
      <c r="AH550" s="66"/>
    </row>
    <row r="551" spans="1:34" ht="15.75" customHeight="1" x14ac:dyDescent="0.25">
      <c r="A551" s="66"/>
      <c r="B551" s="66"/>
      <c r="C551" s="56"/>
      <c r="I551" s="67"/>
      <c r="J551" s="67"/>
      <c r="M551" s="68"/>
      <c r="AE551" s="66"/>
      <c r="AF551" s="66"/>
      <c r="AG551" s="66"/>
      <c r="AH551" s="66"/>
    </row>
    <row r="552" spans="1:34" ht="15.75" customHeight="1" x14ac:dyDescent="0.25">
      <c r="A552" s="66"/>
      <c r="B552" s="66"/>
      <c r="C552" s="56"/>
      <c r="I552" s="67"/>
      <c r="J552" s="67"/>
      <c r="M552" s="68"/>
      <c r="AE552" s="66"/>
      <c r="AF552" s="66"/>
      <c r="AG552" s="66"/>
      <c r="AH552" s="66"/>
    </row>
    <row r="553" spans="1:34" ht="15.75" customHeight="1" x14ac:dyDescent="0.25">
      <c r="A553" s="66"/>
      <c r="B553" s="66"/>
      <c r="C553" s="56"/>
      <c r="I553" s="67"/>
      <c r="J553" s="67"/>
      <c r="M553" s="68"/>
      <c r="AE553" s="66"/>
      <c r="AF553" s="66"/>
      <c r="AG553" s="66"/>
      <c r="AH553" s="66"/>
    </row>
    <row r="554" spans="1:34" ht="15.75" customHeight="1" x14ac:dyDescent="0.25">
      <c r="A554" s="66"/>
      <c r="B554" s="66"/>
      <c r="C554" s="56"/>
      <c r="I554" s="67"/>
      <c r="J554" s="67"/>
      <c r="M554" s="68"/>
      <c r="AE554" s="66"/>
      <c r="AF554" s="66"/>
      <c r="AG554" s="66"/>
      <c r="AH554" s="66"/>
    </row>
    <row r="555" spans="1:34" ht="15.75" customHeight="1" x14ac:dyDescent="0.25">
      <c r="A555" s="66"/>
      <c r="B555" s="66"/>
      <c r="C555" s="56"/>
      <c r="I555" s="67"/>
      <c r="J555" s="67"/>
      <c r="M555" s="68"/>
      <c r="AE555" s="66"/>
      <c r="AF555" s="66"/>
      <c r="AG555" s="66"/>
      <c r="AH555" s="66"/>
    </row>
    <row r="556" spans="1:34" ht="15.75" customHeight="1" x14ac:dyDescent="0.25">
      <c r="A556" s="66"/>
      <c r="B556" s="66"/>
      <c r="C556" s="56"/>
      <c r="I556" s="67"/>
      <c r="J556" s="67"/>
      <c r="M556" s="68"/>
      <c r="AE556" s="66"/>
      <c r="AF556" s="66"/>
      <c r="AG556" s="66"/>
      <c r="AH556" s="66"/>
    </row>
    <row r="557" spans="1:34" ht="15.75" customHeight="1" x14ac:dyDescent="0.25">
      <c r="A557" s="66"/>
      <c r="B557" s="66"/>
      <c r="C557" s="56"/>
      <c r="I557" s="67"/>
      <c r="J557" s="67"/>
      <c r="M557" s="68"/>
      <c r="AE557" s="66"/>
      <c r="AF557" s="66"/>
      <c r="AG557" s="66"/>
      <c r="AH557" s="66"/>
    </row>
    <row r="558" spans="1:34" ht="15.75" customHeight="1" x14ac:dyDescent="0.25">
      <c r="A558" s="66"/>
      <c r="B558" s="66"/>
      <c r="C558" s="56"/>
      <c r="I558" s="67"/>
      <c r="J558" s="67"/>
      <c r="M558" s="68"/>
      <c r="AE558" s="66"/>
      <c r="AF558" s="66"/>
      <c r="AG558" s="66"/>
      <c r="AH558" s="66"/>
    </row>
    <row r="559" spans="1:34" ht="15.75" customHeight="1" x14ac:dyDescent="0.25">
      <c r="A559" s="66"/>
      <c r="B559" s="66"/>
      <c r="C559" s="56"/>
      <c r="I559" s="67"/>
      <c r="J559" s="67"/>
      <c r="M559" s="68"/>
      <c r="AE559" s="66"/>
      <c r="AF559" s="66"/>
      <c r="AG559" s="66"/>
      <c r="AH559" s="66"/>
    </row>
    <row r="560" spans="1:34" ht="15.75" customHeight="1" x14ac:dyDescent="0.25">
      <c r="A560" s="66"/>
      <c r="B560" s="66"/>
      <c r="C560" s="56"/>
      <c r="I560" s="67"/>
      <c r="J560" s="67"/>
      <c r="M560" s="68"/>
      <c r="AE560" s="66"/>
      <c r="AF560" s="66"/>
      <c r="AG560" s="66"/>
      <c r="AH560" s="66"/>
    </row>
    <row r="561" spans="1:34" ht="15.75" customHeight="1" x14ac:dyDescent="0.25">
      <c r="A561" s="66"/>
      <c r="B561" s="66"/>
      <c r="C561" s="56"/>
      <c r="I561" s="67"/>
      <c r="J561" s="67"/>
      <c r="M561" s="68"/>
      <c r="AE561" s="66"/>
      <c r="AF561" s="66"/>
      <c r="AG561" s="66"/>
      <c r="AH561" s="66"/>
    </row>
    <row r="562" spans="1:34" ht="15.75" customHeight="1" x14ac:dyDescent="0.25">
      <c r="A562" s="66"/>
      <c r="B562" s="66"/>
      <c r="C562" s="56"/>
      <c r="I562" s="67"/>
      <c r="J562" s="67"/>
      <c r="M562" s="68"/>
      <c r="AE562" s="66"/>
      <c r="AF562" s="66"/>
      <c r="AG562" s="66"/>
      <c r="AH562" s="66"/>
    </row>
    <row r="563" spans="1:34" ht="15.75" customHeight="1" x14ac:dyDescent="0.25">
      <c r="A563" s="66"/>
      <c r="B563" s="66"/>
      <c r="C563" s="56"/>
      <c r="I563" s="67"/>
      <c r="J563" s="67"/>
      <c r="M563" s="68"/>
      <c r="AE563" s="66"/>
      <c r="AF563" s="66"/>
      <c r="AG563" s="66"/>
      <c r="AH563" s="66"/>
    </row>
    <row r="564" spans="1:34" ht="15.75" customHeight="1" x14ac:dyDescent="0.25">
      <c r="A564" s="66"/>
      <c r="B564" s="66"/>
      <c r="C564" s="56"/>
      <c r="I564" s="67"/>
      <c r="J564" s="67"/>
      <c r="M564" s="68"/>
      <c r="AE564" s="66"/>
      <c r="AF564" s="66"/>
      <c r="AG564" s="66"/>
      <c r="AH564" s="66"/>
    </row>
    <row r="565" spans="1:34" ht="15.75" customHeight="1" x14ac:dyDescent="0.25">
      <c r="A565" s="66"/>
      <c r="B565" s="66"/>
      <c r="C565" s="56"/>
      <c r="I565" s="67"/>
      <c r="J565" s="67"/>
      <c r="M565" s="68"/>
      <c r="AE565" s="66"/>
      <c r="AF565" s="66"/>
      <c r="AG565" s="66"/>
      <c r="AH565" s="66"/>
    </row>
    <row r="566" spans="1:34" ht="15.75" customHeight="1" x14ac:dyDescent="0.25">
      <c r="A566" s="66"/>
      <c r="B566" s="66"/>
      <c r="C566" s="56"/>
      <c r="I566" s="67"/>
      <c r="J566" s="67"/>
      <c r="M566" s="68"/>
      <c r="AE566" s="66"/>
      <c r="AF566" s="66"/>
      <c r="AG566" s="66"/>
      <c r="AH566" s="66"/>
    </row>
    <row r="567" spans="1:34" ht="15.75" customHeight="1" x14ac:dyDescent="0.25">
      <c r="A567" s="66"/>
      <c r="B567" s="66"/>
      <c r="C567" s="56"/>
      <c r="I567" s="67"/>
      <c r="J567" s="67"/>
      <c r="M567" s="68"/>
      <c r="AE567" s="66"/>
      <c r="AF567" s="66"/>
      <c r="AG567" s="66"/>
      <c r="AH567" s="66"/>
    </row>
    <row r="568" spans="1:34" ht="15.75" customHeight="1" x14ac:dyDescent="0.25">
      <c r="A568" s="66"/>
      <c r="B568" s="66"/>
      <c r="C568" s="56"/>
      <c r="I568" s="67"/>
      <c r="J568" s="67"/>
      <c r="M568" s="68"/>
      <c r="AE568" s="66"/>
      <c r="AF568" s="66"/>
      <c r="AG568" s="66"/>
      <c r="AH568" s="66"/>
    </row>
    <row r="569" spans="1:34" ht="15.75" customHeight="1" x14ac:dyDescent="0.25">
      <c r="A569" s="66"/>
      <c r="B569" s="66"/>
      <c r="C569" s="56"/>
      <c r="I569" s="67"/>
      <c r="J569" s="67"/>
      <c r="M569" s="68"/>
      <c r="AE569" s="66"/>
      <c r="AF569" s="66"/>
      <c r="AG569" s="66"/>
      <c r="AH569" s="66"/>
    </row>
    <row r="570" spans="1:34" ht="15.75" customHeight="1" x14ac:dyDescent="0.25">
      <c r="A570" s="66"/>
      <c r="B570" s="66"/>
      <c r="C570" s="56"/>
      <c r="I570" s="67"/>
      <c r="J570" s="67"/>
      <c r="M570" s="68"/>
      <c r="AE570" s="66"/>
      <c r="AF570" s="66"/>
      <c r="AG570" s="66"/>
      <c r="AH570" s="66"/>
    </row>
    <row r="571" spans="1:34" ht="15.75" customHeight="1" x14ac:dyDescent="0.25">
      <c r="A571" s="66"/>
      <c r="B571" s="66"/>
      <c r="C571" s="56"/>
      <c r="I571" s="67"/>
      <c r="J571" s="67"/>
      <c r="M571" s="68"/>
      <c r="AE571" s="66"/>
      <c r="AF571" s="66"/>
      <c r="AG571" s="66"/>
      <c r="AH571" s="66"/>
    </row>
    <row r="572" spans="1:34" ht="15.75" customHeight="1" x14ac:dyDescent="0.25">
      <c r="A572" s="66"/>
      <c r="B572" s="66"/>
      <c r="C572" s="56"/>
      <c r="I572" s="67"/>
      <c r="J572" s="67"/>
      <c r="M572" s="68"/>
      <c r="AE572" s="66"/>
      <c r="AF572" s="66"/>
      <c r="AG572" s="66"/>
      <c r="AH572" s="66"/>
    </row>
    <row r="573" spans="1:34" ht="15.75" customHeight="1" x14ac:dyDescent="0.25">
      <c r="A573" s="66"/>
      <c r="B573" s="66"/>
      <c r="C573" s="56"/>
      <c r="I573" s="67"/>
      <c r="J573" s="67"/>
      <c r="M573" s="68"/>
      <c r="AE573" s="66"/>
      <c r="AF573" s="66"/>
      <c r="AG573" s="66"/>
      <c r="AH573" s="66"/>
    </row>
    <row r="574" spans="1:34" ht="15.75" customHeight="1" x14ac:dyDescent="0.25">
      <c r="A574" s="66"/>
      <c r="B574" s="66"/>
      <c r="C574" s="56"/>
      <c r="I574" s="67"/>
      <c r="J574" s="67"/>
      <c r="M574" s="68"/>
      <c r="AE574" s="66"/>
      <c r="AF574" s="66"/>
      <c r="AG574" s="66"/>
      <c r="AH574" s="66"/>
    </row>
    <row r="575" spans="1:34" ht="15.75" customHeight="1" x14ac:dyDescent="0.25">
      <c r="A575" s="66"/>
      <c r="B575" s="66"/>
      <c r="C575" s="56"/>
      <c r="I575" s="67"/>
      <c r="J575" s="67"/>
      <c r="M575" s="68"/>
      <c r="AE575" s="66"/>
      <c r="AF575" s="66"/>
      <c r="AG575" s="66"/>
      <c r="AH575" s="66"/>
    </row>
    <row r="576" spans="1:34" ht="15.75" customHeight="1" x14ac:dyDescent="0.25">
      <c r="A576" s="66"/>
      <c r="B576" s="66"/>
      <c r="C576" s="56"/>
      <c r="I576" s="67"/>
      <c r="J576" s="67"/>
      <c r="M576" s="68"/>
      <c r="AE576" s="66"/>
      <c r="AF576" s="66"/>
      <c r="AG576" s="66"/>
      <c r="AH576" s="66"/>
    </row>
    <row r="577" spans="1:34" ht="15.75" customHeight="1" x14ac:dyDescent="0.25">
      <c r="A577" s="66"/>
      <c r="B577" s="66"/>
      <c r="C577" s="56"/>
      <c r="I577" s="67"/>
      <c r="J577" s="67"/>
      <c r="M577" s="68"/>
      <c r="AE577" s="66"/>
      <c r="AF577" s="66"/>
      <c r="AG577" s="66"/>
      <c r="AH577" s="66"/>
    </row>
    <row r="578" spans="1:34" ht="15.75" customHeight="1" x14ac:dyDescent="0.25">
      <c r="A578" s="66"/>
      <c r="B578" s="66"/>
      <c r="C578" s="56"/>
      <c r="I578" s="67"/>
      <c r="J578" s="67"/>
      <c r="M578" s="68"/>
      <c r="AE578" s="66"/>
      <c r="AF578" s="66"/>
      <c r="AG578" s="66"/>
      <c r="AH578" s="66"/>
    </row>
    <row r="579" spans="1:34" ht="15.75" customHeight="1" x14ac:dyDescent="0.25">
      <c r="A579" s="66"/>
      <c r="B579" s="66"/>
      <c r="C579" s="56"/>
      <c r="I579" s="67"/>
      <c r="J579" s="67"/>
      <c r="M579" s="68"/>
      <c r="AE579" s="66"/>
      <c r="AF579" s="66"/>
      <c r="AG579" s="66"/>
      <c r="AH579" s="66"/>
    </row>
    <row r="580" spans="1:34" ht="15.75" customHeight="1" x14ac:dyDescent="0.25">
      <c r="A580" s="66"/>
      <c r="B580" s="66"/>
      <c r="C580" s="56"/>
      <c r="I580" s="67"/>
      <c r="J580" s="67"/>
      <c r="M580" s="68"/>
      <c r="AE580" s="66"/>
      <c r="AF580" s="66"/>
      <c r="AG580" s="66"/>
      <c r="AH580" s="66"/>
    </row>
    <row r="581" spans="1:34" ht="15.75" customHeight="1" x14ac:dyDescent="0.25">
      <c r="A581" s="66"/>
      <c r="B581" s="66"/>
      <c r="C581" s="56"/>
      <c r="I581" s="67"/>
      <c r="J581" s="67"/>
      <c r="M581" s="68"/>
      <c r="AE581" s="66"/>
      <c r="AF581" s="66"/>
      <c r="AG581" s="66"/>
      <c r="AH581" s="66"/>
    </row>
    <row r="582" spans="1:34" ht="15.75" customHeight="1" x14ac:dyDescent="0.25">
      <c r="A582" s="66"/>
      <c r="B582" s="66"/>
      <c r="C582" s="56"/>
      <c r="I582" s="67"/>
      <c r="J582" s="67"/>
      <c r="M582" s="68"/>
      <c r="AE582" s="66"/>
      <c r="AF582" s="66"/>
      <c r="AG582" s="66"/>
      <c r="AH582" s="66"/>
    </row>
    <row r="583" spans="1:34" ht="15.75" customHeight="1" x14ac:dyDescent="0.25">
      <c r="A583" s="66"/>
      <c r="B583" s="66"/>
      <c r="C583" s="56"/>
      <c r="I583" s="67"/>
      <c r="J583" s="67"/>
      <c r="M583" s="68"/>
      <c r="AE583" s="66"/>
      <c r="AF583" s="66"/>
      <c r="AG583" s="66"/>
      <c r="AH583" s="66"/>
    </row>
    <row r="584" spans="1:34" ht="15.75" customHeight="1" x14ac:dyDescent="0.25">
      <c r="A584" s="66"/>
      <c r="B584" s="66"/>
      <c r="C584" s="56"/>
      <c r="I584" s="67"/>
      <c r="J584" s="67"/>
      <c r="M584" s="68"/>
      <c r="AE584" s="66"/>
      <c r="AF584" s="66"/>
      <c r="AG584" s="66"/>
      <c r="AH584" s="66"/>
    </row>
    <row r="585" spans="1:34" ht="15.75" customHeight="1" x14ac:dyDescent="0.25">
      <c r="A585" s="66"/>
      <c r="B585" s="66"/>
      <c r="C585" s="56"/>
      <c r="I585" s="67"/>
      <c r="J585" s="67"/>
      <c r="M585" s="68"/>
      <c r="AE585" s="66"/>
      <c r="AF585" s="66"/>
      <c r="AG585" s="66"/>
      <c r="AH585" s="66"/>
    </row>
    <row r="586" spans="1:34" ht="15.75" customHeight="1" x14ac:dyDescent="0.25">
      <c r="A586" s="66"/>
      <c r="B586" s="66"/>
      <c r="C586" s="56"/>
      <c r="I586" s="67"/>
      <c r="J586" s="67"/>
      <c r="M586" s="68"/>
      <c r="AE586" s="66"/>
      <c r="AF586" s="66"/>
      <c r="AG586" s="66"/>
      <c r="AH586" s="66"/>
    </row>
    <row r="587" spans="1:34" ht="15.75" customHeight="1" x14ac:dyDescent="0.25">
      <c r="A587" s="66"/>
      <c r="B587" s="66"/>
      <c r="C587" s="56"/>
      <c r="I587" s="67"/>
      <c r="J587" s="67"/>
      <c r="M587" s="68"/>
      <c r="AE587" s="66"/>
      <c r="AF587" s="66"/>
      <c r="AG587" s="66"/>
      <c r="AH587" s="66"/>
    </row>
    <row r="588" spans="1:34" ht="15.75" customHeight="1" x14ac:dyDescent="0.25">
      <c r="A588" s="66"/>
      <c r="B588" s="66"/>
      <c r="C588" s="56"/>
      <c r="I588" s="67"/>
      <c r="J588" s="67"/>
      <c r="M588" s="68"/>
      <c r="AE588" s="66"/>
      <c r="AF588" s="66"/>
      <c r="AG588" s="66"/>
      <c r="AH588" s="66"/>
    </row>
    <row r="589" spans="1:34" ht="15.75" customHeight="1" x14ac:dyDescent="0.25">
      <c r="A589" s="66"/>
      <c r="B589" s="66"/>
      <c r="C589" s="56"/>
      <c r="I589" s="67"/>
      <c r="J589" s="67"/>
      <c r="M589" s="68"/>
      <c r="AE589" s="66"/>
      <c r="AF589" s="66"/>
      <c r="AG589" s="66"/>
      <c r="AH589" s="66"/>
    </row>
    <row r="590" spans="1:34" ht="15.75" customHeight="1" x14ac:dyDescent="0.25">
      <c r="A590" s="66"/>
      <c r="B590" s="66"/>
      <c r="C590" s="56"/>
      <c r="I590" s="67"/>
      <c r="J590" s="67"/>
      <c r="M590" s="68"/>
      <c r="AE590" s="66"/>
      <c r="AF590" s="66"/>
      <c r="AG590" s="66"/>
      <c r="AH590" s="66"/>
    </row>
    <row r="591" spans="1:34" ht="15.75" customHeight="1" x14ac:dyDescent="0.25">
      <c r="A591" s="66"/>
      <c r="B591" s="66"/>
      <c r="C591" s="56"/>
      <c r="I591" s="67"/>
      <c r="J591" s="67"/>
      <c r="M591" s="68"/>
      <c r="AE591" s="66"/>
      <c r="AF591" s="66"/>
      <c r="AG591" s="66"/>
      <c r="AH591" s="66"/>
    </row>
    <row r="592" spans="1:34" ht="15.75" customHeight="1" x14ac:dyDescent="0.25">
      <c r="A592" s="66"/>
      <c r="B592" s="66"/>
      <c r="C592" s="56"/>
      <c r="I592" s="67"/>
      <c r="J592" s="67"/>
      <c r="M592" s="68"/>
      <c r="AE592" s="66"/>
      <c r="AF592" s="66"/>
      <c r="AG592" s="66"/>
      <c r="AH592" s="66"/>
    </row>
    <row r="593" spans="1:34" ht="15.75" customHeight="1" x14ac:dyDescent="0.25">
      <c r="A593" s="66"/>
      <c r="B593" s="66"/>
      <c r="C593" s="56"/>
      <c r="I593" s="67"/>
      <c r="J593" s="67"/>
      <c r="M593" s="68"/>
      <c r="AE593" s="66"/>
      <c r="AF593" s="66"/>
      <c r="AG593" s="66"/>
      <c r="AH593" s="66"/>
    </row>
    <row r="594" spans="1:34" ht="15.75" customHeight="1" x14ac:dyDescent="0.25">
      <c r="A594" s="66"/>
      <c r="B594" s="66"/>
      <c r="C594" s="56"/>
      <c r="I594" s="67"/>
      <c r="J594" s="67"/>
      <c r="M594" s="68"/>
      <c r="AE594" s="66"/>
      <c r="AF594" s="66"/>
      <c r="AG594" s="66"/>
      <c r="AH594" s="66"/>
    </row>
    <row r="595" spans="1:34" ht="15.75" customHeight="1" x14ac:dyDescent="0.25">
      <c r="A595" s="66"/>
      <c r="B595" s="66"/>
      <c r="C595" s="56"/>
      <c r="I595" s="67"/>
      <c r="J595" s="67"/>
      <c r="M595" s="68"/>
      <c r="AE595" s="66"/>
      <c r="AF595" s="66"/>
      <c r="AG595" s="66"/>
      <c r="AH595" s="66"/>
    </row>
    <row r="596" spans="1:34" ht="15.75" customHeight="1" x14ac:dyDescent="0.25">
      <c r="A596" s="66"/>
      <c r="B596" s="66"/>
      <c r="C596" s="56"/>
      <c r="I596" s="67"/>
      <c r="J596" s="67"/>
      <c r="M596" s="68"/>
      <c r="AE596" s="66"/>
      <c r="AF596" s="66"/>
      <c r="AG596" s="66"/>
      <c r="AH596" s="66"/>
    </row>
    <row r="597" spans="1:34" ht="15.75" customHeight="1" x14ac:dyDescent="0.25">
      <c r="A597" s="66"/>
      <c r="B597" s="66"/>
      <c r="C597" s="56"/>
      <c r="I597" s="67"/>
      <c r="J597" s="67"/>
      <c r="M597" s="68"/>
      <c r="AE597" s="66"/>
      <c r="AF597" s="66"/>
      <c r="AG597" s="66"/>
      <c r="AH597" s="66"/>
    </row>
    <row r="598" spans="1:34" ht="15.75" customHeight="1" x14ac:dyDescent="0.25">
      <c r="A598" s="66"/>
      <c r="B598" s="66"/>
      <c r="C598" s="56"/>
      <c r="I598" s="67"/>
      <c r="J598" s="67"/>
      <c r="M598" s="68"/>
      <c r="AE598" s="66"/>
      <c r="AF598" s="66"/>
      <c r="AG598" s="66"/>
      <c r="AH598" s="66"/>
    </row>
    <row r="599" spans="1:34" ht="15.75" customHeight="1" x14ac:dyDescent="0.25">
      <c r="A599" s="66"/>
      <c r="B599" s="66"/>
      <c r="C599" s="56"/>
      <c r="I599" s="67"/>
      <c r="J599" s="67"/>
      <c r="M599" s="68"/>
      <c r="AE599" s="66"/>
      <c r="AF599" s="66"/>
      <c r="AG599" s="66"/>
      <c r="AH599" s="66"/>
    </row>
    <row r="600" spans="1:34" ht="15.75" customHeight="1" x14ac:dyDescent="0.25">
      <c r="A600" s="66"/>
      <c r="B600" s="66"/>
      <c r="C600" s="56"/>
      <c r="I600" s="67"/>
      <c r="J600" s="67"/>
      <c r="M600" s="68"/>
      <c r="AE600" s="66"/>
      <c r="AF600" s="66"/>
      <c r="AG600" s="66"/>
      <c r="AH600" s="66"/>
    </row>
    <row r="601" spans="1:34" ht="15.75" customHeight="1" x14ac:dyDescent="0.25">
      <c r="A601" s="66"/>
      <c r="B601" s="66"/>
      <c r="C601" s="56"/>
      <c r="I601" s="67"/>
      <c r="J601" s="67"/>
      <c r="M601" s="68"/>
      <c r="AE601" s="66"/>
      <c r="AF601" s="66"/>
      <c r="AG601" s="66"/>
      <c r="AH601" s="66"/>
    </row>
    <row r="602" spans="1:34" ht="15.75" customHeight="1" x14ac:dyDescent="0.25">
      <c r="A602" s="66"/>
      <c r="B602" s="66"/>
      <c r="C602" s="56"/>
      <c r="I602" s="67"/>
      <c r="J602" s="67"/>
      <c r="M602" s="68"/>
      <c r="AE602" s="66"/>
      <c r="AF602" s="66"/>
      <c r="AG602" s="66"/>
      <c r="AH602" s="66"/>
    </row>
    <row r="603" spans="1:34" ht="15.75" customHeight="1" x14ac:dyDescent="0.25">
      <c r="A603" s="66"/>
      <c r="B603" s="66"/>
      <c r="C603" s="56"/>
      <c r="I603" s="67"/>
      <c r="J603" s="67"/>
      <c r="M603" s="68"/>
      <c r="AE603" s="66"/>
      <c r="AF603" s="66"/>
      <c r="AG603" s="66"/>
      <c r="AH603" s="66"/>
    </row>
    <row r="604" spans="1:34" ht="15.75" customHeight="1" x14ac:dyDescent="0.25">
      <c r="A604" s="66"/>
      <c r="B604" s="66"/>
      <c r="C604" s="56"/>
      <c r="I604" s="67"/>
      <c r="J604" s="67"/>
      <c r="M604" s="68"/>
      <c r="AE604" s="66"/>
      <c r="AF604" s="66"/>
      <c r="AG604" s="66"/>
      <c r="AH604" s="66"/>
    </row>
    <row r="605" spans="1:34" ht="15.75" customHeight="1" x14ac:dyDescent="0.25">
      <c r="A605" s="66"/>
      <c r="B605" s="66"/>
      <c r="C605" s="56"/>
      <c r="I605" s="67"/>
      <c r="J605" s="67"/>
      <c r="M605" s="68"/>
      <c r="AE605" s="66"/>
      <c r="AF605" s="66"/>
      <c r="AG605" s="66"/>
      <c r="AH605" s="66"/>
    </row>
    <row r="606" spans="1:34" ht="15.75" customHeight="1" x14ac:dyDescent="0.25">
      <c r="A606" s="66"/>
      <c r="B606" s="66"/>
      <c r="C606" s="56"/>
      <c r="I606" s="67"/>
      <c r="J606" s="67"/>
      <c r="M606" s="68"/>
      <c r="AE606" s="66"/>
      <c r="AF606" s="66"/>
      <c r="AG606" s="66"/>
      <c r="AH606" s="66"/>
    </row>
    <row r="607" spans="1:34" ht="15.75" customHeight="1" x14ac:dyDescent="0.25">
      <c r="A607" s="66"/>
      <c r="B607" s="66"/>
      <c r="C607" s="56"/>
      <c r="I607" s="67"/>
      <c r="J607" s="67"/>
      <c r="M607" s="68"/>
      <c r="AE607" s="66"/>
      <c r="AF607" s="66"/>
      <c r="AG607" s="66"/>
      <c r="AH607" s="66"/>
    </row>
    <row r="608" spans="1:34" ht="15.75" customHeight="1" x14ac:dyDescent="0.25">
      <c r="A608" s="66"/>
      <c r="B608" s="66"/>
      <c r="C608" s="56"/>
      <c r="I608" s="67"/>
      <c r="J608" s="67"/>
      <c r="M608" s="68"/>
      <c r="AE608" s="66"/>
      <c r="AF608" s="66"/>
      <c r="AG608" s="66"/>
      <c r="AH608" s="66"/>
    </row>
    <row r="609" spans="1:34" ht="15.75" customHeight="1" x14ac:dyDescent="0.25">
      <c r="A609" s="66"/>
      <c r="B609" s="66"/>
      <c r="C609" s="56"/>
      <c r="I609" s="67"/>
      <c r="J609" s="67"/>
      <c r="M609" s="68"/>
      <c r="AE609" s="66"/>
      <c r="AF609" s="66"/>
      <c r="AG609" s="66"/>
      <c r="AH609" s="66"/>
    </row>
    <row r="610" spans="1:34" ht="15.75" customHeight="1" x14ac:dyDescent="0.25">
      <c r="A610" s="66"/>
      <c r="B610" s="66"/>
      <c r="C610" s="56"/>
      <c r="I610" s="67"/>
      <c r="J610" s="67"/>
      <c r="M610" s="68"/>
      <c r="AE610" s="66"/>
      <c r="AF610" s="66"/>
      <c r="AG610" s="66"/>
      <c r="AH610" s="66"/>
    </row>
    <row r="611" spans="1:34" ht="15.75" customHeight="1" x14ac:dyDescent="0.25">
      <c r="A611" s="66"/>
      <c r="B611" s="66"/>
      <c r="C611" s="56"/>
      <c r="I611" s="67"/>
      <c r="J611" s="67"/>
      <c r="M611" s="68"/>
      <c r="AE611" s="66"/>
      <c r="AF611" s="66"/>
      <c r="AG611" s="66"/>
      <c r="AH611" s="66"/>
    </row>
    <row r="612" spans="1:34" ht="15.75" customHeight="1" x14ac:dyDescent="0.25">
      <c r="A612" s="66"/>
      <c r="B612" s="66"/>
      <c r="C612" s="56"/>
      <c r="I612" s="67"/>
      <c r="J612" s="67"/>
      <c r="M612" s="68"/>
      <c r="AE612" s="66"/>
      <c r="AF612" s="66"/>
      <c r="AG612" s="66"/>
      <c r="AH612" s="66"/>
    </row>
    <row r="613" spans="1:34" ht="15.75" customHeight="1" x14ac:dyDescent="0.25">
      <c r="A613" s="66"/>
      <c r="B613" s="66"/>
      <c r="C613" s="56"/>
      <c r="I613" s="67"/>
      <c r="J613" s="67"/>
      <c r="M613" s="68"/>
      <c r="AE613" s="66"/>
      <c r="AF613" s="66"/>
      <c r="AG613" s="66"/>
      <c r="AH613" s="66"/>
    </row>
    <row r="614" spans="1:34" ht="15.75" customHeight="1" x14ac:dyDescent="0.25">
      <c r="A614" s="66"/>
      <c r="B614" s="66"/>
      <c r="C614" s="56"/>
      <c r="I614" s="67"/>
      <c r="J614" s="67"/>
      <c r="M614" s="68"/>
      <c r="AE614" s="66"/>
      <c r="AF614" s="66"/>
      <c r="AG614" s="66"/>
      <c r="AH614" s="66"/>
    </row>
    <row r="615" spans="1:34" ht="15.75" customHeight="1" x14ac:dyDescent="0.25">
      <c r="A615" s="66"/>
      <c r="B615" s="66"/>
      <c r="C615" s="56"/>
      <c r="I615" s="67"/>
      <c r="J615" s="67"/>
      <c r="M615" s="68"/>
      <c r="AE615" s="66"/>
      <c r="AF615" s="66"/>
      <c r="AG615" s="66"/>
      <c r="AH615" s="66"/>
    </row>
    <row r="616" spans="1:34" ht="15.75" customHeight="1" x14ac:dyDescent="0.25">
      <c r="A616" s="66"/>
      <c r="B616" s="66"/>
      <c r="C616" s="56"/>
      <c r="I616" s="67"/>
      <c r="J616" s="67"/>
      <c r="M616" s="68"/>
      <c r="AE616" s="66"/>
      <c r="AF616" s="66"/>
      <c r="AG616" s="66"/>
      <c r="AH616" s="66"/>
    </row>
    <row r="617" spans="1:34" ht="15.75" customHeight="1" x14ac:dyDescent="0.25">
      <c r="A617" s="66"/>
      <c r="B617" s="66"/>
      <c r="C617" s="56"/>
      <c r="I617" s="67"/>
      <c r="J617" s="67"/>
      <c r="M617" s="68"/>
      <c r="AE617" s="66"/>
      <c r="AF617" s="66"/>
      <c r="AG617" s="66"/>
      <c r="AH617" s="66"/>
    </row>
    <row r="618" spans="1:34" ht="15.75" customHeight="1" x14ac:dyDescent="0.25">
      <c r="A618" s="66"/>
      <c r="B618" s="66"/>
      <c r="C618" s="56"/>
      <c r="I618" s="67"/>
      <c r="J618" s="67"/>
      <c r="M618" s="68"/>
      <c r="AE618" s="66"/>
      <c r="AF618" s="66"/>
      <c r="AG618" s="66"/>
      <c r="AH618" s="66"/>
    </row>
    <row r="619" spans="1:34" ht="15.75" customHeight="1" x14ac:dyDescent="0.25">
      <c r="A619" s="66"/>
      <c r="B619" s="66"/>
      <c r="C619" s="56"/>
      <c r="I619" s="67"/>
      <c r="J619" s="67"/>
      <c r="M619" s="68"/>
      <c r="AE619" s="66"/>
      <c r="AF619" s="66"/>
      <c r="AG619" s="66"/>
      <c r="AH619" s="66"/>
    </row>
    <row r="620" spans="1:34" ht="15.75" customHeight="1" x14ac:dyDescent="0.25">
      <c r="A620" s="66"/>
      <c r="B620" s="66"/>
      <c r="C620" s="56"/>
      <c r="I620" s="67"/>
      <c r="J620" s="67"/>
      <c r="M620" s="68"/>
      <c r="AE620" s="66"/>
      <c r="AF620" s="66"/>
      <c r="AG620" s="66"/>
      <c r="AH620" s="66"/>
    </row>
    <row r="621" spans="1:34" ht="15.75" customHeight="1" x14ac:dyDescent="0.25">
      <c r="A621" s="66"/>
      <c r="B621" s="66"/>
      <c r="C621" s="56"/>
      <c r="I621" s="67"/>
      <c r="J621" s="67"/>
      <c r="M621" s="68"/>
      <c r="AE621" s="66"/>
      <c r="AF621" s="66"/>
      <c r="AG621" s="66"/>
      <c r="AH621" s="66"/>
    </row>
    <row r="622" spans="1:34" ht="15.75" customHeight="1" x14ac:dyDescent="0.25">
      <c r="A622" s="66"/>
      <c r="B622" s="66"/>
      <c r="C622" s="56"/>
      <c r="I622" s="67"/>
      <c r="J622" s="67"/>
      <c r="M622" s="68"/>
      <c r="AE622" s="66"/>
      <c r="AF622" s="66"/>
      <c r="AG622" s="66"/>
      <c r="AH622" s="66"/>
    </row>
    <row r="623" spans="1:34" ht="15.75" customHeight="1" x14ac:dyDescent="0.25">
      <c r="A623" s="66"/>
      <c r="B623" s="66"/>
      <c r="C623" s="56"/>
      <c r="I623" s="67"/>
      <c r="J623" s="67"/>
      <c r="M623" s="68"/>
      <c r="AE623" s="66"/>
      <c r="AF623" s="66"/>
      <c r="AG623" s="66"/>
      <c r="AH623" s="66"/>
    </row>
    <row r="624" spans="1:34" ht="15.75" customHeight="1" x14ac:dyDescent="0.25">
      <c r="A624" s="66"/>
      <c r="B624" s="66"/>
      <c r="C624" s="56"/>
      <c r="I624" s="67"/>
      <c r="J624" s="67"/>
      <c r="M624" s="68"/>
      <c r="AE624" s="66"/>
      <c r="AF624" s="66"/>
      <c r="AG624" s="66"/>
      <c r="AH624" s="66"/>
    </row>
    <row r="625" spans="1:34" ht="15.75" customHeight="1" x14ac:dyDescent="0.25">
      <c r="A625" s="66"/>
      <c r="B625" s="66"/>
      <c r="C625" s="56"/>
      <c r="I625" s="67"/>
      <c r="J625" s="67"/>
      <c r="M625" s="68"/>
      <c r="AE625" s="66"/>
      <c r="AF625" s="66"/>
      <c r="AG625" s="66"/>
      <c r="AH625" s="66"/>
    </row>
    <row r="626" spans="1:34" ht="15.75" customHeight="1" x14ac:dyDescent="0.25">
      <c r="A626" s="66"/>
      <c r="B626" s="66"/>
      <c r="C626" s="56"/>
      <c r="I626" s="67"/>
      <c r="J626" s="67"/>
      <c r="M626" s="68"/>
      <c r="AE626" s="66"/>
      <c r="AF626" s="66"/>
      <c r="AG626" s="66"/>
      <c r="AH626" s="66"/>
    </row>
    <row r="627" spans="1:34" ht="15.75" customHeight="1" x14ac:dyDescent="0.25">
      <c r="A627" s="66"/>
      <c r="B627" s="66"/>
      <c r="C627" s="56"/>
      <c r="I627" s="67"/>
      <c r="J627" s="67"/>
      <c r="M627" s="68"/>
      <c r="AE627" s="66"/>
      <c r="AF627" s="66"/>
      <c r="AG627" s="66"/>
      <c r="AH627" s="66"/>
    </row>
    <row r="628" spans="1:34" ht="15.75" customHeight="1" x14ac:dyDescent="0.25">
      <c r="A628" s="66"/>
      <c r="B628" s="66"/>
      <c r="C628" s="56"/>
      <c r="I628" s="67"/>
      <c r="J628" s="67"/>
      <c r="M628" s="68"/>
      <c r="AE628" s="66"/>
      <c r="AF628" s="66"/>
      <c r="AG628" s="66"/>
      <c r="AH628" s="66"/>
    </row>
    <row r="629" spans="1:34" ht="15.75" customHeight="1" x14ac:dyDescent="0.25">
      <c r="A629" s="66"/>
      <c r="B629" s="66"/>
      <c r="C629" s="56"/>
      <c r="I629" s="67"/>
      <c r="J629" s="67"/>
      <c r="M629" s="68"/>
      <c r="AE629" s="66"/>
      <c r="AF629" s="66"/>
      <c r="AG629" s="66"/>
      <c r="AH629" s="66"/>
    </row>
    <row r="630" spans="1:34" ht="15.75" customHeight="1" x14ac:dyDescent="0.25">
      <c r="A630" s="66"/>
      <c r="B630" s="66"/>
      <c r="C630" s="56"/>
      <c r="I630" s="67"/>
      <c r="J630" s="67"/>
      <c r="M630" s="68"/>
      <c r="AE630" s="66"/>
      <c r="AF630" s="66"/>
      <c r="AG630" s="66"/>
      <c r="AH630" s="66"/>
    </row>
    <row r="631" spans="1:34" ht="15.75" customHeight="1" x14ac:dyDescent="0.25">
      <c r="A631" s="66"/>
      <c r="B631" s="66"/>
      <c r="C631" s="56"/>
      <c r="I631" s="67"/>
      <c r="J631" s="67"/>
      <c r="M631" s="68"/>
      <c r="AE631" s="66"/>
      <c r="AF631" s="66"/>
      <c r="AG631" s="66"/>
      <c r="AH631" s="66"/>
    </row>
    <row r="632" spans="1:34" ht="15.75" customHeight="1" x14ac:dyDescent="0.25">
      <c r="A632" s="66"/>
      <c r="B632" s="66"/>
      <c r="C632" s="56"/>
      <c r="I632" s="67"/>
      <c r="J632" s="67"/>
      <c r="M632" s="68"/>
      <c r="AE632" s="66"/>
      <c r="AF632" s="66"/>
      <c r="AG632" s="66"/>
      <c r="AH632" s="66"/>
    </row>
    <row r="633" spans="1:34" ht="15.75" customHeight="1" x14ac:dyDescent="0.25">
      <c r="A633" s="66"/>
      <c r="B633" s="66"/>
      <c r="C633" s="56"/>
      <c r="I633" s="67"/>
      <c r="J633" s="67"/>
      <c r="M633" s="68"/>
      <c r="AE633" s="66"/>
      <c r="AF633" s="66"/>
      <c r="AG633" s="66"/>
      <c r="AH633" s="66"/>
    </row>
    <row r="634" spans="1:34" ht="15.75" customHeight="1" x14ac:dyDescent="0.25">
      <c r="A634" s="66"/>
      <c r="B634" s="66"/>
      <c r="C634" s="56"/>
      <c r="I634" s="67"/>
      <c r="J634" s="67"/>
      <c r="M634" s="68"/>
      <c r="AE634" s="66"/>
      <c r="AF634" s="66"/>
      <c r="AG634" s="66"/>
      <c r="AH634" s="66"/>
    </row>
    <row r="635" spans="1:34" ht="15.75" customHeight="1" x14ac:dyDescent="0.25">
      <c r="A635" s="66"/>
      <c r="B635" s="66"/>
      <c r="C635" s="56"/>
      <c r="I635" s="67"/>
      <c r="J635" s="67"/>
      <c r="M635" s="68"/>
      <c r="AE635" s="66"/>
      <c r="AF635" s="66"/>
      <c r="AG635" s="66"/>
      <c r="AH635" s="66"/>
    </row>
    <row r="636" spans="1:34" ht="15.75" customHeight="1" x14ac:dyDescent="0.25">
      <c r="A636" s="66"/>
      <c r="B636" s="66"/>
      <c r="C636" s="56"/>
      <c r="I636" s="67"/>
      <c r="J636" s="67"/>
      <c r="M636" s="68"/>
      <c r="AE636" s="66"/>
      <c r="AF636" s="66"/>
      <c r="AG636" s="66"/>
      <c r="AH636" s="66"/>
    </row>
    <row r="637" spans="1:34" ht="15.75" customHeight="1" x14ac:dyDescent="0.25">
      <c r="A637" s="66"/>
      <c r="B637" s="66"/>
      <c r="C637" s="56"/>
      <c r="I637" s="67"/>
      <c r="J637" s="67"/>
      <c r="M637" s="68"/>
      <c r="AE637" s="66"/>
      <c r="AF637" s="66"/>
      <c r="AG637" s="66"/>
      <c r="AH637" s="66"/>
    </row>
    <row r="638" spans="1:34" ht="15.75" customHeight="1" x14ac:dyDescent="0.25">
      <c r="A638" s="66"/>
      <c r="B638" s="66"/>
      <c r="C638" s="56"/>
      <c r="I638" s="67"/>
      <c r="J638" s="67"/>
      <c r="M638" s="68"/>
      <c r="AE638" s="66"/>
      <c r="AF638" s="66"/>
      <c r="AG638" s="66"/>
      <c r="AH638" s="66"/>
    </row>
    <row r="639" spans="1:34" ht="15.75" customHeight="1" x14ac:dyDescent="0.25">
      <c r="A639" s="66"/>
      <c r="B639" s="66"/>
      <c r="C639" s="56"/>
      <c r="I639" s="67"/>
      <c r="J639" s="67"/>
      <c r="M639" s="68"/>
      <c r="AE639" s="66"/>
      <c r="AF639" s="66"/>
      <c r="AG639" s="66"/>
      <c r="AH639" s="66"/>
    </row>
    <row r="640" spans="1:34" ht="15.75" customHeight="1" x14ac:dyDescent="0.25">
      <c r="A640" s="66"/>
      <c r="B640" s="66"/>
      <c r="C640" s="56"/>
      <c r="I640" s="67"/>
      <c r="J640" s="67"/>
      <c r="M640" s="68"/>
      <c r="AE640" s="66"/>
      <c r="AF640" s="66"/>
      <c r="AG640" s="66"/>
      <c r="AH640" s="66"/>
    </row>
    <row r="641" spans="1:34" ht="15.75" customHeight="1" x14ac:dyDescent="0.25">
      <c r="A641" s="66"/>
      <c r="B641" s="66"/>
      <c r="C641" s="56"/>
      <c r="I641" s="67"/>
      <c r="J641" s="67"/>
      <c r="M641" s="68"/>
      <c r="AE641" s="66"/>
      <c r="AF641" s="66"/>
      <c r="AG641" s="66"/>
      <c r="AH641" s="66"/>
    </row>
    <row r="642" spans="1:34" ht="15.75" customHeight="1" x14ac:dyDescent="0.25">
      <c r="A642" s="66"/>
      <c r="B642" s="66"/>
      <c r="C642" s="56"/>
      <c r="I642" s="67"/>
      <c r="J642" s="67"/>
      <c r="M642" s="68"/>
      <c r="AE642" s="66"/>
      <c r="AF642" s="66"/>
      <c r="AG642" s="66"/>
      <c r="AH642" s="66"/>
    </row>
    <row r="643" spans="1:34" ht="15.75" customHeight="1" x14ac:dyDescent="0.25">
      <c r="A643" s="66"/>
      <c r="B643" s="66"/>
      <c r="C643" s="56"/>
      <c r="I643" s="67"/>
      <c r="J643" s="67"/>
      <c r="M643" s="68"/>
      <c r="AE643" s="66"/>
      <c r="AF643" s="66"/>
      <c r="AG643" s="66"/>
      <c r="AH643" s="66"/>
    </row>
    <row r="644" spans="1:34" ht="15.75" customHeight="1" x14ac:dyDescent="0.25">
      <c r="A644" s="66"/>
      <c r="B644" s="66"/>
      <c r="C644" s="56"/>
      <c r="I644" s="67"/>
      <c r="J644" s="67"/>
      <c r="M644" s="68"/>
      <c r="AE644" s="66"/>
      <c r="AF644" s="66"/>
      <c r="AG644" s="66"/>
      <c r="AH644" s="66"/>
    </row>
    <row r="645" spans="1:34" ht="15.75" customHeight="1" x14ac:dyDescent="0.25">
      <c r="A645" s="66"/>
      <c r="B645" s="66"/>
      <c r="C645" s="56"/>
      <c r="I645" s="67"/>
      <c r="J645" s="67"/>
      <c r="M645" s="68"/>
      <c r="AE645" s="66"/>
      <c r="AF645" s="66"/>
      <c r="AG645" s="66"/>
      <c r="AH645" s="66"/>
    </row>
    <row r="646" spans="1:34" ht="15.75" customHeight="1" x14ac:dyDescent="0.25">
      <c r="A646" s="66"/>
      <c r="B646" s="66"/>
      <c r="C646" s="56"/>
      <c r="I646" s="67"/>
      <c r="J646" s="67"/>
      <c r="M646" s="68"/>
      <c r="AE646" s="66"/>
      <c r="AF646" s="66"/>
      <c r="AG646" s="66"/>
      <c r="AH646" s="66"/>
    </row>
    <row r="647" spans="1:34" ht="15.75" customHeight="1" x14ac:dyDescent="0.25">
      <c r="A647" s="66"/>
      <c r="B647" s="66"/>
      <c r="C647" s="56"/>
      <c r="I647" s="67"/>
      <c r="J647" s="67"/>
      <c r="M647" s="68"/>
      <c r="AE647" s="66"/>
      <c r="AF647" s="66"/>
      <c r="AG647" s="66"/>
      <c r="AH647" s="66"/>
    </row>
    <row r="648" spans="1:34" ht="15.75" customHeight="1" x14ac:dyDescent="0.25">
      <c r="A648" s="66"/>
      <c r="B648" s="66"/>
      <c r="C648" s="56"/>
      <c r="I648" s="67"/>
      <c r="J648" s="67"/>
      <c r="M648" s="68"/>
      <c r="AE648" s="66"/>
      <c r="AF648" s="66"/>
      <c r="AG648" s="66"/>
      <c r="AH648" s="66"/>
    </row>
    <row r="649" spans="1:34" ht="15.75" customHeight="1" x14ac:dyDescent="0.25">
      <c r="A649" s="66"/>
      <c r="B649" s="66"/>
      <c r="C649" s="56"/>
      <c r="I649" s="67"/>
      <c r="J649" s="67"/>
      <c r="M649" s="68"/>
      <c r="AE649" s="66"/>
      <c r="AF649" s="66"/>
      <c r="AG649" s="66"/>
      <c r="AH649" s="66"/>
    </row>
    <row r="650" spans="1:34" ht="15.75" customHeight="1" x14ac:dyDescent="0.25">
      <c r="A650" s="66"/>
      <c r="B650" s="66"/>
      <c r="C650" s="56"/>
      <c r="I650" s="67"/>
      <c r="J650" s="67"/>
      <c r="M650" s="68"/>
      <c r="AE650" s="66"/>
      <c r="AF650" s="66"/>
      <c r="AG650" s="66"/>
      <c r="AH650" s="66"/>
    </row>
    <row r="651" spans="1:34" ht="15.75" customHeight="1" x14ac:dyDescent="0.25">
      <c r="A651" s="66"/>
      <c r="B651" s="66"/>
      <c r="C651" s="56"/>
      <c r="I651" s="67"/>
      <c r="J651" s="67"/>
      <c r="M651" s="68"/>
      <c r="AE651" s="66"/>
      <c r="AF651" s="66"/>
      <c r="AG651" s="66"/>
      <c r="AH651" s="66"/>
    </row>
    <row r="652" spans="1:34" ht="15.75" customHeight="1" x14ac:dyDescent="0.25">
      <c r="A652" s="66"/>
      <c r="B652" s="66"/>
      <c r="C652" s="56"/>
      <c r="I652" s="67"/>
      <c r="J652" s="67"/>
      <c r="M652" s="68"/>
      <c r="AE652" s="66"/>
      <c r="AF652" s="66"/>
      <c r="AG652" s="66"/>
      <c r="AH652" s="66"/>
    </row>
    <row r="653" spans="1:34" ht="15.75" customHeight="1" x14ac:dyDescent="0.25">
      <c r="A653" s="66"/>
      <c r="B653" s="66"/>
      <c r="C653" s="56"/>
      <c r="I653" s="67"/>
      <c r="J653" s="67"/>
      <c r="M653" s="68"/>
      <c r="AE653" s="66"/>
      <c r="AF653" s="66"/>
      <c r="AG653" s="66"/>
      <c r="AH653" s="66"/>
    </row>
    <row r="654" spans="1:34" ht="15.75" customHeight="1" x14ac:dyDescent="0.25">
      <c r="A654" s="66"/>
      <c r="B654" s="66"/>
      <c r="C654" s="56"/>
      <c r="I654" s="67"/>
      <c r="J654" s="67"/>
      <c r="M654" s="68"/>
      <c r="AE654" s="66"/>
      <c r="AF654" s="66"/>
      <c r="AG654" s="66"/>
      <c r="AH654" s="66"/>
    </row>
    <row r="655" spans="1:34" ht="15.75" customHeight="1" x14ac:dyDescent="0.25">
      <c r="A655" s="66"/>
      <c r="B655" s="66"/>
      <c r="C655" s="56"/>
      <c r="I655" s="67"/>
      <c r="J655" s="67"/>
      <c r="M655" s="68"/>
      <c r="AE655" s="66"/>
      <c r="AF655" s="66"/>
      <c r="AG655" s="66"/>
      <c r="AH655" s="66"/>
    </row>
    <row r="656" spans="1:34" ht="15.75" customHeight="1" x14ac:dyDescent="0.25">
      <c r="A656" s="66"/>
      <c r="B656" s="66"/>
      <c r="C656" s="56"/>
      <c r="I656" s="67"/>
      <c r="J656" s="67"/>
      <c r="M656" s="68"/>
      <c r="AE656" s="66"/>
      <c r="AF656" s="66"/>
      <c r="AG656" s="66"/>
      <c r="AH656" s="66"/>
    </row>
    <row r="657" spans="1:34" ht="15.75" customHeight="1" x14ac:dyDescent="0.25">
      <c r="A657" s="66"/>
      <c r="B657" s="66"/>
      <c r="C657" s="56"/>
      <c r="I657" s="67"/>
      <c r="J657" s="67"/>
      <c r="M657" s="68"/>
      <c r="AE657" s="66"/>
      <c r="AF657" s="66"/>
      <c r="AG657" s="66"/>
      <c r="AH657" s="66"/>
    </row>
    <row r="658" spans="1:34" ht="15.75" customHeight="1" x14ac:dyDescent="0.25">
      <c r="A658" s="66"/>
      <c r="B658" s="66"/>
      <c r="C658" s="56"/>
      <c r="I658" s="67"/>
      <c r="J658" s="67"/>
      <c r="M658" s="68"/>
      <c r="AE658" s="66"/>
      <c r="AF658" s="66"/>
      <c r="AG658" s="66"/>
      <c r="AH658" s="66"/>
    </row>
    <row r="659" spans="1:34" ht="15.75" customHeight="1" x14ac:dyDescent="0.25">
      <c r="A659" s="66"/>
      <c r="B659" s="66"/>
      <c r="C659" s="56"/>
      <c r="I659" s="67"/>
      <c r="J659" s="67"/>
      <c r="M659" s="68"/>
      <c r="AE659" s="66"/>
      <c r="AF659" s="66"/>
      <c r="AG659" s="66"/>
      <c r="AH659" s="66"/>
    </row>
    <row r="660" spans="1:34" ht="15.75" customHeight="1" x14ac:dyDescent="0.25">
      <c r="A660" s="66"/>
      <c r="B660" s="66"/>
      <c r="C660" s="56"/>
      <c r="I660" s="67"/>
      <c r="J660" s="67"/>
      <c r="M660" s="68"/>
      <c r="AE660" s="66"/>
      <c r="AF660" s="66"/>
      <c r="AG660" s="66"/>
      <c r="AH660" s="66"/>
    </row>
    <row r="661" spans="1:34" ht="15.75" customHeight="1" x14ac:dyDescent="0.25">
      <c r="A661" s="66"/>
      <c r="B661" s="66"/>
      <c r="C661" s="56"/>
      <c r="I661" s="67"/>
      <c r="J661" s="67"/>
      <c r="M661" s="68"/>
      <c r="AE661" s="66"/>
      <c r="AF661" s="66"/>
      <c r="AG661" s="66"/>
      <c r="AH661" s="66"/>
    </row>
    <row r="662" spans="1:34" ht="15.75" customHeight="1" x14ac:dyDescent="0.25">
      <c r="A662" s="66"/>
      <c r="B662" s="66"/>
      <c r="C662" s="56"/>
      <c r="I662" s="67"/>
      <c r="J662" s="67"/>
      <c r="M662" s="68"/>
      <c r="AE662" s="66"/>
      <c r="AF662" s="66"/>
      <c r="AG662" s="66"/>
      <c r="AH662" s="66"/>
    </row>
    <row r="663" spans="1:34" ht="15.75" customHeight="1" x14ac:dyDescent="0.25">
      <c r="A663" s="66"/>
      <c r="B663" s="66"/>
      <c r="C663" s="56"/>
      <c r="I663" s="67"/>
      <c r="J663" s="67"/>
      <c r="M663" s="68"/>
      <c r="AE663" s="66"/>
      <c r="AF663" s="66"/>
      <c r="AG663" s="66"/>
      <c r="AH663" s="66"/>
    </row>
    <row r="664" spans="1:34" ht="15.75" customHeight="1" x14ac:dyDescent="0.25">
      <c r="A664" s="66"/>
      <c r="B664" s="66"/>
      <c r="C664" s="56"/>
      <c r="I664" s="67"/>
      <c r="J664" s="67"/>
      <c r="M664" s="68"/>
      <c r="AE664" s="66"/>
      <c r="AF664" s="66"/>
      <c r="AG664" s="66"/>
      <c r="AH664" s="66"/>
    </row>
    <row r="665" spans="1:34" ht="15.75" customHeight="1" x14ac:dyDescent="0.25">
      <c r="A665" s="66"/>
      <c r="B665" s="66"/>
      <c r="C665" s="56"/>
      <c r="I665" s="67"/>
      <c r="J665" s="67"/>
      <c r="M665" s="68"/>
      <c r="AE665" s="66"/>
      <c r="AF665" s="66"/>
      <c r="AG665" s="66"/>
      <c r="AH665" s="66"/>
    </row>
    <row r="666" spans="1:34" ht="15.75" customHeight="1" x14ac:dyDescent="0.25">
      <c r="A666" s="66"/>
      <c r="B666" s="66"/>
      <c r="C666" s="56"/>
      <c r="I666" s="67"/>
      <c r="J666" s="67"/>
      <c r="M666" s="68"/>
      <c r="AE666" s="66"/>
      <c r="AF666" s="66"/>
      <c r="AG666" s="66"/>
      <c r="AH666" s="66"/>
    </row>
    <row r="667" spans="1:34" ht="15.75" customHeight="1" x14ac:dyDescent="0.25">
      <c r="A667" s="66"/>
      <c r="B667" s="66"/>
      <c r="C667" s="56"/>
      <c r="I667" s="67"/>
      <c r="J667" s="67"/>
      <c r="M667" s="68"/>
      <c r="AE667" s="66"/>
      <c r="AF667" s="66"/>
      <c r="AG667" s="66"/>
      <c r="AH667" s="66"/>
    </row>
    <row r="668" spans="1:34" ht="15.75" customHeight="1" x14ac:dyDescent="0.25">
      <c r="A668" s="66"/>
      <c r="B668" s="66"/>
      <c r="C668" s="56"/>
      <c r="I668" s="67"/>
      <c r="J668" s="67"/>
      <c r="M668" s="68"/>
      <c r="AE668" s="66"/>
      <c r="AF668" s="66"/>
      <c r="AG668" s="66"/>
      <c r="AH668" s="66"/>
    </row>
    <row r="669" spans="1:34" ht="15.75" customHeight="1" x14ac:dyDescent="0.25">
      <c r="A669" s="66"/>
      <c r="B669" s="66"/>
      <c r="C669" s="56"/>
      <c r="I669" s="67"/>
      <c r="J669" s="67"/>
      <c r="M669" s="68"/>
      <c r="AE669" s="66"/>
      <c r="AF669" s="66"/>
      <c r="AG669" s="66"/>
      <c r="AH669" s="66"/>
    </row>
    <row r="670" spans="1:34" ht="15.75" customHeight="1" x14ac:dyDescent="0.25">
      <c r="A670" s="66"/>
      <c r="B670" s="66"/>
      <c r="C670" s="56"/>
      <c r="I670" s="67"/>
      <c r="J670" s="67"/>
      <c r="M670" s="68"/>
      <c r="AE670" s="66"/>
      <c r="AF670" s="66"/>
      <c r="AG670" s="66"/>
      <c r="AH670" s="66"/>
    </row>
    <row r="671" spans="1:34" ht="15.75" customHeight="1" x14ac:dyDescent="0.25">
      <c r="A671" s="66"/>
      <c r="B671" s="66"/>
      <c r="C671" s="56"/>
      <c r="I671" s="67"/>
      <c r="J671" s="67"/>
      <c r="M671" s="68"/>
      <c r="AE671" s="66"/>
      <c r="AF671" s="66"/>
      <c r="AG671" s="66"/>
      <c r="AH671" s="66"/>
    </row>
    <row r="672" spans="1:34" ht="15.75" customHeight="1" x14ac:dyDescent="0.25">
      <c r="A672" s="66"/>
      <c r="B672" s="66"/>
      <c r="C672" s="56"/>
      <c r="I672" s="67"/>
      <c r="J672" s="67"/>
      <c r="M672" s="68"/>
      <c r="AE672" s="66"/>
      <c r="AF672" s="66"/>
      <c r="AG672" s="66"/>
      <c r="AH672" s="66"/>
    </row>
    <row r="673" spans="1:34" ht="15.75" customHeight="1" x14ac:dyDescent="0.25">
      <c r="A673" s="66"/>
      <c r="B673" s="66"/>
      <c r="C673" s="56"/>
      <c r="I673" s="67"/>
      <c r="J673" s="67"/>
      <c r="M673" s="68"/>
      <c r="AE673" s="66"/>
      <c r="AF673" s="66"/>
      <c r="AG673" s="66"/>
      <c r="AH673" s="66"/>
    </row>
    <row r="674" spans="1:34" ht="15.75" customHeight="1" x14ac:dyDescent="0.25">
      <c r="A674" s="66"/>
      <c r="B674" s="66"/>
      <c r="C674" s="56"/>
      <c r="I674" s="67"/>
      <c r="J674" s="67"/>
      <c r="M674" s="68"/>
      <c r="AE674" s="66"/>
      <c r="AF674" s="66"/>
      <c r="AG674" s="66"/>
      <c r="AH674" s="66"/>
    </row>
    <row r="675" spans="1:34" ht="15.75" customHeight="1" x14ac:dyDescent="0.25">
      <c r="A675" s="66"/>
      <c r="B675" s="66"/>
      <c r="C675" s="56"/>
      <c r="I675" s="67"/>
      <c r="J675" s="67"/>
      <c r="M675" s="68"/>
      <c r="AE675" s="66"/>
      <c r="AF675" s="66"/>
      <c r="AG675" s="66"/>
      <c r="AH675" s="66"/>
    </row>
    <row r="676" spans="1:34" ht="15.75" customHeight="1" x14ac:dyDescent="0.25">
      <c r="A676" s="66"/>
      <c r="B676" s="66"/>
      <c r="C676" s="56"/>
      <c r="I676" s="67"/>
      <c r="J676" s="67"/>
      <c r="M676" s="68"/>
      <c r="AE676" s="66"/>
      <c r="AF676" s="66"/>
      <c r="AG676" s="66"/>
      <c r="AH676" s="66"/>
    </row>
    <row r="677" spans="1:34" ht="15.75" customHeight="1" x14ac:dyDescent="0.25">
      <c r="A677" s="66"/>
      <c r="B677" s="66"/>
      <c r="C677" s="56"/>
      <c r="I677" s="67"/>
      <c r="J677" s="67"/>
      <c r="M677" s="68"/>
      <c r="AE677" s="66"/>
      <c r="AF677" s="66"/>
      <c r="AG677" s="66"/>
      <c r="AH677" s="66"/>
    </row>
    <row r="678" spans="1:34" ht="15.75" customHeight="1" x14ac:dyDescent="0.25">
      <c r="A678" s="66"/>
      <c r="B678" s="66"/>
      <c r="C678" s="56"/>
      <c r="I678" s="67"/>
      <c r="J678" s="67"/>
      <c r="M678" s="68"/>
      <c r="AE678" s="66"/>
      <c r="AF678" s="66"/>
      <c r="AG678" s="66"/>
      <c r="AH678" s="66"/>
    </row>
    <row r="679" spans="1:34" ht="15.75" customHeight="1" x14ac:dyDescent="0.25">
      <c r="A679" s="66"/>
      <c r="B679" s="66"/>
      <c r="C679" s="56"/>
      <c r="I679" s="67"/>
      <c r="J679" s="67"/>
      <c r="M679" s="68"/>
      <c r="AE679" s="66"/>
      <c r="AF679" s="66"/>
      <c r="AG679" s="66"/>
      <c r="AH679" s="66"/>
    </row>
    <row r="680" spans="1:34" ht="15.75" customHeight="1" x14ac:dyDescent="0.25">
      <c r="A680" s="66"/>
      <c r="B680" s="66"/>
      <c r="C680" s="56"/>
      <c r="I680" s="67"/>
      <c r="J680" s="67"/>
      <c r="M680" s="68"/>
      <c r="AE680" s="66"/>
      <c r="AF680" s="66"/>
      <c r="AG680" s="66"/>
      <c r="AH680" s="66"/>
    </row>
    <row r="681" spans="1:34" ht="15.75" customHeight="1" x14ac:dyDescent="0.25">
      <c r="A681" s="66"/>
      <c r="B681" s="66"/>
      <c r="C681" s="56"/>
      <c r="I681" s="67"/>
      <c r="J681" s="67"/>
      <c r="M681" s="68"/>
      <c r="AE681" s="66"/>
      <c r="AF681" s="66"/>
      <c r="AG681" s="66"/>
      <c r="AH681" s="66"/>
    </row>
    <row r="682" spans="1:34" ht="15.75" customHeight="1" x14ac:dyDescent="0.25">
      <c r="A682" s="66"/>
      <c r="B682" s="66"/>
      <c r="C682" s="56"/>
      <c r="I682" s="67"/>
      <c r="J682" s="67"/>
      <c r="M682" s="68"/>
      <c r="AE682" s="66"/>
      <c r="AF682" s="66"/>
      <c r="AG682" s="66"/>
      <c r="AH682" s="66"/>
    </row>
    <row r="683" spans="1:34" ht="15.75" customHeight="1" x14ac:dyDescent="0.25">
      <c r="A683" s="66"/>
      <c r="B683" s="66"/>
      <c r="C683" s="56"/>
      <c r="I683" s="67"/>
      <c r="J683" s="67"/>
      <c r="M683" s="68"/>
      <c r="AE683" s="66"/>
      <c r="AF683" s="66"/>
      <c r="AG683" s="66"/>
      <c r="AH683" s="66"/>
    </row>
    <row r="684" spans="1:34" ht="15.75" customHeight="1" x14ac:dyDescent="0.25">
      <c r="A684" s="66"/>
      <c r="B684" s="66"/>
      <c r="C684" s="56"/>
      <c r="I684" s="67"/>
      <c r="J684" s="67"/>
      <c r="M684" s="68"/>
      <c r="AE684" s="66"/>
      <c r="AF684" s="66"/>
      <c r="AG684" s="66"/>
      <c r="AH684" s="66"/>
    </row>
    <row r="685" spans="1:34" ht="15.75" customHeight="1" x14ac:dyDescent="0.25">
      <c r="A685" s="66"/>
      <c r="B685" s="66"/>
      <c r="C685" s="56"/>
      <c r="I685" s="67"/>
      <c r="J685" s="67"/>
      <c r="M685" s="68"/>
      <c r="AE685" s="66"/>
      <c r="AF685" s="66"/>
      <c r="AG685" s="66"/>
      <c r="AH685" s="66"/>
    </row>
    <row r="686" spans="1:34" ht="15.75" customHeight="1" x14ac:dyDescent="0.25">
      <c r="A686" s="66"/>
      <c r="B686" s="66"/>
      <c r="C686" s="56"/>
      <c r="I686" s="67"/>
      <c r="J686" s="67"/>
      <c r="M686" s="68"/>
      <c r="AE686" s="66"/>
      <c r="AF686" s="66"/>
      <c r="AG686" s="66"/>
      <c r="AH686" s="66"/>
    </row>
    <row r="687" spans="1:34" ht="15.75" customHeight="1" x14ac:dyDescent="0.25">
      <c r="A687" s="66"/>
      <c r="B687" s="66"/>
      <c r="C687" s="56"/>
      <c r="I687" s="67"/>
      <c r="J687" s="67"/>
      <c r="M687" s="68"/>
      <c r="AE687" s="66"/>
      <c r="AF687" s="66"/>
      <c r="AG687" s="66"/>
      <c r="AH687" s="66"/>
    </row>
    <row r="688" spans="1:34" ht="15.75" customHeight="1" x14ac:dyDescent="0.25">
      <c r="A688" s="66"/>
      <c r="B688" s="66"/>
      <c r="C688" s="56"/>
      <c r="I688" s="67"/>
      <c r="J688" s="67"/>
      <c r="M688" s="68"/>
      <c r="AE688" s="66"/>
      <c r="AF688" s="66"/>
      <c r="AG688" s="66"/>
      <c r="AH688" s="66"/>
    </row>
    <row r="689" spans="1:34" ht="15.75" customHeight="1" x14ac:dyDescent="0.25">
      <c r="A689" s="66"/>
      <c r="B689" s="66"/>
      <c r="C689" s="56"/>
      <c r="I689" s="67"/>
      <c r="J689" s="67"/>
      <c r="M689" s="68"/>
      <c r="AE689" s="66"/>
      <c r="AF689" s="66"/>
      <c r="AG689" s="66"/>
      <c r="AH689" s="66"/>
    </row>
    <row r="690" spans="1:34" ht="15.75" customHeight="1" x14ac:dyDescent="0.25">
      <c r="A690" s="66"/>
      <c r="B690" s="66"/>
      <c r="C690" s="56"/>
      <c r="I690" s="67"/>
      <c r="J690" s="67"/>
      <c r="M690" s="68"/>
      <c r="AE690" s="66"/>
      <c r="AF690" s="66"/>
      <c r="AG690" s="66"/>
      <c r="AH690" s="66"/>
    </row>
    <row r="691" spans="1:34" ht="15.75" customHeight="1" x14ac:dyDescent="0.25">
      <c r="A691" s="66"/>
      <c r="B691" s="66"/>
      <c r="C691" s="56"/>
      <c r="I691" s="67"/>
      <c r="J691" s="67"/>
      <c r="M691" s="68"/>
      <c r="AE691" s="66"/>
      <c r="AF691" s="66"/>
      <c r="AG691" s="66"/>
      <c r="AH691" s="66"/>
    </row>
    <row r="692" spans="1:34" ht="15.75" customHeight="1" x14ac:dyDescent="0.25">
      <c r="A692" s="66"/>
      <c r="B692" s="66"/>
      <c r="C692" s="56"/>
      <c r="I692" s="67"/>
      <c r="J692" s="67"/>
      <c r="M692" s="68"/>
      <c r="AE692" s="66"/>
      <c r="AF692" s="66"/>
      <c r="AG692" s="66"/>
      <c r="AH692" s="66"/>
    </row>
    <row r="693" spans="1:34" ht="15.75" customHeight="1" x14ac:dyDescent="0.25">
      <c r="A693" s="66"/>
      <c r="B693" s="66"/>
      <c r="C693" s="56"/>
      <c r="I693" s="67"/>
      <c r="J693" s="67"/>
      <c r="M693" s="68"/>
      <c r="AE693" s="66"/>
      <c r="AF693" s="66"/>
      <c r="AG693" s="66"/>
      <c r="AH693" s="66"/>
    </row>
    <row r="694" spans="1:34" ht="15.75" customHeight="1" x14ac:dyDescent="0.25">
      <c r="A694" s="66"/>
      <c r="B694" s="66"/>
      <c r="C694" s="56"/>
      <c r="I694" s="67"/>
      <c r="J694" s="67"/>
      <c r="M694" s="68"/>
      <c r="AE694" s="66"/>
      <c r="AF694" s="66"/>
      <c r="AG694" s="66"/>
      <c r="AH694" s="66"/>
    </row>
    <row r="695" spans="1:34" ht="15.75" customHeight="1" x14ac:dyDescent="0.25">
      <c r="A695" s="66"/>
      <c r="B695" s="66"/>
      <c r="C695" s="56"/>
      <c r="I695" s="67"/>
      <c r="J695" s="67"/>
      <c r="M695" s="68"/>
      <c r="AE695" s="66"/>
      <c r="AF695" s="66"/>
      <c r="AG695" s="66"/>
      <c r="AH695" s="66"/>
    </row>
    <row r="696" spans="1:34" ht="15.75" customHeight="1" x14ac:dyDescent="0.25">
      <c r="A696" s="66"/>
      <c r="B696" s="66"/>
      <c r="C696" s="56"/>
      <c r="I696" s="67"/>
      <c r="J696" s="67"/>
      <c r="M696" s="68"/>
      <c r="AE696" s="66"/>
      <c r="AF696" s="66"/>
      <c r="AG696" s="66"/>
      <c r="AH696" s="66"/>
    </row>
    <row r="697" spans="1:34" ht="15.75" customHeight="1" x14ac:dyDescent="0.25">
      <c r="A697" s="66"/>
      <c r="B697" s="66"/>
      <c r="C697" s="56"/>
      <c r="I697" s="67"/>
      <c r="J697" s="67"/>
      <c r="M697" s="68"/>
      <c r="AE697" s="66"/>
      <c r="AF697" s="66"/>
      <c r="AG697" s="66"/>
      <c r="AH697" s="66"/>
    </row>
    <row r="698" spans="1:34" ht="15.75" customHeight="1" x14ac:dyDescent="0.25">
      <c r="A698" s="66"/>
      <c r="B698" s="66"/>
      <c r="C698" s="56"/>
      <c r="I698" s="67"/>
      <c r="J698" s="67"/>
      <c r="M698" s="68"/>
      <c r="AE698" s="66"/>
      <c r="AF698" s="66"/>
      <c r="AG698" s="66"/>
      <c r="AH698" s="66"/>
    </row>
    <row r="699" spans="1:34" ht="15.75" customHeight="1" x14ac:dyDescent="0.25">
      <c r="A699" s="66"/>
      <c r="B699" s="66"/>
      <c r="C699" s="56"/>
      <c r="I699" s="67"/>
      <c r="J699" s="67"/>
      <c r="M699" s="68"/>
      <c r="AE699" s="66"/>
      <c r="AF699" s="66"/>
      <c r="AG699" s="66"/>
      <c r="AH699" s="66"/>
    </row>
    <row r="700" spans="1:34" ht="15.75" customHeight="1" x14ac:dyDescent="0.25">
      <c r="A700" s="66"/>
      <c r="B700" s="66"/>
      <c r="C700" s="56"/>
      <c r="I700" s="67"/>
      <c r="J700" s="67"/>
      <c r="M700" s="68"/>
      <c r="AE700" s="66"/>
      <c r="AF700" s="66"/>
      <c r="AG700" s="66"/>
      <c r="AH700" s="66"/>
    </row>
    <row r="701" spans="1:34" ht="15.75" customHeight="1" x14ac:dyDescent="0.25">
      <c r="A701" s="66"/>
      <c r="B701" s="66"/>
      <c r="C701" s="56"/>
      <c r="I701" s="67"/>
      <c r="J701" s="67"/>
      <c r="M701" s="68"/>
      <c r="AE701" s="66"/>
      <c r="AF701" s="66"/>
      <c r="AG701" s="66"/>
      <c r="AH701" s="66"/>
    </row>
    <row r="702" spans="1:34" ht="15.75" customHeight="1" x14ac:dyDescent="0.25">
      <c r="A702" s="66"/>
      <c r="B702" s="66"/>
      <c r="C702" s="56"/>
      <c r="I702" s="67"/>
      <c r="J702" s="67"/>
      <c r="M702" s="68"/>
      <c r="AE702" s="66"/>
      <c r="AF702" s="66"/>
      <c r="AG702" s="66"/>
      <c r="AH702" s="66"/>
    </row>
    <row r="703" spans="1:34" ht="15.75" customHeight="1" x14ac:dyDescent="0.25">
      <c r="A703" s="66"/>
      <c r="B703" s="66"/>
      <c r="C703" s="56"/>
      <c r="I703" s="67"/>
      <c r="J703" s="67"/>
      <c r="M703" s="68"/>
      <c r="AE703" s="66"/>
      <c r="AF703" s="66"/>
      <c r="AG703" s="66"/>
      <c r="AH703" s="66"/>
    </row>
    <row r="704" spans="1:34" ht="15.75" customHeight="1" x14ac:dyDescent="0.25">
      <c r="A704" s="66"/>
      <c r="B704" s="66"/>
      <c r="C704" s="56"/>
      <c r="I704" s="67"/>
      <c r="J704" s="67"/>
      <c r="M704" s="68"/>
      <c r="AE704" s="66"/>
      <c r="AF704" s="66"/>
      <c r="AG704" s="66"/>
      <c r="AH704" s="66"/>
    </row>
    <row r="705" spans="1:34" ht="15.75" customHeight="1" x14ac:dyDescent="0.25">
      <c r="A705" s="66"/>
      <c r="B705" s="66"/>
      <c r="C705" s="56"/>
      <c r="I705" s="67"/>
      <c r="J705" s="67"/>
      <c r="M705" s="68"/>
      <c r="AE705" s="66"/>
      <c r="AF705" s="66"/>
      <c r="AG705" s="66"/>
      <c r="AH705" s="66"/>
    </row>
    <row r="706" spans="1:34" ht="15.75" customHeight="1" x14ac:dyDescent="0.25">
      <c r="A706" s="66"/>
      <c r="B706" s="66"/>
      <c r="C706" s="56"/>
      <c r="I706" s="67"/>
      <c r="J706" s="67"/>
      <c r="M706" s="68"/>
      <c r="AE706" s="66"/>
      <c r="AF706" s="66"/>
      <c r="AG706" s="66"/>
      <c r="AH706" s="66"/>
    </row>
    <row r="707" spans="1:34" ht="15.75" customHeight="1" x14ac:dyDescent="0.25">
      <c r="A707" s="66"/>
      <c r="B707" s="66"/>
      <c r="C707" s="56"/>
      <c r="I707" s="67"/>
      <c r="J707" s="67"/>
      <c r="M707" s="68"/>
      <c r="AE707" s="66"/>
      <c r="AF707" s="66"/>
      <c r="AG707" s="66"/>
      <c r="AH707" s="66"/>
    </row>
    <row r="708" spans="1:34" ht="15.75" customHeight="1" x14ac:dyDescent="0.25">
      <c r="A708" s="66"/>
      <c r="B708" s="66"/>
      <c r="C708" s="56"/>
      <c r="I708" s="67"/>
      <c r="J708" s="67"/>
      <c r="M708" s="68"/>
      <c r="AE708" s="66"/>
      <c r="AF708" s="66"/>
      <c r="AG708" s="66"/>
      <c r="AH708" s="66"/>
    </row>
    <row r="709" spans="1:34" ht="15.75" customHeight="1" x14ac:dyDescent="0.25">
      <c r="A709" s="66"/>
      <c r="B709" s="66"/>
      <c r="C709" s="56"/>
      <c r="I709" s="67"/>
      <c r="J709" s="67"/>
      <c r="M709" s="68"/>
      <c r="AE709" s="66"/>
      <c r="AF709" s="66"/>
      <c r="AG709" s="66"/>
      <c r="AH709" s="66"/>
    </row>
    <row r="710" spans="1:34" ht="15.75" customHeight="1" x14ac:dyDescent="0.25">
      <c r="A710" s="66"/>
      <c r="B710" s="66"/>
      <c r="C710" s="56"/>
      <c r="I710" s="67"/>
      <c r="J710" s="67"/>
      <c r="M710" s="68"/>
      <c r="AE710" s="66"/>
      <c r="AF710" s="66"/>
      <c r="AG710" s="66"/>
      <c r="AH710" s="66"/>
    </row>
    <row r="711" spans="1:34" ht="15.75" customHeight="1" x14ac:dyDescent="0.25">
      <c r="A711" s="66"/>
      <c r="B711" s="66"/>
      <c r="C711" s="56"/>
      <c r="I711" s="67"/>
      <c r="J711" s="67"/>
      <c r="M711" s="68"/>
      <c r="AE711" s="66"/>
      <c r="AF711" s="66"/>
      <c r="AG711" s="66"/>
      <c r="AH711" s="66"/>
    </row>
    <row r="712" spans="1:34" ht="15.75" customHeight="1" x14ac:dyDescent="0.25">
      <c r="A712" s="66"/>
      <c r="B712" s="66"/>
      <c r="C712" s="56"/>
      <c r="I712" s="67"/>
      <c r="J712" s="67"/>
      <c r="M712" s="68"/>
      <c r="AE712" s="66"/>
      <c r="AF712" s="66"/>
      <c r="AG712" s="66"/>
      <c r="AH712" s="66"/>
    </row>
    <row r="713" spans="1:34" ht="15.75" customHeight="1" x14ac:dyDescent="0.25">
      <c r="A713" s="66"/>
      <c r="B713" s="66"/>
      <c r="C713" s="56"/>
      <c r="I713" s="67"/>
      <c r="J713" s="67"/>
      <c r="M713" s="68"/>
      <c r="AE713" s="66"/>
      <c r="AF713" s="66"/>
      <c r="AG713" s="66"/>
      <c r="AH713" s="66"/>
    </row>
    <row r="714" spans="1:34" ht="15.75" customHeight="1" x14ac:dyDescent="0.25">
      <c r="A714" s="66"/>
      <c r="B714" s="66"/>
      <c r="C714" s="56"/>
      <c r="I714" s="67"/>
      <c r="J714" s="67"/>
      <c r="M714" s="68"/>
      <c r="AE714" s="66"/>
      <c r="AF714" s="66"/>
      <c r="AG714" s="66"/>
      <c r="AH714" s="66"/>
    </row>
    <row r="715" spans="1:34" ht="15.75" customHeight="1" x14ac:dyDescent="0.25">
      <c r="A715" s="66"/>
      <c r="B715" s="66"/>
      <c r="C715" s="56"/>
      <c r="I715" s="67"/>
      <c r="J715" s="67"/>
      <c r="M715" s="68"/>
      <c r="AE715" s="66"/>
      <c r="AF715" s="66"/>
      <c r="AG715" s="66"/>
      <c r="AH715" s="66"/>
    </row>
    <row r="716" spans="1:34" ht="15.75" customHeight="1" x14ac:dyDescent="0.25">
      <c r="A716" s="66"/>
      <c r="B716" s="66"/>
      <c r="C716" s="56"/>
      <c r="I716" s="67"/>
      <c r="J716" s="67"/>
      <c r="M716" s="68"/>
      <c r="AE716" s="66"/>
      <c r="AF716" s="66"/>
      <c r="AG716" s="66"/>
      <c r="AH716" s="66"/>
    </row>
    <row r="717" spans="1:34" ht="15.75" customHeight="1" x14ac:dyDescent="0.25">
      <c r="A717" s="66"/>
      <c r="B717" s="66"/>
      <c r="C717" s="56"/>
      <c r="I717" s="67"/>
      <c r="J717" s="67"/>
      <c r="M717" s="68"/>
      <c r="AE717" s="66"/>
      <c r="AF717" s="66"/>
      <c r="AG717" s="66"/>
      <c r="AH717" s="66"/>
    </row>
    <row r="718" spans="1:34" ht="15.75" customHeight="1" x14ac:dyDescent="0.25">
      <c r="A718" s="66"/>
      <c r="B718" s="66"/>
      <c r="C718" s="56"/>
      <c r="I718" s="67"/>
      <c r="J718" s="67"/>
      <c r="M718" s="68"/>
      <c r="AE718" s="66"/>
      <c r="AF718" s="66"/>
      <c r="AG718" s="66"/>
      <c r="AH718" s="66"/>
    </row>
    <row r="719" spans="1:34" ht="15.75" customHeight="1" x14ac:dyDescent="0.25">
      <c r="A719" s="66"/>
      <c r="B719" s="66"/>
      <c r="C719" s="56"/>
      <c r="I719" s="67"/>
      <c r="J719" s="67"/>
      <c r="M719" s="68"/>
      <c r="AE719" s="66"/>
      <c r="AF719" s="66"/>
      <c r="AG719" s="66"/>
      <c r="AH719" s="66"/>
    </row>
    <row r="720" spans="1:34" ht="15.75" customHeight="1" x14ac:dyDescent="0.25">
      <c r="A720" s="66"/>
      <c r="B720" s="66"/>
      <c r="C720" s="56"/>
      <c r="I720" s="67"/>
      <c r="J720" s="67"/>
      <c r="M720" s="68"/>
      <c r="AE720" s="66"/>
      <c r="AF720" s="66"/>
      <c r="AG720" s="66"/>
      <c r="AH720" s="66"/>
    </row>
    <row r="721" spans="1:34" ht="15.75" customHeight="1" x14ac:dyDescent="0.25">
      <c r="A721" s="66"/>
      <c r="B721" s="66"/>
      <c r="C721" s="56"/>
      <c r="I721" s="67"/>
      <c r="J721" s="67"/>
      <c r="M721" s="68"/>
      <c r="AE721" s="66"/>
      <c r="AF721" s="66"/>
      <c r="AG721" s="66"/>
      <c r="AH721" s="66"/>
    </row>
    <row r="722" spans="1:34" ht="15.75" customHeight="1" x14ac:dyDescent="0.25">
      <c r="A722" s="66"/>
      <c r="B722" s="66"/>
      <c r="C722" s="56"/>
      <c r="I722" s="67"/>
      <c r="J722" s="67"/>
      <c r="M722" s="68"/>
      <c r="AE722" s="66"/>
      <c r="AF722" s="66"/>
      <c r="AG722" s="66"/>
      <c r="AH722" s="66"/>
    </row>
    <row r="723" spans="1:34" ht="15.75" customHeight="1" x14ac:dyDescent="0.25">
      <c r="A723" s="66"/>
      <c r="B723" s="66"/>
      <c r="C723" s="56"/>
      <c r="I723" s="67"/>
      <c r="J723" s="67"/>
      <c r="M723" s="68"/>
      <c r="AE723" s="66"/>
      <c r="AF723" s="66"/>
      <c r="AG723" s="66"/>
      <c r="AH723" s="66"/>
    </row>
    <row r="724" spans="1:34" ht="15.75" customHeight="1" x14ac:dyDescent="0.25">
      <c r="A724" s="66"/>
      <c r="B724" s="66"/>
      <c r="C724" s="56"/>
      <c r="I724" s="67"/>
      <c r="J724" s="67"/>
      <c r="M724" s="68"/>
      <c r="AE724" s="66"/>
      <c r="AF724" s="66"/>
      <c r="AG724" s="66"/>
      <c r="AH724" s="66"/>
    </row>
    <row r="725" spans="1:34" ht="15.75" customHeight="1" x14ac:dyDescent="0.25">
      <c r="A725" s="66"/>
      <c r="B725" s="66"/>
      <c r="C725" s="56"/>
      <c r="I725" s="67"/>
      <c r="J725" s="67"/>
      <c r="M725" s="68"/>
      <c r="AE725" s="66"/>
      <c r="AF725" s="66"/>
      <c r="AG725" s="66"/>
      <c r="AH725" s="66"/>
    </row>
    <row r="726" spans="1:34" ht="15.75" customHeight="1" x14ac:dyDescent="0.25">
      <c r="A726" s="66"/>
      <c r="B726" s="66"/>
      <c r="C726" s="56"/>
      <c r="I726" s="67"/>
      <c r="J726" s="67"/>
      <c r="M726" s="68"/>
      <c r="AE726" s="66"/>
      <c r="AF726" s="66"/>
      <c r="AG726" s="66"/>
      <c r="AH726" s="66"/>
    </row>
    <row r="727" spans="1:34" ht="15.75" customHeight="1" x14ac:dyDescent="0.25">
      <c r="A727" s="66"/>
      <c r="B727" s="66"/>
      <c r="C727" s="56"/>
      <c r="I727" s="67"/>
      <c r="J727" s="67"/>
      <c r="M727" s="68"/>
      <c r="AE727" s="66"/>
      <c r="AF727" s="66"/>
      <c r="AG727" s="66"/>
      <c r="AH727" s="66"/>
    </row>
    <row r="728" spans="1:34" ht="15.75" customHeight="1" x14ac:dyDescent="0.25">
      <c r="A728" s="66"/>
      <c r="B728" s="66"/>
      <c r="C728" s="56"/>
      <c r="I728" s="67"/>
      <c r="J728" s="67"/>
      <c r="M728" s="68"/>
      <c r="AE728" s="66"/>
      <c r="AF728" s="66"/>
      <c r="AG728" s="66"/>
      <c r="AH728" s="66"/>
    </row>
    <row r="729" spans="1:34" ht="15.75" customHeight="1" x14ac:dyDescent="0.25">
      <c r="A729" s="66"/>
      <c r="B729" s="66"/>
      <c r="C729" s="56"/>
      <c r="I729" s="67"/>
      <c r="J729" s="67"/>
      <c r="M729" s="68"/>
      <c r="AE729" s="66"/>
      <c r="AF729" s="66"/>
      <c r="AG729" s="66"/>
      <c r="AH729" s="66"/>
    </row>
    <row r="730" spans="1:34" ht="15.75" customHeight="1" x14ac:dyDescent="0.25">
      <c r="A730" s="66"/>
      <c r="B730" s="66"/>
      <c r="C730" s="56"/>
      <c r="I730" s="67"/>
      <c r="J730" s="67"/>
      <c r="M730" s="68"/>
      <c r="AE730" s="66"/>
      <c r="AF730" s="66"/>
      <c r="AG730" s="66"/>
      <c r="AH730" s="66"/>
    </row>
    <row r="731" spans="1:34" ht="15.75" customHeight="1" x14ac:dyDescent="0.25">
      <c r="A731" s="66"/>
      <c r="B731" s="66"/>
      <c r="C731" s="56"/>
      <c r="I731" s="67"/>
      <c r="J731" s="67"/>
      <c r="M731" s="68"/>
      <c r="AE731" s="66"/>
      <c r="AF731" s="66"/>
      <c r="AG731" s="66"/>
      <c r="AH731" s="66"/>
    </row>
    <row r="732" spans="1:34" ht="15.75" customHeight="1" x14ac:dyDescent="0.25">
      <c r="A732" s="66"/>
      <c r="B732" s="66"/>
      <c r="C732" s="56"/>
      <c r="I732" s="67"/>
      <c r="J732" s="67"/>
      <c r="M732" s="68"/>
      <c r="AE732" s="66"/>
      <c r="AF732" s="66"/>
      <c r="AG732" s="66"/>
      <c r="AH732" s="66"/>
    </row>
    <row r="733" spans="1:34" ht="15.75" customHeight="1" x14ac:dyDescent="0.25">
      <c r="A733" s="66"/>
      <c r="B733" s="66"/>
      <c r="C733" s="56"/>
      <c r="I733" s="67"/>
      <c r="J733" s="67"/>
      <c r="M733" s="68"/>
      <c r="AE733" s="66"/>
      <c r="AF733" s="66"/>
      <c r="AG733" s="66"/>
      <c r="AH733" s="66"/>
    </row>
    <row r="734" spans="1:34" ht="15.75" customHeight="1" x14ac:dyDescent="0.25">
      <c r="A734" s="66"/>
      <c r="B734" s="66"/>
      <c r="C734" s="56"/>
      <c r="I734" s="67"/>
      <c r="J734" s="67"/>
      <c r="M734" s="68"/>
      <c r="AE734" s="66"/>
      <c r="AF734" s="66"/>
      <c r="AG734" s="66"/>
      <c r="AH734" s="66"/>
    </row>
    <row r="735" spans="1:34" ht="15.75" customHeight="1" x14ac:dyDescent="0.25">
      <c r="A735" s="66"/>
      <c r="B735" s="66"/>
      <c r="C735" s="56"/>
      <c r="I735" s="67"/>
      <c r="J735" s="67"/>
      <c r="M735" s="68"/>
      <c r="AE735" s="66"/>
      <c r="AF735" s="66"/>
      <c r="AG735" s="66"/>
      <c r="AH735" s="66"/>
    </row>
    <row r="736" spans="1:34" ht="15.75" customHeight="1" x14ac:dyDescent="0.25">
      <c r="A736" s="66"/>
      <c r="B736" s="66"/>
      <c r="C736" s="56"/>
      <c r="I736" s="67"/>
      <c r="J736" s="67"/>
      <c r="M736" s="68"/>
      <c r="AE736" s="66"/>
      <c r="AF736" s="66"/>
      <c r="AG736" s="66"/>
      <c r="AH736" s="66"/>
    </row>
    <row r="737" spans="1:34" ht="15.75" customHeight="1" x14ac:dyDescent="0.25">
      <c r="A737" s="66"/>
      <c r="B737" s="66"/>
      <c r="C737" s="56"/>
      <c r="I737" s="67"/>
      <c r="J737" s="67"/>
      <c r="M737" s="68"/>
      <c r="AE737" s="66"/>
      <c r="AF737" s="66"/>
      <c r="AG737" s="66"/>
      <c r="AH737" s="66"/>
    </row>
    <row r="738" spans="1:34" ht="15.75" customHeight="1" x14ac:dyDescent="0.25">
      <c r="A738" s="66"/>
      <c r="B738" s="66"/>
      <c r="C738" s="56"/>
      <c r="I738" s="67"/>
      <c r="J738" s="67"/>
      <c r="M738" s="68"/>
      <c r="AE738" s="66"/>
      <c r="AF738" s="66"/>
      <c r="AG738" s="66"/>
      <c r="AH738" s="66"/>
    </row>
    <row r="739" spans="1:34" ht="15.75" customHeight="1" x14ac:dyDescent="0.25">
      <c r="A739" s="66"/>
      <c r="B739" s="66"/>
      <c r="C739" s="56"/>
      <c r="I739" s="67"/>
      <c r="J739" s="67"/>
      <c r="M739" s="68"/>
      <c r="AE739" s="66"/>
      <c r="AF739" s="66"/>
      <c r="AG739" s="66"/>
      <c r="AH739" s="66"/>
    </row>
    <row r="740" spans="1:34" ht="15.75" customHeight="1" x14ac:dyDescent="0.25">
      <c r="A740" s="66"/>
      <c r="B740" s="66"/>
      <c r="C740" s="56"/>
      <c r="I740" s="67"/>
      <c r="J740" s="67"/>
      <c r="M740" s="68"/>
      <c r="AE740" s="66"/>
      <c r="AF740" s="66"/>
      <c r="AG740" s="66"/>
      <c r="AH740" s="66"/>
    </row>
    <row r="741" spans="1:34" ht="15.75" customHeight="1" x14ac:dyDescent="0.25">
      <c r="A741" s="66"/>
      <c r="B741" s="66"/>
      <c r="C741" s="56"/>
      <c r="I741" s="67"/>
      <c r="J741" s="67"/>
      <c r="M741" s="68"/>
      <c r="AE741" s="66"/>
      <c r="AF741" s="66"/>
      <c r="AG741" s="66"/>
      <c r="AH741" s="66"/>
    </row>
    <row r="742" spans="1:34" ht="15.75" customHeight="1" x14ac:dyDescent="0.25">
      <c r="A742" s="66"/>
      <c r="B742" s="66"/>
      <c r="C742" s="56"/>
      <c r="I742" s="67"/>
      <c r="J742" s="67"/>
      <c r="M742" s="68"/>
      <c r="AE742" s="66"/>
      <c r="AF742" s="66"/>
      <c r="AG742" s="66"/>
      <c r="AH742" s="66"/>
    </row>
    <row r="743" spans="1:34" ht="15.75" customHeight="1" x14ac:dyDescent="0.25">
      <c r="A743" s="66"/>
      <c r="B743" s="66"/>
      <c r="C743" s="56"/>
      <c r="I743" s="67"/>
      <c r="J743" s="67"/>
      <c r="M743" s="68"/>
      <c r="AE743" s="66"/>
      <c r="AF743" s="66"/>
      <c r="AG743" s="66"/>
      <c r="AH743" s="66"/>
    </row>
    <row r="744" spans="1:34" ht="15.75" customHeight="1" x14ac:dyDescent="0.25">
      <c r="A744" s="66"/>
      <c r="B744" s="66"/>
      <c r="C744" s="56"/>
      <c r="I744" s="67"/>
      <c r="J744" s="67"/>
      <c r="M744" s="68"/>
      <c r="AE744" s="66"/>
      <c r="AF744" s="66"/>
      <c r="AG744" s="66"/>
      <c r="AH744" s="66"/>
    </row>
    <row r="745" spans="1:34" ht="15.75" customHeight="1" x14ac:dyDescent="0.25">
      <c r="A745" s="66"/>
      <c r="B745" s="66"/>
      <c r="C745" s="56"/>
      <c r="I745" s="67"/>
      <c r="J745" s="67"/>
      <c r="M745" s="68"/>
      <c r="AE745" s="66"/>
      <c r="AF745" s="66"/>
      <c r="AG745" s="66"/>
      <c r="AH745" s="66"/>
    </row>
    <row r="746" spans="1:34" ht="15.75" customHeight="1" x14ac:dyDescent="0.25">
      <c r="A746" s="66"/>
      <c r="B746" s="66"/>
      <c r="C746" s="56"/>
      <c r="I746" s="67"/>
      <c r="J746" s="67"/>
      <c r="M746" s="68"/>
      <c r="AE746" s="66"/>
      <c r="AF746" s="66"/>
      <c r="AG746" s="66"/>
      <c r="AH746" s="66"/>
    </row>
    <row r="747" spans="1:34" ht="15.75" customHeight="1" x14ac:dyDescent="0.25">
      <c r="A747" s="66"/>
      <c r="B747" s="66"/>
      <c r="C747" s="56"/>
      <c r="I747" s="67"/>
      <c r="J747" s="67"/>
      <c r="M747" s="68"/>
      <c r="AE747" s="66"/>
      <c r="AF747" s="66"/>
      <c r="AG747" s="66"/>
      <c r="AH747" s="66"/>
    </row>
    <row r="748" spans="1:34" ht="15.75" customHeight="1" x14ac:dyDescent="0.25">
      <c r="A748" s="66"/>
      <c r="B748" s="66"/>
      <c r="C748" s="56"/>
      <c r="I748" s="67"/>
      <c r="J748" s="67"/>
      <c r="M748" s="68"/>
      <c r="AE748" s="66"/>
      <c r="AF748" s="66"/>
      <c r="AG748" s="66"/>
      <c r="AH748" s="66"/>
    </row>
    <row r="749" spans="1:34" ht="15.75" customHeight="1" x14ac:dyDescent="0.25">
      <c r="A749" s="66"/>
      <c r="B749" s="66"/>
      <c r="C749" s="56"/>
      <c r="I749" s="67"/>
      <c r="J749" s="67"/>
      <c r="M749" s="68"/>
      <c r="AE749" s="66"/>
      <c r="AF749" s="66"/>
      <c r="AG749" s="66"/>
      <c r="AH749" s="66"/>
    </row>
    <row r="750" spans="1:34" ht="15.75" customHeight="1" x14ac:dyDescent="0.25">
      <c r="A750" s="66"/>
      <c r="B750" s="66"/>
      <c r="C750" s="56"/>
      <c r="I750" s="67"/>
      <c r="J750" s="67"/>
      <c r="M750" s="68"/>
      <c r="AE750" s="66"/>
      <c r="AF750" s="66"/>
      <c r="AG750" s="66"/>
      <c r="AH750" s="66"/>
    </row>
    <row r="751" spans="1:34" ht="15.75" customHeight="1" x14ac:dyDescent="0.25">
      <c r="A751" s="66"/>
      <c r="B751" s="66"/>
      <c r="C751" s="56"/>
      <c r="I751" s="67"/>
      <c r="J751" s="67"/>
      <c r="M751" s="68"/>
      <c r="AE751" s="66"/>
      <c r="AF751" s="66"/>
      <c r="AG751" s="66"/>
      <c r="AH751" s="66"/>
    </row>
    <row r="752" spans="1:34" ht="15.75" customHeight="1" x14ac:dyDescent="0.25">
      <c r="A752" s="66"/>
      <c r="B752" s="66"/>
      <c r="C752" s="56"/>
      <c r="I752" s="67"/>
      <c r="J752" s="67"/>
      <c r="M752" s="68"/>
      <c r="AE752" s="66"/>
      <c r="AF752" s="66"/>
      <c r="AG752" s="66"/>
      <c r="AH752" s="66"/>
    </row>
    <row r="753" spans="1:34" ht="15.75" customHeight="1" x14ac:dyDescent="0.25">
      <c r="A753" s="66"/>
      <c r="B753" s="66"/>
      <c r="C753" s="56"/>
      <c r="I753" s="67"/>
      <c r="J753" s="67"/>
      <c r="M753" s="68"/>
      <c r="AE753" s="66"/>
      <c r="AF753" s="66"/>
      <c r="AG753" s="66"/>
      <c r="AH753" s="66"/>
    </row>
    <row r="754" spans="1:34" ht="15.75" customHeight="1" x14ac:dyDescent="0.25">
      <c r="A754" s="66"/>
      <c r="B754" s="66"/>
      <c r="C754" s="56"/>
      <c r="I754" s="67"/>
      <c r="J754" s="67"/>
      <c r="M754" s="68"/>
      <c r="AE754" s="66"/>
      <c r="AF754" s="66"/>
      <c r="AG754" s="66"/>
      <c r="AH754" s="66"/>
    </row>
    <row r="755" spans="1:34" ht="15.75" customHeight="1" x14ac:dyDescent="0.25">
      <c r="A755" s="66"/>
      <c r="B755" s="66"/>
      <c r="C755" s="56"/>
      <c r="I755" s="67"/>
      <c r="J755" s="67"/>
      <c r="M755" s="68"/>
      <c r="AE755" s="66"/>
      <c r="AF755" s="66"/>
      <c r="AG755" s="66"/>
      <c r="AH755" s="66"/>
    </row>
    <row r="756" spans="1:34" ht="15.75" customHeight="1" x14ac:dyDescent="0.25">
      <c r="A756" s="66"/>
      <c r="B756" s="66"/>
      <c r="C756" s="56"/>
      <c r="I756" s="67"/>
      <c r="J756" s="67"/>
      <c r="M756" s="68"/>
      <c r="AE756" s="66"/>
      <c r="AF756" s="66"/>
      <c r="AG756" s="66"/>
      <c r="AH756" s="66"/>
    </row>
    <row r="757" spans="1:34" ht="15.75" customHeight="1" x14ac:dyDescent="0.25">
      <c r="A757" s="66"/>
      <c r="B757" s="66"/>
      <c r="C757" s="56"/>
      <c r="I757" s="67"/>
      <c r="J757" s="67"/>
      <c r="M757" s="68"/>
      <c r="AE757" s="66"/>
      <c r="AF757" s="66"/>
      <c r="AG757" s="66"/>
      <c r="AH757" s="66"/>
    </row>
    <row r="758" spans="1:34" ht="15.75" customHeight="1" x14ac:dyDescent="0.25">
      <c r="A758" s="66"/>
      <c r="B758" s="66"/>
      <c r="C758" s="56"/>
      <c r="I758" s="67"/>
      <c r="J758" s="67"/>
      <c r="M758" s="68"/>
      <c r="AE758" s="66"/>
      <c r="AF758" s="66"/>
      <c r="AG758" s="66"/>
      <c r="AH758" s="66"/>
    </row>
    <row r="759" spans="1:34" ht="15.75" customHeight="1" x14ac:dyDescent="0.25">
      <c r="A759" s="66"/>
      <c r="B759" s="66"/>
      <c r="C759" s="56"/>
      <c r="I759" s="67"/>
      <c r="J759" s="67"/>
      <c r="M759" s="68"/>
      <c r="AE759" s="66"/>
      <c r="AF759" s="66"/>
      <c r="AG759" s="66"/>
      <c r="AH759" s="66"/>
    </row>
    <row r="760" spans="1:34" ht="15.75" customHeight="1" x14ac:dyDescent="0.25">
      <c r="A760" s="66"/>
      <c r="B760" s="66"/>
      <c r="C760" s="56"/>
      <c r="I760" s="67"/>
      <c r="J760" s="67"/>
      <c r="M760" s="68"/>
      <c r="AE760" s="66"/>
      <c r="AF760" s="66"/>
      <c r="AG760" s="66"/>
      <c r="AH760" s="66"/>
    </row>
    <row r="761" spans="1:34" ht="15.75" customHeight="1" x14ac:dyDescent="0.25">
      <c r="A761" s="66"/>
      <c r="B761" s="66"/>
      <c r="C761" s="56"/>
      <c r="I761" s="67"/>
      <c r="J761" s="67"/>
      <c r="M761" s="68"/>
      <c r="AE761" s="66"/>
      <c r="AF761" s="66"/>
      <c r="AG761" s="66"/>
      <c r="AH761" s="66"/>
    </row>
    <row r="762" spans="1:34" ht="15.75" customHeight="1" x14ac:dyDescent="0.25">
      <c r="A762" s="66"/>
      <c r="B762" s="66"/>
      <c r="C762" s="56"/>
      <c r="I762" s="67"/>
      <c r="J762" s="67"/>
      <c r="M762" s="68"/>
      <c r="AE762" s="66"/>
      <c r="AF762" s="66"/>
      <c r="AG762" s="66"/>
      <c r="AH762" s="66"/>
    </row>
    <row r="763" spans="1:34" ht="15.75" customHeight="1" x14ac:dyDescent="0.25">
      <c r="A763" s="66"/>
      <c r="B763" s="66"/>
      <c r="C763" s="56"/>
      <c r="I763" s="67"/>
      <c r="J763" s="67"/>
      <c r="M763" s="68"/>
      <c r="AE763" s="66"/>
      <c r="AF763" s="66"/>
      <c r="AG763" s="66"/>
      <c r="AH763" s="66"/>
    </row>
    <row r="764" spans="1:34" ht="15.75" customHeight="1" x14ac:dyDescent="0.25">
      <c r="A764" s="66"/>
      <c r="B764" s="66"/>
      <c r="C764" s="56"/>
      <c r="I764" s="67"/>
      <c r="J764" s="67"/>
      <c r="M764" s="68"/>
      <c r="AE764" s="66"/>
      <c r="AF764" s="66"/>
      <c r="AG764" s="66"/>
      <c r="AH764" s="66"/>
    </row>
    <row r="765" spans="1:34" ht="15.75" customHeight="1" x14ac:dyDescent="0.25">
      <c r="A765" s="66"/>
      <c r="B765" s="66"/>
      <c r="C765" s="56"/>
      <c r="I765" s="67"/>
      <c r="J765" s="67"/>
      <c r="M765" s="68"/>
      <c r="AE765" s="66"/>
      <c r="AF765" s="66"/>
      <c r="AG765" s="66"/>
      <c r="AH765" s="66"/>
    </row>
    <row r="766" spans="1:34" ht="15.75" customHeight="1" x14ac:dyDescent="0.25">
      <c r="A766" s="66"/>
      <c r="B766" s="66"/>
      <c r="C766" s="56"/>
      <c r="I766" s="67"/>
      <c r="J766" s="67"/>
      <c r="M766" s="68"/>
      <c r="AE766" s="66"/>
      <c r="AF766" s="66"/>
      <c r="AG766" s="66"/>
      <c r="AH766" s="66"/>
    </row>
    <row r="767" spans="1:34" ht="15.75" customHeight="1" x14ac:dyDescent="0.25">
      <c r="A767" s="66"/>
      <c r="B767" s="66"/>
      <c r="C767" s="56"/>
      <c r="I767" s="67"/>
      <c r="J767" s="67"/>
      <c r="M767" s="68"/>
      <c r="AE767" s="66"/>
      <c r="AF767" s="66"/>
      <c r="AG767" s="66"/>
      <c r="AH767" s="66"/>
    </row>
    <row r="768" spans="1:34" ht="15.75" customHeight="1" x14ac:dyDescent="0.25">
      <c r="A768" s="66"/>
      <c r="B768" s="66"/>
      <c r="C768" s="56"/>
      <c r="I768" s="67"/>
      <c r="J768" s="67"/>
      <c r="M768" s="68"/>
      <c r="AE768" s="66"/>
      <c r="AF768" s="66"/>
      <c r="AG768" s="66"/>
      <c r="AH768" s="66"/>
    </row>
    <row r="769" spans="1:34" ht="15.75" customHeight="1" x14ac:dyDescent="0.25">
      <c r="A769" s="66"/>
      <c r="B769" s="66"/>
      <c r="C769" s="56"/>
      <c r="I769" s="67"/>
      <c r="J769" s="67"/>
      <c r="M769" s="68"/>
      <c r="AE769" s="66"/>
      <c r="AF769" s="66"/>
      <c r="AG769" s="66"/>
      <c r="AH769" s="66"/>
    </row>
    <row r="770" spans="1:34" ht="15.75" customHeight="1" x14ac:dyDescent="0.25">
      <c r="A770" s="66"/>
      <c r="B770" s="66"/>
      <c r="C770" s="56"/>
      <c r="I770" s="67"/>
      <c r="J770" s="67"/>
      <c r="M770" s="68"/>
      <c r="AE770" s="66"/>
      <c r="AF770" s="66"/>
      <c r="AG770" s="66"/>
      <c r="AH770" s="66"/>
    </row>
    <row r="771" spans="1:34" ht="15.75" customHeight="1" x14ac:dyDescent="0.25">
      <c r="A771" s="66"/>
      <c r="B771" s="66"/>
      <c r="C771" s="56"/>
      <c r="I771" s="67"/>
      <c r="J771" s="67"/>
      <c r="M771" s="68"/>
      <c r="AE771" s="66"/>
      <c r="AF771" s="66"/>
      <c r="AG771" s="66"/>
      <c r="AH771" s="66"/>
    </row>
    <row r="772" spans="1:34" ht="15.75" customHeight="1" x14ac:dyDescent="0.25">
      <c r="A772" s="66"/>
      <c r="B772" s="66"/>
      <c r="C772" s="56"/>
      <c r="I772" s="67"/>
      <c r="J772" s="67"/>
      <c r="M772" s="68"/>
      <c r="AE772" s="66"/>
      <c r="AF772" s="66"/>
      <c r="AG772" s="66"/>
      <c r="AH772" s="66"/>
    </row>
    <row r="773" spans="1:34" ht="15.75" customHeight="1" x14ac:dyDescent="0.25">
      <c r="A773" s="66"/>
      <c r="B773" s="66"/>
      <c r="C773" s="56"/>
      <c r="I773" s="67"/>
      <c r="J773" s="67"/>
      <c r="M773" s="68"/>
      <c r="AE773" s="66"/>
      <c r="AF773" s="66"/>
      <c r="AG773" s="66"/>
      <c r="AH773" s="66"/>
    </row>
    <row r="774" spans="1:34" ht="15.75" customHeight="1" x14ac:dyDescent="0.25">
      <c r="A774" s="66"/>
      <c r="B774" s="66"/>
      <c r="C774" s="56"/>
      <c r="I774" s="67"/>
      <c r="J774" s="67"/>
      <c r="M774" s="68"/>
      <c r="AE774" s="66"/>
      <c r="AF774" s="66"/>
      <c r="AG774" s="66"/>
      <c r="AH774" s="66"/>
    </row>
    <row r="775" spans="1:34" ht="15.75" customHeight="1" x14ac:dyDescent="0.25">
      <c r="A775" s="66"/>
      <c r="B775" s="66"/>
      <c r="C775" s="56"/>
      <c r="I775" s="67"/>
      <c r="J775" s="67"/>
      <c r="M775" s="68"/>
      <c r="AE775" s="66"/>
      <c r="AF775" s="66"/>
      <c r="AG775" s="66"/>
      <c r="AH775" s="66"/>
    </row>
    <row r="776" spans="1:34" ht="15.75" customHeight="1" x14ac:dyDescent="0.25">
      <c r="A776" s="66"/>
      <c r="B776" s="66"/>
      <c r="C776" s="56"/>
      <c r="I776" s="67"/>
      <c r="J776" s="67"/>
      <c r="M776" s="68"/>
      <c r="AE776" s="66"/>
      <c r="AF776" s="66"/>
      <c r="AG776" s="66"/>
      <c r="AH776" s="66"/>
    </row>
    <row r="777" spans="1:34" ht="15.75" customHeight="1" x14ac:dyDescent="0.25">
      <c r="A777" s="66"/>
      <c r="B777" s="66"/>
      <c r="C777" s="56"/>
      <c r="I777" s="67"/>
      <c r="J777" s="67"/>
      <c r="M777" s="68"/>
      <c r="AE777" s="66"/>
      <c r="AF777" s="66"/>
      <c r="AG777" s="66"/>
      <c r="AH777" s="66"/>
    </row>
    <row r="778" spans="1:34" ht="15.75" customHeight="1" x14ac:dyDescent="0.25">
      <c r="A778" s="66"/>
      <c r="B778" s="66"/>
      <c r="C778" s="56"/>
      <c r="I778" s="67"/>
      <c r="J778" s="67"/>
      <c r="M778" s="68"/>
      <c r="AE778" s="66"/>
      <c r="AF778" s="66"/>
      <c r="AG778" s="66"/>
      <c r="AH778" s="66"/>
    </row>
    <row r="779" spans="1:34" ht="15.75" customHeight="1" x14ac:dyDescent="0.25">
      <c r="A779" s="66"/>
      <c r="B779" s="66"/>
      <c r="C779" s="56"/>
      <c r="I779" s="67"/>
      <c r="J779" s="67"/>
      <c r="M779" s="68"/>
      <c r="AE779" s="66"/>
      <c r="AF779" s="66"/>
      <c r="AG779" s="66"/>
      <c r="AH779" s="66"/>
    </row>
    <row r="780" spans="1:34" ht="15.75" customHeight="1" x14ac:dyDescent="0.25">
      <c r="A780" s="66"/>
      <c r="B780" s="66"/>
      <c r="C780" s="56"/>
      <c r="I780" s="67"/>
      <c r="J780" s="67"/>
      <c r="M780" s="68"/>
      <c r="AE780" s="66"/>
      <c r="AF780" s="66"/>
      <c r="AG780" s="66"/>
      <c r="AH780" s="66"/>
    </row>
    <row r="781" spans="1:34" ht="15.75" customHeight="1" x14ac:dyDescent="0.25">
      <c r="A781" s="66"/>
      <c r="B781" s="66"/>
      <c r="C781" s="56"/>
      <c r="I781" s="67"/>
      <c r="J781" s="67"/>
      <c r="M781" s="68"/>
      <c r="AE781" s="66"/>
      <c r="AF781" s="66"/>
      <c r="AG781" s="66"/>
      <c r="AH781" s="66"/>
    </row>
    <row r="782" spans="1:34" ht="15.75" customHeight="1" x14ac:dyDescent="0.25">
      <c r="A782" s="66"/>
      <c r="B782" s="66"/>
      <c r="C782" s="56"/>
      <c r="I782" s="67"/>
      <c r="J782" s="67"/>
      <c r="M782" s="68"/>
      <c r="AE782" s="66"/>
      <c r="AF782" s="66"/>
      <c r="AG782" s="66"/>
      <c r="AH782" s="66"/>
    </row>
    <row r="783" spans="1:34" ht="15.75" customHeight="1" x14ac:dyDescent="0.25">
      <c r="A783" s="66"/>
      <c r="B783" s="66"/>
      <c r="C783" s="56"/>
      <c r="I783" s="67"/>
      <c r="J783" s="67"/>
      <c r="M783" s="68"/>
      <c r="AE783" s="66"/>
      <c r="AF783" s="66"/>
      <c r="AG783" s="66"/>
      <c r="AH783" s="66"/>
    </row>
    <row r="784" spans="1:34" ht="15.75" customHeight="1" x14ac:dyDescent="0.25">
      <c r="A784" s="66"/>
      <c r="B784" s="66"/>
      <c r="C784" s="56"/>
      <c r="I784" s="67"/>
      <c r="J784" s="67"/>
      <c r="M784" s="68"/>
      <c r="AE784" s="66"/>
      <c r="AF784" s="66"/>
      <c r="AG784" s="66"/>
      <c r="AH784" s="66"/>
    </row>
    <row r="785" spans="1:34" ht="15.75" customHeight="1" x14ac:dyDescent="0.25">
      <c r="A785" s="66"/>
      <c r="B785" s="66"/>
      <c r="C785" s="56"/>
      <c r="I785" s="67"/>
      <c r="J785" s="67"/>
      <c r="M785" s="68"/>
      <c r="AE785" s="66"/>
      <c r="AF785" s="66"/>
      <c r="AG785" s="66"/>
      <c r="AH785" s="66"/>
    </row>
    <row r="786" spans="1:34" ht="15.75" customHeight="1" x14ac:dyDescent="0.25">
      <c r="A786" s="66"/>
      <c r="B786" s="66"/>
      <c r="C786" s="56"/>
      <c r="I786" s="67"/>
      <c r="J786" s="67"/>
      <c r="M786" s="68"/>
      <c r="AE786" s="66"/>
      <c r="AF786" s="66"/>
      <c r="AG786" s="66"/>
      <c r="AH786" s="66"/>
    </row>
    <row r="787" spans="1:34" ht="15.75" customHeight="1" x14ac:dyDescent="0.25">
      <c r="A787" s="66"/>
      <c r="B787" s="66"/>
      <c r="C787" s="56"/>
      <c r="I787" s="67"/>
      <c r="J787" s="67"/>
      <c r="M787" s="68"/>
      <c r="AE787" s="66"/>
      <c r="AF787" s="66"/>
      <c r="AG787" s="66"/>
      <c r="AH787" s="66"/>
    </row>
    <row r="788" spans="1:34" ht="15.75" customHeight="1" x14ac:dyDescent="0.25">
      <c r="A788" s="66"/>
      <c r="B788" s="66"/>
      <c r="C788" s="56"/>
      <c r="I788" s="67"/>
      <c r="J788" s="67"/>
      <c r="M788" s="68"/>
      <c r="AE788" s="66"/>
      <c r="AF788" s="66"/>
      <c r="AG788" s="66"/>
      <c r="AH788" s="66"/>
    </row>
    <row r="789" spans="1:34" ht="15.75" customHeight="1" x14ac:dyDescent="0.25">
      <c r="A789" s="66"/>
      <c r="B789" s="66"/>
      <c r="C789" s="56"/>
      <c r="I789" s="67"/>
      <c r="J789" s="67"/>
      <c r="M789" s="68"/>
      <c r="AE789" s="66"/>
      <c r="AF789" s="66"/>
      <c r="AG789" s="66"/>
      <c r="AH789" s="66"/>
    </row>
    <row r="790" spans="1:34" ht="15.75" customHeight="1" x14ac:dyDescent="0.25">
      <c r="A790" s="66"/>
      <c r="B790" s="66"/>
      <c r="C790" s="56"/>
      <c r="I790" s="67"/>
      <c r="J790" s="67"/>
      <c r="M790" s="68"/>
      <c r="AE790" s="66"/>
      <c r="AF790" s="66"/>
      <c r="AG790" s="66"/>
      <c r="AH790" s="66"/>
    </row>
    <row r="791" spans="1:34" ht="15.75" customHeight="1" x14ac:dyDescent="0.25">
      <c r="A791" s="66"/>
      <c r="B791" s="66"/>
      <c r="C791" s="56"/>
      <c r="I791" s="67"/>
      <c r="J791" s="67"/>
      <c r="M791" s="68"/>
      <c r="AE791" s="66"/>
      <c r="AF791" s="66"/>
      <c r="AG791" s="66"/>
      <c r="AH791" s="66"/>
    </row>
    <row r="792" spans="1:34" ht="15.75" customHeight="1" x14ac:dyDescent="0.25">
      <c r="A792" s="66"/>
      <c r="B792" s="66"/>
      <c r="C792" s="56"/>
      <c r="I792" s="67"/>
      <c r="J792" s="67"/>
      <c r="M792" s="68"/>
      <c r="AE792" s="66"/>
      <c r="AF792" s="66"/>
      <c r="AG792" s="66"/>
      <c r="AH792" s="66"/>
    </row>
    <row r="793" spans="1:34" ht="15.75" customHeight="1" x14ac:dyDescent="0.25">
      <c r="A793" s="66"/>
      <c r="B793" s="66"/>
      <c r="C793" s="56"/>
      <c r="I793" s="67"/>
      <c r="J793" s="67"/>
      <c r="M793" s="68"/>
      <c r="AE793" s="66"/>
      <c r="AF793" s="66"/>
      <c r="AG793" s="66"/>
      <c r="AH793" s="66"/>
    </row>
    <row r="794" spans="1:34" ht="15.75" customHeight="1" x14ac:dyDescent="0.25">
      <c r="A794" s="66"/>
      <c r="B794" s="66"/>
      <c r="C794" s="56"/>
      <c r="I794" s="67"/>
      <c r="J794" s="67"/>
      <c r="M794" s="68"/>
      <c r="AE794" s="66"/>
      <c r="AF794" s="66"/>
      <c r="AG794" s="66"/>
      <c r="AH794" s="66"/>
    </row>
    <row r="795" spans="1:34" ht="15.75" customHeight="1" x14ac:dyDescent="0.25">
      <c r="A795" s="66"/>
      <c r="B795" s="66"/>
      <c r="C795" s="56"/>
      <c r="I795" s="67"/>
      <c r="J795" s="67"/>
      <c r="M795" s="68"/>
      <c r="AE795" s="66"/>
      <c r="AF795" s="66"/>
      <c r="AG795" s="66"/>
      <c r="AH795" s="66"/>
    </row>
    <row r="796" spans="1:34" ht="15.75" customHeight="1" x14ac:dyDescent="0.25">
      <c r="A796" s="66"/>
      <c r="B796" s="66"/>
      <c r="C796" s="56"/>
      <c r="I796" s="67"/>
      <c r="J796" s="67"/>
      <c r="M796" s="68"/>
      <c r="AE796" s="66"/>
      <c r="AF796" s="66"/>
      <c r="AG796" s="66"/>
      <c r="AH796" s="66"/>
    </row>
    <row r="797" spans="1:34" ht="15.75" customHeight="1" x14ac:dyDescent="0.25">
      <c r="A797" s="66"/>
      <c r="B797" s="66"/>
      <c r="C797" s="56"/>
      <c r="I797" s="67"/>
      <c r="J797" s="67"/>
      <c r="M797" s="68"/>
      <c r="AE797" s="66"/>
      <c r="AF797" s="66"/>
      <c r="AG797" s="66"/>
      <c r="AH797" s="66"/>
    </row>
    <row r="798" spans="1:34" ht="15.75" customHeight="1" x14ac:dyDescent="0.25">
      <c r="A798" s="66"/>
      <c r="B798" s="66"/>
      <c r="C798" s="56"/>
      <c r="I798" s="67"/>
      <c r="J798" s="67"/>
      <c r="M798" s="68"/>
      <c r="AE798" s="66"/>
      <c r="AF798" s="66"/>
      <c r="AG798" s="66"/>
      <c r="AH798" s="66"/>
    </row>
    <row r="799" spans="1:34" ht="15.75" customHeight="1" x14ac:dyDescent="0.25">
      <c r="A799" s="66"/>
      <c r="B799" s="66"/>
      <c r="C799" s="56"/>
      <c r="I799" s="67"/>
      <c r="J799" s="67"/>
      <c r="M799" s="68"/>
      <c r="AE799" s="66"/>
      <c r="AF799" s="66"/>
      <c r="AG799" s="66"/>
      <c r="AH799" s="66"/>
    </row>
    <row r="800" spans="1:34" ht="15.75" customHeight="1" x14ac:dyDescent="0.25">
      <c r="A800" s="66"/>
      <c r="B800" s="66"/>
      <c r="C800" s="56"/>
      <c r="I800" s="67"/>
      <c r="J800" s="67"/>
      <c r="M800" s="68"/>
      <c r="AE800" s="66"/>
      <c r="AF800" s="66"/>
      <c r="AG800" s="66"/>
      <c r="AH800" s="66"/>
    </row>
    <row r="801" spans="1:34" ht="15.75" customHeight="1" x14ac:dyDescent="0.25">
      <c r="A801" s="66"/>
      <c r="B801" s="66"/>
      <c r="C801" s="56"/>
      <c r="I801" s="67"/>
      <c r="J801" s="67"/>
      <c r="M801" s="68"/>
      <c r="AE801" s="66"/>
      <c r="AF801" s="66"/>
      <c r="AG801" s="66"/>
      <c r="AH801" s="66"/>
    </row>
    <row r="802" spans="1:34" ht="15.75" customHeight="1" x14ac:dyDescent="0.25">
      <c r="A802" s="66"/>
      <c r="B802" s="66"/>
      <c r="C802" s="56"/>
      <c r="I802" s="67"/>
      <c r="J802" s="67"/>
      <c r="M802" s="68"/>
      <c r="AE802" s="66"/>
      <c r="AF802" s="66"/>
      <c r="AG802" s="66"/>
      <c r="AH802" s="66"/>
    </row>
    <row r="803" spans="1:34" ht="15.75" customHeight="1" x14ac:dyDescent="0.25">
      <c r="A803" s="66"/>
      <c r="B803" s="66"/>
      <c r="C803" s="56"/>
      <c r="I803" s="67"/>
      <c r="J803" s="67"/>
      <c r="M803" s="68"/>
      <c r="AE803" s="66"/>
      <c r="AF803" s="66"/>
      <c r="AG803" s="66"/>
      <c r="AH803" s="66"/>
    </row>
    <row r="804" spans="1:34" ht="15.75" customHeight="1" x14ac:dyDescent="0.25">
      <c r="A804" s="66"/>
      <c r="B804" s="66"/>
      <c r="C804" s="56"/>
      <c r="I804" s="67"/>
      <c r="J804" s="67"/>
      <c r="M804" s="68"/>
      <c r="AE804" s="66"/>
      <c r="AF804" s="66"/>
      <c r="AG804" s="66"/>
      <c r="AH804" s="66"/>
    </row>
    <row r="805" spans="1:34" ht="15.75" customHeight="1" x14ac:dyDescent="0.25">
      <c r="A805" s="66"/>
      <c r="B805" s="66"/>
      <c r="C805" s="56"/>
      <c r="I805" s="67"/>
      <c r="J805" s="67"/>
      <c r="M805" s="68"/>
      <c r="AE805" s="66"/>
      <c r="AF805" s="66"/>
      <c r="AG805" s="66"/>
      <c r="AH805" s="66"/>
    </row>
    <row r="806" spans="1:34" ht="15.75" customHeight="1" x14ac:dyDescent="0.25">
      <c r="A806" s="66"/>
      <c r="B806" s="66"/>
      <c r="C806" s="56"/>
      <c r="I806" s="67"/>
      <c r="J806" s="67"/>
      <c r="M806" s="68"/>
      <c r="AE806" s="66"/>
      <c r="AF806" s="66"/>
      <c r="AG806" s="66"/>
      <c r="AH806" s="66"/>
    </row>
    <row r="807" spans="1:34" ht="15.75" customHeight="1" x14ac:dyDescent="0.25">
      <c r="A807" s="66"/>
      <c r="B807" s="66"/>
      <c r="C807" s="56"/>
      <c r="I807" s="67"/>
      <c r="J807" s="67"/>
      <c r="M807" s="68"/>
      <c r="AE807" s="66"/>
      <c r="AF807" s="66"/>
      <c r="AG807" s="66"/>
      <c r="AH807" s="66"/>
    </row>
    <row r="808" spans="1:34" ht="15.75" customHeight="1" x14ac:dyDescent="0.25">
      <c r="A808" s="66"/>
      <c r="B808" s="66"/>
      <c r="C808" s="56"/>
      <c r="I808" s="67"/>
      <c r="J808" s="67"/>
      <c r="M808" s="68"/>
      <c r="AE808" s="66"/>
      <c r="AF808" s="66"/>
      <c r="AG808" s="66"/>
      <c r="AH808" s="66"/>
    </row>
    <row r="809" spans="1:34" ht="15.75" customHeight="1" x14ac:dyDescent="0.25">
      <c r="A809" s="66"/>
      <c r="B809" s="66"/>
      <c r="C809" s="56"/>
      <c r="I809" s="67"/>
      <c r="J809" s="67"/>
      <c r="M809" s="68"/>
      <c r="AE809" s="66"/>
      <c r="AF809" s="66"/>
      <c r="AG809" s="66"/>
      <c r="AH809" s="66"/>
    </row>
    <row r="810" spans="1:34" ht="15.75" customHeight="1" x14ac:dyDescent="0.25">
      <c r="A810" s="66"/>
      <c r="B810" s="66"/>
      <c r="C810" s="56"/>
      <c r="I810" s="67"/>
      <c r="J810" s="67"/>
      <c r="M810" s="68"/>
      <c r="AE810" s="66"/>
      <c r="AF810" s="66"/>
      <c r="AG810" s="66"/>
      <c r="AH810" s="66"/>
    </row>
    <row r="811" spans="1:34" ht="15.75" customHeight="1" x14ac:dyDescent="0.25">
      <c r="A811" s="66"/>
      <c r="B811" s="66"/>
      <c r="C811" s="56"/>
      <c r="I811" s="67"/>
      <c r="J811" s="67"/>
      <c r="M811" s="68"/>
      <c r="AE811" s="66"/>
      <c r="AF811" s="66"/>
      <c r="AG811" s="66"/>
      <c r="AH811" s="66"/>
    </row>
    <row r="812" spans="1:34" ht="15.75" customHeight="1" x14ac:dyDescent="0.25">
      <c r="A812" s="66"/>
      <c r="B812" s="66"/>
      <c r="C812" s="56"/>
      <c r="I812" s="67"/>
      <c r="J812" s="67"/>
      <c r="M812" s="68"/>
      <c r="AE812" s="66"/>
      <c r="AF812" s="66"/>
      <c r="AG812" s="66"/>
      <c r="AH812" s="66"/>
    </row>
    <row r="813" spans="1:34" ht="15.75" customHeight="1" x14ac:dyDescent="0.25">
      <c r="A813" s="66"/>
      <c r="B813" s="66"/>
      <c r="C813" s="56"/>
      <c r="I813" s="67"/>
      <c r="J813" s="67"/>
      <c r="M813" s="68"/>
      <c r="AE813" s="66"/>
      <c r="AF813" s="66"/>
      <c r="AG813" s="66"/>
      <c r="AH813" s="66"/>
    </row>
    <row r="814" spans="1:34" ht="15.75" customHeight="1" x14ac:dyDescent="0.25">
      <c r="A814" s="66"/>
      <c r="B814" s="66"/>
      <c r="C814" s="56"/>
      <c r="I814" s="67"/>
      <c r="J814" s="67"/>
      <c r="M814" s="68"/>
      <c r="AE814" s="66"/>
      <c r="AF814" s="66"/>
      <c r="AG814" s="66"/>
      <c r="AH814" s="66"/>
    </row>
    <row r="815" spans="1:34" ht="15.75" customHeight="1" x14ac:dyDescent="0.25">
      <c r="A815" s="66"/>
      <c r="B815" s="66"/>
      <c r="C815" s="56"/>
      <c r="I815" s="67"/>
      <c r="J815" s="67"/>
      <c r="M815" s="68"/>
      <c r="AE815" s="66"/>
      <c r="AF815" s="66"/>
      <c r="AG815" s="66"/>
      <c r="AH815" s="66"/>
    </row>
    <row r="816" spans="1:34" ht="15.75" customHeight="1" x14ac:dyDescent="0.25">
      <c r="A816" s="66"/>
      <c r="B816" s="66"/>
      <c r="C816" s="56"/>
      <c r="I816" s="67"/>
      <c r="J816" s="67"/>
      <c r="M816" s="68"/>
      <c r="AE816" s="66"/>
      <c r="AF816" s="66"/>
      <c r="AG816" s="66"/>
      <c r="AH816" s="66"/>
    </row>
    <row r="817" spans="1:34" ht="15.75" customHeight="1" x14ac:dyDescent="0.25">
      <c r="A817" s="66"/>
      <c r="B817" s="66"/>
      <c r="C817" s="56"/>
      <c r="I817" s="67"/>
      <c r="J817" s="67"/>
      <c r="M817" s="68"/>
      <c r="AE817" s="66"/>
      <c r="AF817" s="66"/>
      <c r="AG817" s="66"/>
      <c r="AH817" s="66"/>
    </row>
    <row r="818" spans="1:34" ht="15.75" customHeight="1" x14ac:dyDescent="0.25">
      <c r="A818" s="66"/>
      <c r="B818" s="66"/>
      <c r="C818" s="56"/>
      <c r="I818" s="67"/>
      <c r="J818" s="67"/>
      <c r="M818" s="68"/>
      <c r="AE818" s="66"/>
      <c r="AF818" s="66"/>
      <c r="AG818" s="66"/>
      <c r="AH818" s="66"/>
    </row>
    <row r="819" spans="1:34" ht="15.75" customHeight="1" x14ac:dyDescent="0.25">
      <c r="A819" s="66"/>
      <c r="B819" s="66"/>
      <c r="C819" s="56"/>
      <c r="I819" s="67"/>
      <c r="J819" s="67"/>
      <c r="M819" s="68"/>
      <c r="AE819" s="66"/>
      <c r="AF819" s="66"/>
      <c r="AG819" s="66"/>
      <c r="AH819" s="66"/>
    </row>
    <row r="820" spans="1:34" ht="15.75" customHeight="1" x14ac:dyDescent="0.25">
      <c r="A820" s="66"/>
      <c r="B820" s="66"/>
      <c r="C820" s="56"/>
      <c r="I820" s="67"/>
      <c r="J820" s="67"/>
      <c r="M820" s="68"/>
      <c r="AE820" s="66"/>
      <c r="AF820" s="66"/>
      <c r="AG820" s="66"/>
      <c r="AH820" s="66"/>
    </row>
    <row r="821" spans="1:34" ht="15.75" customHeight="1" x14ac:dyDescent="0.25">
      <c r="A821" s="66"/>
      <c r="B821" s="66"/>
      <c r="C821" s="56"/>
      <c r="I821" s="67"/>
      <c r="J821" s="67"/>
      <c r="M821" s="68"/>
      <c r="AE821" s="66"/>
      <c r="AF821" s="66"/>
      <c r="AG821" s="66"/>
      <c r="AH821" s="66"/>
    </row>
    <row r="822" spans="1:34" ht="15.75" customHeight="1" x14ac:dyDescent="0.25">
      <c r="A822" s="66"/>
      <c r="B822" s="66"/>
      <c r="C822" s="56"/>
      <c r="I822" s="67"/>
      <c r="J822" s="67"/>
      <c r="M822" s="68"/>
      <c r="AE822" s="66"/>
      <c r="AF822" s="66"/>
      <c r="AG822" s="66"/>
      <c r="AH822" s="66"/>
    </row>
    <row r="823" spans="1:34" ht="15.75" customHeight="1" x14ac:dyDescent="0.25">
      <c r="A823" s="66"/>
      <c r="B823" s="66"/>
      <c r="C823" s="56"/>
      <c r="I823" s="67"/>
      <c r="J823" s="67"/>
      <c r="M823" s="68"/>
      <c r="AE823" s="66"/>
      <c r="AF823" s="66"/>
      <c r="AG823" s="66"/>
      <c r="AH823" s="66"/>
    </row>
    <row r="824" spans="1:34" ht="15.75" customHeight="1" x14ac:dyDescent="0.25">
      <c r="A824" s="66"/>
      <c r="B824" s="66"/>
      <c r="C824" s="56"/>
      <c r="I824" s="67"/>
      <c r="J824" s="67"/>
      <c r="M824" s="68"/>
      <c r="AE824" s="66"/>
      <c r="AF824" s="66"/>
      <c r="AG824" s="66"/>
      <c r="AH824" s="66"/>
    </row>
    <row r="825" spans="1:34" ht="15.75" customHeight="1" x14ac:dyDescent="0.25">
      <c r="A825" s="66"/>
      <c r="B825" s="66"/>
      <c r="C825" s="56"/>
      <c r="I825" s="67"/>
      <c r="J825" s="67"/>
      <c r="M825" s="68"/>
      <c r="AE825" s="66"/>
      <c r="AF825" s="66"/>
      <c r="AG825" s="66"/>
      <c r="AH825" s="66"/>
    </row>
    <row r="826" spans="1:34" ht="15.75" customHeight="1" x14ac:dyDescent="0.25">
      <c r="A826" s="66"/>
      <c r="B826" s="66"/>
      <c r="C826" s="56"/>
      <c r="I826" s="67"/>
      <c r="J826" s="67"/>
      <c r="M826" s="68"/>
      <c r="AE826" s="66"/>
      <c r="AF826" s="66"/>
      <c r="AG826" s="66"/>
      <c r="AH826" s="66"/>
    </row>
    <row r="827" spans="1:34" ht="15.75" customHeight="1" x14ac:dyDescent="0.25">
      <c r="A827" s="66"/>
      <c r="B827" s="66"/>
      <c r="C827" s="56"/>
      <c r="I827" s="67"/>
      <c r="J827" s="67"/>
      <c r="M827" s="68"/>
      <c r="AE827" s="66"/>
      <c r="AF827" s="66"/>
      <c r="AG827" s="66"/>
      <c r="AH827" s="66"/>
    </row>
    <row r="828" spans="1:34" ht="15.75" customHeight="1" x14ac:dyDescent="0.25">
      <c r="A828" s="66"/>
      <c r="B828" s="66"/>
      <c r="C828" s="56"/>
      <c r="I828" s="67"/>
      <c r="J828" s="67"/>
      <c r="M828" s="68"/>
      <c r="AE828" s="66"/>
      <c r="AF828" s="66"/>
      <c r="AG828" s="66"/>
      <c r="AH828" s="66"/>
    </row>
    <row r="829" spans="1:34" ht="15.75" customHeight="1" x14ac:dyDescent="0.25">
      <c r="A829" s="66"/>
      <c r="B829" s="66"/>
      <c r="C829" s="56"/>
      <c r="I829" s="67"/>
      <c r="J829" s="67"/>
      <c r="M829" s="68"/>
      <c r="AE829" s="66"/>
      <c r="AF829" s="66"/>
      <c r="AG829" s="66"/>
      <c r="AH829" s="66"/>
    </row>
    <row r="830" spans="1:34" ht="15.75" customHeight="1" x14ac:dyDescent="0.25">
      <c r="A830" s="66"/>
      <c r="B830" s="66"/>
      <c r="C830" s="56"/>
      <c r="I830" s="67"/>
      <c r="J830" s="67"/>
      <c r="M830" s="68"/>
      <c r="AE830" s="66"/>
      <c r="AF830" s="66"/>
      <c r="AG830" s="66"/>
      <c r="AH830" s="66"/>
    </row>
    <row r="831" spans="1:34" ht="15.75" customHeight="1" x14ac:dyDescent="0.25">
      <c r="A831" s="66"/>
      <c r="B831" s="66"/>
      <c r="C831" s="56"/>
      <c r="I831" s="67"/>
      <c r="J831" s="67"/>
      <c r="M831" s="68"/>
      <c r="AE831" s="66"/>
      <c r="AF831" s="66"/>
      <c r="AG831" s="66"/>
      <c r="AH831" s="66"/>
    </row>
    <row r="832" spans="1:34" ht="15.75" customHeight="1" x14ac:dyDescent="0.25">
      <c r="A832" s="66"/>
      <c r="B832" s="66"/>
      <c r="C832" s="56"/>
      <c r="I832" s="67"/>
      <c r="J832" s="67"/>
      <c r="M832" s="68"/>
      <c r="AE832" s="66"/>
      <c r="AF832" s="66"/>
      <c r="AG832" s="66"/>
      <c r="AH832" s="66"/>
    </row>
    <row r="833" spans="1:34" ht="15.75" customHeight="1" x14ac:dyDescent="0.25">
      <c r="A833" s="66"/>
      <c r="B833" s="66"/>
      <c r="C833" s="56"/>
      <c r="I833" s="67"/>
      <c r="J833" s="67"/>
      <c r="M833" s="68"/>
      <c r="AE833" s="66"/>
      <c r="AF833" s="66"/>
      <c r="AG833" s="66"/>
      <c r="AH833" s="66"/>
    </row>
    <row r="834" spans="1:34" ht="15.75" customHeight="1" x14ac:dyDescent="0.25">
      <c r="A834" s="66"/>
      <c r="B834" s="66"/>
      <c r="C834" s="56"/>
      <c r="I834" s="67"/>
      <c r="J834" s="67"/>
      <c r="M834" s="68"/>
      <c r="AE834" s="66"/>
      <c r="AF834" s="66"/>
      <c r="AG834" s="66"/>
      <c r="AH834" s="66"/>
    </row>
    <row r="835" spans="1:34" ht="15.75" customHeight="1" x14ac:dyDescent="0.25">
      <c r="A835" s="66"/>
      <c r="B835" s="66"/>
      <c r="C835" s="56"/>
      <c r="I835" s="67"/>
      <c r="J835" s="67"/>
      <c r="M835" s="68"/>
      <c r="AE835" s="66"/>
      <c r="AF835" s="66"/>
      <c r="AG835" s="66"/>
      <c r="AH835" s="66"/>
    </row>
    <row r="836" spans="1:34" ht="15.75" customHeight="1" x14ac:dyDescent="0.25">
      <c r="A836" s="66"/>
      <c r="B836" s="66"/>
      <c r="C836" s="56"/>
      <c r="I836" s="67"/>
      <c r="J836" s="67"/>
      <c r="M836" s="68"/>
      <c r="AE836" s="66"/>
      <c r="AF836" s="66"/>
      <c r="AG836" s="66"/>
      <c r="AH836" s="66"/>
    </row>
    <row r="837" spans="1:34" ht="15.75" customHeight="1" x14ac:dyDescent="0.25">
      <c r="A837" s="66"/>
      <c r="B837" s="66"/>
      <c r="C837" s="56"/>
      <c r="I837" s="67"/>
      <c r="J837" s="67"/>
      <c r="M837" s="68"/>
      <c r="AE837" s="66"/>
      <c r="AF837" s="66"/>
      <c r="AG837" s="66"/>
      <c r="AH837" s="66"/>
    </row>
    <row r="838" spans="1:34" ht="15.75" customHeight="1" x14ac:dyDescent="0.25">
      <c r="A838" s="66"/>
      <c r="B838" s="66"/>
      <c r="C838" s="56"/>
      <c r="I838" s="67"/>
      <c r="J838" s="67"/>
      <c r="M838" s="68"/>
      <c r="AE838" s="66"/>
      <c r="AF838" s="66"/>
      <c r="AG838" s="66"/>
      <c r="AH838" s="66"/>
    </row>
    <row r="839" spans="1:34" ht="15.75" customHeight="1" x14ac:dyDescent="0.25">
      <c r="A839" s="66"/>
      <c r="B839" s="66"/>
      <c r="C839" s="56"/>
      <c r="I839" s="67"/>
      <c r="J839" s="67"/>
      <c r="M839" s="68"/>
      <c r="AE839" s="66"/>
      <c r="AF839" s="66"/>
      <c r="AG839" s="66"/>
      <c r="AH839" s="66"/>
    </row>
    <row r="840" spans="1:34" ht="15.75" customHeight="1" x14ac:dyDescent="0.25">
      <c r="A840" s="66"/>
      <c r="B840" s="66"/>
      <c r="C840" s="56"/>
      <c r="I840" s="67"/>
      <c r="J840" s="67"/>
      <c r="M840" s="68"/>
      <c r="AE840" s="66"/>
      <c r="AF840" s="66"/>
      <c r="AG840" s="66"/>
      <c r="AH840" s="66"/>
    </row>
    <row r="841" spans="1:34" ht="15.75" customHeight="1" x14ac:dyDescent="0.25">
      <c r="A841" s="66"/>
      <c r="B841" s="66"/>
      <c r="C841" s="56"/>
      <c r="I841" s="67"/>
      <c r="J841" s="67"/>
      <c r="M841" s="68"/>
      <c r="AE841" s="66"/>
      <c r="AF841" s="66"/>
      <c r="AG841" s="66"/>
      <c r="AH841" s="66"/>
    </row>
    <row r="842" spans="1:34" ht="15.75" customHeight="1" x14ac:dyDescent="0.25">
      <c r="A842" s="66"/>
      <c r="B842" s="66"/>
      <c r="C842" s="56"/>
      <c r="I842" s="67"/>
      <c r="J842" s="67"/>
      <c r="M842" s="68"/>
      <c r="AE842" s="66"/>
      <c r="AF842" s="66"/>
      <c r="AG842" s="66"/>
      <c r="AH842" s="66"/>
    </row>
    <row r="843" spans="1:34" ht="15.75" customHeight="1" x14ac:dyDescent="0.25">
      <c r="A843" s="66"/>
      <c r="B843" s="66"/>
      <c r="C843" s="56"/>
      <c r="I843" s="67"/>
      <c r="J843" s="67"/>
      <c r="M843" s="68"/>
      <c r="AE843" s="66"/>
      <c r="AF843" s="66"/>
      <c r="AG843" s="66"/>
      <c r="AH843" s="66"/>
    </row>
    <row r="844" spans="1:34" ht="15.75" customHeight="1" x14ac:dyDescent="0.25">
      <c r="A844" s="66"/>
      <c r="B844" s="66"/>
      <c r="C844" s="56"/>
      <c r="I844" s="67"/>
      <c r="J844" s="67"/>
      <c r="M844" s="68"/>
      <c r="AE844" s="66"/>
      <c r="AF844" s="66"/>
      <c r="AG844" s="66"/>
      <c r="AH844" s="66"/>
    </row>
    <row r="845" spans="1:34" ht="15.75" customHeight="1" x14ac:dyDescent="0.25">
      <c r="A845" s="66"/>
      <c r="B845" s="66"/>
      <c r="C845" s="56"/>
      <c r="I845" s="67"/>
      <c r="J845" s="67"/>
      <c r="M845" s="68"/>
      <c r="AE845" s="66"/>
      <c r="AF845" s="66"/>
      <c r="AG845" s="66"/>
      <c r="AH845" s="66"/>
    </row>
    <row r="846" spans="1:34" ht="15.75" customHeight="1" x14ac:dyDescent="0.25">
      <c r="A846" s="66"/>
      <c r="B846" s="66"/>
      <c r="C846" s="56"/>
      <c r="I846" s="67"/>
      <c r="J846" s="67"/>
      <c r="M846" s="68"/>
      <c r="AE846" s="66"/>
      <c r="AF846" s="66"/>
      <c r="AG846" s="66"/>
      <c r="AH846" s="66"/>
    </row>
    <row r="847" spans="1:34" ht="15.75" customHeight="1" x14ac:dyDescent="0.25">
      <c r="A847" s="66"/>
      <c r="B847" s="66"/>
      <c r="C847" s="56"/>
      <c r="I847" s="67"/>
      <c r="J847" s="67"/>
      <c r="M847" s="68"/>
      <c r="AE847" s="66"/>
      <c r="AF847" s="66"/>
      <c r="AG847" s="66"/>
      <c r="AH847" s="66"/>
    </row>
    <row r="848" spans="1:34" ht="15.75" customHeight="1" x14ac:dyDescent="0.25">
      <c r="A848" s="66"/>
      <c r="B848" s="66"/>
      <c r="C848" s="56"/>
      <c r="I848" s="67"/>
      <c r="J848" s="67"/>
      <c r="M848" s="68"/>
      <c r="AE848" s="66"/>
      <c r="AF848" s="66"/>
      <c r="AG848" s="66"/>
      <c r="AH848" s="66"/>
    </row>
    <row r="849" spans="1:34" ht="15.75" customHeight="1" x14ac:dyDescent="0.25">
      <c r="A849" s="66"/>
      <c r="B849" s="66"/>
      <c r="C849" s="56"/>
      <c r="I849" s="67"/>
      <c r="J849" s="67"/>
      <c r="M849" s="68"/>
      <c r="AE849" s="66"/>
      <c r="AF849" s="66"/>
      <c r="AG849" s="66"/>
      <c r="AH849" s="66"/>
    </row>
    <row r="850" spans="1:34" ht="15.75" customHeight="1" x14ac:dyDescent="0.25">
      <c r="A850" s="66"/>
      <c r="B850" s="66"/>
      <c r="C850" s="56"/>
      <c r="I850" s="67"/>
      <c r="J850" s="67"/>
      <c r="M850" s="68"/>
      <c r="AE850" s="66"/>
      <c r="AF850" s="66"/>
      <c r="AG850" s="66"/>
      <c r="AH850" s="66"/>
    </row>
    <row r="851" spans="1:34" ht="15.75" customHeight="1" x14ac:dyDescent="0.25">
      <c r="A851" s="66"/>
      <c r="B851" s="66"/>
      <c r="C851" s="56"/>
      <c r="I851" s="67"/>
      <c r="J851" s="67"/>
      <c r="M851" s="68"/>
      <c r="AE851" s="66"/>
      <c r="AF851" s="66"/>
      <c r="AG851" s="66"/>
      <c r="AH851" s="66"/>
    </row>
    <row r="852" spans="1:34" ht="15.75" customHeight="1" x14ac:dyDescent="0.25">
      <c r="A852" s="66"/>
      <c r="B852" s="66"/>
      <c r="C852" s="56"/>
      <c r="I852" s="67"/>
      <c r="J852" s="67"/>
      <c r="M852" s="68"/>
      <c r="AE852" s="66"/>
      <c r="AF852" s="66"/>
      <c r="AG852" s="66"/>
      <c r="AH852" s="66"/>
    </row>
    <row r="853" spans="1:34" ht="15.75" customHeight="1" x14ac:dyDescent="0.25">
      <c r="A853" s="66"/>
      <c r="B853" s="66"/>
      <c r="C853" s="56"/>
      <c r="I853" s="67"/>
      <c r="J853" s="67"/>
      <c r="M853" s="68"/>
      <c r="AE853" s="66"/>
      <c r="AF853" s="66"/>
      <c r="AG853" s="66"/>
      <c r="AH853" s="66"/>
    </row>
    <row r="854" spans="1:34" ht="15.75" customHeight="1" x14ac:dyDescent="0.25">
      <c r="A854" s="66"/>
      <c r="B854" s="66"/>
      <c r="C854" s="56"/>
      <c r="I854" s="67"/>
      <c r="J854" s="67"/>
      <c r="M854" s="68"/>
      <c r="AE854" s="66"/>
      <c r="AF854" s="66"/>
      <c r="AG854" s="66"/>
      <c r="AH854" s="66"/>
    </row>
    <row r="855" spans="1:34" ht="15.75" customHeight="1" x14ac:dyDescent="0.25">
      <c r="A855" s="66"/>
      <c r="B855" s="66"/>
      <c r="C855" s="56"/>
      <c r="I855" s="67"/>
      <c r="J855" s="67"/>
      <c r="M855" s="68"/>
      <c r="AE855" s="66"/>
      <c r="AF855" s="66"/>
      <c r="AG855" s="66"/>
      <c r="AH855" s="66"/>
    </row>
    <row r="856" spans="1:34" ht="15.75" customHeight="1" x14ac:dyDescent="0.25">
      <c r="A856" s="66"/>
      <c r="B856" s="66"/>
      <c r="C856" s="56"/>
      <c r="I856" s="67"/>
      <c r="J856" s="67"/>
      <c r="M856" s="68"/>
      <c r="AE856" s="66"/>
      <c r="AF856" s="66"/>
      <c r="AG856" s="66"/>
      <c r="AH856" s="66"/>
    </row>
    <row r="857" spans="1:34" ht="15.75" customHeight="1" x14ac:dyDescent="0.25">
      <c r="A857" s="66"/>
      <c r="B857" s="66"/>
      <c r="C857" s="56"/>
      <c r="I857" s="67"/>
      <c r="J857" s="67"/>
      <c r="M857" s="68"/>
      <c r="AE857" s="66"/>
      <c r="AF857" s="66"/>
      <c r="AG857" s="66"/>
      <c r="AH857" s="66"/>
    </row>
    <row r="858" spans="1:34" ht="15.75" customHeight="1" x14ac:dyDescent="0.25">
      <c r="A858" s="66"/>
      <c r="B858" s="66"/>
      <c r="C858" s="56"/>
      <c r="I858" s="67"/>
      <c r="J858" s="67"/>
      <c r="M858" s="68"/>
      <c r="AE858" s="66"/>
      <c r="AF858" s="66"/>
      <c r="AG858" s="66"/>
      <c r="AH858" s="66"/>
    </row>
    <row r="859" spans="1:34" ht="15.75" customHeight="1" x14ac:dyDescent="0.25">
      <c r="A859" s="66"/>
      <c r="B859" s="66"/>
      <c r="C859" s="56"/>
      <c r="I859" s="67"/>
      <c r="J859" s="67"/>
      <c r="M859" s="68"/>
      <c r="AE859" s="66"/>
      <c r="AF859" s="66"/>
      <c r="AG859" s="66"/>
      <c r="AH859" s="66"/>
    </row>
    <row r="860" spans="1:34" ht="15.75" customHeight="1" x14ac:dyDescent="0.25">
      <c r="A860" s="66"/>
      <c r="B860" s="66"/>
      <c r="C860" s="56"/>
      <c r="I860" s="67"/>
      <c r="J860" s="67"/>
      <c r="M860" s="68"/>
      <c r="AE860" s="66"/>
      <c r="AF860" s="66"/>
      <c r="AG860" s="66"/>
      <c r="AH860" s="66"/>
    </row>
    <row r="861" spans="1:34" ht="15.75" customHeight="1" x14ac:dyDescent="0.25">
      <c r="A861" s="66"/>
      <c r="B861" s="66"/>
      <c r="C861" s="56"/>
      <c r="I861" s="67"/>
      <c r="J861" s="67"/>
      <c r="M861" s="68"/>
      <c r="AE861" s="66"/>
      <c r="AF861" s="66"/>
      <c r="AG861" s="66"/>
      <c r="AH861" s="66"/>
    </row>
    <row r="862" spans="1:34" ht="15.75" customHeight="1" x14ac:dyDescent="0.25">
      <c r="A862" s="66"/>
      <c r="B862" s="66"/>
      <c r="C862" s="56"/>
      <c r="I862" s="67"/>
      <c r="J862" s="67"/>
      <c r="M862" s="68"/>
      <c r="AE862" s="66"/>
      <c r="AF862" s="66"/>
      <c r="AG862" s="66"/>
      <c r="AH862" s="66"/>
    </row>
    <row r="863" spans="1:34" ht="15.75" customHeight="1" x14ac:dyDescent="0.25">
      <c r="A863" s="66"/>
      <c r="B863" s="66"/>
      <c r="C863" s="56"/>
      <c r="I863" s="67"/>
      <c r="J863" s="67"/>
      <c r="M863" s="68"/>
      <c r="AE863" s="66"/>
      <c r="AF863" s="66"/>
      <c r="AG863" s="66"/>
      <c r="AH863" s="66"/>
    </row>
    <row r="864" spans="1:34" ht="15.75" customHeight="1" x14ac:dyDescent="0.25">
      <c r="A864" s="66"/>
      <c r="B864" s="66"/>
      <c r="C864" s="56"/>
      <c r="I864" s="67"/>
      <c r="J864" s="67"/>
      <c r="M864" s="68"/>
      <c r="AE864" s="66"/>
      <c r="AF864" s="66"/>
      <c r="AG864" s="66"/>
      <c r="AH864" s="66"/>
    </row>
    <row r="865" spans="1:34" ht="15.75" customHeight="1" x14ac:dyDescent="0.25">
      <c r="A865" s="66"/>
      <c r="B865" s="66"/>
      <c r="C865" s="56"/>
      <c r="I865" s="67"/>
      <c r="J865" s="67"/>
      <c r="M865" s="68"/>
      <c r="AE865" s="66"/>
      <c r="AF865" s="66"/>
      <c r="AG865" s="66"/>
      <c r="AH865" s="66"/>
    </row>
    <row r="866" spans="1:34" ht="15.75" customHeight="1" x14ac:dyDescent="0.25">
      <c r="A866" s="66"/>
      <c r="B866" s="66"/>
      <c r="C866" s="56"/>
      <c r="I866" s="67"/>
      <c r="J866" s="67"/>
      <c r="M866" s="68"/>
      <c r="AE866" s="66"/>
      <c r="AF866" s="66"/>
      <c r="AG866" s="66"/>
      <c r="AH866" s="66"/>
    </row>
    <row r="867" spans="1:34" ht="15.75" customHeight="1" x14ac:dyDescent="0.25">
      <c r="A867" s="66"/>
      <c r="B867" s="66"/>
      <c r="C867" s="56"/>
      <c r="I867" s="67"/>
      <c r="J867" s="67"/>
      <c r="M867" s="68"/>
      <c r="AE867" s="66"/>
      <c r="AF867" s="66"/>
      <c r="AG867" s="66"/>
      <c r="AH867" s="66"/>
    </row>
    <row r="868" spans="1:34" ht="15.75" customHeight="1" x14ac:dyDescent="0.25">
      <c r="A868" s="66"/>
      <c r="B868" s="66"/>
      <c r="C868" s="56"/>
      <c r="I868" s="67"/>
      <c r="J868" s="67"/>
      <c r="M868" s="68"/>
      <c r="AE868" s="66"/>
      <c r="AF868" s="66"/>
      <c r="AG868" s="66"/>
      <c r="AH868" s="66"/>
    </row>
    <row r="869" spans="1:34" ht="15.75" customHeight="1" x14ac:dyDescent="0.25">
      <c r="A869" s="66"/>
      <c r="B869" s="66"/>
      <c r="C869" s="56"/>
      <c r="I869" s="67"/>
      <c r="J869" s="67"/>
      <c r="M869" s="68"/>
      <c r="AE869" s="66"/>
      <c r="AF869" s="66"/>
      <c r="AG869" s="66"/>
      <c r="AH869" s="66"/>
    </row>
    <row r="870" spans="1:34" ht="15.75" customHeight="1" x14ac:dyDescent="0.25">
      <c r="A870" s="66"/>
      <c r="B870" s="66"/>
      <c r="C870" s="56"/>
      <c r="I870" s="67"/>
      <c r="J870" s="67"/>
      <c r="M870" s="68"/>
      <c r="AE870" s="66"/>
      <c r="AF870" s="66"/>
      <c r="AG870" s="66"/>
      <c r="AH870" s="66"/>
    </row>
    <row r="871" spans="1:34" ht="15.75" customHeight="1" x14ac:dyDescent="0.25">
      <c r="A871" s="66"/>
      <c r="B871" s="66"/>
      <c r="C871" s="56"/>
      <c r="I871" s="67"/>
      <c r="J871" s="67"/>
      <c r="M871" s="68"/>
      <c r="AE871" s="66"/>
      <c r="AF871" s="66"/>
      <c r="AG871" s="66"/>
      <c r="AH871" s="66"/>
    </row>
    <row r="872" spans="1:34" ht="15.75" customHeight="1" x14ac:dyDescent="0.25">
      <c r="A872" s="66"/>
      <c r="B872" s="66"/>
      <c r="C872" s="56"/>
      <c r="I872" s="67"/>
      <c r="J872" s="67"/>
      <c r="M872" s="68"/>
      <c r="AE872" s="66"/>
      <c r="AF872" s="66"/>
      <c r="AG872" s="66"/>
      <c r="AH872" s="66"/>
    </row>
    <row r="873" spans="1:34" ht="15.75" customHeight="1" x14ac:dyDescent="0.25">
      <c r="A873" s="66"/>
      <c r="B873" s="66"/>
      <c r="C873" s="56"/>
      <c r="I873" s="67"/>
      <c r="J873" s="67"/>
      <c r="M873" s="68"/>
      <c r="AE873" s="66"/>
      <c r="AF873" s="66"/>
      <c r="AG873" s="66"/>
      <c r="AH873" s="66"/>
    </row>
    <row r="874" spans="1:34" ht="15.75" customHeight="1" x14ac:dyDescent="0.25">
      <c r="A874" s="66"/>
      <c r="B874" s="66"/>
      <c r="C874" s="56"/>
      <c r="I874" s="67"/>
      <c r="J874" s="67"/>
      <c r="M874" s="68"/>
      <c r="AE874" s="66"/>
      <c r="AF874" s="66"/>
      <c r="AG874" s="66"/>
      <c r="AH874" s="66"/>
    </row>
    <row r="875" spans="1:34" ht="15.75" customHeight="1" x14ac:dyDescent="0.25">
      <c r="A875" s="66"/>
      <c r="B875" s="66"/>
      <c r="C875" s="56"/>
      <c r="I875" s="67"/>
      <c r="J875" s="67"/>
      <c r="M875" s="68"/>
      <c r="AE875" s="66"/>
      <c r="AF875" s="66"/>
      <c r="AG875" s="66"/>
      <c r="AH875" s="66"/>
    </row>
    <row r="876" spans="1:34" ht="15.75" customHeight="1" x14ac:dyDescent="0.25">
      <c r="A876" s="66"/>
      <c r="B876" s="66"/>
      <c r="C876" s="56"/>
      <c r="I876" s="67"/>
      <c r="J876" s="67"/>
      <c r="M876" s="68"/>
      <c r="AE876" s="66"/>
      <c r="AF876" s="66"/>
      <c r="AG876" s="66"/>
      <c r="AH876" s="66"/>
    </row>
    <row r="877" spans="1:34" ht="15.75" customHeight="1" x14ac:dyDescent="0.25">
      <c r="A877" s="66"/>
      <c r="B877" s="66"/>
      <c r="C877" s="56"/>
      <c r="I877" s="67"/>
      <c r="J877" s="67"/>
      <c r="M877" s="68"/>
      <c r="AE877" s="66"/>
      <c r="AF877" s="66"/>
      <c r="AG877" s="66"/>
      <c r="AH877" s="66"/>
    </row>
    <row r="878" spans="1:34" ht="15.75" customHeight="1" x14ac:dyDescent="0.25">
      <c r="A878" s="66"/>
      <c r="B878" s="66"/>
      <c r="C878" s="56"/>
      <c r="I878" s="67"/>
      <c r="J878" s="67"/>
      <c r="M878" s="68"/>
      <c r="AE878" s="66"/>
      <c r="AF878" s="66"/>
      <c r="AG878" s="66"/>
      <c r="AH878" s="66"/>
    </row>
    <row r="879" spans="1:34" ht="15.75" customHeight="1" x14ac:dyDescent="0.25">
      <c r="A879" s="66"/>
      <c r="B879" s="66"/>
      <c r="C879" s="56"/>
      <c r="I879" s="67"/>
      <c r="J879" s="67"/>
      <c r="M879" s="68"/>
      <c r="AE879" s="66"/>
      <c r="AF879" s="66"/>
      <c r="AG879" s="66"/>
      <c r="AH879" s="66"/>
    </row>
    <row r="880" spans="1:34" ht="15.75" customHeight="1" x14ac:dyDescent="0.25">
      <c r="A880" s="66"/>
      <c r="B880" s="66"/>
      <c r="C880" s="56"/>
      <c r="I880" s="67"/>
      <c r="J880" s="67"/>
      <c r="M880" s="68"/>
      <c r="AE880" s="66"/>
      <c r="AF880" s="66"/>
      <c r="AG880" s="66"/>
      <c r="AH880" s="66"/>
    </row>
    <row r="881" spans="1:34" ht="15.75" customHeight="1" x14ac:dyDescent="0.25">
      <c r="A881" s="66"/>
      <c r="B881" s="66"/>
      <c r="C881" s="56"/>
      <c r="I881" s="67"/>
      <c r="J881" s="67"/>
      <c r="M881" s="68"/>
      <c r="AE881" s="66"/>
      <c r="AF881" s="66"/>
      <c r="AG881" s="66"/>
      <c r="AH881" s="66"/>
    </row>
    <row r="882" spans="1:34" ht="15.75" customHeight="1" x14ac:dyDescent="0.25">
      <c r="A882" s="66"/>
      <c r="B882" s="66"/>
      <c r="C882" s="56"/>
      <c r="I882" s="67"/>
      <c r="J882" s="67"/>
      <c r="M882" s="68"/>
      <c r="AE882" s="66"/>
      <c r="AF882" s="66"/>
      <c r="AG882" s="66"/>
      <c r="AH882" s="66"/>
    </row>
    <row r="883" spans="1:34" ht="15.75" customHeight="1" x14ac:dyDescent="0.25">
      <c r="A883" s="66"/>
      <c r="B883" s="66"/>
      <c r="C883" s="56"/>
      <c r="I883" s="67"/>
      <c r="J883" s="67"/>
      <c r="M883" s="68"/>
      <c r="AE883" s="66"/>
      <c r="AF883" s="66"/>
      <c r="AG883" s="66"/>
      <c r="AH883" s="66"/>
    </row>
    <row r="884" spans="1:34" ht="15.75" customHeight="1" x14ac:dyDescent="0.25">
      <c r="A884" s="66"/>
      <c r="B884" s="66"/>
      <c r="C884" s="56"/>
      <c r="I884" s="67"/>
      <c r="J884" s="67"/>
      <c r="M884" s="68"/>
      <c r="AE884" s="66"/>
      <c r="AF884" s="66"/>
      <c r="AG884" s="66"/>
      <c r="AH884" s="66"/>
    </row>
    <row r="885" spans="1:34" ht="15.75" customHeight="1" x14ac:dyDescent="0.25">
      <c r="A885" s="66"/>
      <c r="B885" s="66"/>
      <c r="C885" s="56"/>
      <c r="I885" s="67"/>
      <c r="J885" s="67"/>
      <c r="M885" s="68"/>
      <c r="AE885" s="66"/>
      <c r="AF885" s="66"/>
      <c r="AG885" s="66"/>
      <c r="AH885" s="66"/>
    </row>
    <row r="886" spans="1:34" ht="15.75" customHeight="1" x14ac:dyDescent="0.25">
      <c r="A886" s="66"/>
      <c r="B886" s="66"/>
      <c r="C886" s="56"/>
      <c r="I886" s="67"/>
      <c r="J886" s="67"/>
      <c r="M886" s="68"/>
      <c r="AE886" s="66"/>
      <c r="AF886" s="66"/>
      <c r="AG886" s="66"/>
      <c r="AH886" s="66"/>
    </row>
    <row r="887" spans="1:34" ht="15.75" customHeight="1" x14ac:dyDescent="0.25">
      <c r="A887" s="66"/>
      <c r="B887" s="66"/>
      <c r="C887" s="56"/>
      <c r="I887" s="67"/>
      <c r="J887" s="67"/>
      <c r="M887" s="68"/>
      <c r="AE887" s="66"/>
      <c r="AF887" s="66"/>
      <c r="AG887" s="66"/>
      <c r="AH887" s="66"/>
    </row>
    <row r="888" spans="1:34" ht="15.75" customHeight="1" x14ac:dyDescent="0.25">
      <c r="A888" s="66"/>
      <c r="B888" s="66"/>
      <c r="C888" s="56"/>
      <c r="I888" s="67"/>
      <c r="J888" s="67"/>
      <c r="M888" s="68"/>
      <c r="AE888" s="66"/>
      <c r="AF888" s="66"/>
      <c r="AG888" s="66"/>
      <c r="AH888" s="66"/>
    </row>
    <row r="889" spans="1:34" ht="15.75" customHeight="1" x14ac:dyDescent="0.25">
      <c r="A889" s="66"/>
      <c r="B889" s="66"/>
      <c r="C889" s="56"/>
      <c r="I889" s="67"/>
      <c r="J889" s="67"/>
      <c r="M889" s="68"/>
      <c r="AE889" s="66"/>
      <c r="AF889" s="66"/>
      <c r="AG889" s="66"/>
      <c r="AH889" s="66"/>
    </row>
    <row r="890" spans="1:34" ht="15.75" customHeight="1" x14ac:dyDescent="0.25">
      <c r="A890" s="66"/>
      <c r="B890" s="66"/>
      <c r="C890" s="56"/>
      <c r="I890" s="67"/>
      <c r="J890" s="67"/>
      <c r="M890" s="68"/>
      <c r="AE890" s="66"/>
      <c r="AF890" s="66"/>
      <c r="AG890" s="66"/>
      <c r="AH890" s="66"/>
    </row>
    <row r="891" spans="1:34" ht="15.75" customHeight="1" x14ac:dyDescent="0.25">
      <c r="A891" s="66"/>
      <c r="B891" s="66"/>
      <c r="C891" s="56"/>
      <c r="I891" s="67"/>
      <c r="J891" s="67"/>
      <c r="M891" s="68"/>
      <c r="AE891" s="66"/>
      <c r="AF891" s="66"/>
      <c r="AG891" s="66"/>
      <c r="AH891" s="66"/>
    </row>
    <row r="892" spans="1:34" ht="15.75" customHeight="1" x14ac:dyDescent="0.25">
      <c r="A892" s="66"/>
      <c r="B892" s="66"/>
      <c r="C892" s="56"/>
      <c r="I892" s="67"/>
      <c r="J892" s="67"/>
      <c r="M892" s="68"/>
      <c r="AE892" s="66"/>
      <c r="AF892" s="66"/>
      <c r="AG892" s="66"/>
      <c r="AH892" s="66"/>
    </row>
    <row r="893" spans="1:34" ht="15.75" customHeight="1" x14ac:dyDescent="0.25">
      <c r="A893" s="66"/>
      <c r="B893" s="66"/>
      <c r="C893" s="56"/>
      <c r="I893" s="67"/>
      <c r="J893" s="67"/>
      <c r="M893" s="68"/>
      <c r="AE893" s="66"/>
      <c r="AF893" s="66"/>
      <c r="AG893" s="66"/>
      <c r="AH893" s="66"/>
    </row>
    <row r="894" spans="1:34" ht="15.75" customHeight="1" x14ac:dyDescent="0.25">
      <c r="A894" s="66"/>
      <c r="B894" s="66"/>
      <c r="C894" s="56"/>
      <c r="I894" s="67"/>
      <c r="J894" s="67"/>
      <c r="M894" s="68"/>
      <c r="AE894" s="66"/>
      <c r="AF894" s="66"/>
      <c r="AG894" s="66"/>
      <c r="AH894" s="66"/>
    </row>
    <row r="895" spans="1:34" ht="15.75" customHeight="1" x14ac:dyDescent="0.25">
      <c r="A895" s="66"/>
      <c r="B895" s="66"/>
      <c r="C895" s="56"/>
      <c r="I895" s="67"/>
      <c r="J895" s="67"/>
      <c r="M895" s="68"/>
      <c r="AE895" s="66"/>
      <c r="AF895" s="66"/>
      <c r="AG895" s="66"/>
      <c r="AH895" s="66"/>
    </row>
    <row r="896" spans="1:34" ht="15.75" customHeight="1" x14ac:dyDescent="0.25">
      <c r="A896" s="66"/>
      <c r="B896" s="66"/>
      <c r="C896" s="56"/>
      <c r="I896" s="67"/>
      <c r="J896" s="67"/>
      <c r="M896" s="68"/>
      <c r="AE896" s="66"/>
      <c r="AF896" s="66"/>
      <c r="AG896" s="66"/>
      <c r="AH896" s="66"/>
    </row>
    <row r="897" spans="1:34" ht="15.75" customHeight="1" x14ac:dyDescent="0.25">
      <c r="A897" s="66"/>
      <c r="B897" s="66"/>
      <c r="C897" s="56"/>
      <c r="I897" s="67"/>
      <c r="J897" s="67"/>
      <c r="M897" s="68"/>
      <c r="AE897" s="66"/>
      <c r="AF897" s="66"/>
      <c r="AG897" s="66"/>
      <c r="AH897" s="66"/>
    </row>
    <row r="898" spans="1:34" ht="15.75" customHeight="1" x14ac:dyDescent="0.25">
      <c r="A898" s="66"/>
      <c r="B898" s="66"/>
      <c r="C898" s="56"/>
      <c r="I898" s="67"/>
      <c r="J898" s="67"/>
      <c r="M898" s="68"/>
      <c r="AE898" s="66"/>
      <c r="AF898" s="66"/>
      <c r="AG898" s="66"/>
      <c r="AH898" s="66"/>
    </row>
    <row r="899" spans="1:34" ht="15.75" customHeight="1" x14ac:dyDescent="0.25">
      <c r="A899" s="66"/>
      <c r="B899" s="66"/>
      <c r="C899" s="56"/>
      <c r="I899" s="67"/>
      <c r="J899" s="67"/>
      <c r="M899" s="68"/>
      <c r="AE899" s="66"/>
      <c r="AF899" s="66"/>
      <c r="AG899" s="66"/>
      <c r="AH899" s="66"/>
    </row>
    <row r="900" spans="1:34" ht="15.75" customHeight="1" x14ac:dyDescent="0.25">
      <c r="A900" s="66"/>
      <c r="B900" s="66"/>
      <c r="C900" s="56"/>
      <c r="I900" s="67"/>
      <c r="J900" s="67"/>
      <c r="M900" s="68"/>
      <c r="AE900" s="66"/>
      <c r="AF900" s="66"/>
      <c r="AG900" s="66"/>
      <c r="AH900" s="66"/>
    </row>
    <row r="901" spans="1:34" ht="15.75" customHeight="1" x14ac:dyDescent="0.25">
      <c r="A901" s="66"/>
      <c r="B901" s="66"/>
      <c r="C901" s="56"/>
      <c r="I901" s="67"/>
      <c r="J901" s="67"/>
      <c r="M901" s="68"/>
      <c r="AE901" s="66"/>
      <c r="AF901" s="66"/>
      <c r="AG901" s="66"/>
      <c r="AH901" s="66"/>
    </row>
    <row r="902" spans="1:34" ht="15.75" customHeight="1" x14ac:dyDescent="0.25">
      <c r="A902" s="66"/>
      <c r="B902" s="66"/>
      <c r="C902" s="56"/>
      <c r="I902" s="67"/>
      <c r="J902" s="67"/>
      <c r="M902" s="68"/>
      <c r="AE902" s="66"/>
      <c r="AF902" s="66"/>
      <c r="AG902" s="66"/>
      <c r="AH902" s="66"/>
    </row>
    <row r="903" spans="1:34" ht="15.75" customHeight="1" x14ac:dyDescent="0.25">
      <c r="A903" s="66"/>
      <c r="B903" s="66"/>
      <c r="C903" s="56"/>
      <c r="I903" s="67"/>
      <c r="J903" s="67"/>
      <c r="M903" s="68"/>
      <c r="AE903" s="66"/>
      <c r="AF903" s="66"/>
      <c r="AG903" s="66"/>
      <c r="AH903" s="66"/>
    </row>
    <row r="904" spans="1:34" ht="15.75" customHeight="1" x14ac:dyDescent="0.25">
      <c r="A904" s="66"/>
      <c r="B904" s="66"/>
      <c r="C904" s="56"/>
      <c r="I904" s="67"/>
      <c r="J904" s="67"/>
      <c r="M904" s="68"/>
      <c r="AE904" s="66"/>
      <c r="AF904" s="66"/>
      <c r="AG904" s="66"/>
      <c r="AH904" s="66"/>
    </row>
    <row r="905" spans="1:34" ht="15.75" customHeight="1" x14ac:dyDescent="0.25">
      <c r="A905" s="66"/>
      <c r="B905" s="66"/>
      <c r="C905" s="56"/>
      <c r="I905" s="67"/>
      <c r="J905" s="67"/>
      <c r="M905" s="68"/>
      <c r="AE905" s="66"/>
      <c r="AF905" s="66"/>
      <c r="AG905" s="66"/>
      <c r="AH905" s="66"/>
    </row>
    <row r="906" spans="1:34" ht="15.75" customHeight="1" x14ac:dyDescent="0.25">
      <c r="A906" s="66"/>
      <c r="B906" s="66"/>
      <c r="C906" s="56"/>
      <c r="I906" s="67"/>
      <c r="J906" s="67"/>
      <c r="M906" s="68"/>
      <c r="AE906" s="66"/>
      <c r="AF906" s="66"/>
      <c r="AG906" s="66"/>
      <c r="AH906" s="66"/>
    </row>
    <row r="907" spans="1:34" ht="15.75" customHeight="1" x14ac:dyDescent="0.25">
      <c r="A907" s="66"/>
      <c r="B907" s="66"/>
      <c r="C907" s="56"/>
      <c r="I907" s="67"/>
      <c r="J907" s="67"/>
      <c r="M907" s="68"/>
      <c r="AE907" s="66"/>
      <c r="AF907" s="66"/>
      <c r="AG907" s="66"/>
      <c r="AH907" s="66"/>
    </row>
    <row r="908" spans="1:34" ht="15.75" customHeight="1" x14ac:dyDescent="0.25">
      <c r="A908" s="66"/>
      <c r="B908" s="66"/>
      <c r="C908" s="56"/>
      <c r="I908" s="67"/>
      <c r="J908" s="67"/>
      <c r="M908" s="68"/>
      <c r="AE908" s="66"/>
      <c r="AF908" s="66"/>
      <c r="AG908" s="66"/>
      <c r="AH908" s="66"/>
    </row>
    <row r="909" spans="1:34" ht="15.75" customHeight="1" x14ac:dyDescent="0.25">
      <c r="A909" s="66"/>
      <c r="B909" s="66"/>
      <c r="C909" s="56"/>
      <c r="I909" s="67"/>
      <c r="J909" s="67"/>
      <c r="M909" s="68"/>
      <c r="AE909" s="66"/>
      <c r="AF909" s="66"/>
      <c r="AG909" s="66"/>
      <c r="AH909" s="66"/>
    </row>
    <row r="910" spans="1:34" ht="15.75" customHeight="1" x14ac:dyDescent="0.25">
      <c r="A910" s="66"/>
      <c r="B910" s="66"/>
      <c r="C910" s="56"/>
      <c r="I910" s="67"/>
      <c r="J910" s="67"/>
      <c r="M910" s="68"/>
      <c r="AE910" s="66"/>
      <c r="AF910" s="66"/>
      <c r="AG910" s="66"/>
      <c r="AH910" s="66"/>
    </row>
    <row r="911" spans="1:34" ht="15.75" customHeight="1" x14ac:dyDescent="0.25">
      <c r="A911" s="66"/>
      <c r="B911" s="66"/>
      <c r="C911" s="56"/>
      <c r="I911" s="67"/>
      <c r="J911" s="67"/>
      <c r="M911" s="68"/>
      <c r="AE911" s="66"/>
      <c r="AF911" s="66"/>
      <c r="AG911" s="66"/>
      <c r="AH911" s="66"/>
    </row>
    <row r="912" spans="1:34" ht="15.75" customHeight="1" x14ac:dyDescent="0.25">
      <c r="A912" s="66"/>
      <c r="B912" s="66"/>
      <c r="C912" s="56"/>
      <c r="I912" s="67"/>
      <c r="J912" s="67"/>
      <c r="M912" s="68"/>
      <c r="AE912" s="66"/>
      <c r="AF912" s="66"/>
      <c r="AG912" s="66"/>
      <c r="AH912" s="66"/>
    </row>
    <row r="913" spans="1:34" ht="15.75" customHeight="1" x14ac:dyDescent="0.25">
      <c r="A913" s="66"/>
      <c r="B913" s="66"/>
      <c r="C913" s="56"/>
      <c r="I913" s="67"/>
      <c r="J913" s="67"/>
      <c r="M913" s="68"/>
      <c r="AE913" s="66"/>
      <c r="AF913" s="66"/>
      <c r="AG913" s="66"/>
      <c r="AH913" s="66"/>
    </row>
    <row r="914" spans="1:34" ht="15.75" customHeight="1" x14ac:dyDescent="0.25">
      <c r="A914" s="66"/>
      <c r="B914" s="66"/>
      <c r="C914" s="56"/>
      <c r="I914" s="67"/>
      <c r="J914" s="67"/>
      <c r="M914" s="68"/>
      <c r="AE914" s="66"/>
      <c r="AF914" s="66"/>
      <c r="AG914" s="66"/>
      <c r="AH914" s="66"/>
    </row>
    <row r="915" spans="1:34" ht="15.75" customHeight="1" x14ac:dyDescent="0.25">
      <c r="A915" s="66"/>
      <c r="B915" s="66"/>
      <c r="C915" s="56"/>
      <c r="I915" s="67"/>
      <c r="J915" s="67"/>
      <c r="M915" s="68"/>
      <c r="AE915" s="66"/>
      <c r="AF915" s="66"/>
      <c r="AG915" s="66"/>
      <c r="AH915" s="66"/>
    </row>
    <row r="916" spans="1:34" ht="15.75" customHeight="1" x14ac:dyDescent="0.25">
      <c r="A916" s="66"/>
      <c r="B916" s="66"/>
      <c r="C916" s="56"/>
      <c r="I916" s="67"/>
      <c r="J916" s="67"/>
      <c r="M916" s="68"/>
      <c r="AE916" s="66"/>
      <c r="AF916" s="66"/>
      <c r="AG916" s="66"/>
      <c r="AH916" s="66"/>
    </row>
    <row r="917" spans="1:34" ht="15.75" customHeight="1" x14ac:dyDescent="0.25">
      <c r="A917" s="66"/>
      <c r="B917" s="66"/>
      <c r="C917" s="56"/>
      <c r="I917" s="67"/>
      <c r="J917" s="67"/>
      <c r="M917" s="68"/>
      <c r="AE917" s="66"/>
      <c r="AF917" s="66"/>
      <c r="AG917" s="66"/>
      <c r="AH917" s="66"/>
    </row>
    <row r="918" spans="1:34" ht="15.75" customHeight="1" x14ac:dyDescent="0.25">
      <c r="A918" s="66"/>
      <c r="B918" s="66"/>
      <c r="C918" s="56"/>
      <c r="I918" s="67"/>
      <c r="J918" s="67"/>
      <c r="M918" s="68"/>
      <c r="AE918" s="66"/>
      <c r="AF918" s="66"/>
      <c r="AG918" s="66"/>
      <c r="AH918" s="66"/>
    </row>
    <row r="919" spans="1:34" ht="15.75" customHeight="1" x14ac:dyDescent="0.25">
      <c r="A919" s="66"/>
      <c r="B919" s="66"/>
      <c r="C919" s="56"/>
      <c r="I919" s="67"/>
      <c r="J919" s="67"/>
      <c r="M919" s="68"/>
      <c r="AE919" s="66"/>
      <c r="AF919" s="66"/>
      <c r="AG919" s="66"/>
      <c r="AH919" s="66"/>
    </row>
    <row r="920" spans="1:34" ht="15.75" customHeight="1" x14ac:dyDescent="0.25">
      <c r="A920" s="66"/>
      <c r="B920" s="66"/>
      <c r="C920" s="56"/>
      <c r="I920" s="67"/>
      <c r="J920" s="67"/>
      <c r="M920" s="68"/>
      <c r="AE920" s="66"/>
      <c r="AF920" s="66"/>
      <c r="AG920" s="66"/>
      <c r="AH920" s="66"/>
    </row>
    <row r="921" spans="1:34" ht="15.75" customHeight="1" x14ac:dyDescent="0.25">
      <c r="A921" s="66"/>
      <c r="B921" s="66"/>
      <c r="C921" s="56"/>
      <c r="I921" s="67"/>
      <c r="J921" s="67"/>
      <c r="M921" s="68"/>
      <c r="AE921" s="66"/>
      <c r="AF921" s="66"/>
      <c r="AG921" s="66"/>
      <c r="AH921" s="66"/>
    </row>
    <row r="922" spans="1:34" ht="15.75" customHeight="1" x14ac:dyDescent="0.25">
      <c r="A922" s="66"/>
      <c r="B922" s="66"/>
      <c r="C922" s="56"/>
      <c r="I922" s="67"/>
      <c r="J922" s="67"/>
      <c r="M922" s="68"/>
      <c r="AE922" s="66"/>
      <c r="AF922" s="66"/>
      <c r="AG922" s="66"/>
      <c r="AH922" s="66"/>
    </row>
    <row r="923" spans="1:34" ht="15.75" customHeight="1" x14ac:dyDescent="0.25">
      <c r="A923" s="66"/>
      <c r="B923" s="66"/>
      <c r="C923" s="56"/>
      <c r="I923" s="67"/>
      <c r="J923" s="67"/>
      <c r="M923" s="68"/>
      <c r="AE923" s="66"/>
      <c r="AF923" s="66"/>
      <c r="AG923" s="66"/>
      <c r="AH923" s="66"/>
    </row>
    <row r="924" spans="1:34" ht="15.75" customHeight="1" x14ac:dyDescent="0.25">
      <c r="A924" s="66"/>
      <c r="B924" s="66"/>
      <c r="C924" s="56"/>
      <c r="I924" s="67"/>
      <c r="J924" s="67"/>
      <c r="M924" s="68"/>
      <c r="AE924" s="66"/>
      <c r="AF924" s="66"/>
      <c r="AG924" s="66"/>
      <c r="AH924" s="66"/>
    </row>
    <row r="925" spans="1:34" ht="15.75" customHeight="1" x14ac:dyDescent="0.25">
      <c r="A925" s="66"/>
      <c r="B925" s="66"/>
      <c r="C925" s="56"/>
      <c r="I925" s="67"/>
      <c r="J925" s="67"/>
      <c r="M925" s="68"/>
      <c r="AE925" s="66"/>
      <c r="AF925" s="66"/>
      <c r="AG925" s="66"/>
      <c r="AH925" s="66"/>
    </row>
    <row r="926" spans="1:34" ht="15.75" customHeight="1" x14ac:dyDescent="0.25">
      <c r="A926" s="66"/>
      <c r="B926" s="66"/>
      <c r="C926" s="56"/>
      <c r="I926" s="67"/>
      <c r="J926" s="67"/>
      <c r="M926" s="68"/>
      <c r="AE926" s="66"/>
      <c r="AF926" s="66"/>
      <c r="AG926" s="66"/>
      <c r="AH926" s="66"/>
    </row>
    <row r="927" spans="1:34" ht="15.75" customHeight="1" x14ac:dyDescent="0.25">
      <c r="A927" s="66"/>
      <c r="B927" s="66"/>
      <c r="C927" s="56"/>
      <c r="I927" s="67"/>
      <c r="J927" s="67"/>
      <c r="M927" s="68"/>
      <c r="AE927" s="66"/>
      <c r="AF927" s="66"/>
      <c r="AG927" s="66"/>
      <c r="AH927" s="66"/>
    </row>
    <row r="928" spans="1:34" ht="15.75" customHeight="1" x14ac:dyDescent="0.25">
      <c r="A928" s="66"/>
      <c r="B928" s="66"/>
      <c r="C928" s="56"/>
      <c r="I928" s="67"/>
      <c r="J928" s="67"/>
      <c r="M928" s="68"/>
      <c r="AE928" s="66"/>
      <c r="AF928" s="66"/>
      <c r="AG928" s="66"/>
      <c r="AH928" s="66"/>
    </row>
    <row r="929" spans="1:34" ht="15.75" customHeight="1" x14ac:dyDescent="0.25">
      <c r="A929" s="66"/>
      <c r="B929" s="66"/>
      <c r="C929" s="56"/>
      <c r="I929" s="67"/>
      <c r="J929" s="67"/>
      <c r="M929" s="68"/>
      <c r="AE929" s="66"/>
      <c r="AF929" s="66"/>
      <c r="AG929" s="66"/>
      <c r="AH929" s="66"/>
    </row>
    <row r="930" spans="1:34" ht="15.75" customHeight="1" x14ac:dyDescent="0.25">
      <c r="A930" s="66"/>
      <c r="B930" s="66"/>
      <c r="C930" s="56"/>
      <c r="I930" s="67"/>
      <c r="J930" s="67"/>
      <c r="M930" s="68"/>
      <c r="AE930" s="66"/>
      <c r="AF930" s="66"/>
      <c r="AG930" s="66"/>
      <c r="AH930" s="66"/>
    </row>
    <row r="931" spans="1:34" ht="15.75" customHeight="1" x14ac:dyDescent="0.25">
      <c r="A931" s="66"/>
      <c r="B931" s="66"/>
      <c r="C931" s="56"/>
      <c r="I931" s="67"/>
      <c r="J931" s="67"/>
      <c r="M931" s="68"/>
      <c r="AE931" s="66"/>
      <c r="AF931" s="66"/>
      <c r="AG931" s="66"/>
      <c r="AH931" s="66"/>
    </row>
    <row r="932" spans="1:34" ht="15.75" customHeight="1" x14ac:dyDescent="0.25">
      <c r="A932" s="66"/>
      <c r="B932" s="66"/>
      <c r="C932" s="56"/>
      <c r="I932" s="67"/>
      <c r="J932" s="67"/>
      <c r="M932" s="68"/>
      <c r="AE932" s="66"/>
      <c r="AF932" s="66"/>
      <c r="AG932" s="66"/>
      <c r="AH932" s="66"/>
    </row>
    <row r="933" spans="1:34" ht="15.75" customHeight="1" x14ac:dyDescent="0.25">
      <c r="A933" s="66"/>
      <c r="B933" s="66"/>
      <c r="C933" s="56"/>
      <c r="I933" s="67"/>
      <c r="J933" s="67"/>
      <c r="M933" s="68"/>
      <c r="AE933" s="66"/>
      <c r="AF933" s="66"/>
      <c r="AG933" s="66"/>
      <c r="AH933" s="66"/>
    </row>
    <row r="934" spans="1:34" ht="15.75" customHeight="1" x14ac:dyDescent="0.25">
      <c r="A934" s="66"/>
      <c r="B934" s="66"/>
      <c r="C934" s="56"/>
      <c r="I934" s="67"/>
      <c r="J934" s="67"/>
      <c r="M934" s="68"/>
      <c r="AE934" s="66"/>
      <c r="AF934" s="66"/>
      <c r="AG934" s="66"/>
      <c r="AH934" s="66"/>
    </row>
    <row r="935" spans="1:34" ht="15.75" customHeight="1" x14ac:dyDescent="0.25">
      <c r="A935" s="66"/>
      <c r="B935" s="66"/>
      <c r="C935" s="56"/>
      <c r="I935" s="67"/>
      <c r="J935" s="67"/>
      <c r="M935" s="68"/>
      <c r="AE935" s="66"/>
      <c r="AF935" s="66"/>
      <c r="AG935" s="66"/>
      <c r="AH935" s="66"/>
    </row>
    <row r="936" spans="1:34" ht="15.75" customHeight="1" x14ac:dyDescent="0.25">
      <c r="A936" s="66"/>
      <c r="B936" s="66"/>
      <c r="C936" s="56"/>
      <c r="I936" s="67"/>
      <c r="J936" s="67"/>
      <c r="M936" s="68"/>
      <c r="AE936" s="66"/>
      <c r="AF936" s="66"/>
      <c r="AG936" s="66"/>
      <c r="AH936" s="66"/>
    </row>
    <row r="937" spans="1:34" ht="15.75" customHeight="1" x14ac:dyDescent="0.25">
      <c r="A937" s="66"/>
      <c r="B937" s="66"/>
      <c r="C937" s="56"/>
      <c r="I937" s="67"/>
      <c r="J937" s="67"/>
      <c r="M937" s="68"/>
      <c r="AE937" s="66"/>
      <c r="AF937" s="66"/>
      <c r="AG937" s="66"/>
      <c r="AH937" s="66"/>
    </row>
    <row r="938" spans="1:34" ht="15.75" customHeight="1" x14ac:dyDescent="0.25">
      <c r="A938" s="66"/>
      <c r="B938" s="66"/>
      <c r="C938" s="56"/>
      <c r="I938" s="67"/>
      <c r="J938" s="67"/>
      <c r="M938" s="68"/>
      <c r="AE938" s="66"/>
      <c r="AF938" s="66"/>
      <c r="AG938" s="66"/>
      <c r="AH938" s="66"/>
    </row>
    <row r="939" spans="1:34" ht="15.75" customHeight="1" x14ac:dyDescent="0.25">
      <c r="A939" s="66"/>
      <c r="B939" s="66"/>
      <c r="C939" s="56"/>
      <c r="I939" s="67"/>
      <c r="J939" s="67"/>
      <c r="M939" s="68"/>
      <c r="AE939" s="66"/>
      <c r="AF939" s="66"/>
      <c r="AG939" s="66"/>
      <c r="AH939" s="66"/>
    </row>
    <row r="940" spans="1:34" ht="15.75" customHeight="1" x14ac:dyDescent="0.25">
      <c r="A940" s="66"/>
      <c r="B940" s="66"/>
      <c r="C940" s="56"/>
      <c r="I940" s="67"/>
      <c r="J940" s="67"/>
      <c r="M940" s="68"/>
      <c r="AE940" s="66"/>
      <c r="AF940" s="66"/>
      <c r="AG940" s="66"/>
      <c r="AH940" s="66"/>
    </row>
    <row r="941" spans="1:34" ht="15.75" customHeight="1" x14ac:dyDescent="0.25">
      <c r="A941" s="66"/>
      <c r="B941" s="66"/>
      <c r="C941" s="56"/>
      <c r="I941" s="67"/>
      <c r="J941" s="67"/>
      <c r="M941" s="68"/>
      <c r="AE941" s="66"/>
      <c r="AF941" s="66"/>
      <c r="AG941" s="66"/>
      <c r="AH941" s="66"/>
    </row>
    <row r="942" spans="1:34" ht="15.75" customHeight="1" x14ac:dyDescent="0.25">
      <c r="A942" s="66"/>
      <c r="B942" s="66"/>
      <c r="C942" s="56"/>
      <c r="I942" s="67"/>
      <c r="J942" s="67"/>
      <c r="M942" s="68"/>
      <c r="AE942" s="66"/>
      <c r="AF942" s="66"/>
      <c r="AG942" s="66"/>
      <c r="AH942" s="66"/>
    </row>
    <row r="943" spans="1:34" ht="15.75" customHeight="1" x14ac:dyDescent="0.25">
      <c r="A943" s="66"/>
      <c r="B943" s="66"/>
      <c r="C943" s="56"/>
      <c r="I943" s="67"/>
      <c r="J943" s="67"/>
      <c r="M943" s="68"/>
      <c r="AE943" s="66"/>
      <c r="AF943" s="66"/>
      <c r="AG943" s="66"/>
      <c r="AH943" s="66"/>
    </row>
    <row r="944" spans="1:34" ht="15.75" customHeight="1" x14ac:dyDescent="0.25">
      <c r="A944" s="66"/>
      <c r="B944" s="66"/>
      <c r="C944" s="56"/>
      <c r="I944" s="67"/>
      <c r="J944" s="67"/>
      <c r="M944" s="68"/>
      <c r="AE944" s="66"/>
      <c r="AF944" s="66"/>
      <c r="AG944" s="66"/>
      <c r="AH944" s="66"/>
    </row>
    <row r="945" spans="1:34" ht="15.75" customHeight="1" x14ac:dyDescent="0.25">
      <c r="A945" s="66"/>
      <c r="B945" s="66"/>
      <c r="C945" s="56"/>
      <c r="I945" s="67"/>
      <c r="J945" s="67"/>
      <c r="M945" s="68"/>
      <c r="AE945" s="66"/>
      <c r="AF945" s="66"/>
      <c r="AG945" s="66"/>
      <c r="AH945" s="66"/>
    </row>
    <row r="946" spans="1:34" ht="15.75" customHeight="1" x14ac:dyDescent="0.25">
      <c r="A946" s="66"/>
      <c r="B946" s="66"/>
      <c r="C946" s="56"/>
      <c r="I946" s="67"/>
      <c r="J946" s="67"/>
      <c r="M946" s="68"/>
      <c r="AE946" s="66"/>
      <c r="AF946" s="66"/>
      <c r="AG946" s="66"/>
      <c r="AH946" s="66"/>
    </row>
    <row r="947" spans="1:34" ht="15.75" customHeight="1" x14ac:dyDescent="0.25">
      <c r="A947" s="66"/>
      <c r="B947" s="66"/>
      <c r="C947" s="56"/>
      <c r="I947" s="67"/>
      <c r="J947" s="67"/>
      <c r="M947" s="68"/>
      <c r="AE947" s="66"/>
      <c r="AF947" s="66"/>
      <c r="AG947" s="66"/>
      <c r="AH947" s="66"/>
    </row>
    <row r="948" spans="1:34" ht="15.75" customHeight="1" x14ac:dyDescent="0.25">
      <c r="A948" s="66"/>
      <c r="B948" s="66"/>
      <c r="C948" s="56"/>
      <c r="I948" s="67"/>
      <c r="J948" s="67"/>
      <c r="M948" s="68"/>
      <c r="AE948" s="66"/>
      <c r="AF948" s="66"/>
      <c r="AG948" s="66"/>
      <c r="AH948" s="66"/>
    </row>
    <row r="949" spans="1:34" ht="15.75" customHeight="1" x14ac:dyDescent="0.25">
      <c r="A949" s="66"/>
      <c r="B949" s="66"/>
      <c r="C949" s="56"/>
      <c r="I949" s="67"/>
      <c r="J949" s="67"/>
      <c r="M949" s="68"/>
      <c r="AE949" s="66"/>
      <c r="AF949" s="66"/>
      <c r="AG949" s="66"/>
      <c r="AH949" s="66"/>
    </row>
    <row r="950" spans="1:34" ht="15.75" customHeight="1" x14ac:dyDescent="0.25">
      <c r="A950" s="66"/>
      <c r="B950" s="66"/>
      <c r="C950" s="56"/>
      <c r="I950" s="67"/>
      <c r="J950" s="67"/>
      <c r="M950" s="68"/>
      <c r="AE950" s="66"/>
      <c r="AF950" s="66"/>
      <c r="AG950" s="66"/>
      <c r="AH950" s="66"/>
    </row>
    <row r="951" spans="1:34" ht="15.75" customHeight="1" x14ac:dyDescent="0.25">
      <c r="A951" s="66"/>
      <c r="B951" s="66"/>
      <c r="C951" s="56"/>
      <c r="I951" s="67"/>
      <c r="J951" s="67"/>
      <c r="M951" s="68"/>
      <c r="AE951" s="66"/>
      <c r="AF951" s="66"/>
      <c r="AG951" s="66"/>
      <c r="AH951" s="66"/>
    </row>
    <row r="952" spans="1:34" ht="15.75" customHeight="1" x14ac:dyDescent="0.25">
      <c r="A952" s="66"/>
      <c r="B952" s="66"/>
      <c r="C952" s="56"/>
      <c r="I952" s="67"/>
      <c r="J952" s="67"/>
      <c r="M952" s="68"/>
      <c r="AE952" s="66"/>
      <c r="AF952" s="66"/>
      <c r="AG952" s="66"/>
      <c r="AH952" s="66"/>
    </row>
    <row r="953" spans="1:34" ht="15.75" customHeight="1" x14ac:dyDescent="0.25">
      <c r="A953" s="66"/>
      <c r="B953" s="66"/>
      <c r="C953" s="56"/>
      <c r="I953" s="67"/>
      <c r="J953" s="67"/>
      <c r="M953" s="68"/>
      <c r="AE953" s="66"/>
      <c r="AF953" s="66"/>
      <c r="AG953" s="66"/>
      <c r="AH953" s="66"/>
    </row>
    <row r="954" spans="1:34" ht="15.75" customHeight="1" x14ac:dyDescent="0.25">
      <c r="A954" s="66"/>
      <c r="B954" s="66"/>
      <c r="C954" s="56"/>
      <c r="I954" s="67"/>
      <c r="J954" s="67"/>
      <c r="M954" s="68"/>
      <c r="AE954" s="66"/>
      <c r="AF954" s="66"/>
      <c r="AG954" s="66"/>
      <c r="AH954" s="66"/>
    </row>
    <row r="955" spans="1:34" ht="15.75" customHeight="1" x14ac:dyDescent="0.25">
      <c r="A955" s="66"/>
      <c r="B955" s="66"/>
      <c r="C955" s="56"/>
      <c r="I955" s="67"/>
      <c r="J955" s="67"/>
      <c r="M955" s="68"/>
      <c r="AE955" s="66"/>
      <c r="AF955" s="66"/>
      <c r="AG955" s="66"/>
      <c r="AH955" s="66"/>
    </row>
    <row r="956" spans="1:34" ht="15.75" customHeight="1" x14ac:dyDescent="0.25">
      <c r="A956" s="66"/>
      <c r="B956" s="66"/>
      <c r="C956" s="56"/>
      <c r="I956" s="67"/>
      <c r="J956" s="67"/>
      <c r="M956" s="68"/>
      <c r="AE956" s="66"/>
      <c r="AF956" s="66"/>
      <c r="AG956" s="66"/>
      <c r="AH956" s="66"/>
    </row>
    <row r="957" spans="1:34" ht="15.75" customHeight="1" x14ac:dyDescent="0.25">
      <c r="A957" s="66"/>
      <c r="B957" s="66"/>
      <c r="C957" s="56"/>
      <c r="I957" s="67"/>
      <c r="J957" s="67"/>
      <c r="M957" s="68"/>
      <c r="AE957" s="66"/>
      <c r="AF957" s="66"/>
      <c r="AG957" s="66"/>
      <c r="AH957" s="66"/>
    </row>
    <row r="958" spans="1:34" ht="15.75" customHeight="1" x14ac:dyDescent="0.25">
      <c r="A958" s="66"/>
      <c r="B958" s="66"/>
      <c r="C958" s="56"/>
      <c r="I958" s="67"/>
      <c r="J958" s="67"/>
      <c r="M958" s="68"/>
      <c r="AE958" s="66"/>
      <c r="AF958" s="66"/>
      <c r="AG958" s="66"/>
      <c r="AH958" s="66"/>
    </row>
    <row r="959" spans="1:34" ht="15.75" customHeight="1" x14ac:dyDescent="0.25">
      <c r="A959" s="66"/>
      <c r="B959" s="66"/>
      <c r="C959" s="56"/>
      <c r="I959" s="67"/>
      <c r="J959" s="67"/>
      <c r="M959" s="68"/>
      <c r="AE959" s="66"/>
      <c r="AF959" s="66"/>
      <c r="AG959" s="66"/>
      <c r="AH959" s="66"/>
    </row>
    <row r="960" spans="1:34" ht="15.75" customHeight="1" x14ac:dyDescent="0.25">
      <c r="A960" s="66"/>
      <c r="B960" s="66"/>
      <c r="C960" s="56"/>
      <c r="I960" s="67"/>
      <c r="J960" s="67"/>
      <c r="M960" s="68"/>
      <c r="AE960" s="66"/>
      <c r="AF960" s="66"/>
      <c r="AG960" s="66"/>
      <c r="AH960" s="66"/>
    </row>
    <row r="961" spans="1:34" ht="15.75" customHeight="1" x14ac:dyDescent="0.25">
      <c r="A961" s="66"/>
      <c r="B961" s="66"/>
      <c r="C961" s="56"/>
      <c r="I961" s="67"/>
      <c r="J961" s="67"/>
      <c r="M961" s="68"/>
      <c r="AE961" s="66"/>
      <c r="AF961" s="66"/>
      <c r="AG961" s="66"/>
      <c r="AH961" s="66"/>
    </row>
    <row r="962" spans="1:34" ht="15.75" customHeight="1" x14ac:dyDescent="0.25">
      <c r="A962" s="66"/>
      <c r="B962" s="66"/>
      <c r="C962" s="56"/>
      <c r="I962" s="67"/>
      <c r="J962" s="67"/>
      <c r="M962" s="68"/>
      <c r="AE962" s="66"/>
      <c r="AF962" s="66"/>
      <c r="AG962" s="66"/>
      <c r="AH962" s="66"/>
    </row>
    <row r="963" spans="1:34" ht="15.75" customHeight="1" x14ac:dyDescent="0.25">
      <c r="A963" s="66"/>
      <c r="B963" s="66"/>
      <c r="C963" s="56"/>
      <c r="I963" s="67"/>
      <c r="J963" s="67"/>
      <c r="M963" s="68"/>
      <c r="AE963" s="66"/>
      <c r="AF963" s="66"/>
      <c r="AG963" s="66"/>
      <c r="AH963" s="66"/>
    </row>
    <row r="964" spans="1:34" ht="15.75" customHeight="1" x14ac:dyDescent="0.25">
      <c r="A964" s="66"/>
      <c r="B964" s="66"/>
      <c r="C964" s="56"/>
      <c r="I964" s="67"/>
      <c r="J964" s="67"/>
      <c r="M964" s="68"/>
      <c r="AE964" s="66"/>
      <c r="AF964" s="66"/>
      <c r="AG964" s="66"/>
      <c r="AH964" s="66"/>
    </row>
    <row r="965" spans="1:34" ht="15.75" customHeight="1" x14ac:dyDescent="0.25">
      <c r="A965" s="66"/>
      <c r="B965" s="66"/>
      <c r="C965" s="56"/>
      <c r="I965" s="67"/>
      <c r="J965" s="67"/>
      <c r="M965" s="68"/>
      <c r="AE965" s="66"/>
      <c r="AF965" s="66"/>
      <c r="AG965" s="66"/>
      <c r="AH965" s="66"/>
    </row>
    <row r="966" spans="1:34" ht="15.75" customHeight="1" x14ac:dyDescent="0.25">
      <c r="A966" s="66"/>
      <c r="B966" s="66"/>
      <c r="C966" s="56"/>
      <c r="I966" s="67"/>
      <c r="J966" s="67"/>
      <c r="M966" s="68"/>
      <c r="AE966" s="66"/>
      <c r="AF966" s="66"/>
      <c r="AG966" s="66"/>
      <c r="AH966" s="66"/>
    </row>
    <row r="967" spans="1:34" ht="15.75" customHeight="1" x14ac:dyDescent="0.25">
      <c r="A967" s="66"/>
      <c r="B967" s="66"/>
      <c r="C967" s="56"/>
      <c r="I967" s="67"/>
      <c r="J967" s="67"/>
      <c r="M967" s="68"/>
      <c r="AE967" s="66"/>
      <c r="AF967" s="66"/>
      <c r="AG967" s="66"/>
      <c r="AH967" s="66"/>
    </row>
    <row r="968" spans="1:34" ht="15.75" customHeight="1" x14ac:dyDescent="0.25">
      <c r="A968" s="66"/>
      <c r="B968" s="66"/>
      <c r="C968" s="56"/>
      <c r="I968" s="67"/>
      <c r="J968" s="67"/>
      <c r="M968" s="68"/>
      <c r="AE968" s="66"/>
      <c r="AF968" s="66"/>
      <c r="AG968" s="66"/>
      <c r="AH968" s="66"/>
    </row>
    <row r="969" spans="1:34" ht="15.75" customHeight="1" x14ac:dyDescent="0.25">
      <c r="A969" s="66"/>
      <c r="B969" s="66"/>
      <c r="C969" s="56"/>
      <c r="I969" s="67"/>
      <c r="J969" s="67"/>
      <c r="M969" s="68"/>
      <c r="AE969" s="66"/>
      <c r="AF969" s="66"/>
      <c r="AG969" s="66"/>
      <c r="AH969" s="66"/>
    </row>
    <row r="970" spans="1:34" ht="15.75" customHeight="1" x14ac:dyDescent="0.25">
      <c r="A970" s="66"/>
      <c r="B970" s="66"/>
      <c r="C970" s="56"/>
      <c r="I970" s="67"/>
      <c r="J970" s="67"/>
      <c r="M970" s="68"/>
      <c r="AE970" s="66"/>
      <c r="AF970" s="66"/>
      <c r="AG970" s="66"/>
      <c r="AH970" s="66"/>
    </row>
    <row r="971" spans="1:34" ht="15.75" customHeight="1" x14ac:dyDescent="0.25">
      <c r="A971" s="66"/>
      <c r="B971" s="66"/>
      <c r="C971" s="56"/>
      <c r="I971" s="67"/>
      <c r="J971" s="67"/>
      <c r="M971" s="68"/>
      <c r="AE971" s="66"/>
      <c r="AF971" s="66"/>
      <c r="AG971" s="66"/>
      <c r="AH971" s="66"/>
    </row>
    <row r="972" spans="1:34" ht="15.75" customHeight="1" x14ac:dyDescent="0.25">
      <c r="A972" s="66"/>
      <c r="B972" s="66"/>
      <c r="C972" s="56"/>
      <c r="I972" s="67"/>
      <c r="J972" s="67"/>
      <c r="M972" s="68"/>
      <c r="AE972" s="66"/>
      <c r="AF972" s="66"/>
      <c r="AG972" s="66"/>
      <c r="AH972" s="66"/>
    </row>
    <row r="973" spans="1:34" ht="15.75" customHeight="1" x14ac:dyDescent="0.25">
      <c r="A973" s="66"/>
      <c r="B973" s="66"/>
      <c r="C973" s="56"/>
      <c r="I973" s="67"/>
      <c r="J973" s="67"/>
      <c r="M973" s="68"/>
      <c r="AE973" s="66"/>
      <c r="AF973" s="66"/>
      <c r="AG973" s="66"/>
      <c r="AH973" s="66"/>
    </row>
    <row r="974" spans="1:34" ht="15.75" customHeight="1" x14ac:dyDescent="0.25">
      <c r="A974" s="66"/>
      <c r="B974" s="66"/>
      <c r="C974" s="56"/>
      <c r="I974" s="67"/>
      <c r="J974" s="67"/>
      <c r="M974" s="68"/>
      <c r="AE974" s="66"/>
      <c r="AF974" s="66"/>
      <c r="AG974" s="66"/>
      <c r="AH974" s="66"/>
    </row>
    <row r="975" spans="1:34" ht="15.75" customHeight="1" x14ac:dyDescent="0.25">
      <c r="A975" s="66"/>
      <c r="B975" s="66"/>
      <c r="C975" s="56"/>
      <c r="I975" s="67"/>
      <c r="J975" s="67"/>
      <c r="M975" s="68"/>
      <c r="AE975" s="66"/>
      <c r="AF975" s="66"/>
      <c r="AG975" s="66"/>
      <c r="AH975" s="66"/>
    </row>
    <row r="976" spans="1:34" ht="15.75" customHeight="1" x14ac:dyDescent="0.25">
      <c r="A976" s="66"/>
      <c r="B976" s="66"/>
      <c r="C976" s="56"/>
      <c r="I976" s="67"/>
      <c r="J976" s="67"/>
      <c r="M976" s="68"/>
      <c r="AE976" s="66"/>
      <c r="AF976" s="66"/>
      <c r="AG976" s="66"/>
      <c r="AH976" s="66"/>
    </row>
    <row r="977" spans="1:34" ht="15.75" customHeight="1" x14ac:dyDescent="0.25">
      <c r="A977" s="66"/>
      <c r="B977" s="66"/>
      <c r="C977" s="56"/>
      <c r="I977" s="67"/>
      <c r="J977" s="67"/>
      <c r="M977" s="68"/>
      <c r="AE977" s="66"/>
      <c r="AF977" s="66"/>
      <c r="AG977" s="66"/>
      <c r="AH977" s="66"/>
    </row>
    <row r="978" spans="1:34" ht="15.75" customHeight="1" x14ac:dyDescent="0.25">
      <c r="A978" s="66"/>
      <c r="B978" s="66"/>
      <c r="C978" s="56"/>
      <c r="I978" s="67"/>
      <c r="J978" s="67"/>
      <c r="M978" s="68"/>
      <c r="AE978" s="66"/>
      <c r="AF978" s="66"/>
      <c r="AG978" s="66"/>
      <c r="AH978" s="66"/>
    </row>
    <row r="979" spans="1:34" ht="15.75" customHeight="1" x14ac:dyDescent="0.25">
      <c r="A979" s="66"/>
      <c r="B979" s="66"/>
      <c r="C979" s="56"/>
      <c r="I979" s="67"/>
      <c r="J979" s="67"/>
      <c r="M979" s="68"/>
      <c r="AE979" s="66"/>
      <c r="AF979" s="66"/>
      <c r="AG979" s="66"/>
      <c r="AH979" s="66"/>
    </row>
    <row r="980" spans="1:34" ht="15.75" customHeight="1" x14ac:dyDescent="0.25">
      <c r="A980" s="66"/>
      <c r="B980" s="66"/>
      <c r="C980" s="56"/>
      <c r="I980" s="67"/>
      <c r="J980" s="67"/>
      <c r="M980" s="68"/>
      <c r="AE980" s="66"/>
      <c r="AF980" s="66"/>
      <c r="AG980" s="66"/>
      <c r="AH980" s="66"/>
    </row>
    <row r="981" spans="1:34" ht="15.75" customHeight="1" x14ac:dyDescent="0.25">
      <c r="A981" s="66"/>
      <c r="B981" s="66"/>
      <c r="C981" s="56"/>
      <c r="I981" s="67"/>
      <c r="J981" s="67"/>
      <c r="M981" s="68"/>
      <c r="AE981" s="66"/>
      <c r="AF981" s="66"/>
      <c r="AG981" s="66"/>
      <c r="AH981" s="66"/>
    </row>
    <row r="982" spans="1:34" ht="15.75" customHeight="1" x14ac:dyDescent="0.25">
      <c r="A982" s="66"/>
      <c r="B982" s="66"/>
      <c r="C982" s="56"/>
      <c r="I982" s="67"/>
      <c r="J982" s="67"/>
      <c r="M982" s="68"/>
      <c r="AE982" s="66"/>
      <c r="AF982" s="66"/>
      <c r="AG982" s="66"/>
      <c r="AH982" s="66"/>
    </row>
    <row r="983" spans="1:34" ht="15.75" customHeight="1" x14ac:dyDescent="0.25">
      <c r="A983" s="66"/>
      <c r="B983" s="66"/>
      <c r="C983" s="56"/>
      <c r="I983" s="67"/>
      <c r="J983" s="67"/>
      <c r="M983" s="68"/>
      <c r="AE983" s="66"/>
      <c r="AF983" s="66"/>
      <c r="AG983" s="66"/>
      <c r="AH983" s="66"/>
    </row>
    <row r="984" spans="1:34" ht="15.75" customHeight="1" x14ac:dyDescent="0.25">
      <c r="A984" s="66"/>
      <c r="B984" s="66"/>
      <c r="C984" s="56"/>
      <c r="I984" s="67"/>
      <c r="J984" s="67"/>
      <c r="M984" s="68"/>
      <c r="AE984" s="66"/>
      <c r="AF984" s="66"/>
      <c r="AG984" s="66"/>
      <c r="AH984" s="66"/>
    </row>
    <row r="985" spans="1:34" ht="15.75" customHeight="1" x14ac:dyDescent="0.25">
      <c r="A985" s="66"/>
      <c r="B985" s="66"/>
      <c r="C985" s="56"/>
      <c r="I985" s="67"/>
      <c r="J985" s="67"/>
      <c r="M985" s="68"/>
      <c r="AE985" s="66"/>
      <c r="AF985" s="66"/>
      <c r="AG985" s="66"/>
      <c r="AH985" s="66"/>
    </row>
    <row r="986" spans="1:34" ht="15.75" customHeight="1" x14ac:dyDescent="0.25">
      <c r="A986" s="66"/>
      <c r="B986" s="66"/>
      <c r="C986" s="56"/>
      <c r="I986" s="67"/>
      <c r="J986" s="67"/>
      <c r="M986" s="68"/>
      <c r="AE986" s="66"/>
      <c r="AF986" s="66"/>
      <c r="AG986" s="66"/>
      <c r="AH986" s="66"/>
    </row>
    <row r="987" spans="1:34" ht="15.75" customHeight="1" x14ac:dyDescent="0.25">
      <c r="A987" s="66"/>
      <c r="B987" s="66"/>
      <c r="C987" s="56"/>
      <c r="I987" s="67"/>
      <c r="J987" s="67"/>
      <c r="M987" s="68"/>
      <c r="AE987" s="66"/>
      <c r="AF987" s="66"/>
      <c r="AG987" s="66"/>
      <c r="AH987" s="66"/>
    </row>
    <row r="988" spans="1:34" ht="15.75" customHeight="1" x14ac:dyDescent="0.25">
      <c r="A988" s="66"/>
      <c r="B988" s="66"/>
      <c r="C988" s="56"/>
      <c r="I988" s="67"/>
      <c r="J988" s="67"/>
      <c r="M988" s="68"/>
      <c r="AE988" s="66"/>
      <c r="AF988" s="66"/>
      <c r="AG988" s="66"/>
      <c r="AH988" s="66"/>
    </row>
    <row r="989" spans="1:34" ht="15.75" customHeight="1" x14ac:dyDescent="0.25">
      <c r="A989" s="66"/>
      <c r="B989" s="66"/>
      <c r="C989" s="56"/>
      <c r="I989" s="67"/>
      <c r="J989" s="67"/>
      <c r="M989" s="68"/>
      <c r="AE989" s="66"/>
      <c r="AF989" s="66"/>
      <c r="AG989" s="66"/>
      <c r="AH989" s="66"/>
    </row>
    <row r="990" spans="1:34" ht="15.75" customHeight="1" x14ac:dyDescent="0.25">
      <c r="A990" s="66"/>
      <c r="B990" s="66"/>
      <c r="C990" s="56"/>
      <c r="I990" s="67"/>
      <c r="J990" s="67"/>
      <c r="M990" s="68"/>
      <c r="AE990" s="66"/>
      <c r="AF990" s="66"/>
      <c r="AG990" s="66"/>
      <c r="AH990" s="66"/>
    </row>
    <row r="991" spans="1:34" ht="15.75" customHeight="1" x14ac:dyDescent="0.25">
      <c r="A991" s="66"/>
      <c r="B991" s="66"/>
      <c r="C991" s="56"/>
      <c r="I991" s="67"/>
      <c r="J991" s="67"/>
      <c r="M991" s="68"/>
      <c r="AE991" s="66"/>
      <c r="AF991" s="66"/>
      <c r="AG991" s="66"/>
      <c r="AH991" s="66"/>
    </row>
    <row r="992" spans="1:34" ht="15.75" customHeight="1" x14ac:dyDescent="0.25">
      <c r="A992" s="66"/>
      <c r="B992" s="66"/>
      <c r="C992" s="56"/>
      <c r="I992" s="67"/>
      <c r="J992" s="67"/>
      <c r="M992" s="68"/>
      <c r="AE992" s="66"/>
      <c r="AF992" s="66"/>
      <c r="AG992" s="66"/>
      <c r="AH992" s="66"/>
    </row>
    <row r="993" spans="1:34" ht="15.75" customHeight="1" x14ac:dyDescent="0.25">
      <c r="A993" s="66"/>
      <c r="B993" s="66"/>
      <c r="C993" s="56"/>
      <c r="I993" s="67"/>
      <c r="J993" s="67"/>
      <c r="M993" s="68"/>
      <c r="AE993" s="66"/>
      <c r="AF993" s="66"/>
      <c r="AG993" s="66"/>
      <c r="AH993" s="66"/>
    </row>
    <row r="994" spans="1:34" ht="15.75" customHeight="1" x14ac:dyDescent="0.25">
      <c r="A994" s="66"/>
      <c r="B994" s="66"/>
      <c r="C994" s="56"/>
      <c r="I994" s="67"/>
      <c r="J994" s="67"/>
      <c r="M994" s="68"/>
      <c r="AE994" s="66"/>
      <c r="AF994" s="66"/>
      <c r="AG994" s="66"/>
      <c r="AH994" s="66"/>
    </row>
    <row r="995" spans="1:34" ht="15.75" customHeight="1" x14ac:dyDescent="0.25">
      <c r="A995" s="66"/>
      <c r="B995" s="66"/>
      <c r="C995" s="56"/>
      <c r="I995" s="67"/>
      <c r="J995" s="67"/>
      <c r="M995" s="68"/>
      <c r="AE995" s="66"/>
      <c r="AF995" s="66"/>
      <c r="AG995" s="66"/>
      <c r="AH995" s="66"/>
    </row>
    <row r="996" spans="1:34" ht="15.75" customHeight="1" x14ac:dyDescent="0.25">
      <c r="A996" s="66"/>
      <c r="B996" s="66"/>
      <c r="C996" s="56"/>
      <c r="I996" s="67"/>
      <c r="J996" s="67"/>
      <c r="M996" s="68"/>
      <c r="AE996" s="66"/>
      <c r="AF996" s="66"/>
      <c r="AG996" s="66"/>
      <c r="AH996" s="66"/>
    </row>
    <row r="997" spans="1:34" ht="15.75" customHeight="1" x14ac:dyDescent="0.25">
      <c r="A997" s="66"/>
      <c r="B997" s="66"/>
      <c r="C997" s="56"/>
      <c r="I997" s="67"/>
      <c r="J997" s="67"/>
      <c r="M997" s="68"/>
      <c r="AE997" s="66"/>
      <c r="AF997" s="66"/>
      <c r="AG997" s="66"/>
      <c r="AH997" s="66"/>
    </row>
    <row r="998" spans="1:34" ht="15.75" customHeight="1" x14ac:dyDescent="0.25">
      <c r="A998" s="66"/>
      <c r="B998" s="66"/>
      <c r="C998" s="56"/>
      <c r="I998" s="67"/>
      <c r="J998" s="67"/>
      <c r="M998" s="68"/>
      <c r="AE998" s="66"/>
      <c r="AF998" s="66"/>
      <c r="AG998" s="66"/>
      <c r="AH998" s="66"/>
    </row>
    <row r="999" spans="1:34" ht="15.75" customHeight="1" x14ac:dyDescent="0.25">
      <c r="A999" s="66"/>
      <c r="B999" s="66"/>
      <c r="C999" s="56"/>
      <c r="I999" s="67"/>
      <c r="J999" s="67"/>
      <c r="M999" s="68"/>
      <c r="AE999" s="66"/>
      <c r="AF999" s="66"/>
      <c r="AG999" s="66"/>
      <c r="AH999" s="66"/>
    </row>
  </sheetData>
  <mergeCells count="81">
    <mergeCell ref="D142:L142"/>
    <mergeCell ref="D114:L114"/>
    <mergeCell ref="M114:U114"/>
    <mergeCell ref="V114:AD114"/>
    <mergeCell ref="D128:L128"/>
    <mergeCell ref="M128:U128"/>
    <mergeCell ref="V128:AD128"/>
    <mergeCell ref="D100:L100"/>
    <mergeCell ref="M100:U100"/>
    <mergeCell ref="V100:AD100"/>
    <mergeCell ref="AF93:AG93"/>
    <mergeCell ref="AF94:AG94"/>
    <mergeCell ref="AF95:AG95"/>
    <mergeCell ref="AF96:AG96"/>
    <mergeCell ref="AF88:AG88"/>
    <mergeCell ref="AF89:AG89"/>
    <mergeCell ref="AF90:AG90"/>
    <mergeCell ref="AF91:AG91"/>
    <mergeCell ref="AF92:AG92"/>
    <mergeCell ref="AF85:AQ86"/>
    <mergeCell ref="D86:L86"/>
    <mergeCell ref="M86:U86"/>
    <mergeCell ref="V86:AD86"/>
    <mergeCell ref="AF87:AG87"/>
    <mergeCell ref="AF19:AG19"/>
    <mergeCell ref="AS19:AT19"/>
    <mergeCell ref="AS20:AT20"/>
    <mergeCell ref="AF38:AG38"/>
    <mergeCell ref="AS37:AT37"/>
    <mergeCell ref="AS38:AT38"/>
    <mergeCell ref="AF33:AG33"/>
    <mergeCell ref="AF34:AG34"/>
    <mergeCell ref="AF35:AG35"/>
    <mergeCell ref="AF36:AG36"/>
    <mergeCell ref="AF37:AG37"/>
    <mergeCell ref="AF20:AG20"/>
    <mergeCell ref="AF21:AG21"/>
    <mergeCell ref="AF22:AG22"/>
    <mergeCell ref="AF23:AG23"/>
    <mergeCell ref="AF24:AG24"/>
    <mergeCell ref="AF16:AG16"/>
    <mergeCell ref="AF17:AG17"/>
    <mergeCell ref="AS16:AT16"/>
    <mergeCell ref="AS17:AT17"/>
    <mergeCell ref="AF18:AG18"/>
    <mergeCell ref="AS18:AT18"/>
    <mergeCell ref="AF14:AQ15"/>
    <mergeCell ref="AS14:BD15"/>
    <mergeCell ref="D15:L15"/>
    <mergeCell ref="M15:U15"/>
    <mergeCell ref="V15:AD15"/>
    <mergeCell ref="AF25:AG25"/>
    <mergeCell ref="AF27:AQ28"/>
    <mergeCell ref="AS21:AT21"/>
    <mergeCell ref="AS22:AT22"/>
    <mergeCell ref="AS23:AT23"/>
    <mergeCell ref="AS24:AT24"/>
    <mergeCell ref="AS25:AT25"/>
    <mergeCell ref="AS27:BD28"/>
    <mergeCell ref="AS29:AT29"/>
    <mergeCell ref="AF29:AG29"/>
    <mergeCell ref="D29:L29"/>
    <mergeCell ref="M29:U29"/>
    <mergeCell ref="V29:AD29"/>
    <mergeCell ref="AF31:AG31"/>
    <mergeCell ref="AF32:AG32"/>
    <mergeCell ref="AS30:AT30"/>
    <mergeCell ref="AS31:AT31"/>
    <mergeCell ref="AS32:AT32"/>
    <mergeCell ref="AF30:AG30"/>
    <mergeCell ref="D71:L71"/>
    <mergeCell ref="AS33:AT33"/>
    <mergeCell ref="AS34:AT34"/>
    <mergeCell ref="AS35:AT35"/>
    <mergeCell ref="AS36:AT36"/>
    <mergeCell ref="D57:L57"/>
    <mergeCell ref="M57:U57"/>
    <mergeCell ref="V57:AD57"/>
    <mergeCell ref="D43:L43"/>
    <mergeCell ref="M43:U43"/>
    <mergeCell ref="V43:AD43"/>
  </mergeCells>
  <conditionalFormatting sqref="AI17:AI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:AJ2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7:AK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2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7:AM2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7:AN2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7:AO2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:AP2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7:AQ2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:AI3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0:AJ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30:AK3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0:AL3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0:AM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30:AN3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30:AO3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30:AP3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30:AQ3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17:AV2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17:AW2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7:AX2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7:AY2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7:AZ25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17:BA2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7:BB2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17:BC25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17:BD25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1:AV3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30:AW3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30:AX3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0:AY38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30:AZ38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30:BA38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30:BB38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30:BC38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30:BD38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9:L9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U9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99:AD9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3:L1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3:U11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13:AD11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7:AD1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1:L14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1:U14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41:AD14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5:L15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8:AI9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88:AJ9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88:AK9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88:AL9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88:AM9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88:AN96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8:AO9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88:AP9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88:AQ9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0312-2C33-42B6-87A2-DDF06E344A4E}">
  <dimension ref="A1:DO1008"/>
  <sheetViews>
    <sheetView topLeftCell="AQ15" zoomScale="85" zoomScaleNormal="85" workbookViewId="0">
      <selection activeCell="BA48" sqref="BA48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3" style="18" customWidth="1"/>
    <col min="4" max="10" width="8" style="18" customWidth="1"/>
    <col min="11" max="11" width="7.625" style="18" customWidth="1"/>
    <col min="12" max="16" width="8" style="18" customWidth="1"/>
    <col min="17" max="17" width="7.625" style="18" customWidth="1"/>
    <col min="18" max="20" width="8" style="18" customWidth="1"/>
    <col min="21" max="51" width="7.625" style="18" customWidth="1"/>
    <col min="52" max="52" width="17.5" style="18" customWidth="1"/>
    <col min="53" max="53" width="4.5" style="18" customWidth="1"/>
    <col min="54" max="54" width="11" style="18" customWidth="1"/>
    <col min="55" max="55" width="11.625" style="18" customWidth="1"/>
    <col min="56" max="62" width="9.375" style="18" customWidth="1"/>
    <col min="63" max="63" width="5.625" style="18" customWidth="1"/>
    <col min="64" max="64" width="17.5" style="18" customWidth="1"/>
    <col min="65" max="65" width="4.5" style="18" customWidth="1"/>
    <col min="66" max="66" width="11" style="18" customWidth="1"/>
    <col min="67" max="67" width="11.625" style="18" customWidth="1"/>
    <col min="68" max="74" width="9.375" style="18" customWidth="1"/>
    <col min="75" max="76" width="5.625" style="18" customWidth="1"/>
    <col min="77" max="16384" width="12.625" style="18"/>
  </cols>
  <sheetData>
    <row r="1" spans="1:119" s="93" customFormat="1" ht="15" customHeight="1" x14ac:dyDescent="0.25">
      <c r="C1" s="109" t="s">
        <v>78</v>
      </c>
      <c r="D1" s="93" t="s">
        <v>77</v>
      </c>
    </row>
    <row r="2" spans="1:119" s="92" customFormat="1" x14ac:dyDescent="0.25">
      <c r="A2" s="90"/>
      <c r="B2" s="90"/>
      <c r="C2" s="110" t="s">
        <v>103</v>
      </c>
      <c r="D2" s="90" t="s">
        <v>79</v>
      </c>
      <c r="E2" s="89"/>
      <c r="F2" s="89"/>
      <c r="G2" s="90"/>
      <c r="H2" s="90"/>
      <c r="I2" s="88"/>
      <c r="J2" s="88"/>
      <c r="K2" s="90"/>
      <c r="L2" s="90"/>
      <c r="M2" s="90"/>
      <c r="N2" s="90"/>
      <c r="O2" s="88"/>
      <c r="P2" s="88"/>
      <c r="Q2" s="90"/>
      <c r="R2" s="90"/>
      <c r="S2" s="90"/>
      <c r="T2" s="94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</row>
    <row r="3" spans="1:119" s="92" customFormat="1" x14ac:dyDescent="0.25">
      <c r="A3" s="90"/>
      <c r="B3" s="90"/>
      <c r="C3" s="110" t="s">
        <v>88</v>
      </c>
      <c r="D3" s="90" t="s">
        <v>80</v>
      </c>
      <c r="E3" s="89"/>
      <c r="F3" s="89"/>
      <c r="G3" s="90"/>
      <c r="H3" s="90"/>
      <c r="I3" s="88"/>
      <c r="J3" s="88"/>
      <c r="K3" s="90"/>
      <c r="L3" s="90"/>
      <c r="M3" s="90"/>
      <c r="N3" s="90"/>
      <c r="O3" s="88"/>
      <c r="P3" s="88"/>
      <c r="Q3" s="90"/>
      <c r="R3" s="90"/>
      <c r="S3" s="90"/>
      <c r="T3" s="94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</row>
    <row r="4" spans="1:119" s="92" customFormat="1" x14ac:dyDescent="0.25">
      <c r="A4" s="90"/>
      <c r="B4" s="90"/>
      <c r="C4" s="110" t="s">
        <v>89</v>
      </c>
      <c r="D4" s="90" t="s">
        <v>81</v>
      </c>
      <c r="E4" s="89"/>
      <c r="F4" s="89"/>
      <c r="G4" s="90"/>
      <c r="H4" s="90"/>
      <c r="I4" s="88"/>
      <c r="J4" s="88"/>
      <c r="K4" s="90"/>
      <c r="L4" s="90"/>
      <c r="M4" s="90"/>
      <c r="N4" s="90"/>
      <c r="O4" s="88"/>
      <c r="P4" s="88"/>
      <c r="Q4" s="90"/>
      <c r="R4" s="90"/>
      <c r="S4" s="90"/>
      <c r="T4" s="94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</row>
    <row r="5" spans="1:119" s="92" customFormat="1" x14ac:dyDescent="0.25">
      <c r="A5" s="90"/>
      <c r="B5" s="90"/>
      <c r="C5" s="111" t="s">
        <v>90</v>
      </c>
      <c r="D5" s="90" t="s">
        <v>82</v>
      </c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</row>
    <row r="6" spans="1:119" s="92" customFormat="1" x14ac:dyDescent="0.25">
      <c r="A6" s="95"/>
      <c r="B6" s="95"/>
      <c r="C6" s="110" t="s">
        <v>94</v>
      </c>
      <c r="D6" s="90" t="s">
        <v>83</v>
      </c>
      <c r="E6" s="89"/>
      <c r="F6" s="89"/>
      <c r="G6" s="90"/>
      <c r="H6" s="96"/>
      <c r="I6" s="96"/>
      <c r="J6" s="96"/>
      <c r="K6" s="96"/>
      <c r="L6" s="96"/>
      <c r="M6" s="90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</row>
    <row r="7" spans="1:119" s="92" customFormat="1" x14ac:dyDescent="0.25">
      <c r="A7" s="88"/>
      <c r="B7" s="88"/>
      <c r="C7" s="110" t="s">
        <v>95</v>
      </c>
      <c r="D7" s="90" t="s">
        <v>84</v>
      </c>
      <c r="E7" s="89"/>
      <c r="F7" s="89"/>
      <c r="G7" s="90"/>
      <c r="H7" s="88"/>
      <c r="I7" s="88"/>
      <c r="J7" s="88"/>
      <c r="K7" s="88"/>
      <c r="L7" s="88"/>
      <c r="M7" s="90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</row>
    <row r="8" spans="1:119" s="92" customFormat="1" x14ac:dyDescent="0.25">
      <c r="A8" s="88"/>
      <c r="B8" s="88"/>
      <c r="C8" s="110" t="s">
        <v>96</v>
      </c>
      <c r="D8" s="90" t="s">
        <v>85</v>
      </c>
      <c r="E8" s="89"/>
      <c r="F8" s="89"/>
      <c r="G8" s="90"/>
      <c r="H8" s="88"/>
      <c r="I8" s="88"/>
      <c r="J8" s="88"/>
      <c r="K8" s="88"/>
      <c r="L8" s="88"/>
      <c r="M8" s="90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 t="s">
        <v>15</v>
      </c>
    </row>
    <row r="9" spans="1:119" s="92" customFormat="1" x14ac:dyDescent="0.25">
      <c r="A9" s="88"/>
      <c r="B9" s="88"/>
      <c r="C9" s="110" t="s">
        <v>97</v>
      </c>
      <c r="D9" s="90" t="s">
        <v>86</v>
      </c>
      <c r="E9" s="89"/>
      <c r="F9" s="89"/>
      <c r="G9" s="90"/>
      <c r="H9" s="88"/>
      <c r="I9" s="88"/>
      <c r="J9" s="88"/>
      <c r="K9" s="88"/>
      <c r="L9" s="88"/>
      <c r="M9" s="90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</row>
    <row r="10" spans="1:119" s="92" customFormat="1" x14ac:dyDescent="0.25">
      <c r="A10" s="88"/>
      <c r="B10" s="88"/>
      <c r="C10" s="111" t="s">
        <v>98</v>
      </c>
      <c r="D10" s="90" t="s">
        <v>87</v>
      </c>
      <c r="E10" s="89"/>
      <c r="F10" s="89"/>
      <c r="G10" s="90"/>
      <c r="H10" s="88"/>
      <c r="I10" s="88"/>
      <c r="J10" s="88"/>
      <c r="K10" s="88"/>
      <c r="L10" s="88"/>
      <c r="M10" s="90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</row>
    <row r="11" spans="1:119" s="92" customFormat="1" x14ac:dyDescent="0.25">
      <c r="A11" s="90"/>
      <c r="B11" s="90"/>
      <c r="C11" s="111" t="s">
        <v>3</v>
      </c>
      <c r="D11" s="90" t="s">
        <v>105</v>
      </c>
      <c r="E11" s="89"/>
      <c r="F11" s="89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</row>
    <row r="12" spans="1:119" s="92" customFormat="1" x14ac:dyDescent="0.25">
      <c r="A12" s="95"/>
      <c r="B12" s="95"/>
      <c r="C12" s="110" t="s">
        <v>111</v>
      </c>
      <c r="D12" s="90" t="s">
        <v>106</v>
      </c>
      <c r="E12" s="89"/>
      <c r="F12" s="89"/>
      <c r="G12" s="90"/>
      <c r="H12" s="96"/>
      <c r="I12" s="96"/>
      <c r="J12" s="96"/>
      <c r="K12" s="96"/>
      <c r="L12" s="96"/>
      <c r="M12" s="90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</row>
    <row r="13" spans="1:119" s="92" customFormat="1" x14ac:dyDescent="0.25">
      <c r="A13" s="88"/>
      <c r="B13" s="88"/>
      <c r="C13" s="110" t="s">
        <v>113</v>
      </c>
      <c r="D13" s="90" t="s">
        <v>107</v>
      </c>
      <c r="E13" s="89"/>
      <c r="F13" s="89"/>
      <c r="G13" s="90"/>
      <c r="H13" s="88"/>
      <c r="I13" s="88"/>
      <c r="J13" s="88"/>
      <c r="K13" s="88"/>
      <c r="L13" s="88"/>
      <c r="M13" s="90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</row>
    <row r="14" spans="1:119" s="92" customFormat="1" x14ac:dyDescent="0.25">
      <c r="A14" s="88"/>
      <c r="B14" s="88"/>
      <c r="C14" s="110" t="s">
        <v>112</v>
      </c>
      <c r="D14" s="90" t="s">
        <v>108</v>
      </c>
      <c r="E14" s="89"/>
      <c r="F14" s="89"/>
      <c r="G14" s="90"/>
      <c r="H14" s="88"/>
      <c r="I14" s="88"/>
      <c r="J14" s="88"/>
      <c r="K14" s="88"/>
      <c r="L14" s="88"/>
      <c r="M14" s="90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 t="s">
        <v>15</v>
      </c>
    </row>
    <row r="15" spans="1:119" s="92" customFormat="1" x14ac:dyDescent="0.25">
      <c r="A15" s="88"/>
      <c r="B15" s="88"/>
      <c r="C15" s="110" t="s">
        <v>115</v>
      </c>
      <c r="D15" s="90" t="s">
        <v>109</v>
      </c>
      <c r="E15" s="89"/>
      <c r="F15" s="89"/>
      <c r="G15" s="90"/>
      <c r="H15" s="88"/>
      <c r="I15" s="88"/>
      <c r="J15" s="88"/>
      <c r="K15" s="88"/>
      <c r="L15" s="88"/>
      <c r="M15" s="90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</row>
    <row r="16" spans="1:119" s="92" customFormat="1" x14ac:dyDescent="0.25">
      <c r="A16" s="88"/>
      <c r="B16" s="88"/>
      <c r="C16" s="112" t="s">
        <v>114</v>
      </c>
      <c r="D16" s="90" t="s">
        <v>110</v>
      </c>
      <c r="E16" s="89"/>
      <c r="F16" s="89"/>
      <c r="G16" s="90"/>
      <c r="H16" s="88"/>
      <c r="I16" s="88"/>
      <c r="J16" s="88"/>
      <c r="K16" s="88"/>
      <c r="L16" s="88"/>
      <c r="M16" s="90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E16" s="88"/>
      <c r="DF16" s="88"/>
      <c r="DG16" s="88"/>
      <c r="DH16" s="88"/>
      <c r="DI16" s="88"/>
      <c r="DJ16" s="88"/>
      <c r="DK16" s="88"/>
      <c r="DL16" s="88"/>
      <c r="DM16" s="88"/>
      <c r="DN16" s="88"/>
      <c r="DO16" s="88"/>
    </row>
    <row r="17" spans="1:119" s="105" customFormat="1" x14ac:dyDescent="0.25">
      <c r="A17" s="101"/>
      <c r="B17" s="101"/>
      <c r="C17" s="102"/>
      <c r="D17" s="101"/>
      <c r="E17" s="103"/>
      <c r="F17" s="103"/>
      <c r="G17" s="104"/>
      <c r="H17" s="101"/>
      <c r="I17" s="101"/>
      <c r="J17" s="101"/>
      <c r="K17" s="101"/>
      <c r="L17" s="101"/>
      <c r="M17" s="104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1"/>
      <c r="DH17" s="101"/>
      <c r="DI17" s="101"/>
      <c r="DJ17" s="101"/>
      <c r="DK17" s="101"/>
      <c r="DL17" s="101"/>
      <c r="DM17" s="101"/>
      <c r="DN17" s="101"/>
      <c r="DO17" s="101"/>
    </row>
    <row r="18" spans="1:119" s="92" customFormat="1" x14ac:dyDescent="0.25">
      <c r="A18" s="88"/>
      <c r="B18" s="88"/>
      <c r="C18" s="97" t="s">
        <v>103</v>
      </c>
      <c r="D18" s="91" t="s">
        <v>104</v>
      </c>
      <c r="E18" s="90"/>
      <c r="F18" s="90"/>
      <c r="G18" s="90"/>
      <c r="H18" s="88"/>
      <c r="I18" s="97" t="s">
        <v>94</v>
      </c>
      <c r="J18" s="90" t="s">
        <v>99</v>
      </c>
      <c r="K18" s="88"/>
      <c r="L18" s="91"/>
      <c r="M18" s="91" t="s">
        <v>21</v>
      </c>
      <c r="N18" s="90" t="s">
        <v>22</v>
      </c>
      <c r="O18" s="90"/>
      <c r="P18" s="88"/>
      <c r="Q18" s="91" t="s">
        <v>23</v>
      </c>
      <c r="R18" s="90" t="s">
        <v>24</v>
      </c>
      <c r="S18" s="88"/>
      <c r="T18" s="88"/>
      <c r="U18" s="88"/>
      <c r="V18" s="88"/>
      <c r="W18" s="91"/>
      <c r="X18" s="90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97" t="s">
        <v>103</v>
      </c>
      <c r="BA18" s="91" t="s">
        <v>104</v>
      </c>
      <c r="BB18" s="90"/>
      <c r="BC18" s="90"/>
      <c r="BD18" s="90"/>
      <c r="BE18" s="88"/>
      <c r="BF18" s="97" t="s">
        <v>94</v>
      </c>
      <c r="BG18" s="90" t="s">
        <v>99</v>
      </c>
      <c r="BH18" s="88"/>
      <c r="BI18" s="91"/>
      <c r="BJ18" s="91" t="s">
        <v>21</v>
      </c>
      <c r="BK18" s="90" t="s">
        <v>22</v>
      </c>
      <c r="BL18" s="90"/>
      <c r="BM18" s="88"/>
      <c r="BN18" s="91" t="s">
        <v>23</v>
      </c>
      <c r="BO18" s="90" t="s">
        <v>24</v>
      </c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</row>
    <row r="19" spans="1:119" s="92" customFormat="1" x14ac:dyDescent="0.25">
      <c r="A19" s="88"/>
      <c r="B19" s="88"/>
      <c r="C19" s="97" t="s">
        <v>88</v>
      </c>
      <c r="D19" s="91" t="s">
        <v>91</v>
      </c>
      <c r="E19" s="90"/>
      <c r="F19" s="90"/>
      <c r="G19" s="90"/>
      <c r="H19" s="88"/>
      <c r="I19" s="97" t="s">
        <v>95</v>
      </c>
      <c r="J19" s="90" t="s">
        <v>100</v>
      </c>
      <c r="K19" s="88"/>
      <c r="L19" s="91"/>
      <c r="M19" s="91" t="s">
        <v>27</v>
      </c>
      <c r="N19" s="90" t="s">
        <v>28</v>
      </c>
      <c r="O19" s="90"/>
      <c r="P19" s="88"/>
      <c r="Q19" s="91" t="s">
        <v>29</v>
      </c>
      <c r="R19" s="90" t="s">
        <v>30</v>
      </c>
      <c r="S19" s="88"/>
      <c r="T19" s="88"/>
      <c r="U19" s="88"/>
      <c r="V19" s="88"/>
      <c r="W19" s="91"/>
      <c r="X19" s="90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97" t="s">
        <v>88</v>
      </c>
      <c r="BA19" s="91" t="s">
        <v>91</v>
      </c>
      <c r="BB19" s="90"/>
      <c r="BC19" s="90"/>
      <c r="BD19" s="90"/>
      <c r="BE19" s="88"/>
      <c r="BF19" s="97" t="s">
        <v>95</v>
      </c>
      <c r="BG19" s="90" t="s">
        <v>100</v>
      </c>
      <c r="BH19" s="88"/>
      <c r="BI19" s="91"/>
      <c r="BJ19" s="91" t="s">
        <v>27</v>
      </c>
      <c r="BK19" s="90" t="s">
        <v>28</v>
      </c>
      <c r="BL19" s="90"/>
      <c r="BM19" s="88"/>
      <c r="BN19" s="91" t="s">
        <v>29</v>
      </c>
      <c r="BO19" s="90" t="s">
        <v>30</v>
      </c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</row>
    <row r="20" spans="1:119" s="92" customFormat="1" x14ac:dyDescent="0.25">
      <c r="A20" s="88"/>
      <c r="B20" s="88"/>
      <c r="C20" s="97" t="s">
        <v>89</v>
      </c>
      <c r="D20" s="91" t="s">
        <v>92</v>
      </c>
      <c r="E20" s="90"/>
      <c r="F20" s="90"/>
      <c r="G20" s="90"/>
      <c r="H20" s="88"/>
      <c r="I20" s="97" t="s">
        <v>96</v>
      </c>
      <c r="J20" s="90" t="s">
        <v>101</v>
      </c>
      <c r="K20" s="88"/>
      <c r="L20" s="91"/>
      <c r="M20" s="93"/>
      <c r="N20" s="93"/>
      <c r="O20" s="88"/>
      <c r="P20" s="91"/>
      <c r="Q20" s="90"/>
      <c r="R20" s="88"/>
      <c r="S20" s="88"/>
      <c r="T20" s="88"/>
      <c r="U20" s="88"/>
      <c r="V20" s="91"/>
      <c r="W20" s="90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97" t="s">
        <v>89</v>
      </c>
      <c r="BA20" s="91" t="s">
        <v>92</v>
      </c>
      <c r="BB20" s="90"/>
      <c r="BC20" s="90"/>
      <c r="BD20" s="90"/>
      <c r="BE20" s="88"/>
      <c r="BF20" s="97" t="s">
        <v>96</v>
      </c>
      <c r="BG20" s="90" t="s">
        <v>101</v>
      </c>
      <c r="BH20" s="88"/>
      <c r="BI20" s="91"/>
      <c r="BJ20" s="93"/>
      <c r="BK20" s="93"/>
      <c r="BL20" s="88"/>
      <c r="BM20" s="91"/>
      <c r="BN20" s="90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</row>
    <row r="21" spans="1:119" s="93" customFormat="1" x14ac:dyDescent="0.25">
      <c r="A21" s="88"/>
      <c r="B21" s="88"/>
      <c r="C21" s="98" t="s">
        <v>90</v>
      </c>
      <c r="D21" s="91" t="s">
        <v>93</v>
      </c>
      <c r="E21" s="90"/>
      <c r="F21" s="90"/>
      <c r="G21" s="90"/>
      <c r="H21" s="88"/>
      <c r="I21" s="97" t="s">
        <v>97</v>
      </c>
      <c r="J21" s="93" t="s">
        <v>102</v>
      </c>
      <c r="K21" s="88"/>
      <c r="S21" s="88"/>
      <c r="T21" s="88"/>
      <c r="U21" s="88"/>
      <c r="Y21" s="88"/>
      <c r="Z21" s="88"/>
      <c r="AA21" s="88"/>
      <c r="AB21" s="88"/>
      <c r="AC21" s="88"/>
      <c r="AK21" s="88"/>
      <c r="AQ21" s="88"/>
      <c r="AR21" s="88"/>
      <c r="AS21" s="88"/>
      <c r="AT21" s="88"/>
      <c r="AU21" s="88"/>
      <c r="AV21" s="88"/>
      <c r="AW21" s="88"/>
      <c r="AX21" s="88"/>
      <c r="AY21" s="88"/>
      <c r="AZ21" s="98" t="s">
        <v>90</v>
      </c>
      <c r="BA21" s="91" t="s">
        <v>93</v>
      </c>
      <c r="BB21" s="90"/>
      <c r="BC21" s="90"/>
      <c r="BD21" s="90"/>
      <c r="BE21" s="88"/>
      <c r="BF21" s="97" t="s">
        <v>97</v>
      </c>
      <c r="BG21" s="93" t="s">
        <v>102</v>
      </c>
      <c r="BH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</row>
    <row r="22" spans="1:119" s="108" customFormat="1" x14ac:dyDescent="0.25">
      <c r="A22" s="99"/>
      <c r="B22" s="99"/>
      <c r="C22" s="106"/>
      <c r="D22" s="107"/>
      <c r="E22" s="100"/>
      <c r="F22" s="100"/>
      <c r="G22" s="100"/>
      <c r="H22" s="99"/>
      <c r="I22" s="99"/>
      <c r="J22" s="99"/>
      <c r="K22" s="99"/>
      <c r="M22" s="100"/>
      <c r="N22" s="99"/>
      <c r="O22" s="99"/>
      <c r="P22" s="99"/>
      <c r="Q22" s="99"/>
      <c r="Z22" s="99"/>
      <c r="AA22" s="99"/>
      <c r="AB22" s="99"/>
      <c r="AF22" s="99"/>
      <c r="AG22" s="99"/>
      <c r="AH22" s="99"/>
      <c r="AI22" s="99"/>
      <c r="AJ22" s="99"/>
      <c r="AR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</row>
    <row r="23" spans="1:119" ht="15" customHeight="1" x14ac:dyDescent="0.25">
      <c r="A23" s="16"/>
      <c r="B23" s="16"/>
      <c r="C23" s="35"/>
      <c r="D23" s="16"/>
      <c r="E23" s="12"/>
      <c r="F23" s="12"/>
      <c r="G23" s="12"/>
      <c r="H23" s="16"/>
      <c r="I23" s="16"/>
      <c r="J23" s="16"/>
      <c r="K23" s="16"/>
      <c r="L23" s="16"/>
      <c r="M23" s="12"/>
      <c r="N23" s="16"/>
      <c r="O23" s="16"/>
      <c r="P23" s="16"/>
      <c r="Q23" s="16"/>
      <c r="R23" s="16"/>
      <c r="S23" s="88"/>
      <c r="T23" s="16"/>
      <c r="U23" s="12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88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97" t="s">
        <v>31</v>
      </c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9"/>
      <c r="BL23" s="16"/>
      <c r="BM23" s="205" t="s">
        <v>161</v>
      </c>
      <c r="BN23" s="205"/>
      <c r="BO23" s="205"/>
      <c r="BP23" s="205"/>
      <c r="BQ23" s="205"/>
      <c r="BR23" s="205"/>
      <c r="BS23" s="205"/>
      <c r="BT23" s="205"/>
      <c r="BU23" s="205"/>
      <c r="BV23" s="205"/>
      <c r="BW23" s="155"/>
      <c r="BX23" s="15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</row>
    <row r="24" spans="1:119" ht="15.75" thickBot="1" x14ac:dyDescent="0.3">
      <c r="A24" s="36"/>
      <c r="B24" s="36"/>
      <c r="C24" s="37"/>
      <c r="D24" s="208" t="s">
        <v>33</v>
      </c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87"/>
      <c r="T24" s="208" t="s">
        <v>34</v>
      </c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87"/>
      <c r="AJ24" s="208" t="s">
        <v>35</v>
      </c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199"/>
      <c r="AV24" s="199"/>
      <c r="AW24" s="199"/>
      <c r="AX24" s="199"/>
      <c r="AY24" s="36"/>
      <c r="AZ24" s="199"/>
      <c r="BA24" s="199"/>
      <c r="BB24" s="199"/>
      <c r="BC24" s="199"/>
      <c r="BD24" s="199"/>
      <c r="BE24" s="199"/>
      <c r="BF24" s="199"/>
      <c r="BG24" s="199"/>
      <c r="BH24" s="199"/>
      <c r="BI24" s="199"/>
      <c r="BJ24" s="199"/>
      <c r="BK24" s="201"/>
      <c r="BL24" s="36"/>
      <c r="BM24" s="206"/>
      <c r="BN24" s="206"/>
      <c r="BO24" s="206"/>
      <c r="BP24" s="206"/>
      <c r="BQ24" s="206"/>
      <c r="BR24" s="206"/>
      <c r="BS24" s="206"/>
      <c r="BT24" s="206"/>
      <c r="BU24" s="206"/>
      <c r="BV24" s="206"/>
      <c r="BW24" s="156"/>
      <c r="BX24" s="15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</row>
    <row r="25" spans="1:119" ht="15.75" thickBot="1" x14ac:dyDescent="0.3">
      <c r="A25" s="38"/>
      <c r="B25" s="38"/>
      <c r="C25" s="39" t="s">
        <v>36</v>
      </c>
      <c r="D25" s="117">
        <v>1</v>
      </c>
      <c r="E25" s="118">
        <v>2</v>
      </c>
      <c r="F25" s="118">
        <v>3</v>
      </c>
      <c r="G25" s="118">
        <v>4</v>
      </c>
      <c r="H25" s="118">
        <v>5</v>
      </c>
      <c r="I25" s="118">
        <v>6</v>
      </c>
      <c r="J25" s="118">
        <v>7</v>
      </c>
      <c r="K25" s="118">
        <v>8</v>
      </c>
      <c r="L25" s="118">
        <v>9</v>
      </c>
      <c r="M25" s="118" t="s">
        <v>116</v>
      </c>
      <c r="N25" s="118" t="s">
        <v>117</v>
      </c>
      <c r="O25" s="118" t="s">
        <v>118</v>
      </c>
      <c r="P25" s="118" t="s">
        <v>119</v>
      </c>
      <c r="Q25" s="118" t="s">
        <v>120</v>
      </c>
      <c r="R25" s="119" t="s">
        <v>121</v>
      </c>
      <c r="S25" s="115"/>
      <c r="T25" s="117">
        <v>1</v>
      </c>
      <c r="U25" s="118">
        <v>2</v>
      </c>
      <c r="V25" s="118">
        <v>3</v>
      </c>
      <c r="W25" s="118">
        <v>4</v>
      </c>
      <c r="X25" s="118">
        <v>5</v>
      </c>
      <c r="Y25" s="118">
        <v>6</v>
      </c>
      <c r="Z25" s="118">
        <v>7</v>
      </c>
      <c r="AA25" s="118">
        <v>8</v>
      </c>
      <c r="AB25" s="118">
        <v>9</v>
      </c>
      <c r="AC25" s="118" t="s">
        <v>116</v>
      </c>
      <c r="AD25" s="118" t="s">
        <v>117</v>
      </c>
      <c r="AE25" s="118" t="s">
        <v>118</v>
      </c>
      <c r="AF25" s="118" t="s">
        <v>119</v>
      </c>
      <c r="AG25" s="118" t="s">
        <v>120</v>
      </c>
      <c r="AH25" s="119" t="s">
        <v>121</v>
      </c>
      <c r="AI25" s="115"/>
      <c r="AJ25" s="117">
        <v>1</v>
      </c>
      <c r="AK25" s="118">
        <v>2</v>
      </c>
      <c r="AL25" s="118">
        <v>3</v>
      </c>
      <c r="AM25" s="118">
        <v>4</v>
      </c>
      <c r="AN25" s="118">
        <v>5</v>
      </c>
      <c r="AO25" s="118">
        <v>6</v>
      </c>
      <c r="AP25" s="118">
        <v>7</v>
      </c>
      <c r="AQ25" s="118">
        <v>8</v>
      </c>
      <c r="AR25" s="118">
        <v>9</v>
      </c>
      <c r="AS25" s="118" t="s">
        <v>116</v>
      </c>
      <c r="AT25" s="118" t="s">
        <v>117</v>
      </c>
      <c r="AU25" s="118" t="s">
        <v>118</v>
      </c>
      <c r="AV25" s="118" t="s">
        <v>119</v>
      </c>
      <c r="AW25" s="118" t="s">
        <v>120</v>
      </c>
      <c r="AX25" s="119" t="s">
        <v>121</v>
      </c>
      <c r="AY25" s="38"/>
      <c r="AZ25" s="143" t="s">
        <v>37</v>
      </c>
      <c r="BA25" s="143" t="s">
        <v>38</v>
      </c>
      <c r="BB25" s="142" t="s">
        <v>39</v>
      </c>
      <c r="BC25" s="135" t="s">
        <v>40</v>
      </c>
      <c r="BD25" s="136" t="s">
        <v>35</v>
      </c>
      <c r="BE25" s="136" t="s">
        <v>41</v>
      </c>
      <c r="BF25" s="136" t="s">
        <v>42</v>
      </c>
      <c r="BG25" s="136" t="s">
        <v>21</v>
      </c>
      <c r="BH25" s="136" t="s">
        <v>23</v>
      </c>
      <c r="BI25" s="136" t="s">
        <v>29</v>
      </c>
      <c r="BJ25" s="137" t="s">
        <v>27</v>
      </c>
      <c r="BK25"/>
      <c r="BL25" s="143" t="s">
        <v>37</v>
      </c>
      <c r="BM25" s="143" t="s">
        <v>38</v>
      </c>
      <c r="BN25" s="142" t="s">
        <v>39</v>
      </c>
      <c r="BO25" s="135" t="s">
        <v>40</v>
      </c>
      <c r="BP25" s="136" t="s">
        <v>35</v>
      </c>
      <c r="BQ25" s="136" t="s">
        <v>41</v>
      </c>
      <c r="BR25" s="136" t="s">
        <v>42</v>
      </c>
      <c r="BS25" s="136" t="s">
        <v>21</v>
      </c>
      <c r="BT25" s="136" t="s">
        <v>23</v>
      </c>
      <c r="BU25" s="136" t="s">
        <v>29</v>
      </c>
      <c r="BV25" s="137" t="s">
        <v>27</v>
      </c>
      <c r="BW25" s="116"/>
      <c r="BX25" s="116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</row>
    <row r="26" spans="1:119" x14ac:dyDescent="0.25">
      <c r="A26" s="38"/>
      <c r="B26" s="38"/>
      <c r="C26" s="48" t="s">
        <v>43</v>
      </c>
      <c r="D26" s="125">
        <v>98.88</v>
      </c>
      <c r="E26" s="126">
        <v>99.4</v>
      </c>
      <c r="F26" s="126">
        <v>99.28</v>
      </c>
      <c r="G26" s="126">
        <v>98.96</v>
      </c>
      <c r="H26" s="126">
        <v>99.49</v>
      </c>
      <c r="I26" s="126">
        <v>98.79</v>
      </c>
      <c r="J26" s="126">
        <v>98.71</v>
      </c>
      <c r="K26" s="126">
        <v>98.88</v>
      </c>
      <c r="L26" s="126">
        <v>97.17</v>
      </c>
      <c r="M26" s="126">
        <v>98.88</v>
      </c>
      <c r="N26" s="126">
        <v>99.36</v>
      </c>
      <c r="O26" s="126">
        <v>99.53</v>
      </c>
      <c r="P26" s="126">
        <v>99.43</v>
      </c>
      <c r="Q26" s="126">
        <v>99.58</v>
      </c>
      <c r="R26" s="127">
        <v>99.54</v>
      </c>
      <c r="S26" s="113"/>
      <c r="T26" s="125">
        <v>1.1200000000000001</v>
      </c>
      <c r="U26" s="126">
        <v>0.6</v>
      </c>
      <c r="V26" s="126">
        <v>0.72</v>
      </c>
      <c r="W26" s="126">
        <v>1.04</v>
      </c>
      <c r="X26" s="126">
        <v>0.51</v>
      </c>
      <c r="Y26" s="126">
        <v>1.21</v>
      </c>
      <c r="Z26" s="126">
        <v>1.29</v>
      </c>
      <c r="AA26" s="126">
        <v>1.1200000000000001</v>
      </c>
      <c r="AB26" s="126">
        <v>2.83</v>
      </c>
      <c r="AC26" s="126">
        <v>1.1200000000000001</v>
      </c>
      <c r="AD26" s="126">
        <v>0.64</v>
      </c>
      <c r="AE26" s="126">
        <v>0.47</v>
      </c>
      <c r="AF26" s="126">
        <v>0.56999999999999995</v>
      </c>
      <c r="AG26" s="126">
        <v>0.42</v>
      </c>
      <c r="AH26" s="127">
        <v>0.46</v>
      </c>
      <c r="AI26" s="114"/>
      <c r="AJ26" s="125">
        <v>0.88</v>
      </c>
      <c r="AK26" s="126">
        <v>0.94</v>
      </c>
      <c r="AL26" s="126">
        <v>0.93</v>
      </c>
      <c r="AM26" s="126">
        <v>0.9</v>
      </c>
      <c r="AN26" s="126">
        <v>0.95</v>
      </c>
      <c r="AO26" s="126">
        <v>0.87</v>
      </c>
      <c r="AP26" s="126">
        <v>0.86</v>
      </c>
      <c r="AQ26" s="126">
        <v>0.88</v>
      </c>
      <c r="AR26" s="126">
        <v>0.71</v>
      </c>
      <c r="AS26" s="126">
        <v>0.88</v>
      </c>
      <c r="AT26" s="126">
        <v>0.94</v>
      </c>
      <c r="AU26" s="126">
        <v>0.96</v>
      </c>
      <c r="AV26" s="126">
        <v>0.95</v>
      </c>
      <c r="AW26" s="126">
        <v>0.96</v>
      </c>
      <c r="AX26" s="127">
        <v>0.96</v>
      </c>
      <c r="AY26" s="38"/>
      <c r="AZ26" s="139" t="s">
        <v>103</v>
      </c>
      <c r="BA26" s="144">
        <v>1</v>
      </c>
      <c r="BB26" s="113">
        <f t="array" ref="BB26:BB40">TRANSPOSE(D37:R37)</f>
        <v>95.785454545454556</v>
      </c>
      <c r="BC26" s="113">
        <f t="array" ref="BC26:BC40">TRANSPOSE(T37:AH37)</f>
        <v>4.2145454545454548</v>
      </c>
      <c r="BD26" s="113">
        <f t="array" ref="BD26:BD40">TRANSPOSE(AJ37:AX37)</f>
        <v>0.71090909090909082</v>
      </c>
      <c r="BE26" s="113">
        <f t="array" ref="BE26:BE40">TRANSPOSE(AJ51:AX51)</f>
        <v>0.35454545454545455</v>
      </c>
      <c r="BF26" s="161">
        <f t="array" ref="BF26:BF40">TRANSPOSE(AJ65:AX65)</f>
        <v>0.3009090909090909</v>
      </c>
      <c r="BG26" s="128">
        <f t="array" ref="BG26:BG40">TRANSPOSE(D79:R79)</f>
        <v>4.363636363636364E-2</v>
      </c>
      <c r="BH26" s="128">
        <f t="array" ref="BH26:BH40">TRANSPOSE(T79:AH79)</f>
        <v>22.57090909090909</v>
      </c>
      <c r="BI26" s="128">
        <f t="array" ref="BI26:BI40">TRANSPOSE(AJ79:AX79)</f>
        <v>61.356363636363646</v>
      </c>
      <c r="BJ26" s="132">
        <f t="array" ref="BJ26:BJ40">TRANSPOSE(D93:R93)</f>
        <v>0.18181818181818182</v>
      </c>
      <c r="BK26"/>
      <c r="BL26" s="139" t="s">
        <v>103</v>
      </c>
      <c r="BM26" s="144">
        <v>1</v>
      </c>
      <c r="BN26" s="147">
        <f t="shared" ref="BN26:BV26" si="0">BB26/BB$34</f>
        <v>1.0015970188980572</v>
      </c>
      <c r="BO26" s="148">
        <f t="shared" si="0"/>
        <v>0.96502914238134896</v>
      </c>
      <c r="BP26" s="148">
        <f t="shared" si="0"/>
        <v>1.0539083557951479</v>
      </c>
      <c r="BQ26" s="148">
        <f t="shared" si="0"/>
        <v>1.0483870967741935</v>
      </c>
      <c r="BR26" s="165">
        <f t="shared" si="0"/>
        <v>0.23293455313159753</v>
      </c>
      <c r="BS26" s="148">
        <f t="shared" si="0"/>
        <v>0.72727272727272718</v>
      </c>
      <c r="BT26" s="148">
        <f t="shared" si="0"/>
        <v>0.59218623288651429</v>
      </c>
      <c r="BU26" s="148">
        <f t="shared" si="0"/>
        <v>0.95664129494975281</v>
      </c>
      <c r="BV26" s="149">
        <f t="shared" si="0"/>
        <v>1.0101010101010102</v>
      </c>
      <c r="BW26" s="116"/>
      <c r="BX26" s="116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</row>
    <row r="27" spans="1:119" x14ac:dyDescent="0.25">
      <c r="A27" s="38"/>
      <c r="B27" s="38"/>
      <c r="C27" s="48" t="s">
        <v>44</v>
      </c>
      <c r="D27" s="120">
        <v>95.96</v>
      </c>
      <c r="E27" s="113">
        <v>97.72</v>
      </c>
      <c r="F27" s="113">
        <v>97.72</v>
      </c>
      <c r="G27" s="113">
        <v>96.41</v>
      </c>
      <c r="H27" s="113">
        <v>97.75</v>
      </c>
      <c r="I27" s="113">
        <v>95.96</v>
      </c>
      <c r="J27" s="113">
        <v>97</v>
      </c>
      <c r="K27" s="113">
        <v>95.96</v>
      </c>
      <c r="L27" s="113">
        <v>95.04</v>
      </c>
      <c r="M27" s="113">
        <v>95.96</v>
      </c>
      <c r="N27" s="113">
        <v>97.51</v>
      </c>
      <c r="O27" s="113">
        <v>98.91</v>
      </c>
      <c r="P27" s="113">
        <v>98.48</v>
      </c>
      <c r="Q27" s="113">
        <v>98.74</v>
      </c>
      <c r="R27" s="121">
        <v>98.51</v>
      </c>
      <c r="S27" s="113"/>
      <c r="T27" s="120">
        <v>4.04</v>
      </c>
      <c r="U27" s="113">
        <v>2.2799999999999998</v>
      </c>
      <c r="V27" s="113">
        <v>2.2799999999999998</v>
      </c>
      <c r="W27" s="113">
        <v>3.59</v>
      </c>
      <c r="X27" s="113">
        <v>2.25</v>
      </c>
      <c r="Y27" s="113">
        <v>4.04</v>
      </c>
      <c r="Z27" s="113">
        <v>3</v>
      </c>
      <c r="AA27" s="113">
        <v>4.04</v>
      </c>
      <c r="AB27" s="113">
        <v>4.96</v>
      </c>
      <c r="AC27" s="113">
        <v>4.04</v>
      </c>
      <c r="AD27" s="113">
        <v>2.4900000000000002</v>
      </c>
      <c r="AE27" s="113">
        <v>1.0900000000000001</v>
      </c>
      <c r="AF27" s="113">
        <v>1.52</v>
      </c>
      <c r="AG27" s="113">
        <v>1.26</v>
      </c>
      <c r="AH27" s="121">
        <v>1.49</v>
      </c>
      <c r="AI27" s="114"/>
      <c r="AJ27" s="120">
        <v>0.82</v>
      </c>
      <c r="AK27" s="113">
        <v>0.91</v>
      </c>
      <c r="AL27" s="113">
        <v>0.91</v>
      </c>
      <c r="AM27" s="113">
        <v>0.86</v>
      </c>
      <c r="AN27" s="113">
        <v>0.91</v>
      </c>
      <c r="AO27" s="113">
        <v>0.82</v>
      </c>
      <c r="AP27" s="113">
        <v>0.88</v>
      </c>
      <c r="AQ27" s="113">
        <v>0.82</v>
      </c>
      <c r="AR27" s="113">
        <v>0.8</v>
      </c>
      <c r="AS27" s="113">
        <v>0.82</v>
      </c>
      <c r="AT27" s="113">
        <v>0.9</v>
      </c>
      <c r="AU27" s="113">
        <v>0.96</v>
      </c>
      <c r="AV27" s="113">
        <v>0.94</v>
      </c>
      <c r="AW27" s="113">
        <v>0.95</v>
      </c>
      <c r="AX27" s="121">
        <v>0.94</v>
      </c>
      <c r="AY27" s="38"/>
      <c r="AZ27" s="139" t="s">
        <v>88</v>
      </c>
      <c r="BA27" s="144">
        <v>2</v>
      </c>
      <c r="BB27" s="113">
        <v>97.708181818181814</v>
      </c>
      <c r="BC27" s="113">
        <v>2.2918181818181815</v>
      </c>
      <c r="BD27" s="113">
        <v>0.85818181818181816</v>
      </c>
      <c r="BE27" s="113">
        <v>0.15636363636363637</v>
      </c>
      <c r="BF27" s="161">
        <v>13.753636363636362</v>
      </c>
      <c r="BG27" s="128">
        <v>3.4545454545454553E-2</v>
      </c>
      <c r="BH27" s="128">
        <v>19.625454545454549</v>
      </c>
      <c r="BI27" s="128">
        <v>40.100909090909099</v>
      </c>
      <c r="BJ27" s="132">
        <v>0.11636363636363636</v>
      </c>
      <c r="BK27"/>
      <c r="BL27" s="139" t="s">
        <v>88</v>
      </c>
      <c r="BM27" s="144">
        <v>2</v>
      </c>
      <c r="BN27" s="150">
        <f t="shared" ref="BN27:BV40" si="1">BB27/BB$34</f>
        <v>1.02170234609681</v>
      </c>
      <c r="BO27" s="146">
        <f t="shared" si="1"/>
        <v>0.52477102414654453</v>
      </c>
      <c r="BP27" s="146">
        <f t="shared" si="1"/>
        <v>1.2722371967654984</v>
      </c>
      <c r="BQ27" s="146">
        <f t="shared" si="1"/>
        <v>0.46236559139784944</v>
      </c>
      <c r="BR27" s="166">
        <f t="shared" si="1"/>
        <v>10.646727656579875</v>
      </c>
      <c r="BS27" s="146">
        <f t="shared" si="1"/>
        <v>0.5757575757575758</v>
      </c>
      <c r="BT27" s="146">
        <f t="shared" si="1"/>
        <v>0.51490721747841439</v>
      </c>
      <c r="BU27" s="146">
        <f t="shared" si="1"/>
        <v>0.62523564513614271</v>
      </c>
      <c r="BV27" s="151">
        <f t="shared" si="1"/>
        <v>0.64646464646464652</v>
      </c>
      <c r="BW27"/>
      <c r="BX27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</row>
    <row r="28" spans="1:119" x14ac:dyDescent="0.25">
      <c r="A28" s="38"/>
      <c r="B28" s="38"/>
      <c r="C28" s="48" t="s">
        <v>45</v>
      </c>
      <c r="D28" s="120">
        <v>95.48</v>
      </c>
      <c r="E28" s="113">
        <v>98.64</v>
      </c>
      <c r="F28" s="113">
        <v>98.64</v>
      </c>
      <c r="G28" s="113">
        <v>97.78</v>
      </c>
      <c r="H28" s="113">
        <v>98.03</v>
      </c>
      <c r="I28" s="113">
        <v>95.48</v>
      </c>
      <c r="J28" s="113">
        <v>96.89</v>
      </c>
      <c r="K28" s="113">
        <v>95.48</v>
      </c>
      <c r="L28" s="113">
        <v>97.81</v>
      </c>
      <c r="M28" s="113">
        <v>95.48</v>
      </c>
      <c r="N28" s="113">
        <v>97.26</v>
      </c>
      <c r="O28" s="113">
        <v>99.28</v>
      </c>
      <c r="P28" s="113">
        <v>99.04</v>
      </c>
      <c r="Q28" s="113">
        <v>99.76</v>
      </c>
      <c r="R28" s="121">
        <v>98.76</v>
      </c>
      <c r="S28" s="113"/>
      <c r="T28" s="120">
        <v>4.5199999999999996</v>
      </c>
      <c r="U28" s="113">
        <v>1.36</v>
      </c>
      <c r="V28" s="113">
        <v>1.36</v>
      </c>
      <c r="W28" s="113">
        <v>2.2200000000000002</v>
      </c>
      <c r="X28" s="113">
        <v>1.97</v>
      </c>
      <c r="Y28" s="113">
        <v>4.5199999999999996</v>
      </c>
      <c r="Z28" s="113">
        <v>3.11</v>
      </c>
      <c r="AA28" s="113">
        <v>4.5199999999999996</v>
      </c>
      <c r="AB28" s="113">
        <v>2.19</v>
      </c>
      <c r="AC28" s="113">
        <v>4.5199999999999996</v>
      </c>
      <c r="AD28" s="113">
        <v>2.74</v>
      </c>
      <c r="AE28" s="113">
        <v>0.72</v>
      </c>
      <c r="AF28" s="113">
        <v>0.96</v>
      </c>
      <c r="AG28" s="113">
        <v>0.24</v>
      </c>
      <c r="AH28" s="121">
        <v>1.24</v>
      </c>
      <c r="AI28" s="114"/>
      <c r="AJ28" s="120">
        <v>0.78</v>
      </c>
      <c r="AK28" s="113">
        <v>0.94</v>
      </c>
      <c r="AL28" s="113">
        <v>0.94</v>
      </c>
      <c r="AM28" s="113">
        <v>0.91</v>
      </c>
      <c r="AN28" s="113">
        <v>0.91</v>
      </c>
      <c r="AO28" s="113">
        <v>0.78</v>
      </c>
      <c r="AP28" s="113">
        <v>0.87</v>
      </c>
      <c r="AQ28" s="113">
        <v>0.78</v>
      </c>
      <c r="AR28" s="113">
        <v>0.91</v>
      </c>
      <c r="AS28" s="113">
        <v>0.78</v>
      </c>
      <c r="AT28" s="113">
        <v>0.88</v>
      </c>
      <c r="AU28" s="113">
        <v>0.97</v>
      </c>
      <c r="AV28" s="113">
        <v>0.96</v>
      </c>
      <c r="AW28" s="113">
        <v>0.99</v>
      </c>
      <c r="AX28" s="121">
        <v>0.95</v>
      </c>
      <c r="AY28" s="38"/>
      <c r="AZ28" s="139" t="s">
        <v>89</v>
      </c>
      <c r="BA28" s="144">
        <v>3</v>
      </c>
      <c r="BB28" s="113">
        <v>97.656363636363636</v>
      </c>
      <c r="BC28" s="113">
        <v>2.3436363636363633</v>
      </c>
      <c r="BD28" s="113">
        <v>0.85909090909090924</v>
      </c>
      <c r="BE28" s="113">
        <v>0.14727272727272725</v>
      </c>
      <c r="BF28" s="161">
        <v>13.4</v>
      </c>
      <c r="BG28" s="128">
        <v>2.3636363636363636E-2</v>
      </c>
      <c r="BH28" s="128">
        <v>12.810000000000002</v>
      </c>
      <c r="BI28" s="128">
        <v>42.764545454545448</v>
      </c>
      <c r="BJ28" s="132">
        <v>0.12454545454545456</v>
      </c>
      <c r="BK28"/>
      <c r="BL28" s="139" t="s">
        <v>89</v>
      </c>
      <c r="BM28" s="144">
        <v>3</v>
      </c>
      <c r="BN28" s="150">
        <f t="shared" si="1"/>
        <v>1.021160500399255</v>
      </c>
      <c r="BO28" s="146">
        <f t="shared" si="1"/>
        <v>0.53663613655287257</v>
      </c>
      <c r="BP28" s="146">
        <f t="shared" si="1"/>
        <v>1.2735849056603774</v>
      </c>
      <c r="BQ28" s="146">
        <f t="shared" si="1"/>
        <v>0.43548387096774183</v>
      </c>
      <c r="BR28" s="166">
        <f t="shared" si="1"/>
        <v>10.372976776917666</v>
      </c>
      <c r="BS28" s="146">
        <f t="shared" si="1"/>
        <v>0.39393939393939387</v>
      </c>
      <c r="BT28" s="146">
        <f t="shared" si="1"/>
        <v>0.3360921623813386</v>
      </c>
      <c r="BU28" s="146">
        <f t="shared" si="1"/>
        <v>0.66676588567135819</v>
      </c>
      <c r="BV28" s="151">
        <f t="shared" si="1"/>
        <v>0.69191919191919204</v>
      </c>
      <c r="BW28"/>
      <c r="BX2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</row>
    <row r="29" spans="1:119" x14ac:dyDescent="0.25">
      <c r="A29" s="38"/>
      <c r="B29" s="38"/>
      <c r="C29" s="48" t="s">
        <v>46</v>
      </c>
      <c r="D29" s="120">
        <v>85.17</v>
      </c>
      <c r="E29" s="113">
        <v>90.32</v>
      </c>
      <c r="F29" s="113">
        <v>89.83</v>
      </c>
      <c r="G29" s="113">
        <v>86.35</v>
      </c>
      <c r="H29" s="113">
        <v>89.41</v>
      </c>
      <c r="I29" s="113">
        <v>85.17</v>
      </c>
      <c r="J29" s="113">
        <v>86.46</v>
      </c>
      <c r="K29" s="113">
        <v>85.17</v>
      </c>
      <c r="L29" s="113">
        <v>86.37</v>
      </c>
      <c r="M29" s="113">
        <v>85.17</v>
      </c>
      <c r="N29" s="113">
        <v>85.98</v>
      </c>
      <c r="O29" s="113">
        <v>96.06</v>
      </c>
      <c r="P29" s="113">
        <v>94.11</v>
      </c>
      <c r="Q29" s="113">
        <v>97.19</v>
      </c>
      <c r="R29" s="121">
        <v>95.81</v>
      </c>
      <c r="S29" s="113"/>
      <c r="T29" s="120">
        <v>14.83</v>
      </c>
      <c r="U29" s="113">
        <v>9.68</v>
      </c>
      <c r="V29" s="113">
        <v>10.17</v>
      </c>
      <c r="W29" s="113">
        <v>13.65</v>
      </c>
      <c r="X29" s="113">
        <v>10.59</v>
      </c>
      <c r="Y29" s="113">
        <v>14.83</v>
      </c>
      <c r="Z29" s="113">
        <v>13.54</v>
      </c>
      <c r="AA29" s="113">
        <v>14.83</v>
      </c>
      <c r="AB29" s="113">
        <v>13.63</v>
      </c>
      <c r="AC29" s="113">
        <v>14.83</v>
      </c>
      <c r="AD29" s="113">
        <v>14.02</v>
      </c>
      <c r="AE29" s="113">
        <v>3.94</v>
      </c>
      <c r="AF29" s="113">
        <v>5.89</v>
      </c>
      <c r="AG29" s="113">
        <v>2.81</v>
      </c>
      <c r="AH29" s="121">
        <v>4.1900000000000004</v>
      </c>
      <c r="AI29" s="114"/>
      <c r="AJ29" s="120">
        <v>0.64</v>
      </c>
      <c r="AK29" s="113">
        <v>0.78</v>
      </c>
      <c r="AL29" s="113">
        <v>0.77</v>
      </c>
      <c r="AM29" s="113">
        <v>0.7</v>
      </c>
      <c r="AN29" s="113">
        <v>0.76</v>
      </c>
      <c r="AO29" s="113">
        <v>0.64</v>
      </c>
      <c r="AP29" s="113">
        <v>0.7</v>
      </c>
      <c r="AQ29" s="113">
        <v>0.64</v>
      </c>
      <c r="AR29" s="113">
        <v>0.7</v>
      </c>
      <c r="AS29" s="113">
        <v>0.64</v>
      </c>
      <c r="AT29" s="113">
        <v>0.69</v>
      </c>
      <c r="AU29" s="113">
        <v>0.91</v>
      </c>
      <c r="AV29" s="113">
        <v>0.87</v>
      </c>
      <c r="AW29" s="113">
        <v>0.94</v>
      </c>
      <c r="AX29" s="121">
        <v>0.91</v>
      </c>
      <c r="AY29" s="38"/>
      <c r="AZ29" s="140" t="s">
        <v>90</v>
      </c>
      <c r="BA29" s="144">
        <v>4</v>
      </c>
      <c r="BB29" s="113">
        <v>96.519090909090906</v>
      </c>
      <c r="BC29" s="113">
        <v>3.480909090909091</v>
      </c>
      <c r="BD29" s="113">
        <v>0.80272727272727273</v>
      </c>
      <c r="BE29" s="113">
        <v>0.16999999999999998</v>
      </c>
      <c r="BF29" s="161">
        <v>13.187272727272727</v>
      </c>
      <c r="BG29" s="128">
        <v>3.5454545454545468E-2</v>
      </c>
      <c r="BH29" s="128">
        <v>20.030909090909091</v>
      </c>
      <c r="BI29" s="128">
        <v>55.038181818181812</v>
      </c>
      <c r="BJ29" s="132">
        <v>0.15909090909090912</v>
      </c>
      <c r="BK29"/>
      <c r="BL29" s="140" t="s">
        <v>90</v>
      </c>
      <c r="BM29" s="144">
        <v>4</v>
      </c>
      <c r="BN29" s="150">
        <f t="shared" si="1"/>
        <v>1.0092684132476522</v>
      </c>
      <c r="BO29" s="146">
        <f t="shared" si="1"/>
        <v>0.79704412989175688</v>
      </c>
      <c r="BP29" s="146">
        <f t="shared" si="1"/>
        <v>1.1900269541778974</v>
      </c>
      <c r="BQ29" s="146">
        <f t="shared" si="1"/>
        <v>0.50268817204301064</v>
      </c>
      <c r="BR29" s="166">
        <f t="shared" si="1"/>
        <v>10.208304011259679</v>
      </c>
      <c r="BS29" s="146">
        <f t="shared" si="1"/>
        <v>0.59090909090909105</v>
      </c>
      <c r="BT29" s="146">
        <f t="shared" si="1"/>
        <v>0.52554500787101077</v>
      </c>
      <c r="BU29" s="146">
        <f t="shared" si="1"/>
        <v>0.85813099743447985</v>
      </c>
      <c r="BV29" s="151">
        <f t="shared" si="1"/>
        <v>0.88383838383838398</v>
      </c>
      <c r="BW29"/>
      <c r="BX29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</row>
    <row r="30" spans="1:119" ht="15.75" customHeight="1" x14ac:dyDescent="0.25">
      <c r="A30" s="38"/>
      <c r="B30" s="38"/>
      <c r="C30" s="48" t="s">
        <v>47</v>
      </c>
      <c r="D30" s="120">
        <v>93.95</v>
      </c>
      <c r="E30" s="113">
        <v>97.4</v>
      </c>
      <c r="F30" s="113">
        <v>97.5</v>
      </c>
      <c r="G30" s="113">
        <v>95.46</v>
      </c>
      <c r="H30" s="113">
        <v>97.47</v>
      </c>
      <c r="I30" s="113">
        <v>93.95</v>
      </c>
      <c r="J30" s="113">
        <v>95.88</v>
      </c>
      <c r="K30" s="113">
        <v>93.95</v>
      </c>
      <c r="L30" s="113">
        <v>93.87</v>
      </c>
      <c r="M30" s="113">
        <v>93.95</v>
      </c>
      <c r="N30" s="113">
        <v>95.7</v>
      </c>
      <c r="O30" s="113">
        <v>98.43</v>
      </c>
      <c r="P30" s="113">
        <v>97.7</v>
      </c>
      <c r="Q30" s="113">
        <v>97.8</v>
      </c>
      <c r="R30" s="121">
        <v>96.67</v>
      </c>
      <c r="S30" s="113"/>
      <c r="T30" s="120">
        <v>6.05</v>
      </c>
      <c r="U30" s="113">
        <v>2.6</v>
      </c>
      <c r="V30" s="113">
        <v>2.5</v>
      </c>
      <c r="W30" s="113">
        <v>4.54</v>
      </c>
      <c r="X30" s="113">
        <v>2.5299999999999998</v>
      </c>
      <c r="Y30" s="113">
        <v>6.05</v>
      </c>
      <c r="Z30" s="113">
        <v>4.12</v>
      </c>
      <c r="AA30" s="113">
        <v>6.05</v>
      </c>
      <c r="AB30" s="113">
        <v>6.13</v>
      </c>
      <c r="AC30" s="113">
        <v>6.05</v>
      </c>
      <c r="AD30" s="113">
        <v>4.3</v>
      </c>
      <c r="AE30" s="113">
        <v>1.57</v>
      </c>
      <c r="AF30" s="113">
        <v>2.2999999999999998</v>
      </c>
      <c r="AG30" s="113">
        <v>2.2000000000000002</v>
      </c>
      <c r="AH30" s="121">
        <v>3.33</v>
      </c>
      <c r="AI30" s="114"/>
      <c r="AJ30" s="120">
        <v>0.77</v>
      </c>
      <c r="AK30" s="113">
        <v>0.91</v>
      </c>
      <c r="AL30" s="113">
        <v>0.92</v>
      </c>
      <c r="AM30" s="113">
        <v>0.85</v>
      </c>
      <c r="AN30" s="113">
        <v>0.91</v>
      </c>
      <c r="AO30" s="113">
        <v>0.77</v>
      </c>
      <c r="AP30" s="113">
        <v>0.86</v>
      </c>
      <c r="AQ30" s="113">
        <v>0.77</v>
      </c>
      <c r="AR30" s="113">
        <v>0.8</v>
      </c>
      <c r="AS30" s="113">
        <v>0.77</v>
      </c>
      <c r="AT30" s="113">
        <v>0.86</v>
      </c>
      <c r="AU30" s="113">
        <v>0.95</v>
      </c>
      <c r="AV30" s="113">
        <v>0.93</v>
      </c>
      <c r="AW30" s="113">
        <v>0.93</v>
      </c>
      <c r="AX30" s="121">
        <v>0.89</v>
      </c>
      <c r="AY30" s="38"/>
      <c r="AZ30" s="139" t="s">
        <v>94</v>
      </c>
      <c r="BA30" s="144">
        <v>5</v>
      </c>
      <c r="BB30" s="113">
        <v>97.525454545454537</v>
      </c>
      <c r="BC30" s="113">
        <v>2.4745454545454546</v>
      </c>
      <c r="BD30" s="113">
        <v>0.83545454545454556</v>
      </c>
      <c r="BE30" s="113">
        <v>0.20818181818181819</v>
      </c>
      <c r="BF30" s="161">
        <v>1.3381818181818181</v>
      </c>
      <c r="BG30" s="128">
        <v>4.4545454545454541E-2</v>
      </c>
      <c r="BH30" s="128">
        <v>25.421818181818182</v>
      </c>
      <c r="BI30" s="128">
        <v>46.617272727272727</v>
      </c>
      <c r="BJ30" s="132">
        <v>0.13363636363636366</v>
      </c>
      <c r="BK30"/>
      <c r="BL30" s="139" t="s">
        <v>94</v>
      </c>
      <c r="BM30" s="144">
        <v>5</v>
      </c>
      <c r="BN30" s="150">
        <f t="shared" si="1"/>
        <v>1.0197916270580631</v>
      </c>
      <c r="BO30" s="146">
        <f t="shared" si="1"/>
        <v>0.56661115736885925</v>
      </c>
      <c r="BP30" s="146">
        <f t="shared" si="1"/>
        <v>1.238544474393531</v>
      </c>
      <c r="BQ30" s="146">
        <f t="shared" si="1"/>
        <v>0.61559139784946237</v>
      </c>
      <c r="BR30" s="166">
        <f t="shared" si="1"/>
        <v>1.0358902181562282</v>
      </c>
      <c r="BS30" s="146">
        <f t="shared" si="1"/>
        <v>0.74242424242424221</v>
      </c>
      <c r="BT30" s="146">
        <f t="shared" si="1"/>
        <v>0.66698468730620608</v>
      </c>
      <c r="BU30" s="146">
        <f t="shared" si="1"/>
        <v>0.7268359059403835</v>
      </c>
      <c r="BV30" s="151">
        <f t="shared" si="1"/>
        <v>0.74242424242424265</v>
      </c>
      <c r="BW30"/>
      <c r="BX30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</row>
    <row r="31" spans="1:119" ht="15.75" customHeight="1" x14ac:dyDescent="0.25">
      <c r="A31" s="38"/>
      <c r="B31" s="38"/>
      <c r="C31" s="48" t="s">
        <v>48</v>
      </c>
      <c r="D31" s="120">
        <v>97.4</v>
      </c>
      <c r="E31" s="113">
        <v>97.91</v>
      </c>
      <c r="F31" s="113">
        <v>97.71</v>
      </c>
      <c r="G31" s="113">
        <v>96.82</v>
      </c>
      <c r="H31" s="113">
        <v>98.03</v>
      </c>
      <c r="I31" s="113">
        <v>97.4</v>
      </c>
      <c r="J31" s="113">
        <v>96.47</v>
      </c>
      <c r="K31" s="113">
        <v>97.4</v>
      </c>
      <c r="L31" s="113">
        <v>96.29</v>
      </c>
      <c r="M31" s="113">
        <v>97.4</v>
      </c>
      <c r="N31" s="113">
        <v>96.8</v>
      </c>
      <c r="O31" s="113">
        <v>98.55</v>
      </c>
      <c r="P31" s="113">
        <v>98.37</v>
      </c>
      <c r="Q31" s="113">
        <v>98.32</v>
      </c>
      <c r="R31" s="121">
        <v>97.69</v>
      </c>
      <c r="S31" s="113"/>
      <c r="T31" s="120">
        <v>2.6</v>
      </c>
      <c r="U31" s="113">
        <v>2.09</v>
      </c>
      <c r="V31" s="113">
        <v>2.29</v>
      </c>
      <c r="W31" s="113">
        <v>3.18</v>
      </c>
      <c r="X31" s="113">
        <v>1.97</v>
      </c>
      <c r="Y31" s="113">
        <v>2.6</v>
      </c>
      <c r="Z31" s="113">
        <v>3.53</v>
      </c>
      <c r="AA31" s="113">
        <v>2.6</v>
      </c>
      <c r="AB31" s="113">
        <v>3.71</v>
      </c>
      <c r="AC31" s="113">
        <v>2.6</v>
      </c>
      <c r="AD31" s="113">
        <v>3.2</v>
      </c>
      <c r="AE31" s="113">
        <v>1.45</v>
      </c>
      <c r="AF31" s="113">
        <v>1.63</v>
      </c>
      <c r="AG31" s="113">
        <v>1.68</v>
      </c>
      <c r="AH31" s="121">
        <v>2.31</v>
      </c>
      <c r="AI31" s="114"/>
      <c r="AJ31" s="120">
        <v>0.78</v>
      </c>
      <c r="AK31" s="113">
        <v>0.85</v>
      </c>
      <c r="AL31" s="113">
        <v>0.82</v>
      </c>
      <c r="AM31" s="113">
        <v>0.78</v>
      </c>
      <c r="AN31" s="113">
        <v>0.85</v>
      </c>
      <c r="AO31" s="113">
        <v>0.78</v>
      </c>
      <c r="AP31" s="113">
        <v>0.74</v>
      </c>
      <c r="AQ31" s="113">
        <v>0.78</v>
      </c>
      <c r="AR31" s="113">
        <v>0.73</v>
      </c>
      <c r="AS31" s="113">
        <v>0.78</v>
      </c>
      <c r="AT31" s="113">
        <v>0.79</v>
      </c>
      <c r="AU31" s="113">
        <v>0.9</v>
      </c>
      <c r="AV31" s="113">
        <v>0.89</v>
      </c>
      <c r="AW31" s="113">
        <v>0.89</v>
      </c>
      <c r="AX31" s="121">
        <v>0.84</v>
      </c>
      <c r="AY31" s="38"/>
      <c r="AZ31" s="139" t="s">
        <v>95</v>
      </c>
      <c r="BA31" s="144">
        <v>6</v>
      </c>
      <c r="BB31" s="113">
        <v>95.777272727272745</v>
      </c>
      <c r="BC31" s="113">
        <v>4.2227272727272727</v>
      </c>
      <c r="BD31" s="113">
        <v>0.71</v>
      </c>
      <c r="BE31" s="113">
        <v>0.35636363636363638</v>
      </c>
      <c r="BF31" s="161">
        <v>1.3763636363636365</v>
      </c>
      <c r="BG31" s="128">
        <v>5.0909090909090911E-2</v>
      </c>
      <c r="BH31" s="128">
        <v>30.34181818181818</v>
      </c>
      <c r="BI31" s="128">
        <v>54.08</v>
      </c>
      <c r="BJ31" s="132">
        <v>0.15181818181818182</v>
      </c>
      <c r="BK31"/>
      <c r="BL31" s="139" t="s">
        <v>95</v>
      </c>
      <c r="BM31" s="144">
        <v>6</v>
      </c>
      <c r="BN31" s="150">
        <f t="shared" si="1"/>
        <v>1.0015114643142329</v>
      </c>
      <c r="BO31" s="146">
        <f t="shared" si="1"/>
        <v>0.96690258118234806</v>
      </c>
      <c r="BP31" s="146">
        <f t="shared" si="1"/>
        <v>1.0525606469002693</v>
      </c>
      <c r="BQ31" s="146">
        <f t="shared" si="1"/>
        <v>1.053763440860215</v>
      </c>
      <c r="BR31" s="166">
        <f t="shared" si="1"/>
        <v>1.0654468684025338</v>
      </c>
      <c r="BS31" s="146">
        <f t="shared" si="1"/>
        <v>0.8484848484848484</v>
      </c>
      <c r="BT31" s="146">
        <f t="shared" si="1"/>
        <v>0.79606926489529162</v>
      </c>
      <c r="BU31" s="146">
        <f t="shared" si="1"/>
        <v>0.84319145015662422</v>
      </c>
      <c r="BV31" s="151">
        <f t="shared" si="1"/>
        <v>0.84343434343434354</v>
      </c>
      <c r="BW31"/>
      <c r="BX31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</row>
    <row r="32" spans="1:119" ht="15.75" customHeight="1" x14ac:dyDescent="0.25">
      <c r="A32" s="38"/>
      <c r="B32" s="38"/>
      <c r="C32" s="48" t="s">
        <v>49</v>
      </c>
      <c r="D32" s="120">
        <v>97.1</v>
      </c>
      <c r="E32" s="113">
        <v>98.13</v>
      </c>
      <c r="F32" s="113">
        <v>98.5</v>
      </c>
      <c r="G32" s="113">
        <v>97.31</v>
      </c>
      <c r="H32" s="113">
        <v>97.5</v>
      </c>
      <c r="I32" s="113">
        <v>97.1</v>
      </c>
      <c r="J32" s="113">
        <v>97.5</v>
      </c>
      <c r="K32" s="113">
        <v>97.1</v>
      </c>
      <c r="L32" s="113">
        <v>94.84</v>
      </c>
      <c r="M32" s="113">
        <v>97.1</v>
      </c>
      <c r="N32" s="113">
        <v>98.56</v>
      </c>
      <c r="O32" s="113">
        <v>97.95</v>
      </c>
      <c r="P32" s="113">
        <v>97.35</v>
      </c>
      <c r="Q32" s="113">
        <v>97.99</v>
      </c>
      <c r="R32" s="121">
        <v>95.54</v>
      </c>
      <c r="S32" s="113"/>
      <c r="T32" s="120">
        <v>2.9</v>
      </c>
      <c r="U32" s="113">
        <v>1.87</v>
      </c>
      <c r="V32" s="113">
        <v>1.5</v>
      </c>
      <c r="W32" s="113">
        <v>2.69</v>
      </c>
      <c r="X32" s="113">
        <v>2.5</v>
      </c>
      <c r="Y32" s="113">
        <v>2.9</v>
      </c>
      <c r="Z32" s="113">
        <v>2.5</v>
      </c>
      <c r="AA32" s="113">
        <v>2.9</v>
      </c>
      <c r="AB32" s="113">
        <v>5.16</v>
      </c>
      <c r="AC32" s="113">
        <v>2.9</v>
      </c>
      <c r="AD32" s="113">
        <v>1.44</v>
      </c>
      <c r="AE32" s="113">
        <v>2.0499999999999998</v>
      </c>
      <c r="AF32" s="113">
        <v>2.65</v>
      </c>
      <c r="AG32" s="113">
        <v>2.0099999999999998</v>
      </c>
      <c r="AH32" s="121">
        <v>4.46</v>
      </c>
      <c r="AI32" s="114"/>
      <c r="AJ32" s="120">
        <v>0.64</v>
      </c>
      <c r="AK32" s="113">
        <v>0.82</v>
      </c>
      <c r="AL32" s="113">
        <v>0.86</v>
      </c>
      <c r="AM32" s="113">
        <v>0.76</v>
      </c>
      <c r="AN32" s="113">
        <v>0.72</v>
      </c>
      <c r="AO32" s="113">
        <v>0.64</v>
      </c>
      <c r="AP32" s="113">
        <v>0.74</v>
      </c>
      <c r="AQ32" s="113">
        <v>0.64</v>
      </c>
      <c r="AR32" s="113">
        <v>0.36</v>
      </c>
      <c r="AS32" s="113">
        <v>0.64</v>
      </c>
      <c r="AT32" s="113">
        <v>0.87</v>
      </c>
      <c r="AU32" s="113">
        <v>0.78</v>
      </c>
      <c r="AV32" s="113">
        <v>0.77</v>
      </c>
      <c r="AW32" s="113">
        <v>0.81</v>
      </c>
      <c r="AX32" s="121">
        <v>0.52</v>
      </c>
      <c r="AY32" s="38"/>
      <c r="AZ32" s="139" t="s">
        <v>96</v>
      </c>
      <c r="BA32" s="144">
        <v>7</v>
      </c>
      <c r="BB32" s="113">
        <v>96.701818181818183</v>
      </c>
      <c r="BC32" s="113">
        <v>3.2981818181818183</v>
      </c>
      <c r="BD32" s="113">
        <v>0.81272727272727263</v>
      </c>
      <c r="BE32" s="113">
        <v>0.20090909090909095</v>
      </c>
      <c r="BF32" s="161">
        <v>1.3390909090909093</v>
      </c>
      <c r="BG32" s="128">
        <v>4.4545454545454548E-2</v>
      </c>
      <c r="BH32" s="128">
        <v>26.846363636363638</v>
      </c>
      <c r="BI32" s="128">
        <v>48.35</v>
      </c>
      <c r="BJ32" s="132">
        <v>0.13818181818181821</v>
      </c>
      <c r="BK32"/>
      <c r="BL32" s="139" t="s">
        <v>96</v>
      </c>
      <c r="BM32" s="144">
        <v>7</v>
      </c>
      <c r="BN32" s="150">
        <f t="shared" si="1"/>
        <v>1.011179132286399</v>
      </c>
      <c r="BO32" s="146">
        <f t="shared" si="1"/>
        <v>0.75520399666944216</v>
      </c>
      <c r="BP32" s="146">
        <f t="shared" si="1"/>
        <v>1.2048517520215629</v>
      </c>
      <c r="BQ32" s="146">
        <f t="shared" si="1"/>
        <v>0.59408602150537648</v>
      </c>
      <c r="BR32" s="166">
        <f t="shared" si="1"/>
        <v>1.0365939479239976</v>
      </c>
      <c r="BS32" s="146">
        <f t="shared" si="1"/>
        <v>0.74242424242424232</v>
      </c>
      <c r="BT32" s="146">
        <f t="shared" si="1"/>
        <v>0.70436006296808662</v>
      </c>
      <c r="BU32" s="146">
        <f t="shared" si="1"/>
        <v>0.75385182350356483</v>
      </c>
      <c r="BV32" s="151">
        <f t="shared" si="1"/>
        <v>0.76767676767676785</v>
      </c>
      <c r="BW32"/>
      <c r="BX32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</row>
    <row r="33" spans="1:119" ht="15.75" customHeight="1" x14ac:dyDescent="0.25">
      <c r="A33" s="38"/>
      <c r="B33" s="38"/>
      <c r="C33" s="48" t="s">
        <v>50</v>
      </c>
      <c r="D33" s="120">
        <v>97.87</v>
      </c>
      <c r="E33" s="113">
        <v>98.48</v>
      </c>
      <c r="F33" s="113">
        <v>98.53</v>
      </c>
      <c r="G33" s="113">
        <v>97.77</v>
      </c>
      <c r="H33" s="113">
        <v>98.34</v>
      </c>
      <c r="I33" s="113">
        <v>97.87</v>
      </c>
      <c r="J33" s="113">
        <v>98.49</v>
      </c>
      <c r="K33" s="113">
        <v>97.87</v>
      </c>
      <c r="L33" s="113">
        <v>96.92</v>
      </c>
      <c r="M33" s="113">
        <v>97.87</v>
      </c>
      <c r="N33" s="113">
        <v>98.6</v>
      </c>
      <c r="O33" s="113">
        <v>99.08</v>
      </c>
      <c r="P33" s="113">
        <v>98.69</v>
      </c>
      <c r="Q33" s="113">
        <v>99.23</v>
      </c>
      <c r="R33" s="121">
        <v>98.26</v>
      </c>
      <c r="S33" s="113"/>
      <c r="T33" s="120">
        <v>2.13</v>
      </c>
      <c r="U33" s="113">
        <v>1.52</v>
      </c>
      <c r="V33" s="113">
        <v>1.47</v>
      </c>
      <c r="W33" s="113">
        <v>2.23</v>
      </c>
      <c r="X33" s="113">
        <v>1.66</v>
      </c>
      <c r="Y33" s="113">
        <v>2.13</v>
      </c>
      <c r="Z33" s="113">
        <v>1.51</v>
      </c>
      <c r="AA33" s="113">
        <v>2.13</v>
      </c>
      <c r="AB33" s="113">
        <v>3.08</v>
      </c>
      <c r="AC33" s="113">
        <v>2.13</v>
      </c>
      <c r="AD33" s="113">
        <v>1.4</v>
      </c>
      <c r="AE33" s="113">
        <v>0.92</v>
      </c>
      <c r="AF33" s="113">
        <v>1.31</v>
      </c>
      <c r="AG33" s="113">
        <v>0.77</v>
      </c>
      <c r="AH33" s="121">
        <v>1.74</v>
      </c>
      <c r="AI33" s="114"/>
      <c r="AJ33" s="120">
        <v>0.53</v>
      </c>
      <c r="AK33" s="113">
        <v>0.68</v>
      </c>
      <c r="AL33" s="113">
        <v>0.71</v>
      </c>
      <c r="AM33" s="113">
        <v>0.61</v>
      </c>
      <c r="AN33" s="113">
        <v>0.59</v>
      </c>
      <c r="AO33" s="113">
        <v>0.53</v>
      </c>
      <c r="AP33" s="113">
        <v>0.69</v>
      </c>
      <c r="AQ33" s="113">
        <v>0.53</v>
      </c>
      <c r="AR33" s="113">
        <v>0.16</v>
      </c>
      <c r="AS33" s="113">
        <v>0.53</v>
      </c>
      <c r="AT33" s="113">
        <v>0.74</v>
      </c>
      <c r="AU33" s="113">
        <v>0.8</v>
      </c>
      <c r="AV33" s="113">
        <v>0.78</v>
      </c>
      <c r="AW33" s="113">
        <v>0.86</v>
      </c>
      <c r="AX33" s="121">
        <v>0.65</v>
      </c>
      <c r="AY33" s="38"/>
      <c r="AZ33" s="139" t="s">
        <v>97</v>
      </c>
      <c r="BA33" s="144">
        <v>8</v>
      </c>
      <c r="BB33" s="113">
        <v>95.785454545454556</v>
      </c>
      <c r="BC33" s="113">
        <v>4.2145454545454548</v>
      </c>
      <c r="BD33" s="113">
        <v>0.71090909090909082</v>
      </c>
      <c r="BE33" s="113">
        <v>0.35454545454545455</v>
      </c>
      <c r="BF33" s="161">
        <v>3.090909090909091E-2</v>
      </c>
      <c r="BG33" s="128">
        <v>3.6363636363636369E-2</v>
      </c>
      <c r="BH33" s="128">
        <v>19.078181818181818</v>
      </c>
      <c r="BI33" s="128">
        <v>47.443636363636365</v>
      </c>
      <c r="BJ33" s="132">
        <v>0.13909090909090913</v>
      </c>
      <c r="BK33"/>
      <c r="BL33" s="139" t="s">
        <v>97</v>
      </c>
      <c r="BM33" s="144">
        <v>8</v>
      </c>
      <c r="BN33" s="150">
        <f t="shared" si="1"/>
        <v>1.0015970188980572</v>
      </c>
      <c r="BO33" s="146">
        <f t="shared" si="1"/>
        <v>0.96502914238134896</v>
      </c>
      <c r="BP33" s="146">
        <f t="shared" si="1"/>
        <v>1.0539083557951479</v>
      </c>
      <c r="BQ33" s="146">
        <f t="shared" si="1"/>
        <v>1.0483870967741935</v>
      </c>
      <c r="BR33" s="166">
        <f t="shared" si="1"/>
        <v>2.3926812104152012E-2</v>
      </c>
      <c r="BS33" s="146">
        <f t="shared" si="1"/>
        <v>0.60606060606060608</v>
      </c>
      <c r="BT33" s="146">
        <f t="shared" si="1"/>
        <v>0.50054858560320559</v>
      </c>
      <c r="BU33" s="146">
        <f t="shared" si="1"/>
        <v>0.73972020240676961</v>
      </c>
      <c r="BV33" s="151">
        <f t="shared" si="1"/>
        <v>0.77272727272727293</v>
      </c>
      <c r="BW33"/>
      <c r="BX33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</row>
    <row r="34" spans="1:119" ht="15.75" customHeight="1" x14ac:dyDescent="0.25">
      <c r="A34" s="38"/>
      <c r="B34" s="38"/>
      <c r="C34" s="56" t="s">
        <v>51</v>
      </c>
      <c r="D34" s="120">
        <v>99.36</v>
      </c>
      <c r="E34" s="113">
        <v>99.46</v>
      </c>
      <c r="F34" s="113">
        <v>99.31</v>
      </c>
      <c r="G34" s="113">
        <v>99.11</v>
      </c>
      <c r="H34" s="113">
        <v>99.57</v>
      </c>
      <c r="I34" s="113">
        <v>99.36</v>
      </c>
      <c r="J34" s="113">
        <v>99.52</v>
      </c>
      <c r="K34" s="113">
        <v>99.36</v>
      </c>
      <c r="L34" s="113">
        <v>99.06</v>
      </c>
      <c r="M34" s="113">
        <v>99.36</v>
      </c>
      <c r="N34" s="113">
        <v>99.33</v>
      </c>
      <c r="O34" s="113">
        <v>99.22</v>
      </c>
      <c r="P34" s="113">
        <v>99.06</v>
      </c>
      <c r="Q34" s="113">
        <v>99.17</v>
      </c>
      <c r="R34" s="121">
        <v>99.02</v>
      </c>
      <c r="S34" s="113"/>
      <c r="T34" s="120">
        <v>0.64</v>
      </c>
      <c r="U34" s="113">
        <v>0.54</v>
      </c>
      <c r="V34" s="113">
        <v>0.69</v>
      </c>
      <c r="W34" s="113">
        <v>0.89</v>
      </c>
      <c r="X34" s="113">
        <v>0.43</v>
      </c>
      <c r="Y34" s="113">
        <v>0.64</v>
      </c>
      <c r="Z34" s="113">
        <v>0.48</v>
      </c>
      <c r="AA34" s="113">
        <v>0.64</v>
      </c>
      <c r="AB34" s="113">
        <v>0.94</v>
      </c>
      <c r="AC34" s="113">
        <v>0.64</v>
      </c>
      <c r="AD34" s="113">
        <v>0.67</v>
      </c>
      <c r="AE34" s="113">
        <v>0.78</v>
      </c>
      <c r="AF34" s="113">
        <v>0.94</v>
      </c>
      <c r="AG34" s="113">
        <v>0.83</v>
      </c>
      <c r="AH34" s="121">
        <v>0.98</v>
      </c>
      <c r="AI34" s="114"/>
      <c r="AJ34" s="120">
        <v>0.83</v>
      </c>
      <c r="AK34" s="113">
        <v>0.85</v>
      </c>
      <c r="AL34" s="113">
        <v>0.82</v>
      </c>
      <c r="AM34" s="113">
        <v>0.8</v>
      </c>
      <c r="AN34" s="113">
        <v>0.87</v>
      </c>
      <c r="AO34" s="113">
        <v>0.83</v>
      </c>
      <c r="AP34" s="113">
        <v>0.88</v>
      </c>
      <c r="AQ34" s="113">
        <v>0.83</v>
      </c>
      <c r="AR34" s="113">
        <v>0.73</v>
      </c>
      <c r="AS34" s="113">
        <v>0.83</v>
      </c>
      <c r="AT34" s="113">
        <v>0.84</v>
      </c>
      <c r="AU34" s="113">
        <v>0.83</v>
      </c>
      <c r="AV34" s="113">
        <v>0.81</v>
      </c>
      <c r="AW34" s="113">
        <v>0.83</v>
      </c>
      <c r="AX34" s="121">
        <v>0.79</v>
      </c>
      <c r="AY34" s="38"/>
      <c r="AZ34" s="140" t="s">
        <v>98</v>
      </c>
      <c r="BA34" s="144">
        <v>9</v>
      </c>
      <c r="BB34" s="113">
        <v>95.632727272727251</v>
      </c>
      <c r="BC34" s="113">
        <v>4.3672727272727272</v>
      </c>
      <c r="BD34" s="113">
        <v>0.67454545454545467</v>
      </c>
      <c r="BE34" s="113">
        <v>0.33818181818181819</v>
      </c>
      <c r="BF34" s="161">
        <v>1.2918181818181815</v>
      </c>
      <c r="BG34" s="128">
        <v>6.0000000000000012E-2</v>
      </c>
      <c r="BH34" s="128">
        <v>38.114545454545457</v>
      </c>
      <c r="BI34" s="128">
        <v>64.13727272727273</v>
      </c>
      <c r="BJ34" s="132">
        <v>0.18</v>
      </c>
      <c r="BK34"/>
      <c r="BL34" s="140" t="s">
        <v>98</v>
      </c>
      <c r="BM34" s="144">
        <v>9</v>
      </c>
      <c r="BN34" s="150">
        <f t="shared" si="1"/>
        <v>1</v>
      </c>
      <c r="BO34" s="146">
        <f t="shared" si="1"/>
        <v>1</v>
      </c>
      <c r="BP34" s="146">
        <f t="shared" si="1"/>
        <v>1</v>
      </c>
      <c r="BQ34" s="146">
        <f t="shared" si="1"/>
        <v>1</v>
      </c>
      <c r="BR34" s="166">
        <f t="shared" si="1"/>
        <v>1</v>
      </c>
      <c r="BS34" s="146">
        <f t="shared" si="1"/>
        <v>1</v>
      </c>
      <c r="BT34" s="146">
        <f t="shared" si="1"/>
        <v>1</v>
      </c>
      <c r="BU34" s="146">
        <f t="shared" si="1"/>
        <v>1</v>
      </c>
      <c r="BV34" s="151">
        <f t="shared" si="1"/>
        <v>1</v>
      </c>
      <c r="BW34"/>
      <c r="BX34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</row>
    <row r="35" spans="1:119" ht="15.75" customHeight="1" x14ac:dyDescent="0.25">
      <c r="A35" s="38"/>
      <c r="B35" s="38"/>
      <c r="C35" s="56" t="s">
        <v>52</v>
      </c>
      <c r="D35" s="120">
        <v>94.35</v>
      </c>
      <c r="E35" s="113">
        <v>98.12</v>
      </c>
      <c r="F35" s="113">
        <v>98.01</v>
      </c>
      <c r="G35" s="113">
        <v>96.97</v>
      </c>
      <c r="H35" s="113">
        <v>97.88</v>
      </c>
      <c r="I35" s="113">
        <v>94.35</v>
      </c>
      <c r="J35" s="113">
        <v>97.87</v>
      </c>
      <c r="K35" s="113">
        <v>94.35</v>
      </c>
      <c r="L35" s="113">
        <v>96.86</v>
      </c>
      <c r="M35" s="113">
        <v>94.35</v>
      </c>
      <c r="N35" s="113">
        <v>98</v>
      </c>
      <c r="O35" s="113">
        <v>98.95</v>
      </c>
      <c r="P35" s="113">
        <v>98.1</v>
      </c>
      <c r="Q35" s="113">
        <v>97.94</v>
      </c>
      <c r="R35" s="121">
        <v>97.97</v>
      </c>
      <c r="S35" s="113"/>
      <c r="T35" s="120">
        <v>5.65</v>
      </c>
      <c r="U35" s="113">
        <v>1.88</v>
      </c>
      <c r="V35" s="113">
        <v>1.99</v>
      </c>
      <c r="W35" s="113">
        <v>3.03</v>
      </c>
      <c r="X35" s="113">
        <v>2.12</v>
      </c>
      <c r="Y35" s="113">
        <v>5.65</v>
      </c>
      <c r="Z35" s="113">
        <v>2.13</v>
      </c>
      <c r="AA35" s="113">
        <v>5.65</v>
      </c>
      <c r="AB35" s="113">
        <v>3.14</v>
      </c>
      <c r="AC35" s="113">
        <v>5.65</v>
      </c>
      <c r="AD35" s="113">
        <v>2</v>
      </c>
      <c r="AE35" s="113">
        <v>1.05</v>
      </c>
      <c r="AF35" s="113">
        <v>1.9</v>
      </c>
      <c r="AG35" s="113">
        <v>2.06</v>
      </c>
      <c r="AH35" s="121">
        <v>2.0299999999999998</v>
      </c>
      <c r="AI35" s="114"/>
      <c r="AJ35" s="120">
        <v>0.27</v>
      </c>
      <c r="AK35" s="113">
        <v>0.81</v>
      </c>
      <c r="AL35" s="113">
        <v>0.82</v>
      </c>
      <c r="AM35" s="113">
        <v>0.73</v>
      </c>
      <c r="AN35" s="113">
        <v>0.76</v>
      </c>
      <c r="AO35" s="113">
        <v>0.27</v>
      </c>
      <c r="AP35" s="113">
        <v>0.78</v>
      </c>
      <c r="AQ35" s="113">
        <v>0.27</v>
      </c>
      <c r="AR35" s="113">
        <v>0.66</v>
      </c>
      <c r="AS35" s="113">
        <v>0.27</v>
      </c>
      <c r="AT35" s="113">
        <v>0.82</v>
      </c>
      <c r="AU35" s="113">
        <v>0.9</v>
      </c>
      <c r="AV35" s="113">
        <v>0.82</v>
      </c>
      <c r="AW35" s="113">
        <v>0.83</v>
      </c>
      <c r="AX35" s="121">
        <v>0.8</v>
      </c>
      <c r="AY35" s="38"/>
      <c r="AZ35" s="140" t="s">
        <v>3</v>
      </c>
      <c r="BA35" s="144">
        <v>10</v>
      </c>
      <c r="BB35" s="113">
        <v>95.785454545454556</v>
      </c>
      <c r="BC35" s="113">
        <v>4.2145454545454548</v>
      </c>
      <c r="BD35" s="113">
        <v>0.71090909090909082</v>
      </c>
      <c r="BE35" s="113">
        <v>0.35454545454545455</v>
      </c>
      <c r="BF35" s="161">
        <v>3.090909090909091E-2</v>
      </c>
      <c r="BG35" s="128">
        <v>4.363636363636364E-2</v>
      </c>
      <c r="BH35" s="128">
        <v>22.57090909090909</v>
      </c>
      <c r="BI35" s="128">
        <v>61.356363636363646</v>
      </c>
      <c r="BJ35" s="132">
        <v>0.18181818181818182</v>
      </c>
      <c r="BK35"/>
      <c r="BL35" s="140" t="s">
        <v>3</v>
      </c>
      <c r="BM35" s="144">
        <v>10</v>
      </c>
      <c r="BN35" s="150">
        <f t="shared" si="1"/>
        <v>1.0015970188980572</v>
      </c>
      <c r="BO35" s="146">
        <f t="shared" si="1"/>
        <v>0.96502914238134896</v>
      </c>
      <c r="BP35" s="146">
        <f t="shared" si="1"/>
        <v>1.0539083557951479</v>
      </c>
      <c r="BQ35" s="146">
        <f t="shared" si="1"/>
        <v>1.0483870967741935</v>
      </c>
      <c r="BR35" s="166">
        <f t="shared" si="1"/>
        <v>2.3926812104152012E-2</v>
      </c>
      <c r="BS35" s="146">
        <f t="shared" si="1"/>
        <v>0.72727272727272718</v>
      </c>
      <c r="BT35" s="146">
        <f t="shared" si="1"/>
        <v>0.59218623288651429</v>
      </c>
      <c r="BU35" s="146">
        <f t="shared" si="1"/>
        <v>0.95664129494975281</v>
      </c>
      <c r="BV35" s="151">
        <f t="shared" si="1"/>
        <v>1.0101010101010102</v>
      </c>
      <c r="BW35"/>
      <c r="BX35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</row>
    <row r="36" spans="1:119" ht="15.75" customHeight="1" thickBot="1" x14ac:dyDescent="0.3">
      <c r="A36" s="38"/>
      <c r="B36" s="38"/>
      <c r="C36" s="56" t="s">
        <v>54</v>
      </c>
      <c r="D36" s="122">
        <v>98.12</v>
      </c>
      <c r="E36" s="123">
        <v>99.21</v>
      </c>
      <c r="F36" s="123">
        <v>99.19</v>
      </c>
      <c r="G36" s="123">
        <v>98.77</v>
      </c>
      <c r="H36" s="123">
        <v>99.31</v>
      </c>
      <c r="I36" s="123">
        <v>98.12</v>
      </c>
      <c r="J36" s="123">
        <v>98.93</v>
      </c>
      <c r="K36" s="123">
        <v>98.12</v>
      </c>
      <c r="L36" s="123">
        <v>97.73</v>
      </c>
      <c r="M36" s="123">
        <v>98.12</v>
      </c>
      <c r="N36" s="123">
        <v>99.18</v>
      </c>
      <c r="O36" s="123">
        <v>99.59</v>
      </c>
      <c r="P36" s="123">
        <v>99.46</v>
      </c>
      <c r="Q36" s="123">
        <v>99.38</v>
      </c>
      <c r="R36" s="124">
        <v>99.22</v>
      </c>
      <c r="S36" s="113"/>
      <c r="T36" s="122">
        <v>1.88</v>
      </c>
      <c r="U36" s="123">
        <v>0.79</v>
      </c>
      <c r="V36" s="123">
        <v>0.81</v>
      </c>
      <c r="W36" s="123">
        <v>1.23</v>
      </c>
      <c r="X36" s="123">
        <v>0.69</v>
      </c>
      <c r="Y36" s="123">
        <v>1.88</v>
      </c>
      <c r="Z36" s="123">
        <v>1.07</v>
      </c>
      <c r="AA36" s="123">
        <v>1.88</v>
      </c>
      <c r="AB36" s="123">
        <v>2.27</v>
      </c>
      <c r="AC36" s="123">
        <v>1.88</v>
      </c>
      <c r="AD36" s="123">
        <v>0.82</v>
      </c>
      <c r="AE36" s="123">
        <v>0.41</v>
      </c>
      <c r="AF36" s="123">
        <v>0.54</v>
      </c>
      <c r="AG36" s="123">
        <v>0.62</v>
      </c>
      <c r="AH36" s="124">
        <v>0.78</v>
      </c>
      <c r="AI36" s="114"/>
      <c r="AJ36" s="122">
        <v>0.88</v>
      </c>
      <c r="AK36" s="123">
        <v>0.95</v>
      </c>
      <c r="AL36" s="123">
        <v>0.95</v>
      </c>
      <c r="AM36" s="123">
        <v>0.93</v>
      </c>
      <c r="AN36" s="123">
        <v>0.96</v>
      </c>
      <c r="AO36" s="123">
        <v>0.88</v>
      </c>
      <c r="AP36" s="123">
        <v>0.94</v>
      </c>
      <c r="AQ36" s="123">
        <v>0.88</v>
      </c>
      <c r="AR36" s="123">
        <v>0.86</v>
      </c>
      <c r="AS36" s="123">
        <v>0.88</v>
      </c>
      <c r="AT36" s="123">
        <v>0.95</v>
      </c>
      <c r="AU36" s="123">
        <v>0.98</v>
      </c>
      <c r="AV36" s="123">
        <v>0.97</v>
      </c>
      <c r="AW36" s="123">
        <v>0.97</v>
      </c>
      <c r="AX36" s="124">
        <v>0.96</v>
      </c>
      <c r="AY36" s="38"/>
      <c r="AZ36" s="139" t="s">
        <v>111</v>
      </c>
      <c r="BA36" s="144">
        <v>11</v>
      </c>
      <c r="BB36" s="113">
        <v>96.934545454545471</v>
      </c>
      <c r="BC36" s="113">
        <v>3.0654545454545459</v>
      </c>
      <c r="BD36" s="128">
        <v>0.84363636363636363</v>
      </c>
      <c r="BE36" s="128">
        <v>0.14090909090909093</v>
      </c>
      <c r="BF36" s="161">
        <v>0</v>
      </c>
      <c r="BG36" s="128">
        <v>3.1818181818181829E-2</v>
      </c>
      <c r="BH36" s="128">
        <v>15.58181818181818</v>
      </c>
      <c r="BI36" s="128">
        <v>47.522727272727273</v>
      </c>
      <c r="BJ36" s="132">
        <v>0.14090909090909093</v>
      </c>
      <c r="BK36"/>
      <c r="BL36" s="139" t="s">
        <v>111</v>
      </c>
      <c r="BM36" s="144">
        <v>11</v>
      </c>
      <c r="BN36" s="150">
        <f t="shared" si="1"/>
        <v>1.0136126848929621</v>
      </c>
      <c r="BO36" s="146">
        <f t="shared" si="1"/>
        <v>0.70191507077435478</v>
      </c>
      <c r="BP36" s="146">
        <f t="shared" si="1"/>
        <v>1.2506738544474392</v>
      </c>
      <c r="BQ36" s="146">
        <f t="shared" si="1"/>
        <v>0.41666666666666669</v>
      </c>
      <c r="BR36" s="166">
        <f t="shared" si="1"/>
        <v>0</v>
      </c>
      <c r="BS36" s="146">
        <f t="shared" si="1"/>
        <v>0.53030303030303039</v>
      </c>
      <c r="BT36" s="146">
        <f t="shared" si="1"/>
        <v>0.40881553212803506</v>
      </c>
      <c r="BU36" s="146">
        <f t="shared" si="1"/>
        <v>0.74095335289365138</v>
      </c>
      <c r="BV36" s="151">
        <f t="shared" si="1"/>
        <v>0.78282828282828298</v>
      </c>
      <c r="BW36"/>
      <c r="BX36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</row>
    <row r="37" spans="1:119" ht="15.75" customHeight="1" thickBot="1" x14ac:dyDescent="0.3">
      <c r="A37" s="38"/>
      <c r="B37" s="38"/>
      <c r="C37" s="48" t="s">
        <v>55</v>
      </c>
      <c r="D37" s="211">
        <f t="shared" ref="D37:AX37" si="2">AVERAGE(D26:D36)</f>
        <v>95.785454545454556</v>
      </c>
      <c r="E37" s="212">
        <f t="shared" si="2"/>
        <v>97.708181818181814</v>
      </c>
      <c r="F37" s="212">
        <f t="shared" si="2"/>
        <v>97.656363636363636</v>
      </c>
      <c r="G37" s="212">
        <f t="shared" ref="G37:L37" si="3">AVERAGE(G26:G36)</f>
        <v>96.519090909090906</v>
      </c>
      <c r="H37" s="212">
        <f t="shared" si="3"/>
        <v>97.525454545454537</v>
      </c>
      <c r="I37" s="212">
        <f t="shared" si="3"/>
        <v>95.777272727272745</v>
      </c>
      <c r="J37" s="212">
        <f t="shared" si="3"/>
        <v>96.701818181818183</v>
      </c>
      <c r="K37" s="212">
        <f>AVERAGE(K26:K36)</f>
        <v>95.785454545454556</v>
      </c>
      <c r="L37" s="212">
        <f t="shared" si="3"/>
        <v>95.632727272727251</v>
      </c>
      <c r="M37" s="212">
        <f t="shared" si="2"/>
        <v>95.785454545454556</v>
      </c>
      <c r="N37" s="212">
        <f t="shared" si="2"/>
        <v>96.934545454545471</v>
      </c>
      <c r="O37" s="212">
        <f>AVERAGE(O26:O36)</f>
        <v>98.686363636363652</v>
      </c>
      <c r="P37" s="212">
        <f t="shared" si="2"/>
        <v>98.162727272727267</v>
      </c>
      <c r="Q37" s="212">
        <f t="shared" si="2"/>
        <v>98.645454545454541</v>
      </c>
      <c r="R37" s="213">
        <f t="shared" si="2"/>
        <v>97.908181818181816</v>
      </c>
      <c r="S37" s="113"/>
      <c r="T37" s="211">
        <f t="shared" si="2"/>
        <v>4.2145454545454548</v>
      </c>
      <c r="U37" s="212">
        <f t="shared" si="2"/>
        <v>2.2918181818181815</v>
      </c>
      <c r="V37" s="212">
        <f t="shared" si="2"/>
        <v>2.3436363636363633</v>
      </c>
      <c r="W37" s="212">
        <f t="shared" si="2"/>
        <v>3.480909090909091</v>
      </c>
      <c r="X37" s="212">
        <f t="shared" si="2"/>
        <v>2.4745454545454546</v>
      </c>
      <c r="Y37" s="212">
        <f t="shared" si="2"/>
        <v>4.2227272727272727</v>
      </c>
      <c r="Z37" s="212">
        <f t="shared" si="2"/>
        <v>3.2981818181818183</v>
      </c>
      <c r="AA37" s="212">
        <f>AVERAGE(AA26:AA36)</f>
        <v>4.2145454545454548</v>
      </c>
      <c r="AB37" s="212">
        <f t="shared" si="2"/>
        <v>4.3672727272727272</v>
      </c>
      <c r="AC37" s="212">
        <f t="shared" si="2"/>
        <v>4.2145454545454548</v>
      </c>
      <c r="AD37" s="212">
        <f t="shared" si="2"/>
        <v>3.0654545454545459</v>
      </c>
      <c r="AE37" s="212">
        <f>AVERAGE(AE26:AE36)</f>
        <v>1.3136363636363635</v>
      </c>
      <c r="AF37" s="212">
        <f t="shared" si="2"/>
        <v>1.8372727272727269</v>
      </c>
      <c r="AG37" s="212">
        <f t="shared" si="2"/>
        <v>1.3545454545454545</v>
      </c>
      <c r="AH37" s="213">
        <f t="shared" si="2"/>
        <v>2.0918181818181818</v>
      </c>
      <c r="AI37" s="113"/>
      <c r="AJ37" s="211">
        <f t="shared" si="2"/>
        <v>0.71090909090909082</v>
      </c>
      <c r="AK37" s="212">
        <f t="shared" si="2"/>
        <v>0.85818181818181816</v>
      </c>
      <c r="AL37" s="212">
        <f t="shared" si="2"/>
        <v>0.85909090909090924</v>
      </c>
      <c r="AM37" s="212">
        <f t="shared" si="2"/>
        <v>0.80272727272727273</v>
      </c>
      <c r="AN37" s="212">
        <f t="shared" si="2"/>
        <v>0.83545454545454556</v>
      </c>
      <c r="AO37" s="212">
        <f t="shared" si="2"/>
        <v>0.71</v>
      </c>
      <c r="AP37" s="212">
        <f t="shared" si="2"/>
        <v>0.81272727272727263</v>
      </c>
      <c r="AQ37" s="212">
        <f>AVERAGE(AQ26:AQ36)</f>
        <v>0.71090909090909082</v>
      </c>
      <c r="AR37" s="212">
        <f t="shared" si="2"/>
        <v>0.67454545454545467</v>
      </c>
      <c r="AS37" s="212">
        <f t="shared" si="2"/>
        <v>0.71090909090909082</v>
      </c>
      <c r="AT37" s="212">
        <f t="shared" si="2"/>
        <v>0.84363636363636363</v>
      </c>
      <c r="AU37" s="212">
        <f>AVERAGE(AU26:AU36)</f>
        <v>0.90363636363636379</v>
      </c>
      <c r="AV37" s="212">
        <f t="shared" si="2"/>
        <v>0.88090909090909086</v>
      </c>
      <c r="AW37" s="212">
        <f t="shared" si="2"/>
        <v>0.9054545454545454</v>
      </c>
      <c r="AX37" s="213">
        <f t="shared" si="2"/>
        <v>0.83727272727272739</v>
      </c>
      <c r="AY37" s="38"/>
      <c r="AZ37" s="139" t="s">
        <v>113</v>
      </c>
      <c r="BA37" s="144">
        <v>12</v>
      </c>
      <c r="BB37" s="113">
        <v>98.686363636363652</v>
      </c>
      <c r="BC37" s="113">
        <v>1.3136363636363635</v>
      </c>
      <c r="BD37" s="128">
        <v>0.90363636363636379</v>
      </c>
      <c r="BE37" s="128">
        <v>0.10636363636363635</v>
      </c>
      <c r="BF37" s="161">
        <v>7.7272727272727271E-2</v>
      </c>
      <c r="BG37" s="128">
        <v>2.9090909090909098E-2</v>
      </c>
      <c r="BH37" s="128">
        <v>17.904545454545453</v>
      </c>
      <c r="BI37" s="128">
        <v>34.926363636363639</v>
      </c>
      <c r="BJ37" s="132">
        <v>9.454545454545453E-2</v>
      </c>
      <c r="BK37"/>
      <c r="BL37" s="139" t="s">
        <v>113</v>
      </c>
      <c r="BM37" s="144">
        <v>12</v>
      </c>
      <c r="BN37" s="150">
        <f t="shared" si="1"/>
        <v>1.0319308718962703</v>
      </c>
      <c r="BO37" s="146">
        <f t="shared" si="1"/>
        <v>0.3007910074937552</v>
      </c>
      <c r="BP37" s="146">
        <f t="shared" si="1"/>
        <v>1.3396226415094339</v>
      </c>
      <c r="BQ37" s="146">
        <f t="shared" si="1"/>
        <v>0.31451612903225801</v>
      </c>
      <c r="BR37" s="166">
        <f t="shared" si="1"/>
        <v>5.9817030260380023E-2</v>
      </c>
      <c r="BS37" s="146">
        <f t="shared" si="1"/>
        <v>0.48484848484848486</v>
      </c>
      <c r="BT37" s="146">
        <f t="shared" si="1"/>
        <v>0.46975623717979287</v>
      </c>
      <c r="BU37" s="146">
        <f t="shared" si="1"/>
        <v>0.54455642017831074</v>
      </c>
      <c r="BV37" s="151">
        <f t="shared" si="1"/>
        <v>0.52525252525252519</v>
      </c>
      <c r="BW37"/>
      <c r="BX37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</row>
    <row r="38" spans="1:119" ht="15.75" customHeight="1" thickBot="1" x14ac:dyDescent="0.3">
      <c r="A38" s="63"/>
      <c r="B38" s="63"/>
      <c r="C38" s="64"/>
      <c r="D38" s="207" t="s">
        <v>56</v>
      </c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87"/>
      <c r="T38" s="207" t="s">
        <v>57</v>
      </c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  <c r="AF38" s="199"/>
      <c r="AG38" s="199"/>
      <c r="AH38" s="199"/>
      <c r="AI38" s="87"/>
      <c r="AJ38" s="207" t="s">
        <v>58</v>
      </c>
      <c r="AK38" s="199"/>
      <c r="AL38" s="199"/>
      <c r="AM38" s="199"/>
      <c r="AN38" s="199"/>
      <c r="AO38" s="199"/>
      <c r="AP38" s="199"/>
      <c r="AQ38" s="199"/>
      <c r="AR38" s="199"/>
      <c r="AS38" s="199"/>
      <c r="AT38" s="199"/>
      <c r="AU38" s="199"/>
      <c r="AV38" s="199"/>
      <c r="AW38" s="199"/>
      <c r="AX38" s="199"/>
      <c r="AY38" s="63"/>
      <c r="AZ38" s="139" t="s">
        <v>112</v>
      </c>
      <c r="BA38" s="144">
        <v>13</v>
      </c>
      <c r="BB38" s="113">
        <v>98.162727272727267</v>
      </c>
      <c r="BC38" s="113">
        <v>1.8372727272727269</v>
      </c>
      <c r="BD38" s="128">
        <v>0.88090909090909086</v>
      </c>
      <c r="BE38" s="128">
        <v>0.1</v>
      </c>
      <c r="BF38" s="161">
        <v>0</v>
      </c>
      <c r="BG38" s="128">
        <v>2.0000000000000004E-2</v>
      </c>
      <c r="BH38" s="128">
        <v>11.989999999999998</v>
      </c>
      <c r="BI38" s="128">
        <v>40.180000000000007</v>
      </c>
      <c r="BJ38" s="132">
        <v>0.11272727272727275</v>
      </c>
      <c r="BK38"/>
      <c r="BL38" s="139" t="s">
        <v>112</v>
      </c>
      <c r="BM38" s="144">
        <v>13</v>
      </c>
      <c r="BN38" s="150">
        <f t="shared" si="1"/>
        <v>1.0264553785315034</v>
      </c>
      <c r="BO38" s="146">
        <f t="shared" si="1"/>
        <v>0.42069109075770184</v>
      </c>
      <c r="BP38" s="146">
        <f t="shared" si="1"/>
        <v>1.305929919137466</v>
      </c>
      <c r="BQ38" s="146">
        <f t="shared" si="1"/>
        <v>0.29569892473118281</v>
      </c>
      <c r="BR38" s="166">
        <f t="shared" si="1"/>
        <v>0</v>
      </c>
      <c r="BS38" s="146">
        <f t="shared" si="1"/>
        <v>0.33333333333333331</v>
      </c>
      <c r="BT38" s="146">
        <f t="shared" si="1"/>
        <v>0.31457806611649092</v>
      </c>
      <c r="BU38" s="146">
        <f t="shared" si="1"/>
        <v>0.6264687956230246</v>
      </c>
      <c r="BV38" s="151">
        <f t="shared" si="1"/>
        <v>0.62626262626262641</v>
      </c>
      <c r="BW38"/>
      <c r="BX38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</row>
    <row r="39" spans="1:119" ht="15.75" customHeight="1" thickBot="1" x14ac:dyDescent="0.3">
      <c r="A39" s="38"/>
      <c r="B39" s="38"/>
      <c r="C39" s="39" t="s">
        <v>36</v>
      </c>
      <c r="D39" s="117">
        <v>1</v>
      </c>
      <c r="E39" s="118">
        <v>2</v>
      </c>
      <c r="F39" s="118">
        <v>3</v>
      </c>
      <c r="G39" s="118">
        <v>4</v>
      </c>
      <c r="H39" s="118">
        <v>5</v>
      </c>
      <c r="I39" s="118">
        <v>6</v>
      </c>
      <c r="J39" s="118">
        <v>7</v>
      </c>
      <c r="K39" s="118">
        <v>8</v>
      </c>
      <c r="L39" s="118">
        <v>9</v>
      </c>
      <c r="M39" s="118" t="s">
        <v>116</v>
      </c>
      <c r="N39" s="118" t="s">
        <v>117</v>
      </c>
      <c r="O39" s="118" t="s">
        <v>118</v>
      </c>
      <c r="P39" s="118" t="s">
        <v>119</v>
      </c>
      <c r="Q39" s="118" t="s">
        <v>120</v>
      </c>
      <c r="R39" s="119" t="s">
        <v>121</v>
      </c>
      <c r="S39" s="115"/>
      <c r="T39" s="117">
        <v>1</v>
      </c>
      <c r="U39" s="118">
        <v>2</v>
      </c>
      <c r="V39" s="118">
        <v>3</v>
      </c>
      <c r="W39" s="118">
        <v>4</v>
      </c>
      <c r="X39" s="118">
        <v>5</v>
      </c>
      <c r="Y39" s="118">
        <v>6</v>
      </c>
      <c r="Z39" s="118">
        <v>7</v>
      </c>
      <c r="AA39" s="118">
        <v>8</v>
      </c>
      <c r="AB39" s="118">
        <v>9</v>
      </c>
      <c r="AC39" s="118" t="s">
        <v>116</v>
      </c>
      <c r="AD39" s="118" t="s">
        <v>117</v>
      </c>
      <c r="AE39" s="118" t="s">
        <v>118</v>
      </c>
      <c r="AF39" s="118" t="s">
        <v>119</v>
      </c>
      <c r="AG39" s="118" t="s">
        <v>120</v>
      </c>
      <c r="AH39" s="119" t="s">
        <v>121</v>
      </c>
      <c r="AI39" s="115"/>
      <c r="AJ39" s="117">
        <v>1</v>
      </c>
      <c r="AK39" s="118">
        <v>2</v>
      </c>
      <c r="AL39" s="118">
        <v>3</v>
      </c>
      <c r="AM39" s="118">
        <v>4</v>
      </c>
      <c r="AN39" s="118">
        <v>5</v>
      </c>
      <c r="AO39" s="118">
        <v>6</v>
      </c>
      <c r="AP39" s="118">
        <v>7</v>
      </c>
      <c r="AQ39" s="118">
        <v>8</v>
      </c>
      <c r="AR39" s="118">
        <v>9</v>
      </c>
      <c r="AS39" s="118" t="s">
        <v>116</v>
      </c>
      <c r="AT39" s="118" t="s">
        <v>117</v>
      </c>
      <c r="AU39" s="118" t="s">
        <v>118</v>
      </c>
      <c r="AV39" s="118" t="s">
        <v>119</v>
      </c>
      <c r="AW39" s="118" t="s">
        <v>120</v>
      </c>
      <c r="AX39" s="119" t="s">
        <v>121</v>
      </c>
      <c r="AY39" s="38"/>
      <c r="AZ39" s="139" t="s">
        <v>115</v>
      </c>
      <c r="BA39" s="144">
        <v>14</v>
      </c>
      <c r="BB39" s="113">
        <v>98.645454545454541</v>
      </c>
      <c r="BC39" s="113">
        <v>1.3545454545454545</v>
      </c>
      <c r="BD39" s="128">
        <v>0.9054545454545454</v>
      </c>
      <c r="BE39" s="128">
        <v>7.636363636363637E-2</v>
      </c>
      <c r="BF39" s="161">
        <v>0</v>
      </c>
      <c r="BG39" s="128">
        <v>2.2727272727272728E-2</v>
      </c>
      <c r="BH39" s="128">
        <v>17.193636363636362</v>
      </c>
      <c r="BI39" s="128">
        <v>41.151818181818186</v>
      </c>
      <c r="BJ39" s="132">
        <v>0.11</v>
      </c>
      <c r="BK39"/>
      <c r="BL39" s="139" t="s">
        <v>115</v>
      </c>
      <c r="BM39" s="144">
        <v>14</v>
      </c>
      <c r="BN39" s="150">
        <f t="shared" si="1"/>
        <v>1.0315030989771476</v>
      </c>
      <c r="BO39" s="146">
        <f t="shared" si="1"/>
        <v>0.31015820149875106</v>
      </c>
      <c r="BP39" s="146">
        <f t="shared" si="1"/>
        <v>1.342318059299191</v>
      </c>
      <c r="BQ39" s="146">
        <f t="shared" si="1"/>
        <v>0.22580645161290325</v>
      </c>
      <c r="BR39" s="166">
        <f t="shared" si="1"/>
        <v>0</v>
      </c>
      <c r="BS39" s="146">
        <f t="shared" si="1"/>
        <v>0.37878787878787873</v>
      </c>
      <c r="BT39" s="146">
        <f t="shared" si="1"/>
        <v>0.45110432667080086</v>
      </c>
      <c r="BU39" s="146">
        <f t="shared" si="1"/>
        <v>0.64162095505379091</v>
      </c>
      <c r="BV39" s="151">
        <f t="shared" si="1"/>
        <v>0.61111111111111116</v>
      </c>
      <c r="BW39"/>
      <c r="BX39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</row>
    <row r="40" spans="1:119" ht="15.75" customHeight="1" thickBot="1" x14ac:dyDescent="0.3">
      <c r="A40" s="38"/>
      <c r="B40" s="38"/>
      <c r="C40" s="48" t="s">
        <v>43</v>
      </c>
      <c r="D40" s="125">
        <v>117.96</v>
      </c>
      <c r="E40" s="126">
        <v>118.59</v>
      </c>
      <c r="F40" s="126">
        <v>118.44</v>
      </c>
      <c r="G40" s="126">
        <v>118.06</v>
      </c>
      <c r="H40" s="126">
        <v>118.69</v>
      </c>
      <c r="I40" s="126">
        <v>117.85</v>
      </c>
      <c r="J40" s="126">
        <v>117.77</v>
      </c>
      <c r="K40" s="126">
        <v>117.96</v>
      </c>
      <c r="L40" s="126">
        <v>115.93</v>
      </c>
      <c r="M40" s="126">
        <v>117.96</v>
      </c>
      <c r="N40" s="126">
        <v>118.54</v>
      </c>
      <c r="O40" s="126">
        <v>118.74</v>
      </c>
      <c r="P40" s="126">
        <v>118.62</v>
      </c>
      <c r="Q40" s="126">
        <v>118.8</v>
      </c>
      <c r="R40" s="127">
        <v>118.75</v>
      </c>
      <c r="S40" s="114"/>
      <c r="T40" s="125">
        <v>1.34</v>
      </c>
      <c r="U40" s="126">
        <v>0.71</v>
      </c>
      <c r="V40" s="126">
        <v>0.86</v>
      </c>
      <c r="W40" s="126">
        <v>1.24</v>
      </c>
      <c r="X40" s="126">
        <v>0.61</v>
      </c>
      <c r="Y40" s="126">
        <v>1.45</v>
      </c>
      <c r="Z40" s="126">
        <v>1.53</v>
      </c>
      <c r="AA40" s="126">
        <v>1.34</v>
      </c>
      <c r="AB40" s="126">
        <v>3.37</v>
      </c>
      <c r="AC40" s="126">
        <v>1.34</v>
      </c>
      <c r="AD40" s="126">
        <v>0.76</v>
      </c>
      <c r="AE40" s="126">
        <v>0.56000000000000005</v>
      </c>
      <c r="AF40" s="126">
        <v>0.68</v>
      </c>
      <c r="AG40" s="126">
        <v>0.5</v>
      </c>
      <c r="AH40" s="127">
        <v>0.55000000000000004</v>
      </c>
      <c r="AI40" s="114"/>
      <c r="AJ40" s="125">
        <v>0.16</v>
      </c>
      <c r="AK40" s="126">
        <v>0.08</v>
      </c>
      <c r="AL40" s="126">
        <v>0.08</v>
      </c>
      <c r="AM40" s="126">
        <v>0.09</v>
      </c>
      <c r="AN40" s="126">
        <v>0.08</v>
      </c>
      <c r="AO40" s="126">
        <v>0.18</v>
      </c>
      <c r="AP40" s="126">
        <v>0.19</v>
      </c>
      <c r="AQ40" s="126">
        <v>0.16</v>
      </c>
      <c r="AR40" s="126">
        <v>0.31</v>
      </c>
      <c r="AS40" s="126">
        <v>0.16</v>
      </c>
      <c r="AT40" s="126">
        <v>7.0000000000000007E-2</v>
      </c>
      <c r="AU40" s="126">
        <v>0.04</v>
      </c>
      <c r="AV40" s="126">
        <v>0.05</v>
      </c>
      <c r="AW40" s="126">
        <v>0.03</v>
      </c>
      <c r="AX40" s="127">
        <v>0.04</v>
      </c>
      <c r="AY40" s="38"/>
      <c r="AZ40" s="141" t="s">
        <v>114</v>
      </c>
      <c r="BA40" s="145">
        <v>15</v>
      </c>
      <c r="BB40" s="123">
        <v>97.908181818181816</v>
      </c>
      <c r="BC40" s="123">
        <v>2.0918181818181818</v>
      </c>
      <c r="BD40" s="133">
        <v>0.83727272727272739</v>
      </c>
      <c r="BE40" s="133">
        <v>0.15363636363636365</v>
      </c>
      <c r="BF40" s="162">
        <v>9.0909090909090922E-3</v>
      </c>
      <c r="BG40" s="133">
        <v>2.6363636363636367E-2</v>
      </c>
      <c r="BH40" s="133">
        <v>18.456363636363633</v>
      </c>
      <c r="BI40" s="133">
        <v>43.675454545454549</v>
      </c>
      <c r="BJ40" s="134">
        <v>0.11909090909090909</v>
      </c>
      <c r="BK40"/>
      <c r="BL40" s="141" t="s">
        <v>114</v>
      </c>
      <c r="BM40" s="145">
        <v>15</v>
      </c>
      <c r="BN40" s="152">
        <f t="shared" si="1"/>
        <v>1.0237936803680749</v>
      </c>
      <c r="BO40" s="153">
        <f t="shared" si="1"/>
        <v>0.47897585345545379</v>
      </c>
      <c r="BP40" s="153">
        <f t="shared" si="1"/>
        <v>1.2412398921832883</v>
      </c>
      <c r="BQ40" s="153">
        <f t="shared" si="1"/>
        <v>0.45430107526881724</v>
      </c>
      <c r="BR40" s="167">
        <f t="shared" si="1"/>
        <v>7.0372976776917687E-3</v>
      </c>
      <c r="BS40" s="153">
        <f t="shared" si="1"/>
        <v>0.43939393939393934</v>
      </c>
      <c r="BT40" s="153">
        <f t="shared" si="1"/>
        <v>0.48423412679482886</v>
      </c>
      <c r="BU40" s="153">
        <f t="shared" si="1"/>
        <v>0.68096837748579042</v>
      </c>
      <c r="BV40" s="154">
        <f t="shared" si="1"/>
        <v>0.66161616161616166</v>
      </c>
      <c r="BW40"/>
      <c r="BX40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</row>
    <row r="41" spans="1:119" ht="15.75" customHeight="1" x14ac:dyDescent="0.2">
      <c r="A41" s="38"/>
      <c r="B41" s="38"/>
      <c r="C41" s="48" t="s">
        <v>44</v>
      </c>
      <c r="D41" s="120">
        <v>144.13</v>
      </c>
      <c r="E41" s="113">
        <v>146.78</v>
      </c>
      <c r="F41" s="113">
        <v>146.78</v>
      </c>
      <c r="G41" s="113">
        <v>144.80000000000001</v>
      </c>
      <c r="H41" s="113">
        <v>146.82</v>
      </c>
      <c r="I41" s="113">
        <v>144.13</v>
      </c>
      <c r="J41" s="113">
        <v>145.69999999999999</v>
      </c>
      <c r="K41" s="113">
        <v>144.13</v>
      </c>
      <c r="L41" s="113">
        <v>142.75</v>
      </c>
      <c r="M41" s="113">
        <v>144.13</v>
      </c>
      <c r="N41" s="113">
        <v>146.46</v>
      </c>
      <c r="O41" s="113">
        <v>148.57</v>
      </c>
      <c r="P41" s="113">
        <v>147.91999999999999</v>
      </c>
      <c r="Q41" s="113">
        <v>148.30000000000001</v>
      </c>
      <c r="R41" s="121">
        <v>147.96</v>
      </c>
      <c r="S41" s="114"/>
      <c r="T41" s="120">
        <v>6.07</v>
      </c>
      <c r="U41" s="113">
        <v>3.42</v>
      </c>
      <c r="V41" s="113">
        <v>3.42</v>
      </c>
      <c r="W41" s="113">
        <v>5.4</v>
      </c>
      <c r="X41" s="113">
        <v>3.38</v>
      </c>
      <c r="Y41" s="113">
        <v>6.07</v>
      </c>
      <c r="Z41" s="113">
        <v>4.5</v>
      </c>
      <c r="AA41" s="113">
        <v>6.07</v>
      </c>
      <c r="AB41" s="113">
        <v>7.45</v>
      </c>
      <c r="AC41" s="113">
        <v>6.07</v>
      </c>
      <c r="AD41" s="113">
        <v>3.74</v>
      </c>
      <c r="AE41" s="113">
        <v>1.63</v>
      </c>
      <c r="AF41" s="113">
        <v>2.2799999999999998</v>
      </c>
      <c r="AG41" s="113">
        <v>1.9</v>
      </c>
      <c r="AH41" s="121">
        <v>2.2400000000000002</v>
      </c>
      <c r="AI41" s="114"/>
      <c r="AJ41" s="120">
        <v>0.27</v>
      </c>
      <c r="AK41" s="113">
        <v>0.1</v>
      </c>
      <c r="AL41" s="113">
        <v>0.1</v>
      </c>
      <c r="AM41" s="113">
        <v>0.12</v>
      </c>
      <c r="AN41" s="113">
        <v>0.11</v>
      </c>
      <c r="AO41" s="113">
        <v>0.27</v>
      </c>
      <c r="AP41" s="113">
        <v>0.12</v>
      </c>
      <c r="AQ41" s="113">
        <v>0.27</v>
      </c>
      <c r="AR41" s="113">
        <v>0.18</v>
      </c>
      <c r="AS41" s="113">
        <v>0.27</v>
      </c>
      <c r="AT41" s="113">
        <v>0.09</v>
      </c>
      <c r="AU41" s="113">
        <v>0.05</v>
      </c>
      <c r="AV41" s="113">
        <v>0.05</v>
      </c>
      <c r="AW41" s="113">
        <v>0.05</v>
      </c>
      <c r="AX41" s="121">
        <v>0.05</v>
      </c>
      <c r="AY41" s="38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</row>
    <row r="42" spans="1:119" ht="15.75" customHeight="1" x14ac:dyDescent="0.2">
      <c r="A42" s="38"/>
      <c r="B42" s="38"/>
      <c r="C42" s="48" t="s">
        <v>45</v>
      </c>
      <c r="D42" s="120">
        <v>105.89</v>
      </c>
      <c r="E42" s="113">
        <v>109.39</v>
      </c>
      <c r="F42" s="113">
        <v>109.39</v>
      </c>
      <c r="G42" s="113">
        <v>108.44</v>
      </c>
      <c r="H42" s="113">
        <v>108.71</v>
      </c>
      <c r="I42" s="113">
        <v>105.89</v>
      </c>
      <c r="J42" s="113">
        <v>107.45</v>
      </c>
      <c r="K42" s="113">
        <v>105.89</v>
      </c>
      <c r="L42" s="113">
        <v>108.47</v>
      </c>
      <c r="M42" s="113">
        <v>105.89</v>
      </c>
      <c r="N42" s="113">
        <v>107.86</v>
      </c>
      <c r="O42" s="113">
        <v>110.11</v>
      </c>
      <c r="P42" s="113">
        <v>109.83</v>
      </c>
      <c r="Q42" s="113">
        <v>110.63</v>
      </c>
      <c r="R42" s="121">
        <v>109.53</v>
      </c>
      <c r="S42" s="114"/>
      <c r="T42" s="120">
        <v>5.01</v>
      </c>
      <c r="U42" s="113">
        <v>1.51</v>
      </c>
      <c r="V42" s="113">
        <v>1.51</v>
      </c>
      <c r="W42" s="113">
        <v>2.46</v>
      </c>
      <c r="X42" s="113">
        <v>2.19</v>
      </c>
      <c r="Y42" s="113">
        <v>5.01</v>
      </c>
      <c r="Z42" s="113">
        <v>3.45</v>
      </c>
      <c r="AA42" s="113">
        <v>5.01</v>
      </c>
      <c r="AB42" s="113">
        <v>2.4300000000000002</v>
      </c>
      <c r="AC42" s="113">
        <v>5.01</v>
      </c>
      <c r="AD42" s="113">
        <v>3.04</v>
      </c>
      <c r="AE42" s="113">
        <v>0.79</v>
      </c>
      <c r="AF42" s="113">
        <v>1.07</v>
      </c>
      <c r="AG42" s="113">
        <v>0.27</v>
      </c>
      <c r="AH42" s="121">
        <v>1.37</v>
      </c>
      <c r="AI42" s="114"/>
      <c r="AJ42" s="120">
        <v>0.32</v>
      </c>
      <c r="AK42" s="113">
        <v>0.06</v>
      </c>
      <c r="AL42" s="113">
        <v>0.06</v>
      </c>
      <c r="AM42" s="113">
        <v>7.0000000000000007E-2</v>
      </c>
      <c r="AN42" s="113">
        <v>0.13</v>
      </c>
      <c r="AO42" s="113">
        <v>0.32</v>
      </c>
      <c r="AP42" s="113">
        <v>0.16</v>
      </c>
      <c r="AQ42" s="113">
        <v>0.32</v>
      </c>
      <c r="AR42" s="113">
        <v>0.1</v>
      </c>
      <c r="AS42" s="113">
        <v>0.32</v>
      </c>
      <c r="AT42" s="113">
        <v>0.13</v>
      </c>
      <c r="AU42" s="113">
        <v>0.05</v>
      </c>
      <c r="AV42" s="113">
        <v>0.04</v>
      </c>
      <c r="AW42" s="113">
        <v>0</v>
      </c>
      <c r="AX42" s="121">
        <v>0.05</v>
      </c>
      <c r="AY42" s="38"/>
      <c r="AZ42" s="197" t="s">
        <v>53</v>
      </c>
      <c r="BA42" s="198"/>
      <c r="BB42" s="198"/>
      <c r="BC42" s="198"/>
      <c r="BD42" s="198"/>
      <c r="BE42" s="198"/>
      <c r="BF42" s="198"/>
      <c r="BG42" s="198"/>
      <c r="BH42" s="198"/>
      <c r="BI42" s="198"/>
      <c r="BJ42" s="198"/>
      <c r="BK42" s="199"/>
      <c r="BL42" s="16"/>
      <c r="BM42" s="205" t="s">
        <v>161</v>
      </c>
      <c r="BN42" s="205"/>
      <c r="BO42" s="205"/>
      <c r="BP42" s="205"/>
      <c r="BQ42" s="205"/>
      <c r="BR42" s="205"/>
      <c r="BS42" s="205"/>
      <c r="BT42" s="205"/>
      <c r="BU42" s="205"/>
      <c r="BV42" s="205"/>
      <c r="BW42"/>
      <c r="BX42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</row>
    <row r="43" spans="1:119" ht="15.75" customHeight="1" thickBot="1" x14ac:dyDescent="0.3">
      <c r="A43" s="38"/>
      <c r="B43" s="38"/>
      <c r="C43" s="48" t="s">
        <v>46</v>
      </c>
      <c r="D43" s="120">
        <v>52.72</v>
      </c>
      <c r="E43" s="113">
        <v>55.91</v>
      </c>
      <c r="F43" s="113">
        <v>55.61</v>
      </c>
      <c r="G43" s="113">
        <v>53.45</v>
      </c>
      <c r="H43" s="113">
        <v>55.35</v>
      </c>
      <c r="I43" s="113">
        <v>52.72</v>
      </c>
      <c r="J43" s="113">
        <v>53.52</v>
      </c>
      <c r="K43" s="113">
        <v>52.72</v>
      </c>
      <c r="L43" s="113">
        <v>53.46</v>
      </c>
      <c r="M43" s="113">
        <v>52.72</v>
      </c>
      <c r="N43" s="113">
        <v>53.22</v>
      </c>
      <c r="O43" s="113">
        <v>59.46</v>
      </c>
      <c r="P43" s="113">
        <v>58.25</v>
      </c>
      <c r="Q43" s="113">
        <v>60.16</v>
      </c>
      <c r="R43" s="121">
        <v>59.31</v>
      </c>
      <c r="S43" s="114"/>
      <c r="T43" s="120">
        <v>9.18</v>
      </c>
      <c r="U43" s="113">
        <v>5.99</v>
      </c>
      <c r="V43" s="113">
        <v>6.29</v>
      </c>
      <c r="W43" s="113">
        <v>8.4499999999999993</v>
      </c>
      <c r="X43" s="113">
        <v>6.55</v>
      </c>
      <c r="Y43" s="113">
        <v>9.18</v>
      </c>
      <c r="Z43" s="113">
        <v>8.3800000000000008</v>
      </c>
      <c r="AA43" s="113">
        <v>9.18</v>
      </c>
      <c r="AB43" s="113">
        <v>8.44</v>
      </c>
      <c r="AC43" s="113">
        <v>9.18</v>
      </c>
      <c r="AD43" s="113">
        <v>8.68</v>
      </c>
      <c r="AE43" s="113">
        <v>2.44</v>
      </c>
      <c r="AF43" s="113">
        <v>3.65</v>
      </c>
      <c r="AG43" s="113">
        <v>1.74</v>
      </c>
      <c r="AH43" s="121">
        <v>2.59</v>
      </c>
      <c r="AI43" s="114"/>
      <c r="AJ43" s="120">
        <v>0.41</v>
      </c>
      <c r="AK43" s="113">
        <v>0.18</v>
      </c>
      <c r="AL43" s="113">
        <v>0.19</v>
      </c>
      <c r="AM43" s="113">
        <v>0.19</v>
      </c>
      <c r="AN43" s="113">
        <v>0.23</v>
      </c>
      <c r="AO43" s="113">
        <v>0.41</v>
      </c>
      <c r="AP43" s="113">
        <v>0.22</v>
      </c>
      <c r="AQ43" s="113">
        <v>0.41</v>
      </c>
      <c r="AR43" s="113">
        <v>0.21</v>
      </c>
      <c r="AS43" s="113">
        <v>0.41</v>
      </c>
      <c r="AT43" s="113">
        <v>0.24</v>
      </c>
      <c r="AU43" s="113">
        <v>0.06</v>
      </c>
      <c r="AV43" s="113">
        <v>0.09</v>
      </c>
      <c r="AW43" s="113">
        <v>0.06</v>
      </c>
      <c r="AX43" s="121">
        <v>0.06</v>
      </c>
      <c r="AY43" s="38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201"/>
      <c r="BL43" s="36"/>
      <c r="BM43" s="206"/>
      <c r="BN43" s="206"/>
      <c r="BO43" s="206"/>
      <c r="BP43" s="206"/>
      <c r="BQ43" s="206"/>
      <c r="BR43" s="206"/>
      <c r="BS43" s="206"/>
      <c r="BT43" s="206"/>
      <c r="BU43" s="206"/>
      <c r="BV43" s="206"/>
      <c r="BW43"/>
      <c r="BX43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</row>
    <row r="44" spans="1:119" ht="15.75" customHeight="1" thickBot="1" x14ac:dyDescent="0.3">
      <c r="A44" s="38"/>
      <c r="B44" s="38"/>
      <c r="C44" s="48" t="s">
        <v>47</v>
      </c>
      <c r="D44" s="120">
        <v>124.58</v>
      </c>
      <c r="E44" s="113">
        <v>129.15</v>
      </c>
      <c r="F44" s="113">
        <v>129.28</v>
      </c>
      <c r="G44" s="113">
        <v>126.57</v>
      </c>
      <c r="H44" s="113">
        <v>129.25</v>
      </c>
      <c r="I44" s="113">
        <v>124.57</v>
      </c>
      <c r="J44" s="113">
        <v>127.13</v>
      </c>
      <c r="K44" s="113">
        <v>124.58</v>
      </c>
      <c r="L44" s="113">
        <v>124.47</v>
      </c>
      <c r="M44" s="113">
        <v>124.58</v>
      </c>
      <c r="N44" s="113">
        <v>126.89</v>
      </c>
      <c r="O44" s="113">
        <v>130.52000000000001</v>
      </c>
      <c r="P44" s="113">
        <v>129.55000000000001</v>
      </c>
      <c r="Q44" s="113">
        <v>129.69</v>
      </c>
      <c r="R44" s="121">
        <v>128.18</v>
      </c>
      <c r="S44" s="114"/>
      <c r="T44" s="120">
        <v>8.02</v>
      </c>
      <c r="U44" s="113">
        <v>3.45</v>
      </c>
      <c r="V44" s="113">
        <v>3.32</v>
      </c>
      <c r="W44" s="113">
        <v>6.03</v>
      </c>
      <c r="X44" s="113">
        <v>3.35</v>
      </c>
      <c r="Y44" s="113">
        <v>8.0299999999999994</v>
      </c>
      <c r="Z44" s="113">
        <v>5.47</v>
      </c>
      <c r="AA44" s="113">
        <v>8.02</v>
      </c>
      <c r="AB44" s="113">
        <v>8.1300000000000008</v>
      </c>
      <c r="AC44" s="113">
        <v>8.02</v>
      </c>
      <c r="AD44" s="113">
        <v>5.71</v>
      </c>
      <c r="AE44" s="113">
        <v>2.08</v>
      </c>
      <c r="AF44" s="113">
        <v>3.05</v>
      </c>
      <c r="AG44" s="113">
        <v>2.91</v>
      </c>
      <c r="AH44" s="121">
        <v>4.42</v>
      </c>
      <c r="AI44" s="114"/>
      <c r="AJ44" s="120">
        <v>0.31</v>
      </c>
      <c r="AK44" s="113">
        <v>0.11</v>
      </c>
      <c r="AL44" s="113">
        <v>0.11</v>
      </c>
      <c r="AM44" s="113">
        <v>0.12</v>
      </c>
      <c r="AN44" s="113">
        <v>0.11</v>
      </c>
      <c r="AO44" s="113">
        <v>0.31</v>
      </c>
      <c r="AP44" s="113">
        <v>0.13</v>
      </c>
      <c r="AQ44" s="113">
        <v>0.31</v>
      </c>
      <c r="AR44" s="113">
        <v>0.17</v>
      </c>
      <c r="AS44" s="113">
        <v>0.31</v>
      </c>
      <c r="AT44" s="113">
        <v>0.1</v>
      </c>
      <c r="AU44" s="113">
        <v>0.05</v>
      </c>
      <c r="AV44" s="113">
        <v>7.0000000000000007E-2</v>
      </c>
      <c r="AW44" s="113">
        <v>0.08</v>
      </c>
      <c r="AX44" s="121">
        <v>0.08</v>
      </c>
      <c r="AY44" s="38"/>
      <c r="AZ44" s="143" t="s">
        <v>37</v>
      </c>
      <c r="BA44" s="143" t="s">
        <v>38</v>
      </c>
      <c r="BB44" s="142" t="s">
        <v>39</v>
      </c>
      <c r="BC44" s="135" t="s">
        <v>40</v>
      </c>
      <c r="BD44" s="136" t="s">
        <v>35</v>
      </c>
      <c r="BE44" s="136" t="s">
        <v>41</v>
      </c>
      <c r="BF44" s="136" t="s">
        <v>42</v>
      </c>
      <c r="BG44" s="136" t="s">
        <v>21</v>
      </c>
      <c r="BH44" s="136" t="s">
        <v>23</v>
      </c>
      <c r="BI44" s="136" t="s">
        <v>29</v>
      </c>
      <c r="BJ44" s="137" t="s">
        <v>27</v>
      </c>
      <c r="BK44"/>
      <c r="BL44" s="143" t="s">
        <v>37</v>
      </c>
      <c r="BM44" s="143" t="s">
        <v>38</v>
      </c>
      <c r="BN44" s="142" t="s">
        <v>39</v>
      </c>
      <c r="BO44" s="135" t="s">
        <v>40</v>
      </c>
      <c r="BP44" s="136" t="s">
        <v>35</v>
      </c>
      <c r="BQ44" s="136" t="s">
        <v>41</v>
      </c>
      <c r="BR44" s="136" t="s">
        <v>42</v>
      </c>
      <c r="BS44" s="136" t="s">
        <v>21</v>
      </c>
      <c r="BT44" s="136" t="s">
        <v>23</v>
      </c>
      <c r="BU44" s="136" t="s">
        <v>29</v>
      </c>
      <c r="BV44" s="137" t="s">
        <v>27</v>
      </c>
      <c r="BW44"/>
      <c r="BX44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</row>
    <row r="45" spans="1:119" ht="15.75" customHeight="1" x14ac:dyDescent="0.25">
      <c r="A45" s="38"/>
      <c r="B45" s="38"/>
      <c r="C45" s="48" t="s">
        <v>48</v>
      </c>
      <c r="D45" s="120">
        <v>123.31</v>
      </c>
      <c r="E45" s="113">
        <v>123.95</v>
      </c>
      <c r="F45" s="113">
        <v>123.71</v>
      </c>
      <c r="G45" s="113">
        <v>122.57</v>
      </c>
      <c r="H45" s="113">
        <v>124.1</v>
      </c>
      <c r="I45" s="113">
        <v>123.31</v>
      </c>
      <c r="J45" s="113">
        <v>122.13</v>
      </c>
      <c r="K45" s="113">
        <v>123.31</v>
      </c>
      <c r="L45" s="113">
        <v>121.91</v>
      </c>
      <c r="M45" s="113">
        <v>123.31</v>
      </c>
      <c r="N45" s="113">
        <v>122.55</v>
      </c>
      <c r="O45" s="113">
        <v>124.77</v>
      </c>
      <c r="P45" s="113">
        <v>124.53</v>
      </c>
      <c r="Q45" s="113">
        <v>124.47</v>
      </c>
      <c r="R45" s="121">
        <v>123.67</v>
      </c>
      <c r="S45" s="114"/>
      <c r="T45" s="120">
        <v>3.29</v>
      </c>
      <c r="U45" s="113">
        <v>2.65</v>
      </c>
      <c r="V45" s="113">
        <v>2.89</v>
      </c>
      <c r="W45" s="113">
        <v>4.03</v>
      </c>
      <c r="X45" s="113">
        <v>2.5</v>
      </c>
      <c r="Y45" s="113">
        <v>3.29</v>
      </c>
      <c r="Z45" s="113">
        <v>4.47</v>
      </c>
      <c r="AA45" s="113">
        <v>3.29</v>
      </c>
      <c r="AB45" s="113">
        <v>4.6900000000000004</v>
      </c>
      <c r="AC45" s="113">
        <v>3.29</v>
      </c>
      <c r="AD45" s="113">
        <v>4.05</v>
      </c>
      <c r="AE45" s="113">
        <v>1.83</v>
      </c>
      <c r="AF45" s="113">
        <v>2.0699999999999998</v>
      </c>
      <c r="AG45" s="113">
        <v>2.13</v>
      </c>
      <c r="AH45" s="121">
        <v>2.93</v>
      </c>
      <c r="AI45" s="114"/>
      <c r="AJ45" s="120">
        <v>0.32</v>
      </c>
      <c r="AK45" s="113">
        <v>0.18</v>
      </c>
      <c r="AL45" s="113">
        <v>0.24</v>
      </c>
      <c r="AM45" s="113">
        <v>0.2</v>
      </c>
      <c r="AN45" s="113">
        <v>0.21</v>
      </c>
      <c r="AO45" s="113">
        <v>0.32</v>
      </c>
      <c r="AP45" s="113">
        <v>0.28000000000000003</v>
      </c>
      <c r="AQ45" s="113">
        <v>0.32</v>
      </c>
      <c r="AR45" s="113">
        <v>0.31</v>
      </c>
      <c r="AS45" s="113">
        <v>0.32</v>
      </c>
      <c r="AT45" s="113">
        <v>0.18</v>
      </c>
      <c r="AU45" s="113">
        <v>0.08</v>
      </c>
      <c r="AV45" s="113">
        <v>0.08</v>
      </c>
      <c r="AW45" s="113">
        <v>0.08</v>
      </c>
      <c r="AX45" s="121">
        <v>0.14000000000000001</v>
      </c>
      <c r="AY45" s="38"/>
      <c r="AZ45" s="139" t="s">
        <v>103</v>
      </c>
      <c r="BA45" s="144">
        <v>1</v>
      </c>
      <c r="BB45" s="113">
        <v>96.6875</v>
      </c>
      <c r="BC45" s="113">
        <v>3.3125000000000004</v>
      </c>
      <c r="BD45" s="113">
        <v>0.75125000000000008</v>
      </c>
      <c r="BE45" s="113">
        <v>0.31375000000000003</v>
      </c>
      <c r="BF45" s="161">
        <v>0.36875000000000002</v>
      </c>
      <c r="BG45" s="128">
        <v>3.5000000000000003E-2</v>
      </c>
      <c r="BH45" s="128">
        <v>19.51125</v>
      </c>
      <c r="BI45" s="128">
        <v>56.216250000000002</v>
      </c>
      <c r="BJ45" s="132">
        <v>0.16625000000000001</v>
      </c>
      <c r="BK45"/>
      <c r="BL45" s="139" t="s">
        <v>103</v>
      </c>
      <c r="BM45" s="144">
        <v>1</v>
      </c>
      <c r="BN45" s="147">
        <v>1.0110294117647061</v>
      </c>
      <c r="BO45" s="148">
        <v>0.75848251457119076</v>
      </c>
      <c r="BP45" s="148">
        <v>1.1137129380053907</v>
      </c>
      <c r="BQ45" s="148">
        <v>0.92775537634408611</v>
      </c>
      <c r="BR45" s="165">
        <v>0.28545038705137238</v>
      </c>
      <c r="BS45" s="148">
        <v>0.58333333333333326</v>
      </c>
      <c r="BT45" s="148">
        <v>0.51191086676525299</v>
      </c>
      <c r="BU45" s="148">
        <v>0.87649891567802019</v>
      </c>
      <c r="BV45" s="149">
        <v>0.92361111111111116</v>
      </c>
      <c r="BW45"/>
      <c r="BX45"/>
      <c r="BY45" s="38"/>
      <c r="BZ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</row>
    <row r="46" spans="1:119" ht="15.75" customHeight="1" x14ac:dyDescent="0.25">
      <c r="A46" s="38"/>
      <c r="B46" s="38"/>
      <c r="C46" s="48" t="s">
        <v>49</v>
      </c>
      <c r="D46" s="120">
        <v>51.17</v>
      </c>
      <c r="E46" s="113">
        <v>51.71</v>
      </c>
      <c r="F46" s="113">
        <v>51.91</v>
      </c>
      <c r="G46" s="113">
        <v>51.28</v>
      </c>
      <c r="H46" s="113">
        <v>51.38</v>
      </c>
      <c r="I46" s="113">
        <v>51.17</v>
      </c>
      <c r="J46" s="113">
        <v>51.38</v>
      </c>
      <c r="K46" s="113">
        <v>51.17</v>
      </c>
      <c r="L46" s="113">
        <v>49.98</v>
      </c>
      <c r="M46" s="113">
        <v>51.17</v>
      </c>
      <c r="N46" s="113">
        <v>51.94</v>
      </c>
      <c r="O46" s="113">
        <v>51.62</v>
      </c>
      <c r="P46" s="113">
        <v>51.3</v>
      </c>
      <c r="Q46" s="113">
        <v>51.64</v>
      </c>
      <c r="R46" s="121">
        <v>50.35</v>
      </c>
      <c r="S46" s="114"/>
      <c r="T46" s="120">
        <v>1.53</v>
      </c>
      <c r="U46" s="113">
        <v>0.99</v>
      </c>
      <c r="V46" s="113">
        <v>0.79</v>
      </c>
      <c r="W46" s="113">
        <v>1.42</v>
      </c>
      <c r="X46" s="113">
        <v>1.32</v>
      </c>
      <c r="Y46" s="113">
        <v>1.53</v>
      </c>
      <c r="Z46" s="113">
        <v>1.32</v>
      </c>
      <c r="AA46" s="113">
        <v>1.53</v>
      </c>
      <c r="AB46" s="113">
        <v>2.72</v>
      </c>
      <c r="AC46" s="113">
        <v>1.53</v>
      </c>
      <c r="AD46" s="113">
        <v>0.76</v>
      </c>
      <c r="AE46" s="113">
        <v>1.08</v>
      </c>
      <c r="AF46" s="113">
        <v>1.4</v>
      </c>
      <c r="AG46" s="113">
        <v>1.06</v>
      </c>
      <c r="AH46" s="121">
        <v>2.35</v>
      </c>
      <c r="AI46" s="114"/>
      <c r="AJ46" s="120">
        <v>0.46</v>
      </c>
      <c r="AK46" s="113">
        <v>0.21</v>
      </c>
      <c r="AL46" s="113">
        <v>0.14000000000000001</v>
      </c>
      <c r="AM46" s="113">
        <v>0.23</v>
      </c>
      <c r="AN46" s="113">
        <v>0.39</v>
      </c>
      <c r="AO46" s="113">
        <v>0.46</v>
      </c>
      <c r="AP46" s="113">
        <v>0.31</v>
      </c>
      <c r="AQ46" s="113">
        <v>0.46</v>
      </c>
      <c r="AR46" s="113">
        <v>0.71</v>
      </c>
      <c r="AS46" s="113">
        <v>0.46</v>
      </c>
      <c r="AT46" s="113">
        <v>0.13</v>
      </c>
      <c r="AU46" s="113">
        <v>0.28999999999999998</v>
      </c>
      <c r="AV46" s="113">
        <v>0.21</v>
      </c>
      <c r="AW46" s="113">
        <v>0.19</v>
      </c>
      <c r="AX46" s="121">
        <v>0.5</v>
      </c>
      <c r="AY46" s="38"/>
      <c r="AZ46" s="139" t="s">
        <v>88</v>
      </c>
      <c r="BA46" s="144">
        <v>2</v>
      </c>
      <c r="BB46" s="113">
        <v>98.482500000000002</v>
      </c>
      <c r="BC46" s="113">
        <v>1.5174999999999996</v>
      </c>
      <c r="BD46" s="113">
        <v>0.89499999999999991</v>
      </c>
      <c r="BE46" s="113">
        <v>0.12000000000000001</v>
      </c>
      <c r="BF46" s="161">
        <v>15.97625</v>
      </c>
      <c r="BG46" s="128">
        <v>2.5000000000000005E-2</v>
      </c>
      <c r="BH46" s="128">
        <v>15.36375</v>
      </c>
      <c r="BI46" s="128">
        <v>35.045000000000002</v>
      </c>
      <c r="BJ46" s="132">
        <v>0.1</v>
      </c>
      <c r="BK46"/>
      <c r="BL46" s="139" t="s">
        <v>88</v>
      </c>
      <c r="BM46" s="144">
        <v>2</v>
      </c>
      <c r="BN46" s="150">
        <v>1.02979913684931</v>
      </c>
      <c r="BO46" s="146">
        <v>0.34747085761865104</v>
      </c>
      <c r="BP46" s="146">
        <v>1.3268194070080859</v>
      </c>
      <c r="BQ46" s="146">
        <v>0.35483870967741937</v>
      </c>
      <c r="BR46" s="166">
        <v>12.367258972554541</v>
      </c>
      <c r="BS46" s="146">
        <v>0.41666666666666669</v>
      </c>
      <c r="BT46" s="146">
        <v>0.40309414205981964</v>
      </c>
      <c r="BU46" s="146">
        <v>0.54640614590863346</v>
      </c>
      <c r="BV46" s="151">
        <v>0.55555555555555558</v>
      </c>
      <c r="BW46"/>
      <c r="BX46"/>
      <c r="BY46" s="38"/>
      <c r="BZ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</row>
    <row r="47" spans="1:119" ht="15.75" customHeight="1" x14ac:dyDescent="0.25">
      <c r="A47" s="38"/>
      <c r="B47" s="38"/>
      <c r="C47" s="48" t="s">
        <v>50</v>
      </c>
      <c r="D47" s="120">
        <v>112.85</v>
      </c>
      <c r="E47" s="113">
        <v>113.55</v>
      </c>
      <c r="F47" s="113">
        <v>113.6</v>
      </c>
      <c r="G47" s="113">
        <v>112.73</v>
      </c>
      <c r="H47" s="113">
        <v>113.38</v>
      </c>
      <c r="I47" s="113">
        <v>112.85</v>
      </c>
      <c r="J47" s="113">
        <v>113.55</v>
      </c>
      <c r="K47" s="113">
        <v>112.85</v>
      </c>
      <c r="L47" s="113">
        <v>111.75</v>
      </c>
      <c r="M47" s="113">
        <v>112.85</v>
      </c>
      <c r="N47" s="113">
        <v>113.69</v>
      </c>
      <c r="O47" s="113">
        <v>114.23</v>
      </c>
      <c r="P47" s="113">
        <v>113.79</v>
      </c>
      <c r="Q47" s="113">
        <v>114.41</v>
      </c>
      <c r="R47" s="121">
        <v>113.29</v>
      </c>
      <c r="S47" s="114"/>
      <c r="T47" s="120">
        <v>2.4500000000000002</v>
      </c>
      <c r="U47" s="113">
        <v>1.75</v>
      </c>
      <c r="V47" s="113">
        <v>1.7</v>
      </c>
      <c r="W47" s="113">
        <v>2.57</v>
      </c>
      <c r="X47" s="113">
        <v>1.92</v>
      </c>
      <c r="Y47" s="113">
        <v>2.4500000000000002</v>
      </c>
      <c r="Z47" s="113">
        <v>1.75</v>
      </c>
      <c r="AA47" s="113">
        <v>2.4500000000000002</v>
      </c>
      <c r="AB47" s="113">
        <v>3.55</v>
      </c>
      <c r="AC47" s="113">
        <v>2.4500000000000002</v>
      </c>
      <c r="AD47" s="113">
        <v>1.61</v>
      </c>
      <c r="AE47" s="113">
        <v>1.07</v>
      </c>
      <c r="AF47" s="113">
        <v>1.51</v>
      </c>
      <c r="AG47" s="113">
        <v>0.89</v>
      </c>
      <c r="AH47" s="121">
        <v>2.0099999999999998</v>
      </c>
      <c r="AI47" s="114"/>
      <c r="AJ47" s="120">
        <v>0.52</v>
      </c>
      <c r="AK47" s="113">
        <v>0.37</v>
      </c>
      <c r="AL47" s="113">
        <v>0.32</v>
      </c>
      <c r="AM47" s="113">
        <v>0.38</v>
      </c>
      <c r="AN47" s="113">
        <v>0.5</v>
      </c>
      <c r="AO47" s="113">
        <v>0.52</v>
      </c>
      <c r="AP47" s="113">
        <v>0.33</v>
      </c>
      <c r="AQ47" s="113">
        <v>0.52</v>
      </c>
      <c r="AR47" s="113">
        <v>0.86</v>
      </c>
      <c r="AS47" s="113">
        <v>0.52</v>
      </c>
      <c r="AT47" s="113">
        <v>0.28000000000000003</v>
      </c>
      <c r="AU47" s="113">
        <v>0.27</v>
      </c>
      <c r="AV47" s="113">
        <v>0.2</v>
      </c>
      <c r="AW47" s="113">
        <v>0.12</v>
      </c>
      <c r="AX47" s="121">
        <v>0.37</v>
      </c>
      <c r="AY47" s="38"/>
      <c r="AZ47" s="139" t="s">
        <v>89</v>
      </c>
      <c r="BA47" s="144">
        <v>3</v>
      </c>
      <c r="BB47" s="113">
        <v>98.419999999999987</v>
      </c>
      <c r="BC47" s="113">
        <v>1.58</v>
      </c>
      <c r="BD47" s="113">
        <v>0.88875000000000015</v>
      </c>
      <c r="BE47" s="113">
        <v>0.12125</v>
      </c>
      <c r="BF47" s="161">
        <v>15.5425</v>
      </c>
      <c r="BG47" s="128">
        <v>1.6250000000000001E-2</v>
      </c>
      <c r="BH47" s="128">
        <v>10.211250000000001</v>
      </c>
      <c r="BI47" s="128">
        <v>38.322499999999998</v>
      </c>
      <c r="BJ47" s="132">
        <v>0.1075</v>
      </c>
      <c r="BK47"/>
      <c r="BL47" s="139" t="s">
        <v>89</v>
      </c>
      <c r="BM47" s="144">
        <v>3</v>
      </c>
      <c r="BN47" s="150">
        <v>1.0291455948895396</v>
      </c>
      <c r="BO47" s="146">
        <v>0.36178184845961703</v>
      </c>
      <c r="BP47" s="146">
        <v>1.3175539083557952</v>
      </c>
      <c r="BQ47" s="146">
        <v>0.35853494623655913</v>
      </c>
      <c r="BR47" s="166">
        <v>12.031491907107673</v>
      </c>
      <c r="BS47" s="146">
        <v>0.27083333333333331</v>
      </c>
      <c r="BT47" s="146">
        <v>0.26790953107856702</v>
      </c>
      <c r="BU47" s="146">
        <v>0.5975074768607106</v>
      </c>
      <c r="BV47" s="151">
        <v>0.59722222222222221</v>
      </c>
      <c r="BW47"/>
      <c r="BX47"/>
      <c r="BY47" s="38"/>
      <c r="BZ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</row>
    <row r="48" spans="1:119" ht="15.75" customHeight="1" x14ac:dyDescent="0.25">
      <c r="A48" s="38"/>
      <c r="B48" s="38"/>
      <c r="C48" s="56" t="s">
        <v>51</v>
      </c>
      <c r="D48" s="120">
        <v>71.930000000000007</v>
      </c>
      <c r="E48" s="113">
        <v>72.010000000000005</v>
      </c>
      <c r="F48" s="113">
        <v>71.900000000000006</v>
      </c>
      <c r="G48" s="113">
        <v>71.75</v>
      </c>
      <c r="H48" s="113">
        <v>72.09</v>
      </c>
      <c r="I48" s="113">
        <v>71.930000000000007</v>
      </c>
      <c r="J48" s="113">
        <v>72.05</v>
      </c>
      <c r="K48" s="113">
        <v>71.930000000000007</v>
      </c>
      <c r="L48" s="113">
        <v>71.72</v>
      </c>
      <c r="M48" s="113">
        <v>71.930000000000007</v>
      </c>
      <c r="N48" s="113">
        <v>71.91</v>
      </c>
      <c r="O48" s="113">
        <v>71.83</v>
      </c>
      <c r="P48" s="113">
        <v>71.72</v>
      </c>
      <c r="Q48" s="113">
        <v>71.8</v>
      </c>
      <c r="R48" s="121">
        <v>71.69</v>
      </c>
      <c r="S48" s="114"/>
      <c r="T48" s="120">
        <v>0.47</v>
      </c>
      <c r="U48" s="113">
        <v>0.39</v>
      </c>
      <c r="V48" s="113">
        <v>0.5</v>
      </c>
      <c r="W48" s="113">
        <v>0.65</v>
      </c>
      <c r="X48" s="113">
        <v>0.31</v>
      </c>
      <c r="Y48" s="113">
        <v>0.47</v>
      </c>
      <c r="Z48" s="113">
        <v>0.35</v>
      </c>
      <c r="AA48" s="113">
        <v>0.47</v>
      </c>
      <c r="AB48" s="113">
        <v>0.68</v>
      </c>
      <c r="AC48" s="113">
        <v>0.47</v>
      </c>
      <c r="AD48" s="113">
        <v>0.49</v>
      </c>
      <c r="AE48" s="113">
        <v>0.56999999999999995</v>
      </c>
      <c r="AF48" s="113">
        <v>0.68</v>
      </c>
      <c r="AG48" s="113">
        <v>0.6</v>
      </c>
      <c r="AH48" s="121">
        <v>0.71</v>
      </c>
      <c r="AI48" s="114"/>
      <c r="AJ48" s="120">
        <v>0.15</v>
      </c>
      <c r="AK48" s="113">
        <v>0.15</v>
      </c>
      <c r="AL48" s="113">
        <v>0.15</v>
      </c>
      <c r="AM48" s="113">
        <v>0.15</v>
      </c>
      <c r="AN48" s="113">
        <v>0.14000000000000001</v>
      </c>
      <c r="AO48" s="113">
        <v>0.15</v>
      </c>
      <c r="AP48" s="113">
        <v>0.11</v>
      </c>
      <c r="AQ48" s="113">
        <v>0.15</v>
      </c>
      <c r="AR48" s="113">
        <v>0.28999999999999998</v>
      </c>
      <c r="AS48" s="113">
        <v>0.15</v>
      </c>
      <c r="AT48" s="113">
        <v>0.11</v>
      </c>
      <c r="AU48" s="113">
        <v>0.11</v>
      </c>
      <c r="AV48" s="113">
        <v>0.11</v>
      </c>
      <c r="AW48" s="113">
        <v>0.11</v>
      </c>
      <c r="AX48" s="121">
        <v>0.14000000000000001</v>
      </c>
      <c r="AY48" s="38"/>
      <c r="AZ48" s="140" t="s">
        <v>90</v>
      </c>
      <c r="BA48" s="144">
        <v>4</v>
      </c>
      <c r="BB48" s="113">
        <v>97.534999999999997</v>
      </c>
      <c r="BC48" s="113">
        <v>2.4650000000000003</v>
      </c>
      <c r="BD48" s="113">
        <v>0.84499999999999997</v>
      </c>
      <c r="BE48" s="113">
        <v>0.13375000000000004</v>
      </c>
      <c r="BF48" s="161">
        <v>15.32</v>
      </c>
      <c r="BG48" s="128">
        <v>2.5000000000000005E-2</v>
      </c>
      <c r="BH48" s="128">
        <v>15.937500000000002</v>
      </c>
      <c r="BI48" s="128">
        <v>48.851249999999993</v>
      </c>
      <c r="BJ48" s="132">
        <v>0.13875000000000001</v>
      </c>
      <c r="BK48"/>
      <c r="BL48" s="140" t="s">
        <v>90</v>
      </c>
      <c r="BM48" s="144">
        <v>4</v>
      </c>
      <c r="BN48" s="150">
        <v>1.0198914407391917</v>
      </c>
      <c r="BO48" s="146">
        <v>0.56442547876769367</v>
      </c>
      <c r="BP48" s="146">
        <v>1.2526954177897571</v>
      </c>
      <c r="BQ48" s="146">
        <v>0.39549731182795705</v>
      </c>
      <c r="BR48" s="166">
        <v>11.859254046446168</v>
      </c>
      <c r="BS48" s="146">
        <v>0.41666666666666669</v>
      </c>
      <c r="BT48" s="146">
        <v>0.41814745026952249</v>
      </c>
      <c r="BU48" s="146">
        <v>0.76166709189097237</v>
      </c>
      <c r="BV48" s="151">
        <v>0.77083333333333348</v>
      </c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</row>
    <row r="49" spans="1:119" ht="15.75" customHeight="1" x14ac:dyDescent="0.25">
      <c r="A49" s="38"/>
      <c r="B49" s="38"/>
      <c r="C49" s="56" t="s">
        <v>52</v>
      </c>
      <c r="D49" s="120">
        <v>126.53</v>
      </c>
      <c r="E49" s="113">
        <v>131.58000000000001</v>
      </c>
      <c r="F49" s="113">
        <v>131.43</v>
      </c>
      <c r="G49" s="113">
        <v>130.04</v>
      </c>
      <c r="H49" s="113">
        <v>131.25</v>
      </c>
      <c r="I49" s="113">
        <v>126.52</v>
      </c>
      <c r="J49" s="113">
        <v>131.24</v>
      </c>
      <c r="K49" s="113">
        <v>126.53</v>
      </c>
      <c r="L49" s="113">
        <v>129.88999999999999</v>
      </c>
      <c r="M49" s="113">
        <v>126.53</v>
      </c>
      <c r="N49" s="113">
        <v>131.41</v>
      </c>
      <c r="O49" s="113">
        <v>132.69</v>
      </c>
      <c r="P49" s="113">
        <v>131.55000000000001</v>
      </c>
      <c r="Q49" s="113">
        <v>131.34</v>
      </c>
      <c r="R49" s="121">
        <v>131.37</v>
      </c>
      <c r="S49" s="114"/>
      <c r="T49" s="120">
        <v>7.57</v>
      </c>
      <c r="U49" s="113">
        <v>2.52</v>
      </c>
      <c r="V49" s="113">
        <v>2.67</v>
      </c>
      <c r="W49" s="113">
        <v>4.0599999999999996</v>
      </c>
      <c r="X49" s="113">
        <v>2.85</v>
      </c>
      <c r="Y49" s="113">
        <v>7.58</v>
      </c>
      <c r="Z49" s="113">
        <v>2.86</v>
      </c>
      <c r="AA49" s="113">
        <v>7.57</v>
      </c>
      <c r="AB49" s="113">
        <v>4.21</v>
      </c>
      <c r="AC49" s="113">
        <v>7.57</v>
      </c>
      <c r="AD49" s="113">
        <v>2.69</v>
      </c>
      <c r="AE49" s="113">
        <v>1.41</v>
      </c>
      <c r="AF49" s="113">
        <v>2.5499999999999998</v>
      </c>
      <c r="AG49" s="113">
        <v>2.76</v>
      </c>
      <c r="AH49" s="121">
        <v>2.73</v>
      </c>
      <c r="AI49" s="114"/>
      <c r="AJ49" s="120">
        <v>0.79</v>
      </c>
      <c r="AK49" s="113">
        <v>0.23</v>
      </c>
      <c r="AL49" s="113">
        <v>0.18</v>
      </c>
      <c r="AM49" s="113">
        <v>0.26</v>
      </c>
      <c r="AN49" s="113">
        <v>0.33</v>
      </c>
      <c r="AO49" s="113">
        <v>0.79</v>
      </c>
      <c r="AP49" s="113">
        <v>0.28000000000000003</v>
      </c>
      <c r="AQ49" s="113">
        <v>0.79</v>
      </c>
      <c r="AR49" s="113">
        <v>0.41</v>
      </c>
      <c r="AS49" s="113">
        <v>0.79</v>
      </c>
      <c r="AT49" s="113">
        <v>0.18</v>
      </c>
      <c r="AU49" s="113">
        <v>0.15</v>
      </c>
      <c r="AV49" s="113">
        <v>0.18</v>
      </c>
      <c r="AW49" s="113">
        <v>0.1</v>
      </c>
      <c r="AX49" s="121">
        <v>0.22</v>
      </c>
      <c r="AY49" s="38"/>
      <c r="AZ49" s="139" t="s">
        <v>94</v>
      </c>
      <c r="BA49" s="144">
        <v>5</v>
      </c>
      <c r="BB49" s="113">
        <v>98.441249999999997</v>
      </c>
      <c r="BC49" s="113">
        <v>1.5587500000000001</v>
      </c>
      <c r="BD49" s="113">
        <v>0.89</v>
      </c>
      <c r="BE49" s="113">
        <v>0.14625000000000002</v>
      </c>
      <c r="BF49" s="161">
        <v>1.5575000000000001</v>
      </c>
      <c r="BG49" s="128">
        <v>3.3750000000000002E-2</v>
      </c>
      <c r="BH49" s="128">
        <v>20.483750000000001</v>
      </c>
      <c r="BI49" s="128">
        <v>41.41</v>
      </c>
      <c r="BJ49" s="132">
        <v>0.11749999999999999</v>
      </c>
      <c r="BK49"/>
      <c r="BL49" s="139" t="s">
        <v>94</v>
      </c>
      <c r="BM49" s="144">
        <v>5</v>
      </c>
      <c r="BN49" s="150">
        <v>1.0293677991558616</v>
      </c>
      <c r="BO49" s="146">
        <v>0.35691611157368863</v>
      </c>
      <c r="BP49" s="146">
        <v>1.3194070080862532</v>
      </c>
      <c r="BQ49" s="146">
        <v>0.43245967741935487</v>
      </c>
      <c r="BR49" s="166">
        <v>1.2056650246305423</v>
      </c>
      <c r="BS49" s="146">
        <v>0.56249999999999989</v>
      </c>
      <c r="BT49" s="146">
        <v>0.53742606020130701</v>
      </c>
      <c r="BU49" s="146">
        <v>0.64564641181556592</v>
      </c>
      <c r="BV49" s="151">
        <v>0.65277777777777779</v>
      </c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</row>
    <row r="50" spans="1:119" ht="15.75" customHeight="1" thickBot="1" x14ac:dyDescent="0.3">
      <c r="A50" s="38"/>
      <c r="B50" s="38"/>
      <c r="C50" s="56" t="s">
        <v>54</v>
      </c>
      <c r="D50" s="122">
        <v>383.67</v>
      </c>
      <c r="E50" s="123">
        <v>387.91</v>
      </c>
      <c r="F50" s="123">
        <v>387.83</v>
      </c>
      <c r="G50" s="123">
        <v>386.19</v>
      </c>
      <c r="H50" s="123">
        <v>388.3</v>
      </c>
      <c r="I50" s="123">
        <v>383.67</v>
      </c>
      <c r="J50" s="123">
        <v>386.81</v>
      </c>
      <c r="K50" s="123">
        <v>383.67</v>
      </c>
      <c r="L50" s="123">
        <v>382.12</v>
      </c>
      <c r="M50" s="123">
        <v>383.67</v>
      </c>
      <c r="N50" s="123">
        <v>387.8</v>
      </c>
      <c r="O50" s="123">
        <v>389.41</v>
      </c>
      <c r="P50" s="123">
        <v>388.88</v>
      </c>
      <c r="Q50" s="123">
        <v>388.59</v>
      </c>
      <c r="R50" s="124">
        <v>387.95</v>
      </c>
      <c r="S50" s="114"/>
      <c r="T50" s="122">
        <v>7.33</v>
      </c>
      <c r="U50" s="123">
        <v>3.09</v>
      </c>
      <c r="V50" s="123">
        <v>3.17</v>
      </c>
      <c r="W50" s="123">
        <v>4.8099999999999996</v>
      </c>
      <c r="X50" s="123">
        <v>2.7</v>
      </c>
      <c r="Y50" s="123">
        <v>7.33</v>
      </c>
      <c r="Z50" s="123">
        <v>4.1900000000000004</v>
      </c>
      <c r="AA50" s="123">
        <v>7.33</v>
      </c>
      <c r="AB50" s="123">
        <v>8.8800000000000008</v>
      </c>
      <c r="AC50" s="123">
        <v>7.33</v>
      </c>
      <c r="AD50" s="123">
        <v>3.2</v>
      </c>
      <c r="AE50" s="123">
        <v>1.59</v>
      </c>
      <c r="AF50" s="123">
        <v>2.12</v>
      </c>
      <c r="AG50" s="123">
        <v>2.41</v>
      </c>
      <c r="AH50" s="124">
        <v>3.05</v>
      </c>
      <c r="AI50" s="114"/>
      <c r="AJ50" s="122">
        <v>0.19</v>
      </c>
      <c r="AK50" s="123">
        <v>0.05</v>
      </c>
      <c r="AL50" s="123">
        <v>0.05</v>
      </c>
      <c r="AM50" s="123">
        <v>0.06</v>
      </c>
      <c r="AN50" s="123">
        <v>0.06</v>
      </c>
      <c r="AO50" s="123">
        <v>0.19</v>
      </c>
      <c r="AP50" s="123">
        <v>0.08</v>
      </c>
      <c r="AQ50" s="123">
        <v>0.19</v>
      </c>
      <c r="AR50" s="123">
        <v>0.17</v>
      </c>
      <c r="AS50" s="123">
        <v>0.19</v>
      </c>
      <c r="AT50" s="123">
        <v>0.04</v>
      </c>
      <c r="AU50" s="123">
        <v>0.02</v>
      </c>
      <c r="AV50" s="123">
        <v>0.02</v>
      </c>
      <c r="AW50" s="123">
        <v>0.02</v>
      </c>
      <c r="AX50" s="124">
        <v>0.04</v>
      </c>
      <c r="AY50" s="38"/>
      <c r="AZ50" s="139" t="s">
        <v>95</v>
      </c>
      <c r="BA50" s="144">
        <v>6</v>
      </c>
      <c r="BB50" s="113">
        <v>96.67625000000001</v>
      </c>
      <c r="BC50" s="113">
        <v>3.32375</v>
      </c>
      <c r="BD50" s="113">
        <v>0.74999999999999989</v>
      </c>
      <c r="BE50" s="113">
        <v>0.31624999999999998</v>
      </c>
      <c r="BF50" s="161">
        <v>1.5987500000000001</v>
      </c>
      <c r="BG50" s="128">
        <v>3.8750000000000007E-2</v>
      </c>
      <c r="BH50" s="128">
        <v>24.271249999999998</v>
      </c>
      <c r="BI50" s="128">
        <v>47.85</v>
      </c>
      <c r="BJ50" s="132">
        <v>0.13375000000000001</v>
      </c>
      <c r="BK50"/>
      <c r="BL50" s="139" t="s">
        <v>95</v>
      </c>
      <c r="BM50" s="144">
        <v>6</v>
      </c>
      <c r="BN50" s="150">
        <v>1.0109117742119476</v>
      </c>
      <c r="BO50" s="146">
        <v>0.76105849292256456</v>
      </c>
      <c r="BP50" s="146">
        <v>1.1118598382749323</v>
      </c>
      <c r="BQ50" s="146">
        <v>0.93514784946236551</v>
      </c>
      <c r="BR50" s="166">
        <v>1.2375967628430686</v>
      </c>
      <c r="BS50" s="146">
        <v>0.64583333333333337</v>
      </c>
      <c r="BT50" s="146">
        <v>0.63679757191241704</v>
      </c>
      <c r="BU50" s="146">
        <v>0.74605604456350727</v>
      </c>
      <c r="BV50" s="151">
        <v>0.74305555555555558</v>
      </c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</row>
    <row r="51" spans="1:119" ht="15.75" customHeight="1" thickBot="1" x14ac:dyDescent="0.3">
      <c r="A51" s="38"/>
      <c r="B51" s="38"/>
      <c r="C51" s="48" t="s">
        <v>55</v>
      </c>
      <c r="D51" s="211">
        <f t="shared" ref="D51:AX51" si="4">AVERAGE(D40:D50)</f>
        <v>128.61272727272728</v>
      </c>
      <c r="E51" s="212">
        <f t="shared" si="4"/>
        <v>130.95727272727274</v>
      </c>
      <c r="F51" s="212">
        <f t="shared" si="4"/>
        <v>130.8981818181818</v>
      </c>
      <c r="G51" s="212">
        <f t="shared" si="4"/>
        <v>129.62545454545455</v>
      </c>
      <c r="H51" s="212">
        <f t="shared" si="4"/>
        <v>130.84727272727272</v>
      </c>
      <c r="I51" s="212">
        <f t="shared" si="4"/>
        <v>128.60090909090911</v>
      </c>
      <c r="J51" s="212">
        <f t="shared" si="4"/>
        <v>129.88454545454545</v>
      </c>
      <c r="K51" s="212">
        <f>AVERAGE(K40:K50)</f>
        <v>128.61272727272728</v>
      </c>
      <c r="L51" s="212">
        <f t="shared" si="4"/>
        <v>128.40454545454543</v>
      </c>
      <c r="M51" s="212">
        <f t="shared" si="4"/>
        <v>128.61272727272728</v>
      </c>
      <c r="N51" s="212">
        <f t="shared" si="4"/>
        <v>130.20636363636365</v>
      </c>
      <c r="O51" s="212">
        <f>AVERAGE(O40:O50)</f>
        <v>131.99545454545455</v>
      </c>
      <c r="P51" s="212">
        <f t="shared" si="4"/>
        <v>131.44909090909093</v>
      </c>
      <c r="Q51" s="212">
        <f t="shared" si="4"/>
        <v>131.80272727272725</v>
      </c>
      <c r="R51" s="213">
        <f t="shared" si="4"/>
        <v>131.09545454545454</v>
      </c>
      <c r="S51" s="113"/>
      <c r="T51" s="211">
        <f t="shared" si="4"/>
        <v>4.750909090909091</v>
      </c>
      <c r="U51" s="212">
        <f t="shared" si="4"/>
        <v>2.4063636363636358</v>
      </c>
      <c r="V51" s="212">
        <f t="shared" si="4"/>
        <v>2.4654545454545453</v>
      </c>
      <c r="W51" s="212">
        <f t="shared" si="4"/>
        <v>3.7381818181818187</v>
      </c>
      <c r="X51" s="212">
        <f t="shared" si="4"/>
        <v>2.5163636363636361</v>
      </c>
      <c r="Y51" s="212">
        <f t="shared" si="4"/>
        <v>4.7627272727272727</v>
      </c>
      <c r="Z51" s="212">
        <f t="shared" si="4"/>
        <v>3.4790909090909086</v>
      </c>
      <c r="AA51" s="212">
        <f>AVERAGE(AA40:AA50)</f>
        <v>4.750909090909091</v>
      </c>
      <c r="AB51" s="212">
        <f t="shared" si="4"/>
        <v>4.959090909090909</v>
      </c>
      <c r="AC51" s="212">
        <f t="shared" si="4"/>
        <v>4.750909090909091</v>
      </c>
      <c r="AD51" s="212">
        <f t="shared" si="4"/>
        <v>3.1572727272727277</v>
      </c>
      <c r="AE51" s="212">
        <f>AVERAGE(AE40:AE50)</f>
        <v>1.3681818181818182</v>
      </c>
      <c r="AF51" s="212">
        <f t="shared" si="4"/>
        <v>1.9145454545454548</v>
      </c>
      <c r="AG51" s="212">
        <f t="shared" si="4"/>
        <v>1.560909090909091</v>
      </c>
      <c r="AH51" s="213">
        <f t="shared" si="4"/>
        <v>2.2681818181818185</v>
      </c>
      <c r="AI51" s="113"/>
      <c r="AJ51" s="211">
        <f t="shared" si="4"/>
        <v>0.35454545454545455</v>
      </c>
      <c r="AK51" s="212">
        <f t="shared" si="4"/>
        <v>0.15636363636363637</v>
      </c>
      <c r="AL51" s="212">
        <f t="shared" si="4"/>
        <v>0.14727272727272725</v>
      </c>
      <c r="AM51" s="212">
        <f t="shared" si="4"/>
        <v>0.16999999999999998</v>
      </c>
      <c r="AN51" s="212">
        <f t="shared" si="4"/>
        <v>0.20818181818181819</v>
      </c>
      <c r="AO51" s="212">
        <f t="shared" si="4"/>
        <v>0.35636363636363638</v>
      </c>
      <c r="AP51" s="212">
        <f t="shared" si="4"/>
        <v>0.20090909090909095</v>
      </c>
      <c r="AQ51" s="212">
        <f>AVERAGE(AQ40:AQ50)</f>
        <v>0.35454545454545455</v>
      </c>
      <c r="AR51" s="212">
        <f t="shared" si="4"/>
        <v>0.33818181818181819</v>
      </c>
      <c r="AS51" s="212">
        <f t="shared" si="4"/>
        <v>0.35454545454545455</v>
      </c>
      <c r="AT51" s="212">
        <f t="shared" si="4"/>
        <v>0.14090909090909093</v>
      </c>
      <c r="AU51" s="212">
        <f>AVERAGE(AU40:AU50)</f>
        <v>0.10636363636363635</v>
      </c>
      <c r="AV51" s="212">
        <f t="shared" si="4"/>
        <v>0.1</v>
      </c>
      <c r="AW51" s="212">
        <f t="shared" si="4"/>
        <v>7.636363636363637E-2</v>
      </c>
      <c r="AX51" s="213">
        <f t="shared" si="4"/>
        <v>0.15363636363636365</v>
      </c>
      <c r="AY51" s="38"/>
      <c r="AZ51" s="139" t="s">
        <v>96</v>
      </c>
      <c r="BA51" s="144">
        <v>7</v>
      </c>
      <c r="BB51" s="113">
        <v>97.658749999999998</v>
      </c>
      <c r="BC51" s="113">
        <v>2.3412500000000001</v>
      </c>
      <c r="BD51" s="113">
        <v>0.85125000000000006</v>
      </c>
      <c r="BE51" s="113">
        <v>0.16875000000000001</v>
      </c>
      <c r="BF51" s="161">
        <v>1.5525</v>
      </c>
      <c r="BG51" s="128">
        <v>3.2500000000000001E-2</v>
      </c>
      <c r="BH51" s="128">
        <v>20.967500000000001</v>
      </c>
      <c r="BI51" s="128">
        <v>42.831249999999997</v>
      </c>
      <c r="BJ51" s="132">
        <v>0.12</v>
      </c>
      <c r="BK51"/>
      <c r="BL51" s="139" t="s">
        <v>96</v>
      </c>
      <c r="BM51" s="144">
        <v>7</v>
      </c>
      <c r="BN51" s="150">
        <v>1.0211854538195371</v>
      </c>
      <c r="BO51" s="146">
        <v>0.53608971690258123</v>
      </c>
      <c r="BP51" s="146">
        <v>1.2619609164420484</v>
      </c>
      <c r="BQ51" s="146">
        <v>0.498991935483871</v>
      </c>
      <c r="BR51" s="166">
        <v>1.2017945109078116</v>
      </c>
      <c r="BS51" s="146">
        <v>0.54166666666666663</v>
      </c>
      <c r="BT51" s="146">
        <v>0.550118065162429</v>
      </c>
      <c r="BU51" s="146">
        <v>0.66780591345267959</v>
      </c>
      <c r="BV51" s="151">
        <v>0.66666666666666663</v>
      </c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</row>
    <row r="52" spans="1:119" ht="15.75" customHeight="1" thickBot="1" x14ac:dyDescent="0.3">
      <c r="A52" s="63"/>
      <c r="B52" s="63"/>
      <c r="C52" s="64"/>
      <c r="D52" s="207" t="s">
        <v>59</v>
      </c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87"/>
      <c r="T52" s="207" t="s">
        <v>60</v>
      </c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87"/>
      <c r="AJ52" s="207" t="s">
        <v>61</v>
      </c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63"/>
      <c r="AZ52" s="139" t="s">
        <v>97</v>
      </c>
      <c r="BA52" s="144">
        <v>8</v>
      </c>
      <c r="BB52" s="113">
        <v>96.6875</v>
      </c>
      <c r="BC52" s="113">
        <v>3.3125000000000004</v>
      </c>
      <c r="BD52" s="113">
        <v>0.75125000000000008</v>
      </c>
      <c r="BE52" s="113">
        <v>0.31375000000000003</v>
      </c>
      <c r="BF52" s="161">
        <v>3.7500000000000006E-2</v>
      </c>
      <c r="BG52" s="128">
        <v>2.7500000000000004E-2</v>
      </c>
      <c r="BH52" s="128">
        <v>16.21125</v>
      </c>
      <c r="BI52" s="128">
        <v>43.411249999999995</v>
      </c>
      <c r="BJ52" s="132">
        <v>0.12375000000000001</v>
      </c>
      <c r="BK52"/>
      <c r="BL52" s="139" t="s">
        <v>97</v>
      </c>
      <c r="BM52" s="144">
        <v>8</v>
      </c>
      <c r="BN52" s="150">
        <v>1.0110294117647061</v>
      </c>
      <c r="BO52" s="146">
        <v>0.75848251457119076</v>
      </c>
      <c r="BP52" s="146">
        <v>1.1137129380053907</v>
      </c>
      <c r="BQ52" s="146">
        <v>0.92775537634408611</v>
      </c>
      <c r="BR52" s="166">
        <v>2.9028852920478548E-2</v>
      </c>
      <c r="BS52" s="146">
        <v>0.45833333333333331</v>
      </c>
      <c r="BT52" s="146">
        <v>0.42532974765062248</v>
      </c>
      <c r="BU52" s="146">
        <v>0.67684901702314626</v>
      </c>
      <c r="BV52" s="151">
        <v>0.68750000000000011</v>
      </c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3"/>
      <c r="DO52" s="63"/>
    </row>
    <row r="53" spans="1:119" ht="15.75" customHeight="1" thickBot="1" x14ac:dyDescent="0.3">
      <c r="A53" s="38"/>
      <c r="B53" s="38"/>
      <c r="C53" s="39" t="s">
        <v>36</v>
      </c>
      <c r="D53" s="117">
        <v>1</v>
      </c>
      <c r="E53" s="118">
        <v>2</v>
      </c>
      <c r="F53" s="118">
        <v>3</v>
      </c>
      <c r="G53" s="118">
        <v>4</v>
      </c>
      <c r="H53" s="118">
        <v>5</v>
      </c>
      <c r="I53" s="118">
        <v>6</v>
      </c>
      <c r="J53" s="118">
        <v>7</v>
      </c>
      <c r="K53" s="118">
        <v>8</v>
      </c>
      <c r="L53" s="118">
        <v>9</v>
      </c>
      <c r="M53" s="118" t="s">
        <v>116</v>
      </c>
      <c r="N53" s="118" t="s">
        <v>117</v>
      </c>
      <c r="O53" s="118" t="s">
        <v>118</v>
      </c>
      <c r="P53" s="118" t="s">
        <v>119</v>
      </c>
      <c r="Q53" s="118" t="s">
        <v>120</v>
      </c>
      <c r="R53" s="119" t="s">
        <v>121</v>
      </c>
      <c r="S53" s="115"/>
      <c r="T53" s="117">
        <v>1</v>
      </c>
      <c r="U53" s="118">
        <v>2</v>
      </c>
      <c r="V53" s="118">
        <v>3</v>
      </c>
      <c r="W53" s="118">
        <v>4</v>
      </c>
      <c r="X53" s="118">
        <v>5</v>
      </c>
      <c r="Y53" s="118">
        <v>6</v>
      </c>
      <c r="Z53" s="118">
        <v>7</v>
      </c>
      <c r="AA53" s="118">
        <v>8</v>
      </c>
      <c r="AB53" s="118">
        <v>9</v>
      </c>
      <c r="AC53" s="118" t="s">
        <v>116</v>
      </c>
      <c r="AD53" s="118" t="s">
        <v>117</v>
      </c>
      <c r="AE53" s="118" t="s">
        <v>118</v>
      </c>
      <c r="AF53" s="118" t="s">
        <v>119</v>
      </c>
      <c r="AG53" s="118" t="s">
        <v>120</v>
      </c>
      <c r="AH53" s="119" t="s">
        <v>121</v>
      </c>
      <c r="AI53" s="115"/>
      <c r="AJ53" s="117">
        <v>1</v>
      </c>
      <c r="AK53" s="118">
        <v>2</v>
      </c>
      <c r="AL53" s="118">
        <v>3</v>
      </c>
      <c r="AM53" s="118">
        <v>4</v>
      </c>
      <c r="AN53" s="118">
        <v>5</v>
      </c>
      <c r="AO53" s="118">
        <v>6</v>
      </c>
      <c r="AP53" s="118">
        <v>7</v>
      </c>
      <c r="AQ53" s="118">
        <v>8</v>
      </c>
      <c r="AR53" s="118">
        <v>9</v>
      </c>
      <c r="AS53" s="118" t="s">
        <v>116</v>
      </c>
      <c r="AT53" s="118" t="s">
        <v>117</v>
      </c>
      <c r="AU53" s="118" t="s">
        <v>118</v>
      </c>
      <c r="AV53" s="118" t="s">
        <v>119</v>
      </c>
      <c r="AW53" s="118" t="s">
        <v>120</v>
      </c>
      <c r="AX53" s="119" t="s">
        <v>121</v>
      </c>
      <c r="AY53" s="38"/>
      <c r="AZ53" s="140" t="s">
        <v>98</v>
      </c>
      <c r="BA53" s="144">
        <v>9</v>
      </c>
      <c r="BB53" s="113">
        <v>96.728750000000005</v>
      </c>
      <c r="BC53" s="113">
        <v>3.2712500000000002</v>
      </c>
      <c r="BD53" s="113">
        <v>0.77500000000000002</v>
      </c>
      <c r="BE53" s="113">
        <v>0.24249999999999999</v>
      </c>
      <c r="BF53" s="161">
        <v>1.4975000000000001</v>
      </c>
      <c r="BG53" s="128">
        <v>4.4999999999999998E-2</v>
      </c>
      <c r="BH53" s="128">
        <v>29.032500000000002</v>
      </c>
      <c r="BI53" s="128">
        <v>56.443749999999994</v>
      </c>
      <c r="BJ53" s="132">
        <v>0.15875</v>
      </c>
      <c r="BK53"/>
      <c r="BL53" s="140" t="s">
        <v>98</v>
      </c>
      <c r="BM53" s="144">
        <v>9</v>
      </c>
      <c r="BN53" s="150">
        <v>1.0114607494581547</v>
      </c>
      <c r="BO53" s="146">
        <v>0.74903726061615328</v>
      </c>
      <c r="BP53" s="146">
        <v>1.1489218328840969</v>
      </c>
      <c r="BQ53" s="146">
        <v>0.71706989247311825</v>
      </c>
      <c r="BR53" s="166">
        <v>1.1592188599577764</v>
      </c>
      <c r="BS53" s="146">
        <v>0.74999999999999978</v>
      </c>
      <c r="BT53" s="146">
        <v>0.7617170729380337</v>
      </c>
      <c r="BU53" s="146">
        <v>0.88004599509574621</v>
      </c>
      <c r="BV53" s="151">
        <v>0.88194444444444453</v>
      </c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</row>
    <row r="54" spans="1:119" ht="15.75" customHeight="1" x14ac:dyDescent="0.25">
      <c r="A54" s="38"/>
      <c r="B54" s="38"/>
      <c r="C54" s="48" t="s">
        <v>43</v>
      </c>
      <c r="D54" s="125">
        <v>1073.7</v>
      </c>
      <c r="E54" s="126">
        <v>1073.7</v>
      </c>
      <c r="F54" s="126">
        <v>1073.7</v>
      </c>
      <c r="G54" s="126">
        <v>1073.7</v>
      </c>
      <c r="H54" s="126">
        <v>1073.7</v>
      </c>
      <c r="I54" s="126">
        <v>1073.7</v>
      </c>
      <c r="J54" s="126">
        <v>1073.7</v>
      </c>
      <c r="K54" s="126">
        <v>1073.7</v>
      </c>
      <c r="L54" s="126">
        <v>1073.7</v>
      </c>
      <c r="M54" s="126">
        <v>1073.7</v>
      </c>
      <c r="N54" s="126">
        <v>1073.7</v>
      </c>
      <c r="O54" s="126">
        <v>1073.7</v>
      </c>
      <c r="P54" s="126">
        <v>1073.7</v>
      </c>
      <c r="Q54" s="126">
        <v>1073.7</v>
      </c>
      <c r="R54" s="127">
        <v>1073.7</v>
      </c>
      <c r="S54" s="114"/>
      <c r="T54" s="125">
        <v>119.3</v>
      </c>
      <c r="U54" s="126">
        <v>119.3</v>
      </c>
      <c r="V54" s="126">
        <v>119.3</v>
      </c>
      <c r="W54" s="126">
        <v>119.3</v>
      </c>
      <c r="X54" s="126">
        <v>119.3</v>
      </c>
      <c r="Y54" s="126">
        <v>119.3</v>
      </c>
      <c r="Z54" s="126">
        <v>119.3</v>
      </c>
      <c r="AA54" s="126">
        <v>119.3</v>
      </c>
      <c r="AB54" s="126">
        <v>119.3</v>
      </c>
      <c r="AC54" s="126">
        <v>119.3</v>
      </c>
      <c r="AD54" s="126">
        <v>119.3</v>
      </c>
      <c r="AE54" s="126">
        <v>119.3</v>
      </c>
      <c r="AF54" s="126">
        <v>119.3</v>
      </c>
      <c r="AG54" s="126">
        <v>119.3</v>
      </c>
      <c r="AH54" s="127">
        <v>119.3</v>
      </c>
      <c r="AI54" s="114"/>
      <c r="AJ54" s="125">
        <v>0.11</v>
      </c>
      <c r="AK54" s="126">
        <v>12.01</v>
      </c>
      <c r="AL54" s="126">
        <v>11.89</v>
      </c>
      <c r="AM54" s="126">
        <v>11.62</v>
      </c>
      <c r="AN54" s="126">
        <v>1.1599999999999999</v>
      </c>
      <c r="AO54" s="126">
        <v>1.21</v>
      </c>
      <c r="AP54" s="126">
        <v>1.18</v>
      </c>
      <c r="AQ54" s="126">
        <v>0.01</v>
      </c>
      <c r="AR54" s="126">
        <v>1.1499999999999999</v>
      </c>
      <c r="AS54" s="126">
        <v>0.01</v>
      </c>
      <c r="AT54" s="126">
        <v>0</v>
      </c>
      <c r="AU54" s="126">
        <v>0.04</v>
      </c>
      <c r="AV54" s="126">
        <v>0</v>
      </c>
      <c r="AW54" s="126">
        <v>0</v>
      </c>
      <c r="AX54" s="127">
        <v>0</v>
      </c>
      <c r="AY54" s="38"/>
      <c r="AZ54" s="140" t="s">
        <v>3</v>
      </c>
      <c r="BA54" s="144">
        <v>10</v>
      </c>
      <c r="BB54" s="113">
        <v>96.6875</v>
      </c>
      <c r="BC54" s="113">
        <v>3.3125000000000004</v>
      </c>
      <c r="BD54" s="113">
        <v>0.75125000000000008</v>
      </c>
      <c r="BE54" s="113">
        <v>0.31375000000000003</v>
      </c>
      <c r="BF54" s="161">
        <v>3.7500000000000006E-2</v>
      </c>
      <c r="BG54" s="128">
        <v>3.5000000000000003E-2</v>
      </c>
      <c r="BH54" s="128">
        <v>19.51125</v>
      </c>
      <c r="BI54" s="128">
        <v>56.216250000000002</v>
      </c>
      <c r="BJ54" s="132">
        <v>0.16625000000000001</v>
      </c>
      <c r="BK54"/>
      <c r="BL54" s="140" t="s">
        <v>3</v>
      </c>
      <c r="BM54" s="144">
        <v>10</v>
      </c>
      <c r="BN54" s="150">
        <v>1.0110294117647061</v>
      </c>
      <c r="BO54" s="146">
        <v>0.75848251457119076</v>
      </c>
      <c r="BP54" s="146">
        <v>1.1137129380053907</v>
      </c>
      <c r="BQ54" s="146">
        <v>0.92775537634408611</v>
      </c>
      <c r="BR54" s="166">
        <v>2.9028852920478548E-2</v>
      </c>
      <c r="BS54" s="146">
        <v>0.58333333333333326</v>
      </c>
      <c r="BT54" s="146">
        <v>0.51191086676525299</v>
      </c>
      <c r="BU54" s="146">
        <v>0.87649891567802019</v>
      </c>
      <c r="BV54" s="151">
        <v>0.92361111111111116</v>
      </c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</row>
    <row r="55" spans="1:119" ht="15.75" customHeight="1" x14ac:dyDescent="0.25">
      <c r="A55" s="38"/>
      <c r="B55" s="38"/>
      <c r="C55" s="48" t="s">
        <v>44</v>
      </c>
      <c r="D55" s="120">
        <v>1351.8</v>
      </c>
      <c r="E55" s="113">
        <v>1351.8</v>
      </c>
      <c r="F55" s="113">
        <v>1351.8</v>
      </c>
      <c r="G55" s="113">
        <v>1351.8</v>
      </c>
      <c r="H55" s="113">
        <v>1351.8</v>
      </c>
      <c r="I55" s="113">
        <v>1351.8</v>
      </c>
      <c r="J55" s="113">
        <v>1351.8</v>
      </c>
      <c r="K55" s="113">
        <v>1351.8</v>
      </c>
      <c r="L55" s="113">
        <v>1351.8</v>
      </c>
      <c r="M55" s="113">
        <v>1351.8</v>
      </c>
      <c r="N55" s="113">
        <v>1351.8</v>
      </c>
      <c r="O55" s="113">
        <v>1351.8</v>
      </c>
      <c r="P55" s="113">
        <v>1351.8</v>
      </c>
      <c r="Q55" s="113">
        <v>1351.8</v>
      </c>
      <c r="R55" s="121">
        <v>1351.8</v>
      </c>
      <c r="S55" s="114"/>
      <c r="T55" s="120">
        <v>150.19999999999999</v>
      </c>
      <c r="U55" s="113">
        <v>150.19999999999999</v>
      </c>
      <c r="V55" s="113">
        <v>150.19999999999999</v>
      </c>
      <c r="W55" s="113">
        <v>150.19999999999999</v>
      </c>
      <c r="X55" s="113">
        <v>150.19999999999999</v>
      </c>
      <c r="Y55" s="113">
        <v>150.19999999999999</v>
      </c>
      <c r="Z55" s="113">
        <v>150.19999999999999</v>
      </c>
      <c r="AA55" s="113">
        <v>150.19999999999999</v>
      </c>
      <c r="AB55" s="113">
        <v>150.19999999999999</v>
      </c>
      <c r="AC55" s="113">
        <v>150.19999999999999</v>
      </c>
      <c r="AD55" s="113">
        <v>150.19999999999999</v>
      </c>
      <c r="AE55" s="113">
        <v>150.19999999999999</v>
      </c>
      <c r="AF55" s="113">
        <v>150.19999999999999</v>
      </c>
      <c r="AG55" s="113">
        <v>150.19999999999999</v>
      </c>
      <c r="AH55" s="121">
        <v>150.19999999999999</v>
      </c>
      <c r="AI55" s="114"/>
      <c r="AJ55" s="120">
        <v>0.34</v>
      </c>
      <c r="AK55" s="113">
        <v>15.33</v>
      </c>
      <c r="AL55" s="113">
        <v>15.17</v>
      </c>
      <c r="AM55" s="113">
        <v>14.85</v>
      </c>
      <c r="AN55" s="113">
        <v>1.49</v>
      </c>
      <c r="AO55" s="113">
        <v>1.54</v>
      </c>
      <c r="AP55" s="113">
        <v>1.49</v>
      </c>
      <c r="AQ55" s="113">
        <v>0.03</v>
      </c>
      <c r="AR55" s="113">
        <v>1.45</v>
      </c>
      <c r="AS55" s="113">
        <v>0.03</v>
      </c>
      <c r="AT55" s="113">
        <v>0</v>
      </c>
      <c r="AU55" s="113">
        <v>0.1</v>
      </c>
      <c r="AV55" s="113">
        <v>0</v>
      </c>
      <c r="AW55" s="113">
        <v>0</v>
      </c>
      <c r="AX55" s="121">
        <v>0.01</v>
      </c>
      <c r="AY55" s="38"/>
      <c r="AZ55" s="139" t="s">
        <v>111</v>
      </c>
      <c r="BA55" s="144">
        <v>11</v>
      </c>
      <c r="BB55" s="113">
        <v>97.892500000000013</v>
      </c>
      <c r="BC55" s="113">
        <v>2.1074999999999999</v>
      </c>
      <c r="BD55" s="128">
        <v>0.87249999999999994</v>
      </c>
      <c r="BE55" s="128">
        <v>0.11250000000000002</v>
      </c>
      <c r="BF55" s="161">
        <v>0</v>
      </c>
      <c r="BG55" s="128">
        <v>2.2500000000000003E-2</v>
      </c>
      <c r="BH55" s="128">
        <v>12.907500000000001</v>
      </c>
      <c r="BI55" s="128">
        <v>43.927499999999995</v>
      </c>
      <c r="BJ55" s="132">
        <v>0.12500000000000003</v>
      </c>
      <c r="BK55"/>
      <c r="BL55" s="139" t="s">
        <v>111</v>
      </c>
      <c r="BM55" s="144">
        <v>11</v>
      </c>
      <c r="BN55" s="150">
        <v>1.0236297007490782</v>
      </c>
      <c r="BO55" s="146">
        <v>0.48256661115736887</v>
      </c>
      <c r="BP55" s="146">
        <v>1.2934636118598379</v>
      </c>
      <c r="BQ55" s="146">
        <v>0.33266129032258068</v>
      </c>
      <c r="BR55" s="166">
        <v>0</v>
      </c>
      <c r="BS55" s="146">
        <v>0.37499999999999994</v>
      </c>
      <c r="BT55" s="146">
        <v>0.33865024090063445</v>
      </c>
      <c r="BU55" s="146">
        <v>0.68489815877875571</v>
      </c>
      <c r="BV55" s="151">
        <v>0.69444444444444464</v>
      </c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</row>
    <row r="56" spans="1:119" ht="15.75" customHeight="1" x14ac:dyDescent="0.25">
      <c r="A56" s="38"/>
      <c r="B56" s="38"/>
      <c r="C56" s="48" t="s">
        <v>45</v>
      </c>
      <c r="D56" s="120">
        <v>998.1</v>
      </c>
      <c r="E56" s="113">
        <v>998.1</v>
      </c>
      <c r="F56" s="113">
        <v>998.1</v>
      </c>
      <c r="G56" s="113">
        <v>998.1</v>
      </c>
      <c r="H56" s="113">
        <v>998.1</v>
      </c>
      <c r="I56" s="113">
        <v>998.1</v>
      </c>
      <c r="J56" s="113">
        <v>998.1</v>
      </c>
      <c r="K56" s="113">
        <v>998.1</v>
      </c>
      <c r="L56" s="113">
        <v>998.1</v>
      </c>
      <c r="M56" s="113">
        <v>998.1</v>
      </c>
      <c r="N56" s="113">
        <v>998.1</v>
      </c>
      <c r="O56" s="113">
        <v>998.1</v>
      </c>
      <c r="P56" s="113">
        <v>998.1</v>
      </c>
      <c r="Q56" s="113">
        <v>998.1</v>
      </c>
      <c r="R56" s="121">
        <v>998.1</v>
      </c>
      <c r="S56" s="114"/>
      <c r="T56" s="120">
        <v>110.9</v>
      </c>
      <c r="U56" s="113">
        <v>110.9</v>
      </c>
      <c r="V56" s="113">
        <v>110.9</v>
      </c>
      <c r="W56" s="113">
        <v>110.9</v>
      </c>
      <c r="X56" s="113">
        <v>110.9</v>
      </c>
      <c r="Y56" s="113">
        <v>110.9</v>
      </c>
      <c r="Z56" s="113">
        <v>110.9</v>
      </c>
      <c r="AA56" s="113">
        <v>110.9</v>
      </c>
      <c r="AB56" s="113">
        <v>110.9</v>
      </c>
      <c r="AC56" s="113">
        <v>110.9</v>
      </c>
      <c r="AD56" s="113">
        <v>110.9</v>
      </c>
      <c r="AE56" s="113">
        <v>110.9</v>
      </c>
      <c r="AF56" s="113">
        <v>110.9</v>
      </c>
      <c r="AG56" s="113">
        <v>110.9</v>
      </c>
      <c r="AH56" s="121">
        <v>110.9</v>
      </c>
      <c r="AI56" s="114"/>
      <c r="AJ56" s="120">
        <v>0.18</v>
      </c>
      <c r="AK56" s="113">
        <v>11.27</v>
      </c>
      <c r="AL56" s="113">
        <v>11.12</v>
      </c>
      <c r="AM56" s="113">
        <v>10.87</v>
      </c>
      <c r="AN56" s="113">
        <v>1.0900000000000001</v>
      </c>
      <c r="AO56" s="113">
        <v>1.1299999999999999</v>
      </c>
      <c r="AP56" s="113">
        <v>1.1000000000000001</v>
      </c>
      <c r="AQ56" s="113">
        <v>0.02</v>
      </c>
      <c r="AR56" s="113">
        <v>1.07</v>
      </c>
      <c r="AS56" s="113">
        <v>0.02</v>
      </c>
      <c r="AT56" s="113">
        <v>0</v>
      </c>
      <c r="AU56" s="113">
        <v>7.0000000000000007E-2</v>
      </c>
      <c r="AV56" s="113">
        <v>0</v>
      </c>
      <c r="AW56" s="113">
        <v>0</v>
      </c>
      <c r="AX56" s="121">
        <v>0.01</v>
      </c>
      <c r="AY56" s="38"/>
      <c r="AZ56" s="139" t="s">
        <v>113</v>
      </c>
      <c r="BA56" s="144">
        <v>12</v>
      </c>
      <c r="BB56" s="113">
        <v>99.057500000000019</v>
      </c>
      <c r="BC56" s="113">
        <v>0.94250000000000012</v>
      </c>
      <c r="BD56" s="128">
        <v>0.93125000000000013</v>
      </c>
      <c r="BE56" s="128">
        <v>6.8750000000000006E-2</v>
      </c>
      <c r="BF56" s="161">
        <v>8.8750000000000009E-2</v>
      </c>
      <c r="BG56" s="128">
        <v>2.2500000000000003E-2</v>
      </c>
      <c r="BH56" s="128">
        <v>13.525</v>
      </c>
      <c r="BI56" s="128">
        <v>30.422500000000003</v>
      </c>
      <c r="BJ56" s="132">
        <v>8.1250000000000017E-2</v>
      </c>
      <c r="BK56"/>
      <c r="BL56" s="139" t="s">
        <v>113</v>
      </c>
      <c r="BM56" s="144">
        <v>12</v>
      </c>
      <c r="BN56" s="150">
        <v>1.0358117228791974</v>
      </c>
      <c r="BO56" s="146">
        <v>0.21580974188176522</v>
      </c>
      <c r="BP56" s="146">
        <v>1.3805592991913747</v>
      </c>
      <c r="BQ56" s="146">
        <v>0.20329301075268819</v>
      </c>
      <c r="BR56" s="166">
        <v>6.8701618578465892E-2</v>
      </c>
      <c r="BS56" s="146">
        <v>0.37499999999999994</v>
      </c>
      <c r="BT56" s="146">
        <v>0.35485140485617517</v>
      </c>
      <c r="BU56" s="146">
        <v>0.47433416960780145</v>
      </c>
      <c r="BV56" s="151">
        <v>0.45138888888888901</v>
      </c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</row>
    <row r="57" spans="1:119" ht="15.75" customHeight="1" x14ac:dyDescent="0.25">
      <c r="A57" s="38"/>
      <c r="B57" s="38"/>
      <c r="C57" s="48" t="s">
        <v>46</v>
      </c>
      <c r="D57" s="120">
        <v>557.1</v>
      </c>
      <c r="E57" s="113">
        <v>557.1</v>
      </c>
      <c r="F57" s="113">
        <v>557.1</v>
      </c>
      <c r="G57" s="113">
        <v>557.1</v>
      </c>
      <c r="H57" s="113">
        <v>557.1</v>
      </c>
      <c r="I57" s="113">
        <v>557.1</v>
      </c>
      <c r="J57" s="113">
        <v>557.1</v>
      </c>
      <c r="K57" s="113">
        <v>557.1</v>
      </c>
      <c r="L57" s="113">
        <v>557.1</v>
      </c>
      <c r="M57" s="113">
        <v>557.1</v>
      </c>
      <c r="N57" s="113">
        <v>557.1</v>
      </c>
      <c r="O57" s="113">
        <v>557.1</v>
      </c>
      <c r="P57" s="113">
        <v>557.1</v>
      </c>
      <c r="Q57" s="113">
        <v>557.1</v>
      </c>
      <c r="R57" s="121">
        <v>557.1</v>
      </c>
      <c r="S57" s="114"/>
      <c r="T57" s="120">
        <v>61.9</v>
      </c>
      <c r="U57" s="113">
        <v>61.9</v>
      </c>
      <c r="V57" s="113">
        <v>61.9</v>
      </c>
      <c r="W57" s="113">
        <v>61.9</v>
      </c>
      <c r="X57" s="113">
        <v>61.9</v>
      </c>
      <c r="Y57" s="113">
        <v>61.9</v>
      </c>
      <c r="Z57" s="113">
        <v>61.9</v>
      </c>
      <c r="AA57" s="113">
        <v>61.9</v>
      </c>
      <c r="AB57" s="113">
        <v>61.9</v>
      </c>
      <c r="AC57" s="113">
        <v>61.9</v>
      </c>
      <c r="AD57" s="113">
        <v>61.9</v>
      </c>
      <c r="AE57" s="113">
        <v>61.9</v>
      </c>
      <c r="AF57" s="113">
        <v>61.9</v>
      </c>
      <c r="AG57" s="113">
        <v>61.9</v>
      </c>
      <c r="AH57" s="121">
        <v>61.9</v>
      </c>
      <c r="AI57" s="114"/>
      <c r="AJ57" s="120">
        <v>0.09</v>
      </c>
      <c r="AK57" s="113">
        <v>6.28</v>
      </c>
      <c r="AL57" s="113">
        <v>6.24</v>
      </c>
      <c r="AM57" s="113">
        <v>6.06</v>
      </c>
      <c r="AN57" s="113">
        <v>0.61</v>
      </c>
      <c r="AO57" s="113">
        <v>0.63</v>
      </c>
      <c r="AP57" s="113">
        <v>0.61</v>
      </c>
      <c r="AQ57" s="113">
        <v>0.01</v>
      </c>
      <c r="AR57" s="113">
        <v>0.6</v>
      </c>
      <c r="AS57" s="113">
        <v>0.01</v>
      </c>
      <c r="AT57" s="113">
        <v>0</v>
      </c>
      <c r="AU57" s="113">
        <v>0.05</v>
      </c>
      <c r="AV57" s="113">
        <v>0</v>
      </c>
      <c r="AW57" s="113">
        <v>0</v>
      </c>
      <c r="AX57" s="121">
        <v>0.01</v>
      </c>
      <c r="AY57" s="38"/>
      <c r="AZ57" s="139" t="s">
        <v>112</v>
      </c>
      <c r="BA57" s="144">
        <v>13</v>
      </c>
      <c r="BB57" s="113">
        <v>98.705000000000013</v>
      </c>
      <c r="BC57" s="113">
        <v>1.2949999999999999</v>
      </c>
      <c r="BD57" s="128">
        <v>0.90875000000000006</v>
      </c>
      <c r="BE57" s="128">
        <v>7.5000000000000011E-2</v>
      </c>
      <c r="BF57" s="161">
        <v>0</v>
      </c>
      <c r="BG57" s="128">
        <v>1.4999999999999999E-2</v>
      </c>
      <c r="BH57" s="128">
        <v>9.3637500000000014</v>
      </c>
      <c r="BI57" s="128">
        <v>34.878750000000004</v>
      </c>
      <c r="BJ57" s="132">
        <v>9.6250000000000002E-2</v>
      </c>
      <c r="BK57"/>
      <c r="BL57" s="139" t="s">
        <v>112</v>
      </c>
      <c r="BM57" s="144">
        <v>13</v>
      </c>
      <c r="BN57" s="150">
        <v>1.0321257462260927</v>
      </c>
      <c r="BO57" s="146">
        <v>0.29652373022481265</v>
      </c>
      <c r="BP57" s="146">
        <v>1.3472035040431265</v>
      </c>
      <c r="BQ57" s="146">
        <v>0.22177419354838712</v>
      </c>
      <c r="BR57" s="166">
        <v>0</v>
      </c>
      <c r="BS57" s="146">
        <v>0.24999999999999994</v>
      </c>
      <c r="BT57" s="146">
        <v>0.24567392548776418</v>
      </c>
      <c r="BU57" s="146">
        <v>0.54381404941106437</v>
      </c>
      <c r="BV57" s="151">
        <v>0.53472222222222221</v>
      </c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</row>
    <row r="58" spans="1:119" ht="15.75" customHeight="1" x14ac:dyDescent="0.25">
      <c r="A58" s="38"/>
      <c r="B58" s="38"/>
      <c r="C58" s="48" t="s">
        <v>47</v>
      </c>
      <c r="D58" s="120">
        <v>1193.4000000000001</v>
      </c>
      <c r="E58" s="113">
        <v>1193.4000000000001</v>
      </c>
      <c r="F58" s="113">
        <v>1193.4000000000001</v>
      </c>
      <c r="G58" s="113">
        <v>1193.4000000000001</v>
      </c>
      <c r="H58" s="113">
        <v>1193.4000000000001</v>
      </c>
      <c r="I58" s="113">
        <v>1193.4000000000001</v>
      </c>
      <c r="J58" s="113">
        <v>1193.4000000000001</v>
      </c>
      <c r="K58" s="113">
        <v>1193.4000000000001</v>
      </c>
      <c r="L58" s="113">
        <v>1193.4000000000001</v>
      </c>
      <c r="M58" s="113">
        <v>1193.4000000000001</v>
      </c>
      <c r="N58" s="113">
        <v>1193.4000000000001</v>
      </c>
      <c r="O58" s="113">
        <v>1193.4000000000001</v>
      </c>
      <c r="P58" s="113">
        <v>1193.4000000000001</v>
      </c>
      <c r="Q58" s="113">
        <v>1193.4000000000001</v>
      </c>
      <c r="R58" s="121">
        <v>1193.4000000000001</v>
      </c>
      <c r="S58" s="114"/>
      <c r="T58" s="120">
        <v>132.6</v>
      </c>
      <c r="U58" s="113">
        <v>132.6</v>
      </c>
      <c r="V58" s="113">
        <v>132.6</v>
      </c>
      <c r="W58" s="113">
        <v>132.6</v>
      </c>
      <c r="X58" s="113">
        <v>132.6</v>
      </c>
      <c r="Y58" s="113">
        <v>132.6</v>
      </c>
      <c r="Z58" s="113">
        <v>132.6</v>
      </c>
      <c r="AA58" s="113">
        <v>132.6</v>
      </c>
      <c r="AB58" s="113">
        <v>132.6</v>
      </c>
      <c r="AC58" s="113">
        <v>132.6</v>
      </c>
      <c r="AD58" s="113">
        <v>132.6</v>
      </c>
      <c r="AE58" s="113">
        <v>132.6</v>
      </c>
      <c r="AF58" s="113">
        <v>132.6</v>
      </c>
      <c r="AG58" s="113">
        <v>132.6</v>
      </c>
      <c r="AH58" s="121">
        <v>132.6</v>
      </c>
      <c r="AI58" s="114"/>
      <c r="AJ58" s="120">
        <v>0.3</v>
      </c>
      <c r="AK58" s="113">
        <v>13.57</v>
      </c>
      <c r="AL58" s="113">
        <v>13.52</v>
      </c>
      <c r="AM58" s="113">
        <v>13.11</v>
      </c>
      <c r="AN58" s="113">
        <v>1.31</v>
      </c>
      <c r="AO58" s="113">
        <v>1.36</v>
      </c>
      <c r="AP58" s="113">
        <v>1.33</v>
      </c>
      <c r="AQ58" s="113">
        <v>0.03</v>
      </c>
      <c r="AR58" s="113">
        <v>1.29</v>
      </c>
      <c r="AS58" s="113">
        <v>0.03</v>
      </c>
      <c r="AT58" s="113">
        <v>0</v>
      </c>
      <c r="AU58" s="113">
        <v>0.09</v>
      </c>
      <c r="AV58" s="113">
        <v>0</v>
      </c>
      <c r="AW58" s="113">
        <v>0</v>
      </c>
      <c r="AX58" s="121">
        <v>0.01</v>
      </c>
      <c r="AY58" s="38"/>
      <c r="AZ58" s="139" t="s">
        <v>115</v>
      </c>
      <c r="BA58" s="144">
        <v>14</v>
      </c>
      <c r="BB58" s="113">
        <v>98.836249999999993</v>
      </c>
      <c r="BC58" s="113">
        <v>1.1637499999999998</v>
      </c>
      <c r="BD58" s="128">
        <v>0.91874999999999996</v>
      </c>
      <c r="BE58" s="128">
        <v>5.8749999999999997E-2</v>
      </c>
      <c r="BF58" s="161">
        <v>0</v>
      </c>
      <c r="BG58" s="128">
        <v>2.0000000000000004E-2</v>
      </c>
      <c r="BH58" s="128">
        <v>15.481250000000001</v>
      </c>
      <c r="BI58" s="128">
        <v>38.438749999999999</v>
      </c>
      <c r="BJ58" s="132">
        <v>0.10249999999999999</v>
      </c>
      <c r="BK58"/>
      <c r="BL58" s="139" t="s">
        <v>115</v>
      </c>
      <c r="BM58" s="144">
        <v>14</v>
      </c>
      <c r="BN58" s="150">
        <v>1.03349818434161</v>
      </c>
      <c r="BO58" s="146">
        <v>0.26647064945878429</v>
      </c>
      <c r="BP58" s="146">
        <v>1.362028301886792</v>
      </c>
      <c r="BQ58" s="146">
        <v>0.17372311827956988</v>
      </c>
      <c r="BR58" s="166">
        <v>0</v>
      </c>
      <c r="BS58" s="146">
        <v>0.33333333333333331</v>
      </c>
      <c r="BT58" s="146">
        <v>0.40617695463435577</v>
      </c>
      <c r="BU58" s="146">
        <v>0.59931999546427406</v>
      </c>
      <c r="BV58" s="151">
        <v>0.56944444444444442</v>
      </c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</row>
    <row r="59" spans="1:119" ht="15.75" customHeight="1" thickBot="1" x14ac:dyDescent="0.3">
      <c r="A59" s="38"/>
      <c r="B59" s="38"/>
      <c r="C59" s="48" t="s">
        <v>48</v>
      </c>
      <c r="D59" s="120">
        <v>1139.4000000000001</v>
      </c>
      <c r="E59" s="113">
        <v>1139.4000000000001</v>
      </c>
      <c r="F59" s="113">
        <v>1139.4000000000001</v>
      </c>
      <c r="G59" s="113">
        <v>1139.4000000000001</v>
      </c>
      <c r="H59" s="113">
        <v>1139.4000000000001</v>
      </c>
      <c r="I59" s="113">
        <v>1139.4000000000001</v>
      </c>
      <c r="J59" s="113">
        <v>1139.4000000000001</v>
      </c>
      <c r="K59" s="113">
        <v>1139.4000000000001</v>
      </c>
      <c r="L59" s="113">
        <v>1139.4000000000001</v>
      </c>
      <c r="M59" s="113">
        <v>1139.4000000000001</v>
      </c>
      <c r="N59" s="113">
        <v>1139.4000000000001</v>
      </c>
      <c r="O59" s="113">
        <v>1139.4000000000001</v>
      </c>
      <c r="P59" s="113">
        <v>1139.4000000000001</v>
      </c>
      <c r="Q59" s="113">
        <v>1139.4000000000001</v>
      </c>
      <c r="R59" s="121">
        <v>1139.4000000000001</v>
      </c>
      <c r="S59" s="114"/>
      <c r="T59" s="120">
        <v>126.6</v>
      </c>
      <c r="U59" s="113">
        <v>126.6</v>
      </c>
      <c r="V59" s="113">
        <v>126.6</v>
      </c>
      <c r="W59" s="113">
        <v>126.6</v>
      </c>
      <c r="X59" s="113">
        <v>126.6</v>
      </c>
      <c r="Y59" s="113">
        <v>126.6</v>
      </c>
      <c r="Z59" s="113">
        <v>126.6</v>
      </c>
      <c r="AA59" s="113">
        <v>126.6</v>
      </c>
      <c r="AB59" s="113">
        <v>126.6</v>
      </c>
      <c r="AC59" s="113">
        <v>126.6</v>
      </c>
      <c r="AD59" s="113">
        <v>126.6</v>
      </c>
      <c r="AE59" s="113">
        <v>126.6</v>
      </c>
      <c r="AF59" s="113">
        <v>126.6</v>
      </c>
      <c r="AG59" s="113">
        <v>126.6</v>
      </c>
      <c r="AH59" s="121">
        <v>126.6</v>
      </c>
      <c r="AI59" s="114"/>
      <c r="AJ59" s="120">
        <v>0.26</v>
      </c>
      <c r="AK59" s="113">
        <v>12.96</v>
      </c>
      <c r="AL59" s="113">
        <v>12.69</v>
      </c>
      <c r="AM59" s="113">
        <v>12.48</v>
      </c>
      <c r="AN59" s="113">
        <v>1.24</v>
      </c>
      <c r="AO59" s="113">
        <v>1.31</v>
      </c>
      <c r="AP59" s="113">
        <v>1.3</v>
      </c>
      <c r="AQ59" s="113">
        <v>0.03</v>
      </c>
      <c r="AR59" s="113">
        <v>1.23</v>
      </c>
      <c r="AS59" s="113">
        <v>0.03</v>
      </c>
      <c r="AT59" s="113">
        <v>0</v>
      </c>
      <c r="AU59" s="113">
        <v>7.0000000000000007E-2</v>
      </c>
      <c r="AV59" s="113">
        <v>0</v>
      </c>
      <c r="AW59" s="113">
        <v>0</v>
      </c>
      <c r="AX59" s="121">
        <v>0.01</v>
      </c>
      <c r="AY59" s="38"/>
      <c r="AZ59" s="141" t="s">
        <v>114</v>
      </c>
      <c r="BA59" s="145">
        <v>15</v>
      </c>
      <c r="BB59" s="123">
        <v>98.422500000000014</v>
      </c>
      <c r="BC59" s="123">
        <v>1.5774999999999999</v>
      </c>
      <c r="BD59" s="133">
        <v>0.89124999999999999</v>
      </c>
      <c r="BE59" s="133">
        <v>9.5000000000000001E-2</v>
      </c>
      <c r="BF59" s="162">
        <v>0.01</v>
      </c>
      <c r="BG59" s="133">
        <v>0.02</v>
      </c>
      <c r="BH59" s="133">
        <v>13.084999999999999</v>
      </c>
      <c r="BI59" s="133">
        <v>37.105000000000004</v>
      </c>
      <c r="BJ59" s="134">
        <v>0.10250000000000001</v>
      </c>
      <c r="BK59"/>
      <c r="BL59" s="141" t="s">
        <v>114</v>
      </c>
      <c r="BM59" s="145">
        <v>15</v>
      </c>
      <c r="BN59" s="152">
        <v>1.0291717365679307</v>
      </c>
      <c r="BO59" s="153">
        <v>0.36120940882597835</v>
      </c>
      <c r="BP59" s="153">
        <v>1.3212601078167112</v>
      </c>
      <c r="BQ59" s="153">
        <v>0.28091397849462363</v>
      </c>
      <c r="BR59" s="167">
        <v>7.7410274454609452E-3</v>
      </c>
      <c r="BS59" s="153">
        <v>0.33333333333333326</v>
      </c>
      <c r="BT59" s="153">
        <v>0.34330725564089104</v>
      </c>
      <c r="BU59" s="153">
        <v>0.57852475514167057</v>
      </c>
      <c r="BV59" s="154">
        <v>0.56944444444444453</v>
      </c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</row>
    <row r="60" spans="1:119" ht="15.75" customHeight="1" x14ac:dyDescent="0.2">
      <c r="A60" s="38"/>
      <c r="B60" s="38"/>
      <c r="C60" s="48" t="s">
        <v>49</v>
      </c>
      <c r="D60" s="120">
        <v>474.3</v>
      </c>
      <c r="E60" s="113">
        <v>474.3</v>
      </c>
      <c r="F60" s="113">
        <v>474.3</v>
      </c>
      <c r="G60" s="113">
        <v>474.3</v>
      </c>
      <c r="H60" s="113">
        <v>474.3</v>
      </c>
      <c r="I60" s="113">
        <v>474.3</v>
      </c>
      <c r="J60" s="113">
        <v>474.3</v>
      </c>
      <c r="K60" s="113">
        <v>474.3</v>
      </c>
      <c r="L60" s="113">
        <v>474.3</v>
      </c>
      <c r="M60" s="113">
        <v>474.3</v>
      </c>
      <c r="N60" s="113">
        <v>474.3</v>
      </c>
      <c r="O60" s="113">
        <v>474.3</v>
      </c>
      <c r="P60" s="113">
        <v>474.3</v>
      </c>
      <c r="Q60" s="113">
        <v>474.3</v>
      </c>
      <c r="R60" s="121">
        <v>474.3</v>
      </c>
      <c r="S60" s="114"/>
      <c r="T60" s="120">
        <v>52.7</v>
      </c>
      <c r="U60" s="113">
        <v>52.7</v>
      </c>
      <c r="V60" s="113">
        <v>52.7</v>
      </c>
      <c r="W60" s="113">
        <v>52.7</v>
      </c>
      <c r="X60" s="113">
        <v>52.7</v>
      </c>
      <c r="Y60" s="113">
        <v>52.7</v>
      </c>
      <c r="Z60" s="113">
        <v>52.7</v>
      </c>
      <c r="AA60" s="113">
        <v>52.7</v>
      </c>
      <c r="AB60" s="113">
        <v>52.7</v>
      </c>
      <c r="AC60" s="113">
        <v>52.7</v>
      </c>
      <c r="AD60" s="113">
        <v>52.7</v>
      </c>
      <c r="AE60" s="113">
        <v>52.7</v>
      </c>
      <c r="AF60" s="113">
        <v>52.7</v>
      </c>
      <c r="AG60" s="113">
        <v>52.7</v>
      </c>
      <c r="AH60" s="121">
        <v>52.7</v>
      </c>
      <c r="AI60" s="114"/>
      <c r="AJ60" s="120">
        <v>7.0000000000000007E-2</v>
      </c>
      <c r="AK60" s="113">
        <v>5.38</v>
      </c>
      <c r="AL60" s="113">
        <v>5.26</v>
      </c>
      <c r="AM60" s="113">
        <v>5.14</v>
      </c>
      <c r="AN60" s="113">
        <v>0.51</v>
      </c>
      <c r="AO60" s="113">
        <v>0.54</v>
      </c>
      <c r="AP60" s="113">
        <v>0.53</v>
      </c>
      <c r="AQ60" s="113">
        <v>0.01</v>
      </c>
      <c r="AR60" s="113">
        <v>0.51</v>
      </c>
      <c r="AS60" s="113">
        <v>0.01</v>
      </c>
      <c r="AT60" s="113">
        <v>0</v>
      </c>
      <c r="AU60" s="113">
        <v>0.03</v>
      </c>
      <c r="AV60" s="113">
        <v>0</v>
      </c>
      <c r="AW60" s="113">
        <v>0</v>
      </c>
      <c r="AX60" s="121">
        <v>0</v>
      </c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</row>
    <row r="61" spans="1:119" ht="15.75" customHeight="1" x14ac:dyDescent="0.2">
      <c r="A61" s="38"/>
      <c r="B61" s="38"/>
      <c r="C61" s="48" t="s">
        <v>50</v>
      </c>
      <c r="D61" s="120">
        <v>1037.7</v>
      </c>
      <c r="E61" s="113">
        <v>1037.7</v>
      </c>
      <c r="F61" s="113">
        <v>1037.7</v>
      </c>
      <c r="G61" s="113">
        <v>1037.7</v>
      </c>
      <c r="H61" s="113">
        <v>1037.7</v>
      </c>
      <c r="I61" s="113">
        <v>1037.7</v>
      </c>
      <c r="J61" s="113">
        <v>1037.7</v>
      </c>
      <c r="K61" s="113">
        <v>1037.7</v>
      </c>
      <c r="L61" s="113">
        <v>1037.7</v>
      </c>
      <c r="M61" s="113">
        <v>1037.7</v>
      </c>
      <c r="N61" s="113">
        <v>1037.7</v>
      </c>
      <c r="O61" s="113">
        <v>1037.7</v>
      </c>
      <c r="P61" s="113">
        <v>1037.7</v>
      </c>
      <c r="Q61" s="113">
        <v>1037.7</v>
      </c>
      <c r="R61" s="121">
        <v>1037.7</v>
      </c>
      <c r="S61" s="114"/>
      <c r="T61" s="120">
        <v>115.3</v>
      </c>
      <c r="U61" s="113">
        <v>115.3</v>
      </c>
      <c r="V61" s="113">
        <v>115.3</v>
      </c>
      <c r="W61" s="113">
        <v>115.3</v>
      </c>
      <c r="X61" s="113">
        <v>115.3</v>
      </c>
      <c r="Y61" s="113">
        <v>115.3</v>
      </c>
      <c r="Z61" s="113">
        <v>115.3</v>
      </c>
      <c r="AA61" s="113">
        <v>115.3</v>
      </c>
      <c r="AB61" s="113">
        <v>115.3</v>
      </c>
      <c r="AC61" s="113">
        <v>115.3</v>
      </c>
      <c r="AD61" s="113">
        <v>115.3</v>
      </c>
      <c r="AE61" s="113">
        <v>115.3</v>
      </c>
      <c r="AF61" s="113">
        <v>115.3</v>
      </c>
      <c r="AG61" s="113">
        <v>115.3</v>
      </c>
      <c r="AH61" s="121">
        <v>115.3</v>
      </c>
      <c r="AI61" s="114"/>
      <c r="AJ61" s="120">
        <v>0.2</v>
      </c>
      <c r="AK61" s="113">
        <v>11.82</v>
      </c>
      <c r="AL61" s="113">
        <v>11.56</v>
      </c>
      <c r="AM61" s="113">
        <v>11.3</v>
      </c>
      <c r="AN61" s="113">
        <v>1.1399999999999999</v>
      </c>
      <c r="AO61" s="113">
        <v>1.18</v>
      </c>
      <c r="AP61" s="113">
        <v>1.17</v>
      </c>
      <c r="AQ61" s="113">
        <v>0.02</v>
      </c>
      <c r="AR61" s="113">
        <v>1.1200000000000001</v>
      </c>
      <c r="AS61" s="113">
        <v>0.02</v>
      </c>
      <c r="AT61" s="113">
        <v>0</v>
      </c>
      <c r="AU61" s="113">
        <v>0.06</v>
      </c>
      <c r="AV61" s="113">
        <v>0</v>
      </c>
      <c r="AW61" s="113">
        <v>0</v>
      </c>
      <c r="AX61" s="121">
        <v>0.01</v>
      </c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</row>
    <row r="62" spans="1:119" ht="15.75" customHeight="1" x14ac:dyDescent="0.25">
      <c r="A62" s="38"/>
      <c r="B62" s="38"/>
      <c r="C62" s="56" t="s">
        <v>51</v>
      </c>
      <c r="D62" s="120">
        <v>651.6</v>
      </c>
      <c r="E62" s="113">
        <v>651.6</v>
      </c>
      <c r="F62" s="113">
        <v>651.6</v>
      </c>
      <c r="G62" s="113">
        <v>651.6</v>
      </c>
      <c r="H62" s="113">
        <v>651.6</v>
      </c>
      <c r="I62" s="113">
        <v>651.6</v>
      </c>
      <c r="J62" s="113">
        <v>651.6</v>
      </c>
      <c r="K62" s="113">
        <v>651.6</v>
      </c>
      <c r="L62" s="113">
        <v>651.6</v>
      </c>
      <c r="M62" s="113">
        <v>651.6</v>
      </c>
      <c r="N62" s="113">
        <v>651.6</v>
      </c>
      <c r="O62" s="113">
        <v>651.6</v>
      </c>
      <c r="P62" s="113">
        <v>651.6</v>
      </c>
      <c r="Q62" s="113">
        <v>651.6</v>
      </c>
      <c r="R62" s="121">
        <v>651.6</v>
      </c>
      <c r="S62" s="114"/>
      <c r="T62" s="120">
        <v>72.400000000000006</v>
      </c>
      <c r="U62" s="113">
        <v>72.400000000000006</v>
      </c>
      <c r="V62" s="113">
        <v>72.400000000000006</v>
      </c>
      <c r="W62" s="113">
        <v>72.400000000000006</v>
      </c>
      <c r="X62" s="113">
        <v>72.400000000000006</v>
      </c>
      <c r="Y62" s="113">
        <v>72.400000000000006</v>
      </c>
      <c r="Z62" s="113">
        <v>72.400000000000006</v>
      </c>
      <c r="AA62" s="113">
        <v>72.400000000000006</v>
      </c>
      <c r="AB62" s="113">
        <v>72.400000000000006</v>
      </c>
      <c r="AC62" s="113">
        <v>72.400000000000006</v>
      </c>
      <c r="AD62" s="113">
        <v>72.400000000000006</v>
      </c>
      <c r="AE62" s="113">
        <v>72.400000000000006</v>
      </c>
      <c r="AF62" s="113">
        <v>72.400000000000006</v>
      </c>
      <c r="AG62" s="113">
        <v>72.400000000000006</v>
      </c>
      <c r="AH62" s="121">
        <v>72.400000000000006</v>
      </c>
      <c r="AI62" s="114"/>
      <c r="AJ62" s="120">
        <v>0.06</v>
      </c>
      <c r="AK62" s="113">
        <v>7.39</v>
      </c>
      <c r="AL62" s="113">
        <v>7.19</v>
      </c>
      <c r="AM62" s="113">
        <v>7.04</v>
      </c>
      <c r="AN62" s="113">
        <v>0.71</v>
      </c>
      <c r="AO62" s="113">
        <v>0.75</v>
      </c>
      <c r="AP62" s="113">
        <v>0.73</v>
      </c>
      <c r="AQ62" s="113">
        <v>0.01</v>
      </c>
      <c r="AR62" s="113">
        <v>0.7</v>
      </c>
      <c r="AS62" s="113">
        <v>0.01</v>
      </c>
      <c r="AT62" s="113">
        <v>0</v>
      </c>
      <c r="AU62" s="113">
        <v>0.02</v>
      </c>
      <c r="AV62" s="113">
        <v>0</v>
      </c>
      <c r="AW62" s="113">
        <v>0</v>
      </c>
      <c r="AX62" s="121">
        <v>0</v>
      </c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</row>
    <row r="63" spans="1:119" ht="15.75" customHeight="1" x14ac:dyDescent="0.25">
      <c r="A63" s="38"/>
      <c r="B63" s="38"/>
      <c r="C63" s="56" t="s">
        <v>52</v>
      </c>
      <c r="D63" s="120">
        <v>1206.9000000000001</v>
      </c>
      <c r="E63" s="113">
        <v>1206.9000000000001</v>
      </c>
      <c r="F63" s="113">
        <v>1206.9000000000001</v>
      </c>
      <c r="G63" s="113">
        <v>1206.9000000000001</v>
      </c>
      <c r="H63" s="113">
        <v>1206.9000000000001</v>
      </c>
      <c r="I63" s="113">
        <v>1206.9000000000001</v>
      </c>
      <c r="J63" s="113">
        <v>1206.9000000000001</v>
      </c>
      <c r="K63" s="113">
        <v>1206.9000000000001</v>
      </c>
      <c r="L63" s="113">
        <v>1206.9000000000001</v>
      </c>
      <c r="M63" s="113">
        <v>1206.9000000000001</v>
      </c>
      <c r="N63" s="113">
        <v>1206.9000000000001</v>
      </c>
      <c r="O63" s="113">
        <v>1206.9000000000001</v>
      </c>
      <c r="P63" s="113">
        <v>1206.9000000000001</v>
      </c>
      <c r="Q63" s="113">
        <v>1206.9000000000001</v>
      </c>
      <c r="R63" s="121">
        <v>1206.9000000000001</v>
      </c>
      <c r="S63" s="114"/>
      <c r="T63" s="120">
        <v>134.1</v>
      </c>
      <c r="U63" s="113">
        <v>134.1</v>
      </c>
      <c r="V63" s="113">
        <v>134.1</v>
      </c>
      <c r="W63" s="113">
        <v>134.1</v>
      </c>
      <c r="X63" s="113">
        <v>134.1</v>
      </c>
      <c r="Y63" s="113">
        <v>134.1</v>
      </c>
      <c r="Z63" s="113">
        <v>134.1</v>
      </c>
      <c r="AA63" s="113">
        <v>134.1</v>
      </c>
      <c r="AB63" s="113">
        <v>134.1</v>
      </c>
      <c r="AC63" s="113">
        <v>134.1</v>
      </c>
      <c r="AD63" s="113">
        <v>134.1</v>
      </c>
      <c r="AE63" s="113">
        <v>134.1</v>
      </c>
      <c r="AF63" s="113">
        <v>134.1</v>
      </c>
      <c r="AG63" s="113">
        <v>134.1</v>
      </c>
      <c r="AH63" s="121">
        <v>134.1</v>
      </c>
      <c r="AI63" s="114"/>
      <c r="AJ63" s="120">
        <v>0.28999999999999998</v>
      </c>
      <c r="AK63" s="113">
        <v>13.88</v>
      </c>
      <c r="AL63" s="113">
        <v>13.37</v>
      </c>
      <c r="AM63" s="113">
        <v>13.21</v>
      </c>
      <c r="AN63" s="113">
        <v>1.36</v>
      </c>
      <c r="AO63" s="113">
        <v>1.4</v>
      </c>
      <c r="AP63" s="113">
        <v>1.37</v>
      </c>
      <c r="AQ63" s="113">
        <v>0.03</v>
      </c>
      <c r="AR63" s="113">
        <v>1.3</v>
      </c>
      <c r="AS63" s="113">
        <v>0.03</v>
      </c>
      <c r="AT63" s="113">
        <v>0</v>
      </c>
      <c r="AU63" s="113">
        <v>0.08</v>
      </c>
      <c r="AV63" s="113">
        <v>0</v>
      </c>
      <c r="AW63" s="113">
        <v>0</v>
      </c>
      <c r="AX63" s="121">
        <v>0.01</v>
      </c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</row>
    <row r="64" spans="1:119" ht="15.75" customHeight="1" thickBot="1" x14ac:dyDescent="0.3">
      <c r="A64" s="38"/>
      <c r="B64" s="38"/>
      <c r="C64" s="56" t="s">
        <v>54</v>
      </c>
      <c r="D64" s="122">
        <v>3519</v>
      </c>
      <c r="E64" s="123">
        <v>3519</v>
      </c>
      <c r="F64" s="123">
        <v>3519</v>
      </c>
      <c r="G64" s="123">
        <v>3519</v>
      </c>
      <c r="H64" s="123">
        <v>3519</v>
      </c>
      <c r="I64" s="123">
        <v>3519</v>
      </c>
      <c r="J64" s="123">
        <v>3519</v>
      </c>
      <c r="K64" s="123">
        <v>3519</v>
      </c>
      <c r="L64" s="123">
        <v>3519</v>
      </c>
      <c r="M64" s="123">
        <v>3519</v>
      </c>
      <c r="N64" s="123">
        <v>3519</v>
      </c>
      <c r="O64" s="123">
        <v>3519</v>
      </c>
      <c r="P64" s="123">
        <v>3519</v>
      </c>
      <c r="Q64" s="123">
        <v>3519</v>
      </c>
      <c r="R64" s="124">
        <v>3519</v>
      </c>
      <c r="S64" s="114"/>
      <c r="T64" s="122">
        <v>391</v>
      </c>
      <c r="U64" s="123">
        <v>391</v>
      </c>
      <c r="V64" s="123">
        <v>391</v>
      </c>
      <c r="W64" s="123">
        <v>391</v>
      </c>
      <c r="X64" s="123">
        <v>391</v>
      </c>
      <c r="Y64" s="123">
        <v>391</v>
      </c>
      <c r="Z64" s="123">
        <v>391</v>
      </c>
      <c r="AA64" s="123">
        <v>391</v>
      </c>
      <c r="AB64" s="123">
        <v>391</v>
      </c>
      <c r="AC64" s="123">
        <v>391</v>
      </c>
      <c r="AD64" s="123">
        <v>391</v>
      </c>
      <c r="AE64" s="123">
        <v>391</v>
      </c>
      <c r="AF64" s="123">
        <v>391</v>
      </c>
      <c r="AG64" s="123">
        <v>391</v>
      </c>
      <c r="AH64" s="124">
        <v>391</v>
      </c>
      <c r="AI64" s="114"/>
      <c r="AJ64" s="122">
        <v>1.41</v>
      </c>
      <c r="AK64" s="123">
        <v>41.4</v>
      </c>
      <c r="AL64" s="123">
        <v>39.39</v>
      </c>
      <c r="AM64" s="123">
        <v>39.380000000000003</v>
      </c>
      <c r="AN64" s="123">
        <v>4.0999999999999996</v>
      </c>
      <c r="AO64" s="123">
        <v>4.09</v>
      </c>
      <c r="AP64" s="123">
        <v>3.92</v>
      </c>
      <c r="AQ64" s="123">
        <v>0.14000000000000001</v>
      </c>
      <c r="AR64" s="123">
        <v>3.79</v>
      </c>
      <c r="AS64" s="123">
        <v>0.14000000000000001</v>
      </c>
      <c r="AT64" s="123">
        <v>0</v>
      </c>
      <c r="AU64" s="123">
        <v>0.24</v>
      </c>
      <c r="AV64" s="123">
        <v>0</v>
      </c>
      <c r="AW64" s="123">
        <v>0</v>
      </c>
      <c r="AX64" s="124">
        <v>0.03</v>
      </c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</row>
    <row r="65" spans="1:119" ht="15.75" customHeight="1" thickBot="1" x14ac:dyDescent="0.25">
      <c r="A65" s="38"/>
      <c r="B65" s="38"/>
      <c r="C65" s="48" t="s">
        <v>55</v>
      </c>
      <c r="D65" s="211">
        <f t="shared" ref="D65:AX65" si="5">AVERAGE(D54:D64)</f>
        <v>1200.2727272727273</v>
      </c>
      <c r="E65" s="212">
        <f t="shared" si="5"/>
        <v>1200.2727272727273</v>
      </c>
      <c r="F65" s="212">
        <f t="shared" si="5"/>
        <v>1200.2727272727273</v>
      </c>
      <c r="G65" s="212">
        <f t="shared" si="5"/>
        <v>1200.2727272727273</v>
      </c>
      <c r="H65" s="212">
        <f t="shared" si="5"/>
        <v>1200.2727272727273</v>
      </c>
      <c r="I65" s="212">
        <f t="shared" si="5"/>
        <v>1200.2727272727273</v>
      </c>
      <c r="J65" s="212">
        <f t="shared" si="5"/>
        <v>1200.2727272727273</v>
      </c>
      <c r="K65" s="212">
        <f>AVERAGE(K54:K64)</f>
        <v>1200.2727272727273</v>
      </c>
      <c r="L65" s="212">
        <f t="shared" si="5"/>
        <v>1200.2727272727273</v>
      </c>
      <c r="M65" s="212">
        <f t="shared" si="5"/>
        <v>1200.2727272727273</v>
      </c>
      <c r="N65" s="212">
        <f t="shared" si="5"/>
        <v>1200.2727272727273</v>
      </c>
      <c r="O65" s="212">
        <f>AVERAGE(O54:O64)</f>
        <v>1200.2727272727273</v>
      </c>
      <c r="P65" s="212">
        <f t="shared" si="5"/>
        <v>1200.2727272727273</v>
      </c>
      <c r="Q65" s="212">
        <f t="shared" si="5"/>
        <v>1200.2727272727273</v>
      </c>
      <c r="R65" s="213">
        <f t="shared" si="5"/>
        <v>1200.2727272727273</v>
      </c>
      <c r="S65" s="113"/>
      <c r="T65" s="211">
        <f t="shared" si="5"/>
        <v>133.36363636363637</v>
      </c>
      <c r="U65" s="212">
        <f t="shared" si="5"/>
        <v>133.36363636363637</v>
      </c>
      <c r="V65" s="212">
        <f t="shared" si="5"/>
        <v>133.36363636363637</v>
      </c>
      <c r="W65" s="212">
        <f t="shared" si="5"/>
        <v>133.36363636363637</v>
      </c>
      <c r="X65" s="212">
        <f t="shared" si="5"/>
        <v>133.36363636363637</v>
      </c>
      <c r="Y65" s="212">
        <f t="shared" si="5"/>
        <v>133.36363636363637</v>
      </c>
      <c r="Z65" s="212">
        <f t="shared" si="5"/>
        <v>133.36363636363637</v>
      </c>
      <c r="AA65" s="212">
        <f>AVERAGE(AA54:AA64)</f>
        <v>133.36363636363637</v>
      </c>
      <c r="AB65" s="212">
        <f t="shared" si="5"/>
        <v>133.36363636363637</v>
      </c>
      <c r="AC65" s="212">
        <f t="shared" si="5"/>
        <v>133.36363636363637</v>
      </c>
      <c r="AD65" s="212">
        <f t="shared" si="5"/>
        <v>133.36363636363637</v>
      </c>
      <c r="AE65" s="212">
        <f>AVERAGE(AE54:AE64)</f>
        <v>133.36363636363637</v>
      </c>
      <c r="AF65" s="212">
        <f t="shared" si="5"/>
        <v>133.36363636363637</v>
      </c>
      <c r="AG65" s="212">
        <f t="shared" si="5"/>
        <v>133.36363636363637</v>
      </c>
      <c r="AH65" s="213">
        <f t="shared" si="5"/>
        <v>133.36363636363637</v>
      </c>
      <c r="AI65" s="113"/>
      <c r="AJ65" s="211">
        <f t="shared" si="5"/>
        <v>0.3009090909090909</v>
      </c>
      <c r="AK65" s="212">
        <f t="shared" si="5"/>
        <v>13.753636363636362</v>
      </c>
      <c r="AL65" s="212">
        <f t="shared" si="5"/>
        <v>13.4</v>
      </c>
      <c r="AM65" s="212">
        <f t="shared" si="5"/>
        <v>13.187272727272727</v>
      </c>
      <c r="AN65" s="212">
        <f t="shared" si="5"/>
        <v>1.3381818181818181</v>
      </c>
      <c r="AO65" s="212">
        <f t="shared" si="5"/>
        <v>1.3763636363636365</v>
      </c>
      <c r="AP65" s="212">
        <f t="shared" si="5"/>
        <v>1.3390909090909093</v>
      </c>
      <c r="AQ65" s="212">
        <f>AVERAGE(AQ54:AQ64)</f>
        <v>3.090909090909091E-2</v>
      </c>
      <c r="AR65" s="212">
        <f t="shared" si="5"/>
        <v>1.2918181818181815</v>
      </c>
      <c r="AS65" s="212">
        <f t="shared" si="5"/>
        <v>3.090909090909091E-2</v>
      </c>
      <c r="AT65" s="212">
        <f t="shared" si="5"/>
        <v>0</v>
      </c>
      <c r="AU65" s="212">
        <f>AVERAGE(AU54:AU64)</f>
        <v>7.7272727272727271E-2</v>
      </c>
      <c r="AV65" s="212">
        <f t="shared" si="5"/>
        <v>0</v>
      </c>
      <c r="AW65" s="212">
        <f t="shared" si="5"/>
        <v>0</v>
      </c>
      <c r="AX65" s="213">
        <f t="shared" si="5"/>
        <v>9.0909090909090922E-3</v>
      </c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</row>
    <row r="66" spans="1:119" ht="15.75" customHeight="1" thickBot="1" x14ac:dyDescent="0.25">
      <c r="A66" s="63"/>
      <c r="B66" s="63"/>
      <c r="C66" s="64"/>
      <c r="D66" s="207" t="s">
        <v>21</v>
      </c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87"/>
      <c r="T66" s="207" t="s">
        <v>23</v>
      </c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87"/>
      <c r="AJ66" s="207" t="s">
        <v>29</v>
      </c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  <c r="AV66" s="199"/>
      <c r="AW66" s="199"/>
      <c r="AX66" s="199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</row>
    <row r="67" spans="1:119" ht="15.75" customHeight="1" thickBot="1" x14ac:dyDescent="0.25">
      <c r="A67" s="38"/>
      <c r="B67" s="38"/>
      <c r="C67" s="39" t="s">
        <v>36</v>
      </c>
      <c r="D67" s="117">
        <v>1</v>
      </c>
      <c r="E67" s="118">
        <v>2</v>
      </c>
      <c r="F67" s="118">
        <v>3</v>
      </c>
      <c r="G67" s="118">
        <v>4</v>
      </c>
      <c r="H67" s="118">
        <v>5</v>
      </c>
      <c r="I67" s="118">
        <v>6</v>
      </c>
      <c r="J67" s="118">
        <v>7</v>
      </c>
      <c r="K67" s="118">
        <v>8</v>
      </c>
      <c r="L67" s="118">
        <v>9</v>
      </c>
      <c r="M67" s="118" t="s">
        <v>116</v>
      </c>
      <c r="N67" s="118" t="s">
        <v>117</v>
      </c>
      <c r="O67" s="118" t="s">
        <v>118</v>
      </c>
      <c r="P67" s="118" t="s">
        <v>119</v>
      </c>
      <c r="Q67" s="118" t="s">
        <v>120</v>
      </c>
      <c r="R67" s="119" t="s">
        <v>121</v>
      </c>
      <c r="S67" s="115"/>
      <c r="T67" s="117">
        <v>1</v>
      </c>
      <c r="U67" s="118">
        <v>2</v>
      </c>
      <c r="V67" s="118">
        <v>3</v>
      </c>
      <c r="W67" s="118">
        <v>4</v>
      </c>
      <c r="X67" s="118">
        <v>5</v>
      </c>
      <c r="Y67" s="118">
        <v>6</v>
      </c>
      <c r="Z67" s="118">
        <v>7</v>
      </c>
      <c r="AA67" s="118">
        <v>8</v>
      </c>
      <c r="AB67" s="118">
        <v>9</v>
      </c>
      <c r="AC67" s="118" t="s">
        <v>116</v>
      </c>
      <c r="AD67" s="118" t="s">
        <v>117</v>
      </c>
      <c r="AE67" s="118" t="s">
        <v>118</v>
      </c>
      <c r="AF67" s="118" t="s">
        <v>119</v>
      </c>
      <c r="AG67" s="118" t="s">
        <v>120</v>
      </c>
      <c r="AH67" s="119" t="s">
        <v>121</v>
      </c>
      <c r="AI67" s="115"/>
      <c r="AJ67" s="117">
        <v>1</v>
      </c>
      <c r="AK67" s="118">
        <v>2</v>
      </c>
      <c r="AL67" s="118">
        <v>3</v>
      </c>
      <c r="AM67" s="118">
        <v>4</v>
      </c>
      <c r="AN67" s="118">
        <v>5</v>
      </c>
      <c r="AO67" s="118">
        <v>6</v>
      </c>
      <c r="AP67" s="118">
        <v>7</v>
      </c>
      <c r="AQ67" s="118">
        <v>8</v>
      </c>
      <c r="AR67" s="118">
        <v>9</v>
      </c>
      <c r="AS67" s="118" t="s">
        <v>116</v>
      </c>
      <c r="AT67" s="118" t="s">
        <v>117</v>
      </c>
      <c r="AU67" s="118" t="s">
        <v>118</v>
      </c>
      <c r="AV67" s="118" t="s">
        <v>119</v>
      </c>
      <c r="AW67" s="118" t="s">
        <v>120</v>
      </c>
      <c r="AX67" s="119" t="s">
        <v>121</v>
      </c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</row>
    <row r="68" spans="1:119" ht="15.75" customHeight="1" x14ac:dyDescent="0.2">
      <c r="A68" s="38"/>
      <c r="B68" s="38"/>
      <c r="C68" s="48" t="s">
        <v>43</v>
      </c>
      <c r="D68" s="125">
        <v>0.01</v>
      </c>
      <c r="E68" s="126">
        <v>0.01</v>
      </c>
      <c r="F68" s="126">
        <v>0.01</v>
      </c>
      <c r="G68" s="126">
        <v>0.01</v>
      </c>
      <c r="H68" s="126">
        <v>0.02</v>
      </c>
      <c r="I68" s="126">
        <v>0.02</v>
      </c>
      <c r="J68" s="126">
        <v>0.02</v>
      </c>
      <c r="K68" s="126">
        <v>0.01</v>
      </c>
      <c r="L68" s="126">
        <v>0.04</v>
      </c>
      <c r="M68" s="126">
        <v>0.01</v>
      </c>
      <c r="N68" s="126">
        <v>0.01</v>
      </c>
      <c r="O68" s="126">
        <v>0.01</v>
      </c>
      <c r="P68" s="126">
        <v>0.01</v>
      </c>
      <c r="Q68" s="126">
        <v>0.01</v>
      </c>
      <c r="R68" s="127">
        <v>0.01</v>
      </c>
      <c r="S68" s="114"/>
      <c r="T68" s="125">
        <v>10.39</v>
      </c>
      <c r="U68" s="126">
        <v>9.41</v>
      </c>
      <c r="V68" s="126">
        <v>6.68</v>
      </c>
      <c r="W68" s="126">
        <v>10.41</v>
      </c>
      <c r="X68" s="126">
        <v>17.260000000000002</v>
      </c>
      <c r="Y68" s="126">
        <v>22.83</v>
      </c>
      <c r="Z68" s="126">
        <v>20.69</v>
      </c>
      <c r="AA68" s="126">
        <v>8.26</v>
      </c>
      <c r="AB68" s="126">
        <v>35.270000000000003</v>
      </c>
      <c r="AC68" s="126">
        <v>10.39</v>
      </c>
      <c r="AD68" s="126">
        <v>6.12</v>
      </c>
      <c r="AE68" s="126">
        <v>6.68</v>
      </c>
      <c r="AF68" s="126">
        <v>5.26</v>
      </c>
      <c r="AG68" s="126">
        <v>9.19</v>
      </c>
      <c r="AH68" s="127">
        <v>5.94</v>
      </c>
      <c r="AI68" s="114"/>
      <c r="AJ68" s="125">
        <v>38.380000000000003</v>
      </c>
      <c r="AK68" s="126">
        <v>25.26</v>
      </c>
      <c r="AL68" s="126">
        <v>29.48</v>
      </c>
      <c r="AM68" s="126">
        <v>35.94</v>
      </c>
      <c r="AN68" s="126">
        <v>35.44</v>
      </c>
      <c r="AO68" s="126">
        <v>43.9</v>
      </c>
      <c r="AP68" s="126">
        <v>40.25</v>
      </c>
      <c r="AQ68" s="126">
        <v>30.59</v>
      </c>
      <c r="AR68" s="126">
        <v>63.9</v>
      </c>
      <c r="AS68" s="126">
        <v>38.380000000000003</v>
      </c>
      <c r="AT68" s="126">
        <v>27.16</v>
      </c>
      <c r="AU68" s="126">
        <v>21.42</v>
      </c>
      <c r="AV68" s="126">
        <v>23.39</v>
      </c>
      <c r="AW68" s="126">
        <v>29.12</v>
      </c>
      <c r="AX68" s="127">
        <v>20.07</v>
      </c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</row>
    <row r="69" spans="1:119" ht="15.75" customHeight="1" x14ac:dyDescent="0.2">
      <c r="A69" s="38"/>
      <c r="B69" s="38"/>
      <c r="C69" s="48" t="s">
        <v>44</v>
      </c>
      <c r="D69" s="120">
        <v>0.04</v>
      </c>
      <c r="E69" s="113">
        <v>0.04</v>
      </c>
      <c r="F69" s="113">
        <v>0.02</v>
      </c>
      <c r="G69" s="113">
        <v>0.04</v>
      </c>
      <c r="H69" s="113">
        <v>0.04</v>
      </c>
      <c r="I69" s="113">
        <v>0.05</v>
      </c>
      <c r="J69" s="113">
        <v>0.05</v>
      </c>
      <c r="K69" s="113">
        <v>0.03</v>
      </c>
      <c r="L69" s="113">
        <v>0.06</v>
      </c>
      <c r="M69" s="113">
        <v>0.04</v>
      </c>
      <c r="N69" s="113">
        <v>0.03</v>
      </c>
      <c r="O69" s="113">
        <v>0.03</v>
      </c>
      <c r="P69" s="113">
        <v>0.02</v>
      </c>
      <c r="Q69" s="113">
        <v>0.02</v>
      </c>
      <c r="R69" s="121">
        <v>0.02</v>
      </c>
      <c r="S69" s="114"/>
      <c r="T69" s="120">
        <v>16.25</v>
      </c>
      <c r="U69" s="113">
        <v>14.74</v>
      </c>
      <c r="V69" s="113">
        <v>9.16</v>
      </c>
      <c r="W69" s="113">
        <v>14.72</v>
      </c>
      <c r="X69" s="113">
        <v>17.7</v>
      </c>
      <c r="Y69" s="113">
        <v>20.92</v>
      </c>
      <c r="Z69" s="113">
        <v>18.420000000000002</v>
      </c>
      <c r="AA69" s="113">
        <v>13.75</v>
      </c>
      <c r="AB69" s="113">
        <v>25.6</v>
      </c>
      <c r="AC69" s="113">
        <v>16.25</v>
      </c>
      <c r="AD69" s="113">
        <v>11.25</v>
      </c>
      <c r="AE69" s="113">
        <v>11.2</v>
      </c>
      <c r="AF69" s="113">
        <v>7.22</v>
      </c>
      <c r="AG69" s="113">
        <v>9.49</v>
      </c>
      <c r="AH69" s="121">
        <v>8.61</v>
      </c>
      <c r="AI69" s="114"/>
      <c r="AJ69" s="120">
        <v>56.2</v>
      </c>
      <c r="AK69" s="113">
        <v>38.19</v>
      </c>
      <c r="AL69" s="113">
        <v>41.28</v>
      </c>
      <c r="AM69" s="113">
        <v>52.05</v>
      </c>
      <c r="AN69" s="113">
        <v>40.6</v>
      </c>
      <c r="AO69" s="113">
        <v>45.93</v>
      </c>
      <c r="AP69" s="113">
        <v>42.75</v>
      </c>
      <c r="AQ69" s="113">
        <v>43.1</v>
      </c>
      <c r="AR69" s="113">
        <v>56.76</v>
      </c>
      <c r="AS69" s="113">
        <v>56.2</v>
      </c>
      <c r="AT69" s="113">
        <v>43.62</v>
      </c>
      <c r="AU69" s="113">
        <v>29.78</v>
      </c>
      <c r="AV69" s="113">
        <v>33.619999999999997</v>
      </c>
      <c r="AW69" s="113">
        <v>31.71</v>
      </c>
      <c r="AX69" s="121">
        <v>31.39</v>
      </c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</row>
    <row r="70" spans="1:119" ht="15.75" customHeight="1" x14ac:dyDescent="0.2">
      <c r="A70" s="38"/>
      <c r="B70" s="38"/>
      <c r="C70" s="48" t="s">
        <v>45</v>
      </c>
      <c r="D70" s="120">
        <v>0.05</v>
      </c>
      <c r="E70" s="113">
        <v>0.02</v>
      </c>
      <c r="F70" s="113">
        <v>0.01</v>
      </c>
      <c r="G70" s="113">
        <v>0.02</v>
      </c>
      <c r="H70" s="113">
        <v>0.04</v>
      </c>
      <c r="I70" s="113">
        <v>0.04</v>
      </c>
      <c r="J70" s="113">
        <v>0.03</v>
      </c>
      <c r="K70" s="113">
        <v>0.04</v>
      </c>
      <c r="L70" s="113">
        <v>0.04</v>
      </c>
      <c r="M70" s="113">
        <v>0.05</v>
      </c>
      <c r="N70" s="113">
        <v>0.03</v>
      </c>
      <c r="O70" s="113">
        <v>0.02</v>
      </c>
      <c r="P70" s="113">
        <v>0.01</v>
      </c>
      <c r="Q70" s="113">
        <v>0.01</v>
      </c>
      <c r="R70" s="121">
        <v>0.01</v>
      </c>
      <c r="S70" s="114"/>
      <c r="T70" s="120">
        <v>18.47</v>
      </c>
      <c r="U70" s="113">
        <v>9.02</v>
      </c>
      <c r="V70" s="113">
        <v>5.55</v>
      </c>
      <c r="W70" s="113">
        <v>9.42</v>
      </c>
      <c r="X70" s="113">
        <v>14.9</v>
      </c>
      <c r="Y70" s="113">
        <v>16.66</v>
      </c>
      <c r="Z70" s="113">
        <v>13.12</v>
      </c>
      <c r="AA70" s="113">
        <v>14.93</v>
      </c>
      <c r="AB70" s="113">
        <v>14.85</v>
      </c>
      <c r="AC70" s="113">
        <v>18.47</v>
      </c>
      <c r="AD70" s="113">
        <v>11.39</v>
      </c>
      <c r="AE70" s="113">
        <v>6.95</v>
      </c>
      <c r="AF70" s="113">
        <v>3.93</v>
      </c>
      <c r="AG70" s="113">
        <v>3.75</v>
      </c>
      <c r="AH70" s="121">
        <v>5.47</v>
      </c>
      <c r="AI70" s="114"/>
      <c r="AJ70" s="120">
        <v>59.75</v>
      </c>
      <c r="AK70" s="113">
        <v>27.64</v>
      </c>
      <c r="AL70" s="113">
        <v>26.97</v>
      </c>
      <c r="AM70" s="113">
        <v>37.97</v>
      </c>
      <c r="AN70" s="113">
        <v>37.83</v>
      </c>
      <c r="AO70" s="113">
        <v>40.76</v>
      </c>
      <c r="AP70" s="113">
        <v>35.17</v>
      </c>
      <c r="AQ70" s="113">
        <v>45.99</v>
      </c>
      <c r="AR70" s="113">
        <v>37.340000000000003</v>
      </c>
      <c r="AS70" s="113">
        <v>59.75</v>
      </c>
      <c r="AT70" s="113">
        <v>45.54</v>
      </c>
      <c r="AU70" s="113">
        <v>19.29</v>
      </c>
      <c r="AV70" s="113">
        <v>22.39</v>
      </c>
      <c r="AW70" s="113">
        <v>17.86</v>
      </c>
      <c r="AX70" s="121">
        <v>26.51</v>
      </c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</row>
    <row r="71" spans="1:119" ht="15.75" customHeight="1" x14ac:dyDescent="0.2">
      <c r="A71" s="38"/>
      <c r="B71" s="38"/>
      <c r="C71" s="48" t="s">
        <v>46</v>
      </c>
      <c r="D71" s="120">
        <v>0.15</v>
      </c>
      <c r="E71" s="113">
        <v>0.13</v>
      </c>
      <c r="F71" s="113">
        <v>0.1</v>
      </c>
      <c r="G71" s="113">
        <v>0.14000000000000001</v>
      </c>
      <c r="H71" s="113">
        <v>0.15</v>
      </c>
      <c r="I71" s="113">
        <v>0.16</v>
      </c>
      <c r="J71" s="113">
        <v>0.15</v>
      </c>
      <c r="K71" s="113">
        <v>0.14000000000000001</v>
      </c>
      <c r="L71" s="113">
        <v>0.17</v>
      </c>
      <c r="M71" s="113">
        <v>0.15</v>
      </c>
      <c r="N71" s="113">
        <v>0.14000000000000001</v>
      </c>
      <c r="O71" s="113">
        <v>0.08</v>
      </c>
      <c r="P71" s="113">
        <v>0.06</v>
      </c>
      <c r="Q71" s="113">
        <v>0.04</v>
      </c>
      <c r="R71" s="121">
        <v>0.05</v>
      </c>
      <c r="S71" s="114"/>
      <c r="T71" s="120">
        <v>32.43</v>
      </c>
      <c r="U71" s="113">
        <v>28.93</v>
      </c>
      <c r="V71" s="113">
        <v>22.23</v>
      </c>
      <c r="W71" s="113">
        <v>30.11</v>
      </c>
      <c r="X71" s="113">
        <v>33.380000000000003</v>
      </c>
      <c r="Y71" s="113">
        <v>34.65</v>
      </c>
      <c r="Z71" s="113">
        <v>33.86</v>
      </c>
      <c r="AA71" s="113">
        <v>31.64</v>
      </c>
      <c r="AB71" s="113">
        <v>36.869999999999997</v>
      </c>
      <c r="AC71" s="113">
        <v>32.43</v>
      </c>
      <c r="AD71" s="113">
        <v>30.85</v>
      </c>
      <c r="AE71" s="113">
        <v>18.03</v>
      </c>
      <c r="AF71" s="113">
        <v>12.88</v>
      </c>
      <c r="AG71" s="113">
        <v>7.69</v>
      </c>
      <c r="AH71" s="121">
        <v>11.71</v>
      </c>
      <c r="AI71" s="114"/>
      <c r="AJ71" s="120">
        <v>79.87</v>
      </c>
      <c r="AK71" s="113">
        <v>55.65</v>
      </c>
      <c r="AL71" s="113">
        <v>65.45</v>
      </c>
      <c r="AM71" s="113">
        <v>75.989999999999995</v>
      </c>
      <c r="AN71" s="113">
        <v>58.85</v>
      </c>
      <c r="AO71" s="113">
        <v>60.55</v>
      </c>
      <c r="AP71" s="113">
        <v>63.2</v>
      </c>
      <c r="AQ71" s="113">
        <v>66.13</v>
      </c>
      <c r="AR71" s="113">
        <v>68.11</v>
      </c>
      <c r="AS71" s="113">
        <v>79.87</v>
      </c>
      <c r="AT71" s="113">
        <v>77.11</v>
      </c>
      <c r="AU71" s="113">
        <v>36.06</v>
      </c>
      <c r="AV71" s="113">
        <v>48.62</v>
      </c>
      <c r="AW71" s="113">
        <v>31.26</v>
      </c>
      <c r="AX71" s="121">
        <v>38.71</v>
      </c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</row>
    <row r="72" spans="1:119" ht="15.75" customHeight="1" x14ac:dyDescent="0.2">
      <c r="A72" s="38"/>
      <c r="B72" s="38"/>
      <c r="C72" s="48" t="s">
        <v>47</v>
      </c>
      <c r="D72" s="120">
        <v>0.06</v>
      </c>
      <c r="E72" s="113">
        <v>0.05</v>
      </c>
      <c r="F72" s="113">
        <v>0.03</v>
      </c>
      <c r="G72" s="113">
        <v>0.05</v>
      </c>
      <c r="H72" s="113">
        <v>0.06</v>
      </c>
      <c r="I72" s="113">
        <v>7.0000000000000007E-2</v>
      </c>
      <c r="J72" s="113">
        <v>0.06</v>
      </c>
      <c r="K72" s="113">
        <v>0.05</v>
      </c>
      <c r="L72" s="113">
        <v>0.08</v>
      </c>
      <c r="M72" s="113">
        <v>0.06</v>
      </c>
      <c r="N72" s="113">
        <v>0.04</v>
      </c>
      <c r="O72" s="113">
        <v>0.04</v>
      </c>
      <c r="P72" s="113">
        <v>0.02</v>
      </c>
      <c r="Q72" s="113">
        <v>0.03</v>
      </c>
      <c r="R72" s="121">
        <v>0.04</v>
      </c>
      <c r="S72" s="114"/>
      <c r="T72" s="120">
        <v>19.57</v>
      </c>
      <c r="U72" s="113">
        <v>14.72</v>
      </c>
      <c r="V72" s="113">
        <v>8.1</v>
      </c>
      <c r="W72" s="113">
        <v>15.02</v>
      </c>
      <c r="X72" s="113">
        <v>19.579999999999998</v>
      </c>
      <c r="Y72" s="113">
        <v>22.34</v>
      </c>
      <c r="Z72" s="113">
        <v>19.579999999999998</v>
      </c>
      <c r="AA72" s="113">
        <v>16.809999999999999</v>
      </c>
      <c r="AB72" s="113">
        <v>25.11</v>
      </c>
      <c r="AC72" s="113">
        <v>19.57</v>
      </c>
      <c r="AD72" s="113">
        <v>14.05</v>
      </c>
      <c r="AE72" s="113">
        <v>11.49</v>
      </c>
      <c r="AF72" s="113">
        <v>7.41</v>
      </c>
      <c r="AG72" s="113">
        <v>10.41</v>
      </c>
      <c r="AH72" s="121">
        <v>13.1</v>
      </c>
      <c r="AI72" s="114"/>
      <c r="AJ72" s="120">
        <v>61.82</v>
      </c>
      <c r="AK72" s="113">
        <v>37.299999999999997</v>
      </c>
      <c r="AL72" s="113">
        <v>38.06</v>
      </c>
      <c r="AM72" s="113">
        <v>53.02</v>
      </c>
      <c r="AN72" s="113">
        <v>42.27</v>
      </c>
      <c r="AO72" s="113">
        <v>47.95</v>
      </c>
      <c r="AP72" s="113">
        <v>44.3</v>
      </c>
      <c r="AQ72" s="113">
        <v>46.94</v>
      </c>
      <c r="AR72" s="113">
        <v>56.69</v>
      </c>
      <c r="AS72" s="113">
        <v>61.82</v>
      </c>
      <c r="AT72" s="113">
        <v>51.53</v>
      </c>
      <c r="AU72" s="113">
        <v>28.74</v>
      </c>
      <c r="AV72" s="113">
        <v>36.6</v>
      </c>
      <c r="AW72" s="113">
        <v>37.36</v>
      </c>
      <c r="AX72" s="121">
        <v>41.02</v>
      </c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</row>
    <row r="73" spans="1:119" ht="15.75" customHeight="1" x14ac:dyDescent="0.2">
      <c r="A73" s="38"/>
      <c r="B73" s="38"/>
      <c r="C73" s="48" t="s">
        <v>48</v>
      </c>
      <c r="D73" s="120">
        <v>0.03</v>
      </c>
      <c r="E73" s="113">
        <v>0.03</v>
      </c>
      <c r="F73" s="113">
        <v>0.02</v>
      </c>
      <c r="G73" s="113">
        <v>0.03</v>
      </c>
      <c r="H73" s="113">
        <v>0.04</v>
      </c>
      <c r="I73" s="113">
        <v>0.04</v>
      </c>
      <c r="J73" s="113">
        <v>0.04</v>
      </c>
      <c r="K73" s="113">
        <v>0.03</v>
      </c>
      <c r="L73" s="113">
        <v>0.05</v>
      </c>
      <c r="M73" s="113">
        <v>0.03</v>
      </c>
      <c r="N73" s="113">
        <v>0.03</v>
      </c>
      <c r="O73" s="113">
        <v>0.03</v>
      </c>
      <c r="P73" s="113">
        <v>0.02</v>
      </c>
      <c r="Q73" s="113">
        <v>0.03</v>
      </c>
      <c r="R73" s="121">
        <v>0.03</v>
      </c>
      <c r="S73" s="114"/>
      <c r="T73" s="120">
        <v>17.59</v>
      </c>
      <c r="U73" s="113">
        <v>22.88</v>
      </c>
      <c r="V73" s="113">
        <v>15.49</v>
      </c>
      <c r="W73" s="113">
        <v>22.09</v>
      </c>
      <c r="X73" s="113">
        <v>24.33</v>
      </c>
      <c r="Y73" s="113">
        <v>25.47</v>
      </c>
      <c r="Z73" s="113">
        <v>27.69</v>
      </c>
      <c r="AA73" s="113">
        <v>19.82</v>
      </c>
      <c r="AB73" s="113">
        <v>33.35</v>
      </c>
      <c r="AC73" s="113">
        <v>17.59</v>
      </c>
      <c r="AD73" s="113">
        <v>22.04</v>
      </c>
      <c r="AE73" s="113">
        <v>18.190000000000001</v>
      </c>
      <c r="AF73" s="113">
        <v>11.06</v>
      </c>
      <c r="AG73" s="113">
        <v>18.59</v>
      </c>
      <c r="AH73" s="121">
        <v>18.37</v>
      </c>
      <c r="AI73" s="114"/>
      <c r="AJ73" s="120">
        <v>57.31</v>
      </c>
      <c r="AK73" s="113">
        <v>47.05</v>
      </c>
      <c r="AL73" s="113">
        <v>52.91</v>
      </c>
      <c r="AM73" s="113">
        <v>63.86</v>
      </c>
      <c r="AN73" s="113">
        <v>49.02</v>
      </c>
      <c r="AO73" s="113">
        <v>51.73</v>
      </c>
      <c r="AP73" s="113">
        <v>53.71</v>
      </c>
      <c r="AQ73" s="113">
        <v>52.8</v>
      </c>
      <c r="AR73" s="113">
        <v>64.930000000000007</v>
      </c>
      <c r="AS73" s="113">
        <v>57.31</v>
      </c>
      <c r="AT73" s="113">
        <v>64.23</v>
      </c>
      <c r="AU73" s="113">
        <v>37.75</v>
      </c>
      <c r="AV73" s="113">
        <v>42.84</v>
      </c>
      <c r="AW73" s="113">
        <v>46.85</v>
      </c>
      <c r="AX73" s="121">
        <v>49.14</v>
      </c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</row>
    <row r="74" spans="1:119" ht="15.75" customHeight="1" x14ac:dyDescent="0.2">
      <c r="A74" s="38"/>
      <c r="B74" s="38"/>
      <c r="C74" s="48" t="s">
        <v>49</v>
      </c>
      <c r="D74" s="120">
        <v>0.03</v>
      </c>
      <c r="E74" s="113">
        <v>0.03</v>
      </c>
      <c r="F74" s="113">
        <v>0.02</v>
      </c>
      <c r="G74" s="113">
        <v>0.03</v>
      </c>
      <c r="H74" s="113">
        <v>0.04</v>
      </c>
      <c r="I74" s="113">
        <v>0.05</v>
      </c>
      <c r="J74" s="113">
        <v>0.05</v>
      </c>
      <c r="K74" s="113">
        <v>0.02</v>
      </c>
      <c r="L74" s="113">
        <v>0.08</v>
      </c>
      <c r="M74" s="113">
        <v>0.03</v>
      </c>
      <c r="N74" s="113">
        <v>0.02</v>
      </c>
      <c r="O74" s="113">
        <v>0.04</v>
      </c>
      <c r="P74" s="113">
        <v>0.03</v>
      </c>
      <c r="Q74" s="113">
        <v>0.03</v>
      </c>
      <c r="R74" s="121">
        <v>0.06</v>
      </c>
      <c r="S74" s="114"/>
      <c r="T74" s="120">
        <v>24.26</v>
      </c>
      <c r="U74" s="113">
        <v>25.17</v>
      </c>
      <c r="V74" s="113">
        <v>12.41</v>
      </c>
      <c r="W74" s="113">
        <v>24.15</v>
      </c>
      <c r="X74" s="113">
        <v>34.619999999999997</v>
      </c>
      <c r="Y74" s="113">
        <v>45.36</v>
      </c>
      <c r="Z74" s="113">
        <v>39.799999999999997</v>
      </c>
      <c r="AA74" s="113">
        <v>18.7</v>
      </c>
      <c r="AB74" s="113">
        <v>66.459999999999994</v>
      </c>
      <c r="AC74" s="113">
        <v>24.26</v>
      </c>
      <c r="AD74" s="113">
        <v>13.13</v>
      </c>
      <c r="AE74" s="113">
        <v>37.58</v>
      </c>
      <c r="AF74" s="113">
        <v>22.24</v>
      </c>
      <c r="AG74" s="113">
        <v>28.2</v>
      </c>
      <c r="AH74" s="121">
        <v>49.62</v>
      </c>
      <c r="AI74" s="114"/>
      <c r="AJ74" s="120">
        <v>63.94</v>
      </c>
      <c r="AK74" s="113">
        <v>43.8</v>
      </c>
      <c r="AL74" s="113">
        <v>35.119999999999997</v>
      </c>
      <c r="AM74" s="113">
        <v>58.37</v>
      </c>
      <c r="AN74" s="113">
        <v>54.96</v>
      </c>
      <c r="AO74" s="113">
        <v>71.38</v>
      </c>
      <c r="AP74" s="113">
        <v>56.12</v>
      </c>
      <c r="AQ74" s="113">
        <v>44.98</v>
      </c>
      <c r="AR74" s="113">
        <v>90.01</v>
      </c>
      <c r="AS74" s="113">
        <v>63.94</v>
      </c>
      <c r="AT74" s="113">
        <v>33.93</v>
      </c>
      <c r="AU74" s="113">
        <v>54.1</v>
      </c>
      <c r="AV74" s="113">
        <v>57.34</v>
      </c>
      <c r="AW74" s="113">
        <v>60.13</v>
      </c>
      <c r="AX74" s="121">
        <v>78.650000000000006</v>
      </c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</row>
    <row r="75" spans="1:119" ht="15.75" customHeight="1" x14ac:dyDescent="0.2">
      <c r="A75" s="38"/>
      <c r="B75" s="38"/>
      <c r="C75" s="48" t="s">
        <v>50</v>
      </c>
      <c r="D75" s="120">
        <v>0.02</v>
      </c>
      <c r="E75" s="113">
        <v>0.02</v>
      </c>
      <c r="F75" s="113">
        <v>0.01</v>
      </c>
      <c r="G75" s="113">
        <v>0.02</v>
      </c>
      <c r="H75" s="113">
        <v>0.03</v>
      </c>
      <c r="I75" s="113">
        <v>0.04</v>
      </c>
      <c r="J75" s="113">
        <v>0.03</v>
      </c>
      <c r="K75" s="113">
        <v>0.02</v>
      </c>
      <c r="L75" s="113">
        <v>0.05</v>
      </c>
      <c r="M75" s="113">
        <v>0.02</v>
      </c>
      <c r="N75" s="113">
        <v>0.01</v>
      </c>
      <c r="O75" s="113">
        <v>0.02</v>
      </c>
      <c r="P75" s="113">
        <v>0.01</v>
      </c>
      <c r="Q75" s="113">
        <v>0.02</v>
      </c>
      <c r="R75" s="121">
        <v>0.02</v>
      </c>
      <c r="S75" s="114"/>
      <c r="T75" s="120">
        <v>35.5</v>
      </c>
      <c r="U75" s="113">
        <v>38.869999999999997</v>
      </c>
      <c r="V75" s="113">
        <v>24.58</v>
      </c>
      <c r="W75" s="113">
        <v>38.58</v>
      </c>
      <c r="X75" s="113">
        <v>47.77</v>
      </c>
      <c r="Y75" s="113">
        <v>59.58</v>
      </c>
      <c r="Z75" s="113">
        <v>53.91</v>
      </c>
      <c r="AA75" s="113">
        <v>29.83</v>
      </c>
      <c r="AB75" s="113">
        <v>83.67</v>
      </c>
      <c r="AC75" s="113">
        <v>35.5</v>
      </c>
      <c r="AD75" s="113">
        <v>24.16</v>
      </c>
      <c r="AE75" s="113">
        <v>33.14</v>
      </c>
      <c r="AF75" s="113">
        <v>21.86</v>
      </c>
      <c r="AG75" s="113">
        <v>29.39</v>
      </c>
      <c r="AH75" s="121">
        <v>37.01</v>
      </c>
      <c r="AI75" s="114"/>
      <c r="AJ75" s="120">
        <v>81.38</v>
      </c>
      <c r="AK75" s="113">
        <v>61.3</v>
      </c>
      <c r="AL75" s="113">
        <v>63.26</v>
      </c>
      <c r="AM75" s="113">
        <v>80.25</v>
      </c>
      <c r="AN75" s="113">
        <v>67.7</v>
      </c>
      <c r="AO75" s="113">
        <v>80.150000000000006</v>
      </c>
      <c r="AP75" s="113">
        <v>69.88</v>
      </c>
      <c r="AQ75" s="113">
        <v>63.48</v>
      </c>
      <c r="AR75" s="113">
        <v>95.84</v>
      </c>
      <c r="AS75" s="113">
        <v>81.38</v>
      </c>
      <c r="AT75" s="113">
        <v>60.29</v>
      </c>
      <c r="AU75" s="113">
        <v>50.65</v>
      </c>
      <c r="AV75" s="113">
        <v>56.99</v>
      </c>
      <c r="AW75" s="113">
        <v>53.77</v>
      </c>
      <c r="AX75" s="121">
        <v>66.23</v>
      </c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</row>
    <row r="76" spans="1:119" ht="15.75" customHeight="1" x14ac:dyDescent="0.25">
      <c r="A76" s="38"/>
      <c r="B76" s="38"/>
      <c r="C76" s="56" t="s">
        <v>51</v>
      </c>
      <c r="D76" s="120">
        <v>0.01</v>
      </c>
      <c r="E76" s="113">
        <v>0.01</v>
      </c>
      <c r="F76" s="113">
        <v>0.01</v>
      </c>
      <c r="G76" s="113">
        <v>0.01</v>
      </c>
      <c r="H76" s="113">
        <v>0.01</v>
      </c>
      <c r="I76" s="113">
        <v>0.01</v>
      </c>
      <c r="J76" s="113">
        <v>0.01</v>
      </c>
      <c r="K76" s="113">
        <v>0.01</v>
      </c>
      <c r="L76" s="113">
        <v>0.02</v>
      </c>
      <c r="M76" s="113">
        <v>0.01</v>
      </c>
      <c r="N76" s="113">
        <v>0.01</v>
      </c>
      <c r="O76" s="113">
        <v>0.01</v>
      </c>
      <c r="P76" s="113">
        <v>0.01</v>
      </c>
      <c r="Q76" s="113">
        <v>0.02</v>
      </c>
      <c r="R76" s="121">
        <v>0.01</v>
      </c>
      <c r="S76" s="114"/>
      <c r="T76" s="120">
        <v>13.24</v>
      </c>
      <c r="U76" s="113">
        <v>17.670000000000002</v>
      </c>
      <c r="V76" s="113">
        <v>14.48</v>
      </c>
      <c r="W76" s="113">
        <v>21.37</v>
      </c>
      <c r="X76" s="113">
        <v>24.23</v>
      </c>
      <c r="Y76" s="113">
        <v>28.67</v>
      </c>
      <c r="Z76" s="113">
        <v>29.72</v>
      </c>
      <c r="AA76" s="113">
        <v>14.29</v>
      </c>
      <c r="AB76" s="113">
        <v>44.11</v>
      </c>
      <c r="AC76" s="113">
        <v>13.24</v>
      </c>
      <c r="AD76" s="113">
        <v>15.34</v>
      </c>
      <c r="AE76" s="113">
        <v>22.08</v>
      </c>
      <c r="AF76" s="113">
        <v>19.86</v>
      </c>
      <c r="AG76" s="113">
        <v>37.18</v>
      </c>
      <c r="AH76" s="121">
        <v>24.81</v>
      </c>
      <c r="AI76" s="114"/>
      <c r="AJ76" s="120">
        <v>31.28</v>
      </c>
      <c r="AK76" s="113">
        <v>28.6</v>
      </c>
      <c r="AL76" s="113">
        <v>33.86</v>
      </c>
      <c r="AM76" s="113">
        <v>41.5</v>
      </c>
      <c r="AN76" s="113">
        <v>36.549999999999997</v>
      </c>
      <c r="AO76" s="113">
        <v>42.09</v>
      </c>
      <c r="AP76" s="113">
        <v>41.59</v>
      </c>
      <c r="AQ76" s="113">
        <v>32.130000000000003</v>
      </c>
      <c r="AR76" s="113">
        <v>57.3</v>
      </c>
      <c r="AS76" s="113">
        <v>31.28</v>
      </c>
      <c r="AT76" s="113">
        <v>35.25</v>
      </c>
      <c r="AU76" s="113">
        <v>42.8</v>
      </c>
      <c r="AV76" s="113">
        <v>45.48</v>
      </c>
      <c r="AW76" s="113">
        <v>66.180000000000007</v>
      </c>
      <c r="AX76" s="121">
        <v>48.05</v>
      </c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</row>
    <row r="77" spans="1:119" ht="15.75" customHeight="1" x14ac:dyDescent="0.25">
      <c r="A77" s="38"/>
      <c r="B77" s="38"/>
      <c r="C77" s="56" t="s">
        <v>52</v>
      </c>
      <c r="D77" s="120">
        <v>0.06</v>
      </c>
      <c r="E77" s="113">
        <v>0.03</v>
      </c>
      <c r="F77" s="113">
        <v>0.02</v>
      </c>
      <c r="G77" s="113">
        <v>0.03</v>
      </c>
      <c r="H77" s="113">
        <v>0.04</v>
      </c>
      <c r="I77" s="113">
        <v>0.05</v>
      </c>
      <c r="J77" s="113">
        <v>0.03</v>
      </c>
      <c r="K77" s="113">
        <v>0.04</v>
      </c>
      <c r="L77" s="113">
        <v>0.04</v>
      </c>
      <c r="M77" s="113">
        <v>0.06</v>
      </c>
      <c r="N77" s="113">
        <v>0.02</v>
      </c>
      <c r="O77" s="113">
        <v>0.03</v>
      </c>
      <c r="P77" s="113">
        <v>0.02</v>
      </c>
      <c r="Q77" s="113">
        <v>0.03</v>
      </c>
      <c r="R77" s="121">
        <v>0.03</v>
      </c>
      <c r="S77" s="114"/>
      <c r="T77" s="120">
        <v>50.05</v>
      </c>
      <c r="U77" s="113">
        <v>27.54</v>
      </c>
      <c r="V77" s="113">
        <v>17.670000000000002</v>
      </c>
      <c r="W77" s="113">
        <v>27.43</v>
      </c>
      <c r="X77" s="113">
        <v>34.909999999999997</v>
      </c>
      <c r="Y77" s="113">
        <v>43.15</v>
      </c>
      <c r="Z77" s="113">
        <v>27.34</v>
      </c>
      <c r="AA77" s="113">
        <v>34.24</v>
      </c>
      <c r="AB77" s="113">
        <v>36.25</v>
      </c>
      <c r="AC77" s="113">
        <v>50.05</v>
      </c>
      <c r="AD77" s="113">
        <v>18.43</v>
      </c>
      <c r="AE77" s="113">
        <v>25.72</v>
      </c>
      <c r="AF77" s="113">
        <v>17.13</v>
      </c>
      <c r="AG77" s="113">
        <v>29.1</v>
      </c>
      <c r="AH77" s="121">
        <v>23.43</v>
      </c>
      <c r="AI77" s="114"/>
      <c r="AJ77" s="120">
        <v>99.71</v>
      </c>
      <c r="AK77" s="113">
        <v>51.52</v>
      </c>
      <c r="AL77" s="113">
        <v>55.88</v>
      </c>
      <c r="AM77" s="113">
        <v>70.63</v>
      </c>
      <c r="AN77" s="113">
        <v>60.14</v>
      </c>
      <c r="AO77" s="113">
        <v>73.56</v>
      </c>
      <c r="AP77" s="113">
        <v>54.45</v>
      </c>
      <c r="AQ77" s="113">
        <v>65.099999999999994</v>
      </c>
      <c r="AR77" s="113">
        <v>67.97</v>
      </c>
      <c r="AS77" s="113">
        <v>99.71</v>
      </c>
      <c r="AT77" s="113">
        <v>55.97</v>
      </c>
      <c r="AU77" s="113">
        <v>43.63</v>
      </c>
      <c r="AV77" s="113">
        <v>53.16</v>
      </c>
      <c r="AW77" s="113">
        <v>51.72</v>
      </c>
      <c r="AX77" s="121">
        <v>54.94</v>
      </c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</row>
    <row r="78" spans="1:119" ht="15.75" customHeight="1" thickBot="1" x14ac:dyDescent="0.3">
      <c r="A78" s="38"/>
      <c r="B78" s="38"/>
      <c r="C78" s="56" t="s">
        <v>54</v>
      </c>
      <c r="D78" s="122">
        <v>0.02</v>
      </c>
      <c r="E78" s="123">
        <v>0.01</v>
      </c>
      <c r="F78" s="123">
        <v>0.01</v>
      </c>
      <c r="G78" s="123">
        <v>0.01</v>
      </c>
      <c r="H78" s="123">
        <v>0.02</v>
      </c>
      <c r="I78" s="123">
        <v>0.03</v>
      </c>
      <c r="J78" s="123">
        <v>0.02</v>
      </c>
      <c r="K78" s="123">
        <v>0.01</v>
      </c>
      <c r="L78" s="123">
        <v>0.03</v>
      </c>
      <c r="M78" s="123">
        <v>0.02</v>
      </c>
      <c r="N78" s="123">
        <v>0.01</v>
      </c>
      <c r="O78" s="123">
        <v>0.01</v>
      </c>
      <c r="P78" s="123">
        <v>0.01</v>
      </c>
      <c r="Q78" s="123">
        <v>0.01</v>
      </c>
      <c r="R78" s="124">
        <v>0.01</v>
      </c>
      <c r="S78" s="114"/>
      <c r="T78" s="122">
        <v>10.53</v>
      </c>
      <c r="U78" s="123">
        <v>6.93</v>
      </c>
      <c r="V78" s="123">
        <v>4.5599999999999996</v>
      </c>
      <c r="W78" s="123">
        <v>7.04</v>
      </c>
      <c r="X78" s="123">
        <v>10.96</v>
      </c>
      <c r="Y78" s="123">
        <v>14.13</v>
      </c>
      <c r="Z78" s="123">
        <v>11.18</v>
      </c>
      <c r="AA78" s="123">
        <v>7.59</v>
      </c>
      <c r="AB78" s="123">
        <v>17.72</v>
      </c>
      <c r="AC78" s="123">
        <v>10.53</v>
      </c>
      <c r="AD78" s="123">
        <v>4.6399999999999997</v>
      </c>
      <c r="AE78" s="123">
        <v>5.89</v>
      </c>
      <c r="AF78" s="123">
        <v>3.04</v>
      </c>
      <c r="AG78" s="123">
        <v>6.14</v>
      </c>
      <c r="AH78" s="124">
        <v>4.95</v>
      </c>
      <c r="AI78" s="114"/>
      <c r="AJ78" s="122">
        <v>45.28</v>
      </c>
      <c r="AK78" s="123">
        <v>24.8</v>
      </c>
      <c r="AL78" s="123">
        <v>28.14</v>
      </c>
      <c r="AM78" s="123">
        <v>35.840000000000003</v>
      </c>
      <c r="AN78" s="123">
        <v>29.43</v>
      </c>
      <c r="AO78" s="123">
        <v>36.880000000000003</v>
      </c>
      <c r="AP78" s="123">
        <v>30.43</v>
      </c>
      <c r="AQ78" s="123">
        <v>30.64</v>
      </c>
      <c r="AR78" s="123">
        <v>46.66</v>
      </c>
      <c r="AS78" s="123">
        <v>45.28</v>
      </c>
      <c r="AT78" s="123">
        <v>28.12</v>
      </c>
      <c r="AU78" s="123">
        <v>19.97</v>
      </c>
      <c r="AV78" s="123">
        <v>21.55</v>
      </c>
      <c r="AW78" s="123">
        <v>26.71</v>
      </c>
      <c r="AX78" s="124">
        <v>25.72</v>
      </c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</row>
    <row r="79" spans="1:119" ht="15.75" customHeight="1" thickBot="1" x14ac:dyDescent="0.25">
      <c r="A79" s="38"/>
      <c r="B79" s="38"/>
      <c r="C79" s="48" t="s">
        <v>55</v>
      </c>
      <c r="D79" s="211">
        <f t="shared" ref="D79:AX79" si="6">AVERAGE(D68:D78)</f>
        <v>4.363636363636364E-2</v>
      </c>
      <c r="E79" s="212">
        <f t="shared" si="6"/>
        <v>3.4545454545454553E-2</v>
      </c>
      <c r="F79" s="212">
        <f t="shared" si="6"/>
        <v>2.3636363636363636E-2</v>
      </c>
      <c r="G79" s="212">
        <f t="shared" si="6"/>
        <v>3.5454545454545468E-2</v>
      </c>
      <c r="H79" s="212">
        <f t="shared" si="6"/>
        <v>4.4545454545454541E-2</v>
      </c>
      <c r="I79" s="212">
        <f t="shared" si="6"/>
        <v>5.0909090909090911E-2</v>
      </c>
      <c r="J79" s="212">
        <f t="shared" si="6"/>
        <v>4.4545454545454548E-2</v>
      </c>
      <c r="K79" s="212">
        <f>AVERAGE(K68:K78)</f>
        <v>3.6363636363636369E-2</v>
      </c>
      <c r="L79" s="212">
        <f t="shared" si="6"/>
        <v>6.0000000000000012E-2</v>
      </c>
      <c r="M79" s="212">
        <f t="shared" si="6"/>
        <v>4.363636363636364E-2</v>
      </c>
      <c r="N79" s="212">
        <f t="shared" si="6"/>
        <v>3.1818181818181829E-2</v>
      </c>
      <c r="O79" s="212">
        <f>AVERAGE(O68:O78)</f>
        <v>2.9090909090909098E-2</v>
      </c>
      <c r="P79" s="212">
        <f t="shared" si="6"/>
        <v>2.0000000000000004E-2</v>
      </c>
      <c r="Q79" s="212">
        <f t="shared" si="6"/>
        <v>2.2727272727272728E-2</v>
      </c>
      <c r="R79" s="213">
        <f t="shared" si="6"/>
        <v>2.6363636363636367E-2</v>
      </c>
      <c r="S79" s="113"/>
      <c r="T79" s="211">
        <f t="shared" si="6"/>
        <v>22.57090909090909</v>
      </c>
      <c r="U79" s="212">
        <f t="shared" si="6"/>
        <v>19.625454545454549</v>
      </c>
      <c r="V79" s="212">
        <f t="shared" si="6"/>
        <v>12.810000000000002</v>
      </c>
      <c r="W79" s="212">
        <f t="shared" si="6"/>
        <v>20.030909090909091</v>
      </c>
      <c r="X79" s="212">
        <f t="shared" si="6"/>
        <v>25.421818181818182</v>
      </c>
      <c r="Y79" s="212">
        <f t="shared" si="6"/>
        <v>30.34181818181818</v>
      </c>
      <c r="Z79" s="212">
        <f t="shared" si="6"/>
        <v>26.846363636363638</v>
      </c>
      <c r="AA79" s="212">
        <f>AVERAGE(AA68:AA78)</f>
        <v>19.078181818181818</v>
      </c>
      <c r="AB79" s="212">
        <f t="shared" si="6"/>
        <v>38.114545454545457</v>
      </c>
      <c r="AC79" s="212">
        <f t="shared" si="6"/>
        <v>22.57090909090909</v>
      </c>
      <c r="AD79" s="212">
        <f t="shared" si="6"/>
        <v>15.58181818181818</v>
      </c>
      <c r="AE79" s="212">
        <f>AVERAGE(AE68:AE78)</f>
        <v>17.904545454545453</v>
      </c>
      <c r="AF79" s="212">
        <f t="shared" si="6"/>
        <v>11.989999999999998</v>
      </c>
      <c r="AG79" s="212">
        <f t="shared" si="6"/>
        <v>17.193636363636362</v>
      </c>
      <c r="AH79" s="213">
        <f t="shared" si="6"/>
        <v>18.456363636363633</v>
      </c>
      <c r="AI79" s="113"/>
      <c r="AJ79" s="211">
        <f t="shared" si="6"/>
        <v>61.356363636363646</v>
      </c>
      <c r="AK79" s="212">
        <f t="shared" si="6"/>
        <v>40.100909090909099</v>
      </c>
      <c r="AL79" s="212">
        <f t="shared" si="6"/>
        <v>42.764545454545448</v>
      </c>
      <c r="AM79" s="212">
        <f t="shared" si="6"/>
        <v>55.038181818181812</v>
      </c>
      <c r="AN79" s="212">
        <f t="shared" si="6"/>
        <v>46.617272727272727</v>
      </c>
      <c r="AO79" s="212">
        <f t="shared" si="6"/>
        <v>54.08</v>
      </c>
      <c r="AP79" s="212">
        <f t="shared" si="6"/>
        <v>48.35</v>
      </c>
      <c r="AQ79" s="212">
        <f>AVERAGE(AQ68:AQ78)</f>
        <v>47.443636363636365</v>
      </c>
      <c r="AR79" s="212">
        <f t="shared" si="6"/>
        <v>64.13727272727273</v>
      </c>
      <c r="AS79" s="212">
        <f t="shared" si="6"/>
        <v>61.356363636363646</v>
      </c>
      <c r="AT79" s="212">
        <f t="shared" si="6"/>
        <v>47.522727272727273</v>
      </c>
      <c r="AU79" s="212">
        <f>AVERAGE(AU68:AU78)</f>
        <v>34.926363636363639</v>
      </c>
      <c r="AV79" s="212">
        <f t="shared" si="6"/>
        <v>40.180000000000007</v>
      </c>
      <c r="AW79" s="212">
        <f t="shared" si="6"/>
        <v>41.151818181818186</v>
      </c>
      <c r="AX79" s="213">
        <f t="shared" si="6"/>
        <v>43.675454545454549</v>
      </c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</row>
    <row r="80" spans="1:119" ht="15.75" customHeight="1" thickBot="1" x14ac:dyDescent="0.25">
      <c r="A80" s="38"/>
      <c r="B80" s="38"/>
      <c r="C80" s="64"/>
      <c r="D80" s="207" t="s">
        <v>27</v>
      </c>
      <c r="E80" s="199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87"/>
      <c r="T80" s="113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</row>
    <row r="81" spans="1:119" ht="15.75" customHeight="1" thickBot="1" x14ac:dyDescent="0.25">
      <c r="A81" s="38"/>
      <c r="B81" s="38"/>
      <c r="C81" s="39" t="s">
        <v>36</v>
      </c>
      <c r="D81" s="117">
        <v>1</v>
      </c>
      <c r="E81" s="118">
        <v>2</v>
      </c>
      <c r="F81" s="118">
        <v>3</v>
      </c>
      <c r="G81" s="118">
        <v>4</v>
      </c>
      <c r="H81" s="118">
        <v>5</v>
      </c>
      <c r="I81" s="118">
        <v>6</v>
      </c>
      <c r="J81" s="118">
        <v>7</v>
      </c>
      <c r="K81" s="118">
        <v>8</v>
      </c>
      <c r="L81" s="118">
        <v>9</v>
      </c>
      <c r="M81" s="118" t="s">
        <v>116</v>
      </c>
      <c r="N81" s="118" t="s">
        <v>117</v>
      </c>
      <c r="O81" s="118" t="s">
        <v>118</v>
      </c>
      <c r="P81" s="118" t="s">
        <v>119</v>
      </c>
      <c r="Q81" s="118" t="s">
        <v>120</v>
      </c>
      <c r="R81" s="119" t="s">
        <v>121</v>
      </c>
      <c r="S81" s="115"/>
      <c r="T81" s="113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</row>
    <row r="82" spans="1:119" ht="15.75" customHeight="1" x14ac:dyDescent="0.2">
      <c r="A82" s="38"/>
      <c r="B82" s="38"/>
      <c r="C82" s="48" t="s">
        <v>43</v>
      </c>
      <c r="D82" s="125">
        <v>0.09</v>
      </c>
      <c r="E82" s="126">
        <v>0.06</v>
      </c>
      <c r="F82" s="126">
        <v>7.0000000000000007E-2</v>
      </c>
      <c r="G82" s="126">
        <v>0.08</v>
      </c>
      <c r="H82" s="126">
        <v>0.08</v>
      </c>
      <c r="I82" s="126">
        <v>0.1</v>
      </c>
      <c r="J82" s="126">
        <v>0.09</v>
      </c>
      <c r="K82" s="126">
        <v>7.0000000000000007E-2</v>
      </c>
      <c r="L82" s="126">
        <v>0.15</v>
      </c>
      <c r="M82" s="126">
        <v>0.09</v>
      </c>
      <c r="N82" s="126">
        <v>0.06</v>
      </c>
      <c r="O82" s="126">
        <v>0.05</v>
      </c>
      <c r="P82" s="126">
        <v>0.05</v>
      </c>
      <c r="Q82" s="126">
        <v>7.0000000000000007E-2</v>
      </c>
      <c r="R82" s="127">
        <v>0.05</v>
      </c>
      <c r="S82" s="114"/>
      <c r="T82" s="113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</row>
    <row r="83" spans="1:119" ht="15.75" customHeight="1" x14ac:dyDescent="0.2">
      <c r="A83" s="38"/>
      <c r="B83" s="38"/>
      <c r="C83" s="48" t="s">
        <v>44</v>
      </c>
      <c r="D83" s="120">
        <v>0.2</v>
      </c>
      <c r="E83" s="113">
        <v>0.13</v>
      </c>
      <c r="F83" s="113">
        <v>0.15</v>
      </c>
      <c r="G83" s="113">
        <v>0.18</v>
      </c>
      <c r="H83" s="113">
        <v>0.14000000000000001</v>
      </c>
      <c r="I83" s="113">
        <v>0.16</v>
      </c>
      <c r="J83" s="113">
        <v>0.15</v>
      </c>
      <c r="K83" s="113">
        <v>0.15</v>
      </c>
      <c r="L83" s="113">
        <v>0.2</v>
      </c>
      <c r="M83" s="113">
        <v>0.2</v>
      </c>
      <c r="N83" s="113">
        <v>0.15</v>
      </c>
      <c r="O83" s="113">
        <v>0.1</v>
      </c>
      <c r="P83" s="113">
        <v>0.12</v>
      </c>
      <c r="Q83" s="113">
        <v>0.11</v>
      </c>
      <c r="R83" s="121">
        <v>0.11</v>
      </c>
      <c r="S83" s="114"/>
      <c r="T83" s="113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</row>
    <row r="84" spans="1:119" ht="15.75" customHeight="1" x14ac:dyDescent="0.2">
      <c r="A84" s="38"/>
      <c r="B84" s="38"/>
      <c r="C84" s="48" t="s">
        <v>45</v>
      </c>
      <c r="D84" s="120">
        <v>0.21</v>
      </c>
      <c r="E84" s="113">
        <v>0.1</v>
      </c>
      <c r="F84" s="113">
        <v>0.09</v>
      </c>
      <c r="G84" s="113">
        <v>0.13</v>
      </c>
      <c r="H84" s="113">
        <v>0.13</v>
      </c>
      <c r="I84" s="113">
        <v>0.14000000000000001</v>
      </c>
      <c r="J84" s="113">
        <v>0.12</v>
      </c>
      <c r="K84" s="113">
        <v>0.16</v>
      </c>
      <c r="L84" s="113">
        <v>0.13</v>
      </c>
      <c r="M84" s="113">
        <v>0.21</v>
      </c>
      <c r="N84" s="113">
        <v>0.16</v>
      </c>
      <c r="O84" s="113">
        <v>7.0000000000000007E-2</v>
      </c>
      <c r="P84" s="113">
        <v>0.08</v>
      </c>
      <c r="Q84" s="113">
        <v>0.06</v>
      </c>
      <c r="R84" s="121">
        <v>0.09</v>
      </c>
      <c r="S84" s="114"/>
      <c r="T84" s="113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</row>
    <row r="85" spans="1:119" ht="15.75" customHeight="1" x14ac:dyDescent="0.2">
      <c r="A85" s="38"/>
      <c r="B85" s="38"/>
      <c r="C85" s="48" t="s">
        <v>46</v>
      </c>
      <c r="D85" s="120">
        <v>0.38</v>
      </c>
      <c r="E85" s="113">
        <v>0.27</v>
      </c>
      <c r="F85" s="113">
        <v>0.31</v>
      </c>
      <c r="G85" s="113">
        <v>0.36</v>
      </c>
      <c r="H85" s="113">
        <v>0.28000000000000003</v>
      </c>
      <c r="I85" s="113">
        <v>0.28999999999999998</v>
      </c>
      <c r="J85" s="113">
        <v>0.3</v>
      </c>
      <c r="K85" s="113">
        <v>0.32</v>
      </c>
      <c r="L85" s="113">
        <v>0.33</v>
      </c>
      <c r="M85" s="113">
        <v>0.38</v>
      </c>
      <c r="N85" s="113">
        <v>0.37</v>
      </c>
      <c r="O85" s="113">
        <v>0.17</v>
      </c>
      <c r="P85" s="113">
        <v>0.23</v>
      </c>
      <c r="Q85" s="113">
        <v>0.15</v>
      </c>
      <c r="R85" s="121">
        <v>0.19</v>
      </c>
      <c r="S85" s="114"/>
      <c r="T85" s="113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</row>
    <row r="86" spans="1:119" ht="15.75" customHeight="1" x14ac:dyDescent="0.2">
      <c r="A86" s="38"/>
      <c r="B86" s="38"/>
      <c r="C86" s="48" t="s">
        <v>47</v>
      </c>
      <c r="D86" s="120">
        <v>0.24</v>
      </c>
      <c r="E86" s="113">
        <v>0.15</v>
      </c>
      <c r="F86" s="113">
        <v>0.15</v>
      </c>
      <c r="G86" s="113">
        <v>0.21</v>
      </c>
      <c r="H86" s="113">
        <v>0.17</v>
      </c>
      <c r="I86" s="113">
        <v>0.19</v>
      </c>
      <c r="J86" s="113">
        <v>0.17</v>
      </c>
      <c r="K86" s="113">
        <v>0.18</v>
      </c>
      <c r="L86" s="113">
        <v>0.22</v>
      </c>
      <c r="M86" s="113">
        <v>0.24</v>
      </c>
      <c r="N86" s="113">
        <v>0.2</v>
      </c>
      <c r="O86" s="113">
        <v>0.11</v>
      </c>
      <c r="P86" s="113">
        <v>0.14000000000000001</v>
      </c>
      <c r="Q86" s="113">
        <v>0.15</v>
      </c>
      <c r="R86" s="121">
        <v>0.16</v>
      </c>
      <c r="S86" s="114"/>
      <c r="T86" s="113"/>
      <c r="U86" s="114"/>
      <c r="V86" s="114"/>
      <c r="W86" s="92"/>
      <c r="X86" s="114"/>
      <c r="Y86" s="114"/>
      <c r="Z86" s="114"/>
      <c r="AA86" s="114"/>
      <c r="AB86" s="114"/>
      <c r="AC86" s="92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</row>
    <row r="87" spans="1:119" ht="15.75" customHeight="1" x14ac:dyDescent="0.2">
      <c r="A87" s="38"/>
      <c r="B87" s="38"/>
      <c r="C87" s="48" t="s">
        <v>48</v>
      </c>
      <c r="D87" s="120">
        <v>0.16</v>
      </c>
      <c r="E87" s="113">
        <v>0.13</v>
      </c>
      <c r="F87" s="113">
        <v>0.14000000000000001</v>
      </c>
      <c r="G87" s="113">
        <v>0.17</v>
      </c>
      <c r="H87" s="113">
        <v>0.13</v>
      </c>
      <c r="I87" s="113">
        <v>0.14000000000000001</v>
      </c>
      <c r="J87" s="113">
        <v>0.15</v>
      </c>
      <c r="K87" s="113">
        <v>0.14000000000000001</v>
      </c>
      <c r="L87" s="113">
        <v>0.18</v>
      </c>
      <c r="M87" s="113">
        <v>0.16</v>
      </c>
      <c r="N87" s="113">
        <v>0.17</v>
      </c>
      <c r="O87" s="113">
        <v>0.1</v>
      </c>
      <c r="P87" s="113">
        <v>0.12</v>
      </c>
      <c r="Q87" s="113">
        <v>0.13</v>
      </c>
      <c r="R87" s="121">
        <v>0.13</v>
      </c>
      <c r="S87" s="114"/>
      <c r="T87" s="113"/>
      <c r="U87" s="114"/>
      <c r="V87" s="114"/>
      <c r="W87" s="92"/>
      <c r="X87" s="114"/>
      <c r="Y87" s="114"/>
      <c r="Z87" s="114"/>
      <c r="AA87" s="114"/>
      <c r="AB87" s="114"/>
      <c r="AC87" s="92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</row>
    <row r="88" spans="1:119" ht="15.75" customHeight="1" x14ac:dyDescent="0.2">
      <c r="A88" s="38"/>
      <c r="B88" s="38"/>
      <c r="C88" s="48" t="s">
        <v>49</v>
      </c>
      <c r="D88" s="120">
        <v>0.15</v>
      </c>
      <c r="E88" s="113">
        <v>0.11</v>
      </c>
      <c r="F88" s="113">
        <v>0.09</v>
      </c>
      <c r="G88" s="113">
        <v>0.14000000000000001</v>
      </c>
      <c r="H88" s="113">
        <v>0.13</v>
      </c>
      <c r="I88" s="113">
        <v>0.17</v>
      </c>
      <c r="J88" s="113">
        <v>0.14000000000000001</v>
      </c>
      <c r="K88" s="113">
        <v>0.11</v>
      </c>
      <c r="L88" s="113">
        <v>0.22</v>
      </c>
      <c r="M88" s="113">
        <v>0.15</v>
      </c>
      <c r="N88" s="113">
        <v>0.08</v>
      </c>
      <c r="O88" s="113">
        <v>0.13</v>
      </c>
      <c r="P88" s="113">
        <v>0.14000000000000001</v>
      </c>
      <c r="Q88" s="113">
        <v>0.15</v>
      </c>
      <c r="R88" s="121">
        <v>0.19</v>
      </c>
      <c r="S88" s="114"/>
      <c r="T88" s="113"/>
      <c r="U88" s="114"/>
      <c r="V88" s="114"/>
      <c r="W88" s="92"/>
      <c r="X88" s="114"/>
      <c r="Y88" s="114"/>
      <c r="Z88" s="114"/>
      <c r="AA88" s="114"/>
      <c r="AB88" s="114"/>
      <c r="AC88" s="92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</row>
    <row r="89" spans="1:119" ht="15.75" customHeight="1" x14ac:dyDescent="0.2">
      <c r="A89" s="38"/>
      <c r="B89" s="38"/>
      <c r="C89" s="48" t="s">
        <v>50</v>
      </c>
      <c r="D89" s="120">
        <v>0.14000000000000001</v>
      </c>
      <c r="E89" s="113">
        <v>0.1</v>
      </c>
      <c r="F89" s="113">
        <v>0.11</v>
      </c>
      <c r="G89" s="113">
        <v>0.14000000000000001</v>
      </c>
      <c r="H89" s="113">
        <v>0.12</v>
      </c>
      <c r="I89" s="113">
        <v>0.14000000000000001</v>
      </c>
      <c r="J89" s="113">
        <v>0.12</v>
      </c>
      <c r="K89" s="113">
        <v>0.11</v>
      </c>
      <c r="L89" s="113">
        <v>0.16</v>
      </c>
      <c r="M89" s="113">
        <v>0.14000000000000001</v>
      </c>
      <c r="N89" s="113">
        <v>0.1</v>
      </c>
      <c r="O89" s="113">
        <v>0.09</v>
      </c>
      <c r="P89" s="113">
        <v>0.1</v>
      </c>
      <c r="Q89" s="113">
        <v>0.09</v>
      </c>
      <c r="R89" s="121">
        <v>0.11</v>
      </c>
      <c r="S89" s="114"/>
      <c r="T89" s="113"/>
      <c r="U89" s="114"/>
      <c r="V89" s="114"/>
      <c r="W89" s="92"/>
      <c r="X89" s="114"/>
      <c r="Y89" s="114"/>
      <c r="Z89" s="114"/>
      <c r="AA89" s="114"/>
      <c r="AB89" s="114"/>
      <c r="AC89" s="92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</row>
    <row r="90" spans="1:119" ht="15.75" customHeight="1" x14ac:dyDescent="0.25">
      <c r="A90" s="38"/>
      <c r="B90" s="38"/>
      <c r="C90" s="56" t="s">
        <v>51</v>
      </c>
      <c r="D90" s="120">
        <v>0.05</v>
      </c>
      <c r="E90" s="113">
        <v>0.04</v>
      </c>
      <c r="F90" s="113">
        <v>0.05</v>
      </c>
      <c r="G90" s="113">
        <v>0.06</v>
      </c>
      <c r="H90" s="113">
        <v>0.06</v>
      </c>
      <c r="I90" s="113">
        <v>0.06</v>
      </c>
      <c r="J90" s="113">
        <v>0.06</v>
      </c>
      <c r="K90" s="113">
        <v>0.05</v>
      </c>
      <c r="L90" s="113">
        <v>0.09</v>
      </c>
      <c r="M90" s="113">
        <v>0.05</v>
      </c>
      <c r="N90" s="113">
        <v>0.05</v>
      </c>
      <c r="O90" s="113">
        <v>0.06</v>
      </c>
      <c r="P90" s="113">
        <v>7.0000000000000007E-2</v>
      </c>
      <c r="Q90" s="113">
        <v>0.1</v>
      </c>
      <c r="R90" s="121">
        <v>7.0000000000000007E-2</v>
      </c>
      <c r="S90" s="114"/>
      <c r="T90" s="113"/>
      <c r="U90" s="114"/>
      <c r="V90" s="114"/>
      <c r="W90" s="92"/>
      <c r="X90" s="114"/>
      <c r="Y90" s="114"/>
      <c r="Z90" s="114"/>
      <c r="AA90" s="114"/>
      <c r="AB90" s="114"/>
      <c r="AC90" s="92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</row>
    <row r="91" spans="1:119" ht="15.75" customHeight="1" x14ac:dyDescent="0.25">
      <c r="A91" s="38"/>
      <c r="B91" s="38"/>
      <c r="C91" s="56" t="s">
        <v>52</v>
      </c>
      <c r="D91" s="120">
        <v>0.24</v>
      </c>
      <c r="E91" s="113">
        <v>0.12</v>
      </c>
      <c r="F91" s="113">
        <v>0.13</v>
      </c>
      <c r="G91" s="113">
        <v>0.17</v>
      </c>
      <c r="H91" s="113">
        <v>0.14000000000000001</v>
      </c>
      <c r="I91" s="113">
        <v>0.17</v>
      </c>
      <c r="J91" s="113">
        <v>0.13</v>
      </c>
      <c r="K91" s="113">
        <v>0.15</v>
      </c>
      <c r="L91" s="113">
        <v>0.16</v>
      </c>
      <c r="M91" s="113">
        <v>0.24</v>
      </c>
      <c r="N91" s="113">
        <v>0.13</v>
      </c>
      <c r="O91" s="113">
        <v>0.1</v>
      </c>
      <c r="P91" s="113">
        <v>0.13</v>
      </c>
      <c r="Q91" s="113">
        <v>0.12</v>
      </c>
      <c r="R91" s="121">
        <v>0.13</v>
      </c>
      <c r="S91" s="114"/>
      <c r="T91" s="113"/>
      <c r="U91" s="114"/>
      <c r="V91" s="114"/>
      <c r="W91" s="92"/>
      <c r="X91" s="114"/>
      <c r="Y91" s="114"/>
      <c r="Z91" s="114"/>
      <c r="AA91" s="114"/>
      <c r="AB91" s="114"/>
      <c r="AC91" s="92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</row>
    <row r="92" spans="1:119" ht="15.75" customHeight="1" thickBot="1" x14ac:dyDescent="0.3">
      <c r="A92" s="38"/>
      <c r="B92" s="38"/>
      <c r="C92" s="56" t="s">
        <v>54</v>
      </c>
      <c r="D92" s="122">
        <v>0.14000000000000001</v>
      </c>
      <c r="E92" s="123">
        <v>7.0000000000000007E-2</v>
      </c>
      <c r="F92" s="123">
        <v>0.08</v>
      </c>
      <c r="G92" s="123">
        <v>0.11</v>
      </c>
      <c r="H92" s="123">
        <v>0.09</v>
      </c>
      <c r="I92" s="123">
        <v>0.11</v>
      </c>
      <c r="J92" s="123">
        <v>0.09</v>
      </c>
      <c r="K92" s="123">
        <v>0.09</v>
      </c>
      <c r="L92" s="123">
        <v>0.14000000000000001</v>
      </c>
      <c r="M92" s="123">
        <v>0.14000000000000001</v>
      </c>
      <c r="N92" s="123">
        <v>0.08</v>
      </c>
      <c r="O92" s="123">
        <v>0.06</v>
      </c>
      <c r="P92" s="123">
        <v>0.06</v>
      </c>
      <c r="Q92" s="123">
        <v>0.08</v>
      </c>
      <c r="R92" s="124">
        <v>0.08</v>
      </c>
      <c r="S92" s="114"/>
      <c r="T92" s="113"/>
      <c r="U92" s="114"/>
      <c r="V92" s="114"/>
      <c r="W92" s="92"/>
      <c r="X92" s="114"/>
      <c r="Y92" s="114"/>
      <c r="Z92" s="114"/>
      <c r="AA92" s="114"/>
      <c r="AB92" s="114"/>
      <c r="AC92" s="92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</row>
    <row r="93" spans="1:119" ht="15.75" customHeight="1" thickBot="1" x14ac:dyDescent="0.25">
      <c r="A93" s="38"/>
      <c r="B93" s="38"/>
      <c r="C93" s="48" t="s">
        <v>55</v>
      </c>
      <c r="D93" s="211">
        <f t="shared" ref="D93:R93" si="7">AVERAGE(D82:D92)</f>
        <v>0.18181818181818182</v>
      </c>
      <c r="E93" s="212">
        <f t="shared" si="7"/>
        <v>0.11636363636363636</v>
      </c>
      <c r="F93" s="212">
        <f t="shared" si="7"/>
        <v>0.12454545454545456</v>
      </c>
      <c r="G93" s="212">
        <f t="shared" si="7"/>
        <v>0.15909090909090912</v>
      </c>
      <c r="H93" s="212">
        <f t="shared" si="7"/>
        <v>0.13363636363636366</v>
      </c>
      <c r="I93" s="212">
        <f t="shared" si="7"/>
        <v>0.15181818181818182</v>
      </c>
      <c r="J93" s="212">
        <f t="shared" si="7"/>
        <v>0.13818181818181821</v>
      </c>
      <c r="K93" s="212">
        <f>AVERAGE(K82:K92)</f>
        <v>0.13909090909090913</v>
      </c>
      <c r="L93" s="212">
        <f t="shared" si="7"/>
        <v>0.18</v>
      </c>
      <c r="M93" s="212">
        <f t="shared" si="7"/>
        <v>0.18181818181818182</v>
      </c>
      <c r="N93" s="212">
        <f t="shared" si="7"/>
        <v>0.14090909090909093</v>
      </c>
      <c r="O93" s="212">
        <f>AVERAGE(O82:O92)</f>
        <v>9.454545454545453E-2</v>
      </c>
      <c r="P93" s="212">
        <f t="shared" si="7"/>
        <v>0.11272727272727275</v>
      </c>
      <c r="Q93" s="212">
        <f t="shared" si="7"/>
        <v>0.11</v>
      </c>
      <c r="R93" s="213">
        <f t="shared" si="7"/>
        <v>0.11909090909090909</v>
      </c>
      <c r="S93" s="113"/>
      <c r="T93" s="113"/>
      <c r="U93" s="114"/>
      <c r="V93" s="114"/>
      <c r="W93" s="92"/>
      <c r="X93" s="114"/>
      <c r="Y93" s="114"/>
      <c r="Z93" s="114"/>
      <c r="AA93" s="114"/>
      <c r="AB93" s="114"/>
      <c r="AC93" s="92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</row>
    <row r="94" spans="1:119" ht="15.75" customHeight="1" x14ac:dyDescent="0.2">
      <c r="A94" s="66"/>
      <c r="B94" s="66"/>
      <c r="C94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  <c r="AX94" s="116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1:119" ht="15.75" customHeight="1" x14ac:dyDescent="0.25">
      <c r="A95" s="66"/>
      <c r="B95" s="66"/>
      <c r="C95" s="35"/>
      <c r="D95" s="16"/>
      <c r="E95" s="12"/>
      <c r="F95" s="12"/>
      <c r="G95" s="12"/>
      <c r="H95" s="16"/>
      <c r="I95" s="16"/>
      <c r="J95" s="16"/>
      <c r="K95" s="16"/>
      <c r="L95" s="16"/>
      <c r="M95" s="12"/>
      <c r="N95" s="16"/>
      <c r="O95" s="16"/>
      <c r="P95" s="16"/>
      <c r="Q95" s="16"/>
      <c r="R95" s="16"/>
      <c r="S95" s="88"/>
      <c r="T95" s="16"/>
      <c r="U95" s="12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88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97" t="s">
        <v>31</v>
      </c>
      <c r="BA95" s="198"/>
      <c r="BB95" s="198"/>
      <c r="BC95" s="198"/>
      <c r="BD95" s="198"/>
      <c r="BE95" s="198"/>
      <c r="BF95" s="198"/>
      <c r="BG95" s="198"/>
      <c r="BH95" s="198"/>
      <c r="BI95" s="198"/>
      <c r="BJ95" s="198"/>
      <c r="BK95" s="199"/>
      <c r="BL95" s="16"/>
      <c r="BM95" s="205" t="s">
        <v>32</v>
      </c>
      <c r="BN95" s="205"/>
      <c r="BO95" s="205"/>
      <c r="BP95" s="205"/>
      <c r="BQ95" s="205"/>
      <c r="BR95" s="205"/>
      <c r="BS95" s="205"/>
      <c r="BT95" s="205"/>
      <c r="BU95" s="205"/>
      <c r="BV95" s="205"/>
      <c r="BW95" s="155"/>
      <c r="BX95" s="156"/>
    </row>
    <row r="96" spans="1:119" ht="15.75" customHeight="1" thickBot="1" x14ac:dyDescent="0.3">
      <c r="A96" s="66"/>
      <c r="B96" s="66"/>
      <c r="C96" s="37"/>
      <c r="D96" s="208" t="s">
        <v>33</v>
      </c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87"/>
      <c r="T96" s="208" t="s">
        <v>34</v>
      </c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87"/>
      <c r="AJ96" s="208" t="s">
        <v>35</v>
      </c>
      <c r="AK96" s="199"/>
      <c r="AL96" s="199"/>
      <c r="AM96" s="199"/>
      <c r="AN96" s="199"/>
      <c r="AO96" s="199"/>
      <c r="AP96" s="199"/>
      <c r="AQ96" s="199"/>
      <c r="AR96" s="199"/>
      <c r="AS96" s="199"/>
      <c r="AT96" s="199"/>
      <c r="AU96" s="199"/>
      <c r="AV96" s="199"/>
      <c r="AW96" s="199"/>
      <c r="AX96" s="199"/>
      <c r="AY96" s="36"/>
      <c r="AZ96" s="199"/>
      <c r="BA96" s="199"/>
      <c r="BB96" s="199"/>
      <c r="BC96" s="199"/>
      <c r="BD96" s="199"/>
      <c r="BE96" s="199"/>
      <c r="BF96" s="199"/>
      <c r="BG96" s="199"/>
      <c r="BH96" s="199"/>
      <c r="BI96" s="199"/>
      <c r="BJ96" s="199"/>
      <c r="BK96" s="201"/>
      <c r="BL96" s="36"/>
      <c r="BM96" s="206"/>
      <c r="BN96" s="206"/>
      <c r="BO96" s="206"/>
      <c r="BP96" s="206"/>
      <c r="BQ96" s="206"/>
      <c r="BR96" s="206"/>
      <c r="BS96" s="206"/>
      <c r="BT96" s="206"/>
      <c r="BU96" s="206"/>
      <c r="BV96" s="206"/>
      <c r="BW96" s="156"/>
      <c r="BX96" s="156"/>
    </row>
    <row r="97" spans="1:76" ht="15.75" customHeight="1" thickBot="1" x14ac:dyDescent="0.3">
      <c r="A97" s="66"/>
      <c r="B97" s="66"/>
      <c r="C97" s="39" t="s">
        <v>36</v>
      </c>
      <c r="D97" s="117">
        <v>1</v>
      </c>
      <c r="E97" s="118">
        <v>2</v>
      </c>
      <c r="F97" s="118">
        <v>3</v>
      </c>
      <c r="G97" s="118">
        <v>4</v>
      </c>
      <c r="H97" s="118">
        <v>5</v>
      </c>
      <c r="I97" s="118">
        <v>6</v>
      </c>
      <c r="J97" s="118">
        <v>7</v>
      </c>
      <c r="K97" s="118">
        <v>8</v>
      </c>
      <c r="L97" s="118">
        <v>9</v>
      </c>
      <c r="M97" s="118" t="s">
        <v>116</v>
      </c>
      <c r="N97" s="118" t="s">
        <v>117</v>
      </c>
      <c r="O97" s="118" t="s">
        <v>118</v>
      </c>
      <c r="P97" s="118" t="s">
        <v>119</v>
      </c>
      <c r="Q97" s="118" t="s">
        <v>120</v>
      </c>
      <c r="R97" s="119" t="s">
        <v>121</v>
      </c>
      <c r="S97" s="115"/>
      <c r="T97" s="117">
        <v>1</v>
      </c>
      <c r="U97" s="118">
        <v>2</v>
      </c>
      <c r="V97" s="118">
        <v>3</v>
      </c>
      <c r="W97" s="118">
        <v>4</v>
      </c>
      <c r="X97" s="118">
        <v>5</v>
      </c>
      <c r="Y97" s="118">
        <v>6</v>
      </c>
      <c r="Z97" s="118">
        <v>7</v>
      </c>
      <c r="AA97" s="118">
        <v>8</v>
      </c>
      <c r="AB97" s="118">
        <v>9</v>
      </c>
      <c r="AC97" s="118" t="s">
        <v>116</v>
      </c>
      <c r="AD97" s="118" t="s">
        <v>117</v>
      </c>
      <c r="AE97" s="118" t="s">
        <v>118</v>
      </c>
      <c r="AF97" s="118" t="s">
        <v>119</v>
      </c>
      <c r="AG97" s="118" t="s">
        <v>120</v>
      </c>
      <c r="AH97" s="119" t="s">
        <v>121</v>
      </c>
      <c r="AI97" s="115"/>
      <c r="AJ97" s="117">
        <v>1</v>
      </c>
      <c r="AK97" s="118">
        <v>2</v>
      </c>
      <c r="AL97" s="118">
        <v>3</v>
      </c>
      <c r="AM97" s="118">
        <v>4</v>
      </c>
      <c r="AN97" s="118">
        <v>5</v>
      </c>
      <c r="AO97" s="118">
        <v>6</v>
      </c>
      <c r="AP97" s="118">
        <v>7</v>
      </c>
      <c r="AQ97" s="118">
        <v>8</v>
      </c>
      <c r="AR97" s="118">
        <v>9</v>
      </c>
      <c r="AS97" s="118" t="s">
        <v>116</v>
      </c>
      <c r="AT97" s="118" t="s">
        <v>117</v>
      </c>
      <c r="AU97" s="118" t="s">
        <v>118</v>
      </c>
      <c r="AV97" s="118" t="s">
        <v>119</v>
      </c>
      <c r="AW97" s="118" t="s">
        <v>120</v>
      </c>
      <c r="AX97" s="119" t="s">
        <v>121</v>
      </c>
      <c r="AY97" s="38"/>
      <c r="AZ97" s="138" t="s">
        <v>37</v>
      </c>
      <c r="BA97" s="143" t="s">
        <v>38</v>
      </c>
      <c r="BB97" s="142" t="s">
        <v>39</v>
      </c>
      <c r="BC97" s="135" t="s">
        <v>40</v>
      </c>
      <c r="BD97" s="136" t="s">
        <v>35</v>
      </c>
      <c r="BE97" s="136" t="s">
        <v>41</v>
      </c>
      <c r="BF97" s="136" t="s">
        <v>42</v>
      </c>
      <c r="BG97" s="136" t="s">
        <v>21</v>
      </c>
      <c r="BH97" s="136" t="s">
        <v>23</v>
      </c>
      <c r="BI97" s="136" t="s">
        <v>29</v>
      </c>
      <c r="BJ97" s="137" t="s">
        <v>27</v>
      </c>
      <c r="BK97"/>
      <c r="BL97" s="138" t="s">
        <v>37</v>
      </c>
      <c r="BM97" s="143" t="s">
        <v>38</v>
      </c>
      <c r="BN97" s="142" t="s">
        <v>39</v>
      </c>
      <c r="BO97" s="135" t="s">
        <v>40</v>
      </c>
      <c r="BP97" s="136" t="s">
        <v>35</v>
      </c>
      <c r="BQ97" s="136" t="s">
        <v>41</v>
      </c>
      <c r="BR97" s="136" t="s">
        <v>42</v>
      </c>
      <c r="BS97" s="136" t="s">
        <v>21</v>
      </c>
      <c r="BT97" s="136" t="s">
        <v>23</v>
      </c>
      <c r="BU97" s="136" t="s">
        <v>29</v>
      </c>
      <c r="BV97" s="137" t="s">
        <v>27</v>
      </c>
      <c r="BW97" s="157"/>
      <c r="BX97" s="116"/>
    </row>
    <row r="98" spans="1:76" ht="15.75" customHeight="1" x14ac:dyDescent="0.25">
      <c r="A98" s="66"/>
      <c r="B98" s="66"/>
      <c r="C98" s="48" t="s">
        <v>43</v>
      </c>
      <c r="D98" s="125">
        <v>98.88</v>
      </c>
      <c r="E98" s="126">
        <v>99.4</v>
      </c>
      <c r="F98" s="126">
        <v>99.28</v>
      </c>
      <c r="G98" s="126">
        <v>98.96</v>
      </c>
      <c r="H98" s="126">
        <v>99.49</v>
      </c>
      <c r="I98" s="126">
        <v>98.79</v>
      </c>
      <c r="J98" s="126">
        <v>98.71</v>
      </c>
      <c r="K98" s="126">
        <v>98.88</v>
      </c>
      <c r="L98" s="126">
        <v>97.17</v>
      </c>
      <c r="M98" s="126">
        <v>98.88</v>
      </c>
      <c r="N98" s="126">
        <v>99.36</v>
      </c>
      <c r="O98" s="126">
        <v>99.53</v>
      </c>
      <c r="P98" s="126">
        <v>99.43</v>
      </c>
      <c r="Q98" s="126">
        <v>99.58</v>
      </c>
      <c r="R98" s="127">
        <v>99.54</v>
      </c>
      <c r="S98" s="113"/>
      <c r="T98" s="125">
        <v>1.1200000000000001</v>
      </c>
      <c r="U98" s="126">
        <v>0.6</v>
      </c>
      <c r="V98" s="126">
        <v>0.72</v>
      </c>
      <c r="W98" s="126">
        <v>1.04</v>
      </c>
      <c r="X98" s="126">
        <v>0.51</v>
      </c>
      <c r="Y98" s="126">
        <v>1.21</v>
      </c>
      <c r="Z98" s="126">
        <v>1.29</v>
      </c>
      <c r="AA98" s="126">
        <v>1.1200000000000001</v>
      </c>
      <c r="AB98" s="126">
        <v>2.83</v>
      </c>
      <c r="AC98" s="126">
        <v>1.1200000000000001</v>
      </c>
      <c r="AD98" s="126">
        <v>0.64</v>
      </c>
      <c r="AE98" s="126">
        <v>0.47</v>
      </c>
      <c r="AF98" s="126">
        <v>0.56999999999999995</v>
      </c>
      <c r="AG98" s="126">
        <v>0.42</v>
      </c>
      <c r="AH98" s="127">
        <v>0.46</v>
      </c>
      <c r="AI98" s="114"/>
      <c r="AJ98" s="125">
        <v>0.88</v>
      </c>
      <c r="AK98" s="126">
        <v>0.94</v>
      </c>
      <c r="AL98" s="126">
        <v>0.93</v>
      </c>
      <c r="AM98" s="126">
        <v>0.9</v>
      </c>
      <c r="AN98" s="126">
        <v>0.95</v>
      </c>
      <c r="AO98" s="126">
        <v>0.87</v>
      </c>
      <c r="AP98" s="126">
        <v>0.86</v>
      </c>
      <c r="AQ98" s="126">
        <v>0.88</v>
      </c>
      <c r="AR98" s="126">
        <v>0.71</v>
      </c>
      <c r="AS98" s="126">
        <v>0.88</v>
      </c>
      <c r="AT98" s="126">
        <v>0.94</v>
      </c>
      <c r="AU98" s="126">
        <v>0.96</v>
      </c>
      <c r="AV98" s="126">
        <v>0.95</v>
      </c>
      <c r="AW98" s="126">
        <v>0.96</v>
      </c>
      <c r="AX98" s="127">
        <v>0.96</v>
      </c>
      <c r="AY98" s="38"/>
      <c r="AZ98" s="139" t="s">
        <v>103</v>
      </c>
      <c r="BA98" s="144">
        <v>1</v>
      </c>
      <c r="BB98" s="113">
        <f t="array" ref="BB98:BB112">TRANSPOSE(D109:R109)</f>
        <v>96.6875</v>
      </c>
      <c r="BC98" s="113">
        <f t="array" ref="BC98:BC112">TRANSPOSE(T109:AH109)</f>
        <v>3.3125000000000004</v>
      </c>
      <c r="BD98" s="113">
        <f t="array" ref="BD98:BD112">TRANSPOSE(AJ109:AX109)</f>
        <v>0.75125000000000008</v>
      </c>
      <c r="BE98" s="113">
        <f t="array" ref="BE98:BE112">TRANSPOSE(AJ123:AX123)</f>
        <v>0.31375000000000003</v>
      </c>
      <c r="BF98" s="128">
        <f t="array" ref="BF98:BF112">TRANSPOSE(AJ137:AX137)</f>
        <v>0.36875000000000002</v>
      </c>
      <c r="BG98" s="128">
        <f t="array" ref="BG98:BG112">TRANSPOSE(D151:R151)</f>
        <v>3.5000000000000003E-2</v>
      </c>
      <c r="BH98" s="128">
        <f t="array" ref="BH98:BH112">TRANSPOSE(T151:AH151)</f>
        <v>19.51125</v>
      </c>
      <c r="BI98" s="128">
        <f t="array" ref="BI98:BI112">TRANSPOSE(AJ151:AX151)</f>
        <v>56.216250000000002</v>
      </c>
      <c r="BJ98" s="132">
        <f t="array" ref="BJ98:BJ112">TRANSPOSE(D165:R165)</f>
        <v>0.16625000000000001</v>
      </c>
      <c r="BK98"/>
      <c r="BL98" s="139" t="s">
        <v>103</v>
      </c>
      <c r="BM98" s="144">
        <v>1</v>
      </c>
      <c r="BN98" s="147">
        <f t="shared" ref="BN98:BV98" si="8">BB98/BB$34</f>
        <v>1.0110294117647061</v>
      </c>
      <c r="BO98" s="148">
        <f t="shared" si="8"/>
        <v>0.75848251457119076</v>
      </c>
      <c r="BP98" s="148">
        <f t="shared" si="8"/>
        <v>1.1137129380053907</v>
      </c>
      <c r="BQ98" s="148">
        <f t="shared" si="8"/>
        <v>0.92775537634408611</v>
      </c>
      <c r="BR98" s="148">
        <f t="shared" si="8"/>
        <v>0.28545038705137238</v>
      </c>
      <c r="BS98" s="148">
        <f t="shared" si="8"/>
        <v>0.58333333333333326</v>
      </c>
      <c r="BT98" s="148">
        <f t="shared" si="8"/>
        <v>0.51191086676525299</v>
      </c>
      <c r="BU98" s="148">
        <f t="shared" si="8"/>
        <v>0.87649891567802019</v>
      </c>
      <c r="BV98" s="149">
        <f t="shared" si="8"/>
        <v>0.92361111111111116</v>
      </c>
      <c r="BW98"/>
      <c r="BX98"/>
    </row>
    <row r="99" spans="1:76" ht="15.75" customHeight="1" x14ac:dyDescent="0.25">
      <c r="A99" s="66"/>
      <c r="B99" s="66"/>
      <c r="C99" s="48" t="s">
        <v>44</v>
      </c>
      <c r="D99" s="120">
        <v>95.96</v>
      </c>
      <c r="E99" s="113">
        <v>97.72</v>
      </c>
      <c r="F99" s="113">
        <v>97.72</v>
      </c>
      <c r="G99" s="113">
        <v>96.41</v>
      </c>
      <c r="H99" s="113">
        <v>97.75</v>
      </c>
      <c r="I99" s="113">
        <v>95.96</v>
      </c>
      <c r="J99" s="113">
        <v>97</v>
      </c>
      <c r="K99" s="113">
        <v>95.96</v>
      </c>
      <c r="L99" s="113">
        <v>95.04</v>
      </c>
      <c r="M99" s="113">
        <v>95.96</v>
      </c>
      <c r="N99" s="113">
        <v>97.51</v>
      </c>
      <c r="O99" s="113">
        <v>98.91</v>
      </c>
      <c r="P99" s="113">
        <v>98.48</v>
      </c>
      <c r="Q99" s="113">
        <v>98.74</v>
      </c>
      <c r="R99" s="121">
        <v>98.51</v>
      </c>
      <c r="S99" s="113"/>
      <c r="T99" s="120">
        <v>4.04</v>
      </c>
      <c r="U99" s="113">
        <v>2.2799999999999998</v>
      </c>
      <c r="V99" s="113">
        <v>2.2799999999999998</v>
      </c>
      <c r="W99" s="113">
        <v>3.59</v>
      </c>
      <c r="X99" s="113">
        <v>2.25</v>
      </c>
      <c r="Y99" s="113">
        <v>4.04</v>
      </c>
      <c r="Z99" s="113">
        <v>3</v>
      </c>
      <c r="AA99" s="113">
        <v>4.04</v>
      </c>
      <c r="AB99" s="113">
        <v>4.96</v>
      </c>
      <c r="AC99" s="113">
        <v>4.04</v>
      </c>
      <c r="AD99" s="113">
        <v>2.4900000000000002</v>
      </c>
      <c r="AE99" s="113">
        <v>1.0900000000000001</v>
      </c>
      <c r="AF99" s="113">
        <v>1.52</v>
      </c>
      <c r="AG99" s="113">
        <v>1.26</v>
      </c>
      <c r="AH99" s="121">
        <v>1.49</v>
      </c>
      <c r="AI99" s="114"/>
      <c r="AJ99" s="120">
        <v>0.82</v>
      </c>
      <c r="AK99" s="113">
        <v>0.91</v>
      </c>
      <c r="AL99" s="113">
        <v>0.91</v>
      </c>
      <c r="AM99" s="113">
        <v>0.86</v>
      </c>
      <c r="AN99" s="113">
        <v>0.91</v>
      </c>
      <c r="AO99" s="113">
        <v>0.82</v>
      </c>
      <c r="AP99" s="113">
        <v>0.88</v>
      </c>
      <c r="AQ99" s="113">
        <v>0.82</v>
      </c>
      <c r="AR99" s="113">
        <v>0.8</v>
      </c>
      <c r="AS99" s="113">
        <v>0.82</v>
      </c>
      <c r="AT99" s="113">
        <v>0.9</v>
      </c>
      <c r="AU99" s="113">
        <v>0.96</v>
      </c>
      <c r="AV99" s="113">
        <v>0.94</v>
      </c>
      <c r="AW99" s="113">
        <v>0.95</v>
      </c>
      <c r="AX99" s="121">
        <v>0.94</v>
      </c>
      <c r="AY99" s="38"/>
      <c r="AZ99" s="139" t="s">
        <v>88</v>
      </c>
      <c r="BA99" s="144">
        <v>2</v>
      </c>
      <c r="BB99" s="113">
        <v>98.482500000000002</v>
      </c>
      <c r="BC99" s="113">
        <v>1.5174999999999996</v>
      </c>
      <c r="BD99" s="113">
        <v>0.89499999999999991</v>
      </c>
      <c r="BE99" s="113">
        <v>0.12000000000000001</v>
      </c>
      <c r="BF99" s="128">
        <v>15.97625</v>
      </c>
      <c r="BG99" s="128">
        <v>2.5000000000000005E-2</v>
      </c>
      <c r="BH99" s="128">
        <v>15.36375</v>
      </c>
      <c r="BI99" s="128">
        <v>35.045000000000002</v>
      </c>
      <c r="BJ99" s="132">
        <v>0.1</v>
      </c>
      <c r="BK99"/>
      <c r="BL99" s="139" t="s">
        <v>88</v>
      </c>
      <c r="BM99" s="144">
        <v>2</v>
      </c>
      <c r="BN99" s="150">
        <f t="shared" ref="BN99:BN112" si="9">BB99/BB$34</f>
        <v>1.02979913684931</v>
      </c>
      <c r="BO99" s="146">
        <f t="shared" ref="BO99:BO112" si="10">BC99/BC$34</f>
        <v>0.34747085761865104</v>
      </c>
      <c r="BP99" s="146">
        <f t="shared" ref="BP99:BP112" si="11">BD99/BD$34</f>
        <v>1.3268194070080859</v>
      </c>
      <c r="BQ99" s="146">
        <f t="shared" ref="BQ99:BQ112" si="12">BE99/BE$34</f>
        <v>0.35483870967741937</v>
      </c>
      <c r="BR99" s="146">
        <f t="shared" ref="BR99:BR112" si="13">BF99/BF$34</f>
        <v>12.367258972554541</v>
      </c>
      <c r="BS99" s="146">
        <f t="shared" ref="BS99:BS112" si="14">BG99/BG$34</f>
        <v>0.41666666666666669</v>
      </c>
      <c r="BT99" s="146">
        <f t="shared" ref="BT99:BT112" si="15">BH99/BH$34</f>
        <v>0.40309414205981964</v>
      </c>
      <c r="BU99" s="146">
        <f t="shared" ref="BU99:BU112" si="16">BI99/BI$34</f>
        <v>0.54640614590863346</v>
      </c>
      <c r="BV99" s="151">
        <f t="shared" ref="BV99:BV112" si="17">BJ99/BJ$34</f>
        <v>0.55555555555555558</v>
      </c>
      <c r="BW99"/>
      <c r="BX99"/>
    </row>
    <row r="100" spans="1:76" ht="15.75" customHeight="1" x14ac:dyDescent="0.25">
      <c r="A100" s="66"/>
      <c r="B100" s="66"/>
      <c r="C100" s="48" t="s">
        <v>45</v>
      </c>
      <c r="D100" s="120">
        <v>95.48</v>
      </c>
      <c r="E100" s="113">
        <v>98.64</v>
      </c>
      <c r="F100" s="113">
        <v>98.64</v>
      </c>
      <c r="G100" s="113">
        <v>97.78</v>
      </c>
      <c r="H100" s="113">
        <v>98.03</v>
      </c>
      <c r="I100" s="113">
        <v>95.48</v>
      </c>
      <c r="J100" s="113">
        <v>96.89</v>
      </c>
      <c r="K100" s="113">
        <v>95.48</v>
      </c>
      <c r="L100" s="113">
        <v>97.81</v>
      </c>
      <c r="M100" s="113">
        <v>95.48</v>
      </c>
      <c r="N100" s="113">
        <v>97.26</v>
      </c>
      <c r="O100" s="113">
        <v>99.28</v>
      </c>
      <c r="P100" s="113">
        <v>99.04</v>
      </c>
      <c r="Q100" s="113">
        <v>99.76</v>
      </c>
      <c r="R100" s="121">
        <v>98.76</v>
      </c>
      <c r="S100" s="113"/>
      <c r="T100" s="120">
        <v>4.5199999999999996</v>
      </c>
      <c r="U100" s="113">
        <v>1.36</v>
      </c>
      <c r="V100" s="113">
        <v>1.36</v>
      </c>
      <c r="W100" s="113">
        <v>2.2200000000000002</v>
      </c>
      <c r="X100" s="113">
        <v>1.97</v>
      </c>
      <c r="Y100" s="113">
        <v>4.5199999999999996</v>
      </c>
      <c r="Z100" s="113">
        <v>3.11</v>
      </c>
      <c r="AA100" s="113">
        <v>4.5199999999999996</v>
      </c>
      <c r="AB100" s="113">
        <v>2.19</v>
      </c>
      <c r="AC100" s="113">
        <v>4.5199999999999996</v>
      </c>
      <c r="AD100" s="113">
        <v>2.74</v>
      </c>
      <c r="AE100" s="113">
        <v>0.72</v>
      </c>
      <c r="AF100" s="113">
        <v>0.96</v>
      </c>
      <c r="AG100" s="113">
        <v>0.24</v>
      </c>
      <c r="AH100" s="121">
        <v>1.24</v>
      </c>
      <c r="AI100" s="114"/>
      <c r="AJ100" s="120">
        <v>0.78</v>
      </c>
      <c r="AK100" s="113">
        <v>0.94</v>
      </c>
      <c r="AL100" s="113">
        <v>0.94</v>
      </c>
      <c r="AM100" s="113">
        <v>0.91</v>
      </c>
      <c r="AN100" s="113">
        <v>0.91</v>
      </c>
      <c r="AO100" s="113">
        <v>0.78</v>
      </c>
      <c r="AP100" s="113">
        <v>0.87</v>
      </c>
      <c r="AQ100" s="113">
        <v>0.78</v>
      </c>
      <c r="AR100" s="113">
        <v>0.91</v>
      </c>
      <c r="AS100" s="113">
        <v>0.78</v>
      </c>
      <c r="AT100" s="113">
        <v>0.88</v>
      </c>
      <c r="AU100" s="113">
        <v>0.97</v>
      </c>
      <c r="AV100" s="113">
        <v>0.96</v>
      </c>
      <c r="AW100" s="113">
        <v>0.99</v>
      </c>
      <c r="AX100" s="121">
        <v>0.95</v>
      </c>
      <c r="AY100" s="38"/>
      <c r="AZ100" s="139" t="s">
        <v>89</v>
      </c>
      <c r="BA100" s="144">
        <v>3</v>
      </c>
      <c r="BB100" s="113">
        <v>98.419999999999987</v>
      </c>
      <c r="BC100" s="113">
        <v>1.58</v>
      </c>
      <c r="BD100" s="113">
        <v>0.88875000000000015</v>
      </c>
      <c r="BE100" s="113">
        <v>0.12125</v>
      </c>
      <c r="BF100" s="128">
        <v>15.5425</v>
      </c>
      <c r="BG100" s="128">
        <v>1.6250000000000001E-2</v>
      </c>
      <c r="BH100" s="128">
        <v>10.211250000000001</v>
      </c>
      <c r="BI100" s="128">
        <v>38.322499999999998</v>
      </c>
      <c r="BJ100" s="132">
        <v>0.1075</v>
      </c>
      <c r="BK100"/>
      <c r="BL100" s="139" t="s">
        <v>89</v>
      </c>
      <c r="BM100" s="144">
        <v>3</v>
      </c>
      <c r="BN100" s="150">
        <f t="shared" si="9"/>
        <v>1.0291455948895396</v>
      </c>
      <c r="BO100" s="146">
        <f t="shared" si="10"/>
        <v>0.36178184845961703</v>
      </c>
      <c r="BP100" s="146">
        <f t="shared" si="11"/>
        <v>1.3175539083557952</v>
      </c>
      <c r="BQ100" s="146">
        <f t="shared" si="12"/>
        <v>0.35853494623655913</v>
      </c>
      <c r="BR100" s="146">
        <f t="shared" si="13"/>
        <v>12.031491907107673</v>
      </c>
      <c r="BS100" s="146">
        <f t="shared" si="14"/>
        <v>0.27083333333333331</v>
      </c>
      <c r="BT100" s="146">
        <f t="shared" si="15"/>
        <v>0.26790953107856702</v>
      </c>
      <c r="BU100" s="146">
        <f t="shared" si="16"/>
        <v>0.5975074768607106</v>
      </c>
      <c r="BV100" s="151">
        <f t="shared" si="17"/>
        <v>0.59722222222222221</v>
      </c>
      <c r="BW100"/>
      <c r="BX100"/>
    </row>
    <row r="101" spans="1:76" ht="15.75" customHeight="1" x14ac:dyDescent="0.25">
      <c r="A101" s="66"/>
      <c r="B101" s="66"/>
      <c r="C101" s="48" t="s">
        <v>46</v>
      </c>
      <c r="D101" s="120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21"/>
      <c r="S101" s="113"/>
      <c r="T101" s="120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21"/>
      <c r="AI101" s="114"/>
      <c r="AJ101" s="120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21"/>
      <c r="AY101" s="38"/>
      <c r="AZ101" s="140" t="s">
        <v>90</v>
      </c>
      <c r="BA101" s="144">
        <v>4</v>
      </c>
      <c r="BB101" s="113">
        <v>97.534999999999997</v>
      </c>
      <c r="BC101" s="113">
        <v>2.4650000000000003</v>
      </c>
      <c r="BD101" s="113">
        <v>0.84499999999999997</v>
      </c>
      <c r="BE101" s="113">
        <v>0.13375000000000004</v>
      </c>
      <c r="BF101" s="128">
        <v>15.32</v>
      </c>
      <c r="BG101" s="128">
        <v>2.5000000000000005E-2</v>
      </c>
      <c r="BH101" s="128">
        <v>15.937500000000002</v>
      </c>
      <c r="BI101" s="128">
        <v>48.851249999999993</v>
      </c>
      <c r="BJ101" s="132">
        <v>0.13875000000000001</v>
      </c>
      <c r="BK101"/>
      <c r="BL101" s="140" t="s">
        <v>90</v>
      </c>
      <c r="BM101" s="144">
        <v>4</v>
      </c>
      <c r="BN101" s="150">
        <f t="shared" si="9"/>
        <v>1.0198914407391917</v>
      </c>
      <c r="BO101" s="146">
        <f t="shared" si="10"/>
        <v>0.56442547876769367</v>
      </c>
      <c r="BP101" s="146">
        <f t="shared" si="11"/>
        <v>1.2526954177897571</v>
      </c>
      <c r="BQ101" s="146">
        <f t="shared" si="12"/>
        <v>0.39549731182795705</v>
      </c>
      <c r="BR101" s="146">
        <f t="shared" si="13"/>
        <v>11.859254046446168</v>
      </c>
      <c r="BS101" s="146">
        <f t="shared" si="14"/>
        <v>0.41666666666666669</v>
      </c>
      <c r="BT101" s="146">
        <f t="shared" si="15"/>
        <v>0.41814745026952249</v>
      </c>
      <c r="BU101" s="146">
        <f t="shared" si="16"/>
        <v>0.76166709189097237</v>
      </c>
      <c r="BV101" s="151">
        <f t="shared" si="17"/>
        <v>0.77083333333333348</v>
      </c>
      <c r="BW101"/>
      <c r="BX101"/>
    </row>
    <row r="102" spans="1:76" ht="15.75" customHeight="1" x14ac:dyDescent="0.25">
      <c r="A102" s="66"/>
      <c r="B102" s="66"/>
      <c r="C102" s="48" t="s">
        <v>47</v>
      </c>
      <c r="D102" s="120">
        <v>93.95</v>
      </c>
      <c r="E102" s="113">
        <v>97.4</v>
      </c>
      <c r="F102" s="113">
        <v>97.5</v>
      </c>
      <c r="G102" s="113">
        <v>95.46</v>
      </c>
      <c r="H102" s="113">
        <v>97.47</v>
      </c>
      <c r="I102" s="113">
        <v>93.95</v>
      </c>
      <c r="J102" s="113">
        <v>95.88</v>
      </c>
      <c r="K102" s="113">
        <v>93.95</v>
      </c>
      <c r="L102" s="113">
        <v>93.87</v>
      </c>
      <c r="M102" s="113">
        <v>93.95</v>
      </c>
      <c r="N102" s="113">
        <v>95.7</v>
      </c>
      <c r="O102" s="113">
        <v>98.43</v>
      </c>
      <c r="P102" s="113">
        <v>97.7</v>
      </c>
      <c r="Q102" s="113">
        <v>97.8</v>
      </c>
      <c r="R102" s="121">
        <v>96.67</v>
      </c>
      <c r="S102" s="113"/>
      <c r="T102" s="120">
        <v>6.05</v>
      </c>
      <c r="U102" s="113">
        <v>2.6</v>
      </c>
      <c r="V102" s="113">
        <v>2.5</v>
      </c>
      <c r="W102" s="113">
        <v>4.54</v>
      </c>
      <c r="X102" s="113">
        <v>2.5299999999999998</v>
      </c>
      <c r="Y102" s="113">
        <v>6.05</v>
      </c>
      <c r="Z102" s="113">
        <v>4.12</v>
      </c>
      <c r="AA102" s="113">
        <v>6.05</v>
      </c>
      <c r="AB102" s="113">
        <v>6.13</v>
      </c>
      <c r="AC102" s="113">
        <v>6.05</v>
      </c>
      <c r="AD102" s="113">
        <v>4.3</v>
      </c>
      <c r="AE102" s="113">
        <v>1.57</v>
      </c>
      <c r="AF102" s="113">
        <v>2.2999999999999998</v>
      </c>
      <c r="AG102" s="113">
        <v>2.2000000000000002</v>
      </c>
      <c r="AH102" s="121">
        <v>3.33</v>
      </c>
      <c r="AI102" s="114"/>
      <c r="AJ102" s="120">
        <v>0.77</v>
      </c>
      <c r="AK102" s="113">
        <v>0.91</v>
      </c>
      <c r="AL102" s="113">
        <v>0.92</v>
      </c>
      <c r="AM102" s="113">
        <v>0.85</v>
      </c>
      <c r="AN102" s="113">
        <v>0.91</v>
      </c>
      <c r="AO102" s="113">
        <v>0.77</v>
      </c>
      <c r="AP102" s="113">
        <v>0.86</v>
      </c>
      <c r="AQ102" s="113">
        <v>0.77</v>
      </c>
      <c r="AR102" s="113">
        <v>0.8</v>
      </c>
      <c r="AS102" s="113">
        <v>0.77</v>
      </c>
      <c r="AT102" s="113">
        <v>0.86</v>
      </c>
      <c r="AU102" s="113">
        <v>0.95</v>
      </c>
      <c r="AV102" s="113">
        <v>0.93</v>
      </c>
      <c r="AW102" s="113">
        <v>0.93</v>
      </c>
      <c r="AX102" s="121">
        <v>0.89</v>
      </c>
      <c r="AY102" s="38"/>
      <c r="AZ102" s="139" t="s">
        <v>94</v>
      </c>
      <c r="BA102" s="144">
        <v>5</v>
      </c>
      <c r="BB102" s="113">
        <v>98.441249999999997</v>
      </c>
      <c r="BC102" s="113">
        <v>1.5587500000000001</v>
      </c>
      <c r="BD102" s="113">
        <v>0.89</v>
      </c>
      <c r="BE102" s="113">
        <v>0.14625000000000002</v>
      </c>
      <c r="BF102" s="128">
        <v>1.5575000000000001</v>
      </c>
      <c r="BG102" s="128">
        <v>3.3750000000000002E-2</v>
      </c>
      <c r="BH102" s="128">
        <v>20.483750000000001</v>
      </c>
      <c r="BI102" s="128">
        <v>41.41</v>
      </c>
      <c r="BJ102" s="132">
        <v>0.11749999999999999</v>
      </c>
      <c r="BK102"/>
      <c r="BL102" s="139" t="s">
        <v>94</v>
      </c>
      <c r="BM102" s="144">
        <v>5</v>
      </c>
      <c r="BN102" s="150">
        <f t="shared" si="9"/>
        <v>1.0293677991558616</v>
      </c>
      <c r="BO102" s="146">
        <f t="shared" si="10"/>
        <v>0.35691611157368863</v>
      </c>
      <c r="BP102" s="146">
        <f t="shared" si="11"/>
        <v>1.3194070080862532</v>
      </c>
      <c r="BQ102" s="146">
        <f t="shared" si="12"/>
        <v>0.43245967741935487</v>
      </c>
      <c r="BR102" s="146">
        <f t="shared" si="13"/>
        <v>1.2056650246305423</v>
      </c>
      <c r="BS102" s="146">
        <f t="shared" si="14"/>
        <v>0.56249999999999989</v>
      </c>
      <c r="BT102" s="146">
        <f t="shared" si="15"/>
        <v>0.53742606020130701</v>
      </c>
      <c r="BU102" s="146">
        <f t="shared" si="16"/>
        <v>0.64564641181556592</v>
      </c>
      <c r="BV102" s="151">
        <f t="shared" si="17"/>
        <v>0.65277777777777779</v>
      </c>
      <c r="BW102"/>
      <c r="BX102"/>
    </row>
    <row r="103" spans="1:76" ht="15.75" customHeight="1" x14ac:dyDescent="0.25">
      <c r="A103" s="66"/>
      <c r="B103" s="66"/>
      <c r="C103" s="48" t="s">
        <v>48</v>
      </c>
      <c r="D103" s="120">
        <v>97.4</v>
      </c>
      <c r="E103" s="113">
        <v>97.91</v>
      </c>
      <c r="F103" s="113">
        <v>97.71</v>
      </c>
      <c r="G103" s="113">
        <v>96.82</v>
      </c>
      <c r="H103" s="113">
        <v>98.03</v>
      </c>
      <c r="I103" s="113">
        <v>97.4</v>
      </c>
      <c r="J103" s="113">
        <v>96.47</v>
      </c>
      <c r="K103" s="113">
        <v>97.4</v>
      </c>
      <c r="L103" s="113">
        <v>96.29</v>
      </c>
      <c r="M103" s="113">
        <v>97.4</v>
      </c>
      <c r="N103" s="113">
        <v>96.8</v>
      </c>
      <c r="O103" s="113">
        <v>98.55</v>
      </c>
      <c r="P103" s="113">
        <v>98.37</v>
      </c>
      <c r="Q103" s="113">
        <v>98.32</v>
      </c>
      <c r="R103" s="121">
        <v>97.69</v>
      </c>
      <c r="S103" s="113"/>
      <c r="T103" s="120">
        <v>2.6</v>
      </c>
      <c r="U103" s="113">
        <v>2.09</v>
      </c>
      <c r="V103" s="113">
        <v>2.29</v>
      </c>
      <c r="W103" s="113">
        <v>3.18</v>
      </c>
      <c r="X103" s="113">
        <v>1.97</v>
      </c>
      <c r="Y103" s="113">
        <v>2.6</v>
      </c>
      <c r="Z103" s="113">
        <v>3.53</v>
      </c>
      <c r="AA103" s="113">
        <v>2.6</v>
      </c>
      <c r="AB103" s="113">
        <v>3.71</v>
      </c>
      <c r="AC103" s="113">
        <v>2.6</v>
      </c>
      <c r="AD103" s="113">
        <v>3.2</v>
      </c>
      <c r="AE103" s="113">
        <v>1.45</v>
      </c>
      <c r="AF103" s="113">
        <v>1.63</v>
      </c>
      <c r="AG103" s="113">
        <v>1.68</v>
      </c>
      <c r="AH103" s="121">
        <v>2.31</v>
      </c>
      <c r="AI103" s="114"/>
      <c r="AJ103" s="120">
        <v>0.78</v>
      </c>
      <c r="AK103" s="113">
        <v>0.85</v>
      </c>
      <c r="AL103" s="113">
        <v>0.82</v>
      </c>
      <c r="AM103" s="113">
        <v>0.78</v>
      </c>
      <c r="AN103" s="113">
        <v>0.85</v>
      </c>
      <c r="AO103" s="113">
        <v>0.78</v>
      </c>
      <c r="AP103" s="113">
        <v>0.74</v>
      </c>
      <c r="AQ103" s="113">
        <v>0.78</v>
      </c>
      <c r="AR103" s="113">
        <v>0.73</v>
      </c>
      <c r="AS103" s="113">
        <v>0.78</v>
      </c>
      <c r="AT103" s="113">
        <v>0.79</v>
      </c>
      <c r="AU103" s="113">
        <v>0.9</v>
      </c>
      <c r="AV103" s="113">
        <v>0.89</v>
      </c>
      <c r="AW103" s="113">
        <v>0.89</v>
      </c>
      <c r="AX103" s="121">
        <v>0.84</v>
      </c>
      <c r="AY103" s="38"/>
      <c r="AZ103" s="139" t="s">
        <v>95</v>
      </c>
      <c r="BA103" s="144">
        <v>6</v>
      </c>
      <c r="BB103" s="113">
        <v>96.67625000000001</v>
      </c>
      <c r="BC103" s="113">
        <v>3.32375</v>
      </c>
      <c r="BD103" s="113">
        <v>0.74999999999999989</v>
      </c>
      <c r="BE103" s="113">
        <v>0.31624999999999998</v>
      </c>
      <c r="BF103" s="128">
        <v>1.5987500000000001</v>
      </c>
      <c r="BG103" s="128">
        <v>3.8750000000000007E-2</v>
      </c>
      <c r="BH103" s="128">
        <v>24.271249999999998</v>
      </c>
      <c r="BI103" s="128">
        <v>47.85</v>
      </c>
      <c r="BJ103" s="132">
        <v>0.13375000000000001</v>
      </c>
      <c r="BK103"/>
      <c r="BL103" s="139" t="s">
        <v>95</v>
      </c>
      <c r="BM103" s="144">
        <v>6</v>
      </c>
      <c r="BN103" s="150">
        <f t="shared" si="9"/>
        <v>1.0109117742119476</v>
      </c>
      <c r="BO103" s="146">
        <f t="shared" si="10"/>
        <v>0.76105849292256456</v>
      </c>
      <c r="BP103" s="146">
        <f t="shared" si="11"/>
        <v>1.1118598382749323</v>
      </c>
      <c r="BQ103" s="146">
        <f t="shared" si="12"/>
        <v>0.93514784946236551</v>
      </c>
      <c r="BR103" s="146">
        <f t="shared" si="13"/>
        <v>1.2375967628430686</v>
      </c>
      <c r="BS103" s="146">
        <f t="shared" si="14"/>
        <v>0.64583333333333337</v>
      </c>
      <c r="BT103" s="146">
        <f t="shared" si="15"/>
        <v>0.63679757191241704</v>
      </c>
      <c r="BU103" s="146">
        <f t="shared" si="16"/>
        <v>0.74605604456350727</v>
      </c>
      <c r="BV103" s="151">
        <f t="shared" si="17"/>
        <v>0.74305555555555558</v>
      </c>
      <c r="BW103"/>
      <c r="BX103"/>
    </row>
    <row r="104" spans="1:76" ht="15.75" customHeight="1" x14ac:dyDescent="0.25">
      <c r="A104" s="66"/>
      <c r="B104" s="66"/>
      <c r="C104" s="48" t="s">
        <v>49</v>
      </c>
      <c r="D104" s="120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21"/>
      <c r="S104" s="113"/>
      <c r="T104" s="120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21"/>
      <c r="AI104" s="114"/>
      <c r="AJ104" s="120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21"/>
      <c r="AY104" s="38"/>
      <c r="AZ104" s="139" t="s">
        <v>96</v>
      </c>
      <c r="BA104" s="144">
        <v>7</v>
      </c>
      <c r="BB104" s="113">
        <v>97.658749999999998</v>
      </c>
      <c r="BC104" s="113">
        <v>2.3412500000000001</v>
      </c>
      <c r="BD104" s="113">
        <v>0.85125000000000006</v>
      </c>
      <c r="BE104" s="113">
        <v>0.16875000000000001</v>
      </c>
      <c r="BF104" s="128">
        <v>1.5525</v>
      </c>
      <c r="BG104" s="128">
        <v>3.2500000000000001E-2</v>
      </c>
      <c r="BH104" s="128">
        <v>20.967500000000001</v>
      </c>
      <c r="BI104" s="128">
        <v>42.831249999999997</v>
      </c>
      <c r="BJ104" s="132">
        <v>0.12</v>
      </c>
      <c r="BK104"/>
      <c r="BL104" s="139" t="s">
        <v>96</v>
      </c>
      <c r="BM104" s="144">
        <v>7</v>
      </c>
      <c r="BN104" s="150">
        <f t="shared" si="9"/>
        <v>1.0211854538195371</v>
      </c>
      <c r="BO104" s="146">
        <f t="shared" si="10"/>
        <v>0.53608971690258123</v>
      </c>
      <c r="BP104" s="146">
        <f t="shared" si="11"/>
        <v>1.2619609164420484</v>
      </c>
      <c r="BQ104" s="146">
        <f t="shared" si="12"/>
        <v>0.498991935483871</v>
      </c>
      <c r="BR104" s="146">
        <f t="shared" si="13"/>
        <v>1.2017945109078116</v>
      </c>
      <c r="BS104" s="146">
        <f t="shared" si="14"/>
        <v>0.54166666666666663</v>
      </c>
      <c r="BT104" s="146">
        <f t="shared" si="15"/>
        <v>0.550118065162429</v>
      </c>
      <c r="BU104" s="146">
        <f t="shared" si="16"/>
        <v>0.66780591345267959</v>
      </c>
      <c r="BV104" s="151">
        <f t="shared" si="17"/>
        <v>0.66666666666666663</v>
      </c>
      <c r="BW104"/>
      <c r="BX104"/>
    </row>
    <row r="105" spans="1:76" ht="15.75" customHeight="1" x14ac:dyDescent="0.25">
      <c r="A105" s="66"/>
      <c r="B105" s="66"/>
      <c r="C105" s="48" t="s">
        <v>50</v>
      </c>
      <c r="D105" s="120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21"/>
      <c r="S105" s="113"/>
      <c r="T105" s="120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21"/>
      <c r="AI105" s="114"/>
      <c r="AJ105" s="120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21"/>
      <c r="AY105" s="38"/>
      <c r="AZ105" s="139" t="s">
        <v>97</v>
      </c>
      <c r="BA105" s="144">
        <v>8</v>
      </c>
      <c r="BB105" s="113">
        <v>96.6875</v>
      </c>
      <c r="BC105" s="113">
        <v>3.3125000000000004</v>
      </c>
      <c r="BD105" s="113">
        <v>0.75125000000000008</v>
      </c>
      <c r="BE105" s="113">
        <v>0.31375000000000003</v>
      </c>
      <c r="BF105" s="128">
        <v>3.7500000000000006E-2</v>
      </c>
      <c r="BG105" s="128">
        <v>2.7500000000000004E-2</v>
      </c>
      <c r="BH105" s="128">
        <v>16.21125</v>
      </c>
      <c r="BI105" s="128">
        <v>43.411249999999995</v>
      </c>
      <c r="BJ105" s="132">
        <v>0.12375000000000001</v>
      </c>
      <c r="BK105"/>
      <c r="BL105" s="139" t="s">
        <v>97</v>
      </c>
      <c r="BM105" s="144">
        <v>8</v>
      </c>
      <c r="BN105" s="150">
        <f t="shared" si="9"/>
        <v>1.0110294117647061</v>
      </c>
      <c r="BO105" s="146">
        <f t="shared" si="10"/>
        <v>0.75848251457119076</v>
      </c>
      <c r="BP105" s="146">
        <f t="shared" si="11"/>
        <v>1.1137129380053907</v>
      </c>
      <c r="BQ105" s="146">
        <f t="shared" si="12"/>
        <v>0.92775537634408611</v>
      </c>
      <c r="BR105" s="146">
        <f t="shared" si="13"/>
        <v>2.9028852920478548E-2</v>
      </c>
      <c r="BS105" s="146">
        <f t="shared" si="14"/>
        <v>0.45833333333333331</v>
      </c>
      <c r="BT105" s="146">
        <f t="shared" si="15"/>
        <v>0.42532974765062248</v>
      </c>
      <c r="BU105" s="146">
        <f t="shared" si="16"/>
        <v>0.67684901702314626</v>
      </c>
      <c r="BV105" s="151">
        <f t="shared" si="17"/>
        <v>0.68750000000000011</v>
      </c>
      <c r="BW105"/>
      <c r="BX105"/>
    </row>
    <row r="106" spans="1:76" ht="15.75" customHeight="1" x14ac:dyDescent="0.25">
      <c r="A106" s="66"/>
      <c r="B106" s="66"/>
      <c r="C106" s="56" t="s">
        <v>51</v>
      </c>
      <c r="D106" s="120">
        <v>99.36</v>
      </c>
      <c r="E106" s="113">
        <v>99.46</v>
      </c>
      <c r="F106" s="113">
        <v>99.31</v>
      </c>
      <c r="G106" s="113">
        <v>99.11</v>
      </c>
      <c r="H106" s="113">
        <v>99.57</v>
      </c>
      <c r="I106" s="113">
        <v>99.36</v>
      </c>
      <c r="J106" s="113">
        <v>99.52</v>
      </c>
      <c r="K106" s="113">
        <v>99.36</v>
      </c>
      <c r="L106" s="113">
        <v>99.06</v>
      </c>
      <c r="M106" s="113">
        <v>99.36</v>
      </c>
      <c r="N106" s="113">
        <v>99.33</v>
      </c>
      <c r="O106" s="113">
        <v>99.22</v>
      </c>
      <c r="P106" s="113">
        <v>99.06</v>
      </c>
      <c r="Q106" s="113">
        <v>99.17</v>
      </c>
      <c r="R106" s="121">
        <v>99.02</v>
      </c>
      <c r="S106" s="113"/>
      <c r="T106" s="120">
        <v>0.64</v>
      </c>
      <c r="U106" s="113">
        <v>0.54</v>
      </c>
      <c r="V106" s="113">
        <v>0.69</v>
      </c>
      <c r="W106" s="113">
        <v>0.89</v>
      </c>
      <c r="X106" s="113">
        <v>0.43</v>
      </c>
      <c r="Y106" s="113">
        <v>0.64</v>
      </c>
      <c r="Z106" s="113">
        <v>0.48</v>
      </c>
      <c r="AA106" s="113">
        <v>0.64</v>
      </c>
      <c r="AB106" s="113">
        <v>0.94</v>
      </c>
      <c r="AC106" s="113">
        <v>0.64</v>
      </c>
      <c r="AD106" s="113">
        <v>0.67</v>
      </c>
      <c r="AE106" s="113">
        <v>0.78</v>
      </c>
      <c r="AF106" s="113">
        <v>0.94</v>
      </c>
      <c r="AG106" s="113">
        <v>0.83</v>
      </c>
      <c r="AH106" s="121">
        <v>0.98</v>
      </c>
      <c r="AI106" s="114"/>
      <c r="AJ106" s="120">
        <v>0.83</v>
      </c>
      <c r="AK106" s="113">
        <v>0.85</v>
      </c>
      <c r="AL106" s="113">
        <v>0.82</v>
      </c>
      <c r="AM106" s="113">
        <v>0.8</v>
      </c>
      <c r="AN106" s="113">
        <v>0.87</v>
      </c>
      <c r="AO106" s="113">
        <v>0.83</v>
      </c>
      <c r="AP106" s="113">
        <v>0.88</v>
      </c>
      <c r="AQ106" s="113">
        <v>0.83</v>
      </c>
      <c r="AR106" s="113">
        <v>0.73</v>
      </c>
      <c r="AS106" s="113">
        <v>0.83</v>
      </c>
      <c r="AT106" s="113">
        <v>0.84</v>
      </c>
      <c r="AU106" s="113">
        <v>0.83</v>
      </c>
      <c r="AV106" s="113">
        <v>0.81</v>
      </c>
      <c r="AW106" s="113">
        <v>0.83</v>
      </c>
      <c r="AX106" s="121">
        <v>0.79</v>
      </c>
      <c r="AY106" s="38"/>
      <c r="AZ106" s="140" t="s">
        <v>98</v>
      </c>
      <c r="BA106" s="144">
        <v>9</v>
      </c>
      <c r="BB106" s="113">
        <v>96.728750000000005</v>
      </c>
      <c r="BC106" s="113">
        <v>3.2712500000000002</v>
      </c>
      <c r="BD106" s="113">
        <v>0.77500000000000002</v>
      </c>
      <c r="BE106" s="113">
        <v>0.24249999999999999</v>
      </c>
      <c r="BF106" s="128">
        <v>1.4975000000000001</v>
      </c>
      <c r="BG106" s="128">
        <v>4.4999999999999998E-2</v>
      </c>
      <c r="BH106" s="128">
        <v>29.032500000000002</v>
      </c>
      <c r="BI106" s="128">
        <v>56.443749999999994</v>
      </c>
      <c r="BJ106" s="132">
        <v>0.15875</v>
      </c>
      <c r="BK106"/>
      <c r="BL106" s="140" t="s">
        <v>98</v>
      </c>
      <c r="BM106" s="144">
        <v>9</v>
      </c>
      <c r="BN106" s="150">
        <f t="shared" si="9"/>
        <v>1.0114607494581547</v>
      </c>
      <c r="BO106" s="146">
        <f t="shared" si="10"/>
        <v>0.74903726061615328</v>
      </c>
      <c r="BP106" s="146">
        <f t="shared" si="11"/>
        <v>1.1489218328840969</v>
      </c>
      <c r="BQ106" s="146">
        <f t="shared" si="12"/>
        <v>0.71706989247311825</v>
      </c>
      <c r="BR106" s="146">
        <f t="shared" si="13"/>
        <v>1.1592188599577764</v>
      </c>
      <c r="BS106" s="146">
        <f t="shared" si="14"/>
        <v>0.74999999999999978</v>
      </c>
      <c r="BT106" s="146">
        <f t="shared" si="15"/>
        <v>0.7617170729380337</v>
      </c>
      <c r="BU106" s="146">
        <f t="shared" si="16"/>
        <v>0.88004599509574621</v>
      </c>
      <c r="BV106" s="151">
        <f t="shared" si="17"/>
        <v>0.88194444444444453</v>
      </c>
      <c r="BW106"/>
      <c r="BX106"/>
    </row>
    <row r="107" spans="1:76" ht="15.75" customHeight="1" x14ac:dyDescent="0.25">
      <c r="A107" s="66"/>
      <c r="B107" s="66"/>
      <c r="C107" s="56" t="s">
        <v>52</v>
      </c>
      <c r="D107" s="120">
        <v>94.35</v>
      </c>
      <c r="E107" s="113">
        <v>98.12</v>
      </c>
      <c r="F107" s="113">
        <v>98.01</v>
      </c>
      <c r="G107" s="113">
        <v>96.97</v>
      </c>
      <c r="H107" s="113">
        <v>97.88</v>
      </c>
      <c r="I107" s="113">
        <v>94.35</v>
      </c>
      <c r="J107" s="113">
        <v>97.87</v>
      </c>
      <c r="K107" s="113">
        <v>94.35</v>
      </c>
      <c r="L107" s="113">
        <v>96.86</v>
      </c>
      <c r="M107" s="113">
        <v>94.35</v>
      </c>
      <c r="N107" s="113">
        <v>98</v>
      </c>
      <c r="O107" s="113">
        <v>98.95</v>
      </c>
      <c r="P107" s="113">
        <v>98.1</v>
      </c>
      <c r="Q107" s="113">
        <v>97.94</v>
      </c>
      <c r="R107" s="121">
        <v>97.97</v>
      </c>
      <c r="S107" s="113"/>
      <c r="T107" s="120">
        <v>5.65</v>
      </c>
      <c r="U107" s="113">
        <v>1.88</v>
      </c>
      <c r="V107" s="113">
        <v>1.99</v>
      </c>
      <c r="W107" s="113">
        <v>3.03</v>
      </c>
      <c r="X107" s="113">
        <v>2.12</v>
      </c>
      <c r="Y107" s="113">
        <v>5.65</v>
      </c>
      <c r="Z107" s="113">
        <v>2.13</v>
      </c>
      <c r="AA107" s="113">
        <v>5.65</v>
      </c>
      <c r="AB107" s="113">
        <v>3.14</v>
      </c>
      <c r="AC107" s="113">
        <v>5.65</v>
      </c>
      <c r="AD107" s="113">
        <v>2</v>
      </c>
      <c r="AE107" s="113">
        <v>1.05</v>
      </c>
      <c r="AF107" s="113">
        <v>1.9</v>
      </c>
      <c r="AG107" s="113">
        <v>2.06</v>
      </c>
      <c r="AH107" s="121">
        <v>2.0299999999999998</v>
      </c>
      <c r="AI107" s="114"/>
      <c r="AJ107" s="120">
        <v>0.27</v>
      </c>
      <c r="AK107" s="113">
        <v>0.81</v>
      </c>
      <c r="AL107" s="113">
        <v>0.82</v>
      </c>
      <c r="AM107" s="113">
        <v>0.73</v>
      </c>
      <c r="AN107" s="113">
        <v>0.76</v>
      </c>
      <c r="AO107" s="113">
        <v>0.27</v>
      </c>
      <c r="AP107" s="113">
        <v>0.78</v>
      </c>
      <c r="AQ107" s="113">
        <v>0.27</v>
      </c>
      <c r="AR107" s="113">
        <v>0.66</v>
      </c>
      <c r="AS107" s="113">
        <v>0.27</v>
      </c>
      <c r="AT107" s="113">
        <v>0.82</v>
      </c>
      <c r="AU107" s="113">
        <v>0.9</v>
      </c>
      <c r="AV107" s="113">
        <v>0.82</v>
      </c>
      <c r="AW107" s="113">
        <v>0.83</v>
      </c>
      <c r="AX107" s="121">
        <v>0.8</v>
      </c>
      <c r="AY107" s="38"/>
      <c r="AZ107" s="140" t="s">
        <v>3</v>
      </c>
      <c r="BA107" s="144">
        <v>10</v>
      </c>
      <c r="BB107" s="113">
        <v>96.6875</v>
      </c>
      <c r="BC107" s="113">
        <v>3.3125000000000004</v>
      </c>
      <c r="BD107" s="113">
        <v>0.75125000000000008</v>
      </c>
      <c r="BE107" s="113">
        <v>0.31375000000000003</v>
      </c>
      <c r="BF107" s="128">
        <v>3.7500000000000006E-2</v>
      </c>
      <c r="BG107" s="128">
        <v>3.5000000000000003E-2</v>
      </c>
      <c r="BH107" s="128">
        <v>19.51125</v>
      </c>
      <c r="BI107" s="128">
        <v>56.216250000000002</v>
      </c>
      <c r="BJ107" s="132">
        <v>0.16625000000000001</v>
      </c>
      <c r="BK107"/>
      <c r="BL107" s="140" t="s">
        <v>3</v>
      </c>
      <c r="BM107" s="144">
        <v>10</v>
      </c>
      <c r="BN107" s="150">
        <f t="shared" si="9"/>
        <v>1.0110294117647061</v>
      </c>
      <c r="BO107" s="146">
        <f t="shared" si="10"/>
        <v>0.75848251457119076</v>
      </c>
      <c r="BP107" s="146">
        <f t="shared" si="11"/>
        <v>1.1137129380053907</v>
      </c>
      <c r="BQ107" s="146">
        <f t="shared" si="12"/>
        <v>0.92775537634408611</v>
      </c>
      <c r="BR107" s="146">
        <f t="shared" si="13"/>
        <v>2.9028852920478548E-2</v>
      </c>
      <c r="BS107" s="146">
        <f t="shared" si="14"/>
        <v>0.58333333333333326</v>
      </c>
      <c r="BT107" s="146">
        <f t="shared" si="15"/>
        <v>0.51191086676525299</v>
      </c>
      <c r="BU107" s="146">
        <f t="shared" si="16"/>
        <v>0.87649891567802019</v>
      </c>
      <c r="BV107" s="151">
        <f t="shared" si="17"/>
        <v>0.92361111111111116</v>
      </c>
      <c r="BW107"/>
      <c r="BX107"/>
    </row>
    <row r="108" spans="1:76" ht="15.75" customHeight="1" thickBot="1" x14ac:dyDescent="0.3">
      <c r="A108" s="66"/>
      <c r="B108" s="66"/>
      <c r="C108" s="56" t="s">
        <v>54</v>
      </c>
      <c r="D108" s="122">
        <v>98.12</v>
      </c>
      <c r="E108" s="123">
        <v>99.21</v>
      </c>
      <c r="F108" s="123">
        <v>99.19</v>
      </c>
      <c r="G108" s="123">
        <v>98.77</v>
      </c>
      <c r="H108" s="123">
        <v>99.31</v>
      </c>
      <c r="I108" s="123">
        <v>98.12</v>
      </c>
      <c r="J108" s="123">
        <v>98.93</v>
      </c>
      <c r="K108" s="123">
        <v>98.12</v>
      </c>
      <c r="L108" s="123">
        <v>97.73</v>
      </c>
      <c r="M108" s="123">
        <v>98.12</v>
      </c>
      <c r="N108" s="123">
        <v>99.18</v>
      </c>
      <c r="O108" s="123">
        <v>99.59</v>
      </c>
      <c r="P108" s="123">
        <v>99.46</v>
      </c>
      <c r="Q108" s="123">
        <v>99.38</v>
      </c>
      <c r="R108" s="124">
        <v>99.22</v>
      </c>
      <c r="S108" s="113"/>
      <c r="T108" s="122">
        <v>1.88</v>
      </c>
      <c r="U108" s="123">
        <v>0.79</v>
      </c>
      <c r="V108" s="123">
        <v>0.81</v>
      </c>
      <c r="W108" s="123">
        <v>1.23</v>
      </c>
      <c r="X108" s="123">
        <v>0.69</v>
      </c>
      <c r="Y108" s="123">
        <v>1.88</v>
      </c>
      <c r="Z108" s="123">
        <v>1.07</v>
      </c>
      <c r="AA108" s="123">
        <v>1.88</v>
      </c>
      <c r="AB108" s="123">
        <v>2.27</v>
      </c>
      <c r="AC108" s="123">
        <v>1.88</v>
      </c>
      <c r="AD108" s="123">
        <v>0.82</v>
      </c>
      <c r="AE108" s="123">
        <v>0.41</v>
      </c>
      <c r="AF108" s="123">
        <v>0.54</v>
      </c>
      <c r="AG108" s="123">
        <v>0.62</v>
      </c>
      <c r="AH108" s="124">
        <v>0.78</v>
      </c>
      <c r="AI108" s="114"/>
      <c r="AJ108" s="122">
        <v>0.88</v>
      </c>
      <c r="AK108" s="123">
        <v>0.95</v>
      </c>
      <c r="AL108" s="123">
        <v>0.95</v>
      </c>
      <c r="AM108" s="123">
        <v>0.93</v>
      </c>
      <c r="AN108" s="123">
        <v>0.96</v>
      </c>
      <c r="AO108" s="123">
        <v>0.88</v>
      </c>
      <c r="AP108" s="123">
        <v>0.94</v>
      </c>
      <c r="AQ108" s="123">
        <v>0.88</v>
      </c>
      <c r="AR108" s="123">
        <v>0.86</v>
      </c>
      <c r="AS108" s="123">
        <v>0.88</v>
      </c>
      <c r="AT108" s="123">
        <v>0.95</v>
      </c>
      <c r="AU108" s="123">
        <v>0.98</v>
      </c>
      <c r="AV108" s="123">
        <v>0.97</v>
      </c>
      <c r="AW108" s="123">
        <v>0.97</v>
      </c>
      <c r="AX108" s="124">
        <v>0.96</v>
      </c>
      <c r="AY108" s="38"/>
      <c r="AZ108" s="139" t="s">
        <v>111</v>
      </c>
      <c r="BA108" s="144">
        <v>11</v>
      </c>
      <c r="BB108" s="113">
        <v>97.892500000000013</v>
      </c>
      <c r="BC108" s="113">
        <v>2.1074999999999999</v>
      </c>
      <c r="BD108" s="128">
        <v>0.87249999999999994</v>
      </c>
      <c r="BE108" s="128">
        <v>0.11250000000000002</v>
      </c>
      <c r="BF108" s="128">
        <v>0</v>
      </c>
      <c r="BG108" s="128">
        <v>2.2500000000000003E-2</v>
      </c>
      <c r="BH108" s="128">
        <v>12.907500000000001</v>
      </c>
      <c r="BI108" s="128">
        <v>43.927499999999995</v>
      </c>
      <c r="BJ108" s="132">
        <v>0.12500000000000003</v>
      </c>
      <c r="BK108"/>
      <c r="BL108" s="139" t="s">
        <v>111</v>
      </c>
      <c r="BM108" s="144">
        <v>11</v>
      </c>
      <c r="BN108" s="150">
        <f t="shared" si="9"/>
        <v>1.0236297007490782</v>
      </c>
      <c r="BO108" s="146">
        <f t="shared" si="10"/>
        <v>0.48256661115736887</v>
      </c>
      <c r="BP108" s="146">
        <f t="shared" si="11"/>
        <v>1.2934636118598379</v>
      </c>
      <c r="BQ108" s="146">
        <f t="shared" si="12"/>
        <v>0.33266129032258068</v>
      </c>
      <c r="BR108" s="146">
        <f t="shared" si="13"/>
        <v>0</v>
      </c>
      <c r="BS108" s="146">
        <f t="shared" si="14"/>
        <v>0.37499999999999994</v>
      </c>
      <c r="BT108" s="146">
        <f t="shared" si="15"/>
        <v>0.33865024090063445</v>
      </c>
      <c r="BU108" s="146">
        <f t="shared" si="16"/>
        <v>0.68489815877875571</v>
      </c>
      <c r="BV108" s="151">
        <f t="shared" si="17"/>
        <v>0.69444444444444464</v>
      </c>
      <c r="BW108"/>
      <c r="BX108"/>
    </row>
    <row r="109" spans="1:76" ht="15.75" customHeight="1" thickBot="1" x14ac:dyDescent="0.3">
      <c r="A109" s="66"/>
      <c r="B109" s="66"/>
      <c r="C109" s="48" t="s">
        <v>55</v>
      </c>
      <c r="D109" s="122">
        <f t="shared" ref="D109:J109" si="18">AVERAGE(D98:D108)</f>
        <v>96.6875</v>
      </c>
      <c r="E109" s="123">
        <f t="shared" si="18"/>
        <v>98.482500000000002</v>
      </c>
      <c r="F109" s="123">
        <f t="shared" si="18"/>
        <v>98.419999999999987</v>
      </c>
      <c r="G109" s="123">
        <f t="shared" si="18"/>
        <v>97.534999999999997</v>
      </c>
      <c r="H109" s="123">
        <f t="shared" si="18"/>
        <v>98.441249999999997</v>
      </c>
      <c r="I109" s="123">
        <f t="shared" si="18"/>
        <v>96.67625000000001</v>
      </c>
      <c r="J109" s="123">
        <f t="shared" si="18"/>
        <v>97.658749999999998</v>
      </c>
      <c r="K109" s="123">
        <f>AVERAGE(K98:K108)</f>
        <v>96.6875</v>
      </c>
      <c r="L109" s="123">
        <f t="shared" ref="L109:N109" si="19">AVERAGE(L98:L108)</f>
        <v>96.728750000000005</v>
      </c>
      <c r="M109" s="123">
        <f t="shared" si="19"/>
        <v>96.6875</v>
      </c>
      <c r="N109" s="123">
        <f t="shared" si="19"/>
        <v>97.892500000000013</v>
      </c>
      <c r="O109" s="123">
        <f>AVERAGE(O98:O108)</f>
        <v>99.057500000000019</v>
      </c>
      <c r="P109" s="123">
        <f t="shared" ref="P109:R109" si="20">AVERAGE(P98:P108)</f>
        <v>98.705000000000013</v>
      </c>
      <c r="Q109" s="123">
        <f t="shared" si="20"/>
        <v>98.836249999999993</v>
      </c>
      <c r="R109" s="124">
        <f t="shared" si="20"/>
        <v>98.422500000000014</v>
      </c>
      <c r="S109" s="113"/>
      <c r="T109" s="122">
        <f t="shared" ref="T109:AH109" si="21">AVERAGE(T98:T108)</f>
        <v>3.3125000000000004</v>
      </c>
      <c r="U109" s="123">
        <f t="shared" si="21"/>
        <v>1.5174999999999996</v>
      </c>
      <c r="V109" s="123">
        <f t="shared" si="21"/>
        <v>1.58</v>
      </c>
      <c r="W109" s="123">
        <f t="shared" si="21"/>
        <v>2.4650000000000003</v>
      </c>
      <c r="X109" s="123">
        <f t="shared" si="21"/>
        <v>1.5587500000000001</v>
      </c>
      <c r="Y109" s="123">
        <f t="shared" si="21"/>
        <v>3.32375</v>
      </c>
      <c r="Z109" s="123">
        <f t="shared" si="21"/>
        <v>2.3412500000000001</v>
      </c>
      <c r="AA109" s="123">
        <f t="shared" si="21"/>
        <v>3.3125000000000004</v>
      </c>
      <c r="AB109" s="123">
        <f t="shared" si="21"/>
        <v>3.2712500000000002</v>
      </c>
      <c r="AC109" s="123">
        <f t="shared" si="21"/>
        <v>3.3125000000000004</v>
      </c>
      <c r="AD109" s="123">
        <f t="shared" si="21"/>
        <v>2.1074999999999999</v>
      </c>
      <c r="AE109" s="123">
        <f t="shared" si="21"/>
        <v>0.94250000000000012</v>
      </c>
      <c r="AF109" s="123">
        <f t="shared" si="21"/>
        <v>1.2949999999999999</v>
      </c>
      <c r="AG109" s="123">
        <f t="shared" si="21"/>
        <v>1.1637499999999998</v>
      </c>
      <c r="AH109" s="124">
        <f t="shared" si="21"/>
        <v>1.5774999999999999</v>
      </c>
      <c r="AI109" s="113"/>
      <c r="AJ109" s="122">
        <f t="shared" ref="AJ109:AX109" si="22">AVERAGE(AJ98:AJ108)</f>
        <v>0.75125000000000008</v>
      </c>
      <c r="AK109" s="123">
        <f t="shared" si="22"/>
        <v>0.89499999999999991</v>
      </c>
      <c r="AL109" s="123">
        <f t="shared" si="22"/>
        <v>0.88875000000000015</v>
      </c>
      <c r="AM109" s="123">
        <f t="shared" si="22"/>
        <v>0.84499999999999997</v>
      </c>
      <c r="AN109" s="123">
        <f t="shared" si="22"/>
        <v>0.89</v>
      </c>
      <c r="AO109" s="123">
        <f t="shared" si="22"/>
        <v>0.74999999999999989</v>
      </c>
      <c r="AP109" s="123">
        <f t="shared" si="22"/>
        <v>0.85125000000000006</v>
      </c>
      <c r="AQ109" s="123">
        <f t="shared" si="22"/>
        <v>0.75125000000000008</v>
      </c>
      <c r="AR109" s="123">
        <f t="shared" si="22"/>
        <v>0.77500000000000002</v>
      </c>
      <c r="AS109" s="123">
        <f t="shared" si="22"/>
        <v>0.75125000000000008</v>
      </c>
      <c r="AT109" s="123">
        <f t="shared" si="22"/>
        <v>0.87249999999999994</v>
      </c>
      <c r="AU109" s="123">
        <f t="shared" si="22"/>
        <v>0.93125000000000013</v>
      </c>
      <c r="AV109" s="123">
        <f t="shared" si="22"/>
        <v>0.90875000000000006</v>
      </c>
      <c r="AW109" s="123">
        <f t="shared" si="22"/>
        <v>0.91874999999999996</v>
      </c>
      <c r="AX109" s="124">
        <f t="shared" si="22"/>
        <v>0.89124999999999999</v>
      </c>
      <c r="AY109" s="38"/>
      <c r="AZ109" s="139" t="s">
        <v>113</v>
      </c>
      <c r="BA109" s="144">
        <v>12</v>
      </c>
      <c r="BB109" s="113">
        <v>99.057500000000019</v>
      </c>
      <c r="BC109" s="113">
        <v>0.94250000000000012</v>
      </c>
      <c r="BD109" s="128">
        <v>0.93125000000000013</v>
      </c>
      <c r="BE109" s="128">
        <v>6.8750000000000006E-2</v>
      </c>
      <c r="BF109" s="128">
        <v>8.8750000000000009E-2</v>
      </c>
      <c r="BG109" s="128">
        <v>2.2500000000000003E-2</v>
      </c>
      <c r="BH109" s="128">
        <v>13.525</v>
      </c>
      <c r="BI109" s="128">
        <v>30.422500000000003</v>
      </c>
      <c r="BJ109" s="132">
        <v>8.1250000000000017E-2</v>
      </c>
      <c r="BK109"/>
      <c r="BL109" s="139" t="s">
        <v>113</v>
      </c>
      <c r="BM109" s="144">
        <v>12</v>
      </c>
      <c r="BN109" s="150">
        <f t="shared" si="9"/>
        <v>1.0358117228791974</v>
      </c>
      <c r="BO109" s="146">
        <f t="shared" si="10"/>
        <v>0.21580974188176522</v>
      </c>
      <c r="BP109" s="146">
        <f t="shared" si="11"/>
        <v>1.3805592991913747</v>
      </c>
      <c r="BQ109" s="146">
        <f t="shared" si="12"/>
        <v>0.20329301075268819</v>
      </c>
      <c r="BR109" s="146">
        <f t="shared" si="13"/>
        <v>6.8701618578465892E-2</v>
      </c>
      <c r="BS109" s="146">
        <f t="shared" si="14"/>
        <v>0.37499999999999994</v>
      </c>
      <c r="BT109" s="146">
        <f t="shared" si="15"/>
        <v>0.35485140485617517</v>
      </c>
      <c r="BU109" s="146">
        <f t="shared" si="16"/>
        <v>0.47433416960780145</v>
      </c>
      <c r="BV109" s="151">
        <f t="shared" si="17"/>
        <v>0.45138888888888901</v>
      </c>
      <c r="BW109"/>
      <c r="BX109"/>
    </row>
    <row r="110" spans="1:76" ht="15.75" customHeight="1" thickBot="1" x14ac:dyDescent="0.3">
      <c r="A110" s="66"/>
      <c r="B110" s="66"/>
      <c r="C110" s="64"/>
      <c r="D110" s="207" t="s">
        <v>56</v>
      </c>
      <c r="E110" s="199"/>
      <c r="F110" s="199"/>
      <c r="G110" s="199"/>
      <c r="H110" s="199"/>
      <c r="I110" s="199"/>
      <c r="J110" s="199"/>
      <c r="K110" s="199"/>
      <c r="L110" s="199"/>
      <c r="M110" s="199"/>
      <c r="N110" s="199"/>
      <c r="O110" s="199"/>
      <c r="P110" s="199"/>
      <c r="Q110" s="199"/>
      <c r="R110" s="199"/>
      <c r="S110" s="87"/>
      <c r="T110" s="207" t="s">
        <v>57</v>
      </c>
      <c r="U110" s="199"/>
      <c r="V110" s="199"/>
      <c r="W110" s="199"/>
      <c r="X110" s="199"/>
      <c r="Y110" s="199"/>
      <c r="Z110" s="199"/>
      <c r="AA110" s="199"/>
      <c r="AB110" s="199"/>
      <c r="AC110" s="199"/>
      <c r="AD110" s="199"/>
      <c r="AE110" s="199"/>
      <c r="AF110" s="199"/>
      <c r="AG110" s="199"/>
      <c r="AH110" s="199"/>
      <c r="AI110" s="87"/>
      <c r="AJ110" s="207" t="s">
        <v>58</v>
      </c>
      <c r="AK110" s="199"/>
      <c r="AL110" s="199"/>
      <c r="AM110" s="199"/>
      <c r="AN110" s="199"/>
      <c r="AO110" s="199"/>
      <c r="AP110" s="199"/>
      <c r="AQ110" s="199"/>
      <c r="AR110" s="199"/>
      <c r="AS110" s="199"/>
      <c r="AT110" s="199"/>
      <c r="AU110" s="199"/>
      <c r="AV110" s="199"/>
      <c r="AW110" s="199"/>
      <c r="AX110" s="199"/>
      <c r="AY110" s="63"/>
      <c r="AZ110" s="139" t="s">
        <v>112</v>
      </c>
      <c r="BA110" s="144">
        <v>13</v>
      </c>
      <c r="BB110" s="113">
        <v>98.705000000000013</v>
      </c>
      <c r="BC110" s="113">
        <v>1.2949999999999999</v>
      </c>
      <c r="BD110" s="128">
        <v>0.90875000000000006</v>
      </c>
      <c r="BE110" s="128">
        <v>7.5000000000000011E-2</v>
      </c>
      <c r="BF110" s="128">
        <v>0</v>
      </c>
      <c r="BG110" s="128">
        <v>1.4999999999999999E-2</v>
      </c>
      <c r="BH110" s="128">
        <v>9.3637500000000014</v>
      </c>
      <c r="BI110" s="128">
        <v>34.878750000000004</v>
      </c>
      <c r="BJ110" s="132">
        <v>9.6250000000000002E-2</v>
      </c>
      <c r="BK110"/>
      <c r="BL110" s="139" t="s">
        <v>112</v>
      </c>
      <c r="BM110" s="144">
        <v>13</v>
      </c>
      <c r="BN110" s="150">
        <f t="shared" si="9"/>
        <v>1.0321257462260927</v>
      </c>
      <c r="BO110" s="146">
        <f t="shared" si="10"/>
        <v>0.29652373022481265</v>
      </c>
      <c r="BP110" s="146">
        <f t="shared" si="11"/>
        <v>1.3472035040431265</v>
      </c>
      <c r="BQ110" s="146">
        <f t="shared" si="12"/>
        <v>0.22177419354838712</v>
      </c>
      <c r="BR110" s="146">
        <f t="shared" si="13"/>
        <v>0</v>
      </c>
      <c r="BS110" s="146">
        <f t="shared" si="14"/>
        <v>0.24999999999999994</v>
      </c>
      <c r="BT110" s="146">
        <f t="shared" si="15"/>
        <v>0.24567392548776418</v>
      </c>
      <c r="BU110" s="146">
        <f t="shared" si="16"/>
        <v>0.54381404941106437</v>
      </c>
      <c r="BV110" s="151">
        <f t="shared" si="17"/>
        <v>0.53472222222222221</v>
      </c>
      <c r="BW110"/>
      <c r="BX110"/>
    </row>
    <row r="111" spans="1:76" ht="15.75" customHeight="1" thickBot="1" x14ac:dyDescent="0.3">
      <c r="A111" s="66"/>
      <c r="B111" s="66"/>
      <c r="C111" s="39" t="s">
        <v>36</v>
      </c>
      <c r="D111" s="117">
        <v>1</v>
      </c>
      <c r="E111" s="118">
        <v>2</v>
      </c>
      <c r="F111" s="118">
        <v>3</v>
      </c>
      <c r="G111" s="118">
        <v>4</v>
      </c>
      <c r="H111" s="118">
        <v>5</v>
      </c>
      <c r="I111" s="118">
        <v>6</v>
      </c>
      <c r="J111" s="118">
        <v>7</v>
      </c>
      <c r="K111" s="118">
        <v>8</v>
      </c>
      <c r="L111" s="118">
        <v>9</v>
      </c>
      <c r="M111" s="118" t="s">
        <v>116</v>
      </c>
      <c r="N111" s="118" t="s">
        <v>117</v>
      </c>
      <c r="O111" s="118" t="s">
        <v>118</v>
      </c>
      <c r="P111" s="118" t="s">
        <v>119</v>
      </c>
      <c r="Q111" s="118" t="s">
        <v>120</v>
      </c>
      <c r="R111" s="119" t="s">
        <v>121</v>
      </c>
      <c r="S111" s="115"/>
      <c r="T111" s="117">
        <v>1</v>
      </c>
      <c r="U111" s="118">
        <v>2</v>
      </c>
      <c r="V111" s="118">
        <v>3</v>
      </c>
      <c r="W111" s="118">
        <v>4</v>
      </c>
      <c r="X111" s="118">
        <v>5</v>
      </c>
      <c r="Y111" s="118">
        <v>6</v>
      </c>
      <c r="Z111" s="118">
        <v>7</v>
      </c>
      <c r="AA111" s="118">
        <v>8</v>
      </c>
      <c r="AB111" s="118">
        <v>9</v>
      </c>
      <c r="AC111" s="118" t="s">
        <v>116</v>
      </c>
      <c r="AD111" s="118" t="s">
        <v>117</v>
      </c>
      <c r="AE111" s="118" t="s">
        <v>118</v>
      </c>
      <c r="AF111" s="118" t="s">
        <v>119</v>
      </c>
      <c r="AG111" s="118" t="s">
        <v>120</v>
      </c>
      <c r="AH111" s="119" t="s">
        <v>121</v>
      </c>
      <c r="AI111" s="115"/>
      <c r="AJ111" s="117">
        <v>1</v>
      </c>
      <c r="AK111" s="118">
        <v>2</v>
      </c>
      <c r="AL111" s="118">
        <v>3</v>
      </c>
      <c r="AM111" s="118">
        <v>4</v>
      </c>
      <c r="AN111" s="118">
        <v>5</v>
      </c>
      <c r="AO111" s="118">
        <v>6</v>
      </c>
      <c r="AP111" s="118">
        <v>7</v>
      </c>
      <c r="AQ111" s="118">
        <v>8</v>
      </c>
      <c r="AR111" s="118">
        <v>9</v>
      </c>
      <c r="AS111" s="118" t="s">
        <v>116</v>
      </c>
      <c r="AT111" s="118" t="s">
        <v>117</v>
      </c>
      <c r="AU111" s="118" t="s">
        <v>118</v>
      </c>
      <c r="AV111" s="118" t="s">
        <v>119</v>
      </c>
      <c r="AW111" s="118" t="s">
        <v>120</v>
      </c>
      <c r="AX111" s="119" t="s">
        <v>121</v>
      </c>
      <c r="AY111" s="38"/>
      <c r="AZ111" s="139" t="s">
        <v>115</v>
      </c>
      <c r="BA111" s="144">
        <v>14</v>
      </c>
      <c r="BB111" s="113">
        <v>98.836249999999993</v>
      </c>
      <c r="BC111" s="113">
        <v>1.1637499999999998</v>
      </c>
      <c r="BD111" s="128">
        <v>0.91874999999999996</v>
      </c>
      <c r="BE111" s="128">
        <v>5.8749999999999997E-2</v>
      </c>
      <c r="BF111" s="128">
        <v>0</v>
      </c>
      <c r="BG111" s="128">
        <v>2.0000000000000004E-2</v>
      </c>
      <c r="BH111" s="128">
        <v>15.481250000000001</v>
      </c>
      <c r="BI111" s="128">
        <v>38.438749999999999</v>
      </c>
      <c r="BJ111" s="132">
        <v>0.10249999999999999</v>
      </c>
      <c r="BK111"/>
      <c r="BL111" s="139" t="s">
        <v>115</v>
      </c>
      <c r="BM111" s="144">
        <v>14</v>
      </c>
      <c r="BN111" s="150">
        <f t="shared" si="9"/>
        <v>1.03349818434161</v>
      </c>
      <c r="BO111" s="146">
        <f t="shared" si="10"/>
        <v>0.26647064945878429</v>
      </c>
      <c r="BP111" s="146">
        <f t="shared" si="11"/>
        <v>1.362028301886792</v>
      </c>
      <c r="BQ111" s="146">
        <f t="shared" si="12"/>
        <v>0.17372311827956988</v>
      </c>
      <c r="BR111" s="146">
        <f t="shared" si="13"/>
        <v>0</v>
      </c>
      <c r="BS111" s="146">
        <f t="shared" si="14"/>
        <v>0.33333333333333331</v>
      </c>
      <c r="BT111" s="146">
        <f t="shared" si="15"/>
        <v>0.40617695463435577</v>
      </c>
      <c r="BU111" s="146">
        <f t="shared" si="16"/>
        <v>0.59931999546427406</v>
      </c>
      <c r="BV111" s="151">
        <f t="shared" si="17"/>
        <v>0.56944444444444442</v>
      </c>
      <c r="BW111"/>
      <c r="BX111"/>
    </row>
    <row r="112" spans="1:76" ht="15.75" customHeight="1" thickBot="1" x14ac:dyDescent="0.3">
      <c r="A112" s="66"/>
      <c r="B112" s="66"/>
      <c r="C112" s="48" t="s">
        <v>43</v>
      </c>
      <c r="D112" s="125">
        <v>117.96</v>
      </c>
      <c r="E112" s="126">
        <v>118.59</v>
      </c>
      <c r="F112" s="126">
        <v>118.44</v>
      </c>
      <c r="G112" s="126">
        <v>118.06</v>
      </c>
      <c r="H112" s="126">
        <v>118.69</v>
      </c>
      <c r="I112" s="126">
        <v>117.85</v>
      </c>
      <c r="J112" s="126">
        <v>117.77</v>
      </c>
      <c r="K112" s="126">
        <v>117.96</v>
      </c>
      <c r="L112" s="126">
        <v>115.93</v>
      </c>
      <c r="M112" s="126">
        <v>117.96</v>
      </c>
      <c r="N112" s="126">
        <v>118.54</v>
      </c>
      <c r="O112" s="126">
        <v>118.74</v>
      </c>
      <c r="P112" s="126">
        <v>118.62</v>
      </c>
      <c r="Q112" s="126">
        <v>118.8</v>
      </c>
      <c r="R112" s="127">
        <v>118.75</v>
      </c>
      <c r="S112" s="114"/>
      <c r="T112" s="125">
        <v>1.34</v>
      </c>
      <c r="U112" s="126">
        <v>0.71</v>
      </c>
      <c r="V112" s="126">
        <v>0.86</v>
      </c>
      <c r="W112" s="126">
        <v>1.24</v>
      </c>
      <c r="X112" s="126">
        <v>0.61</v>
      </c>
      <c r="Y112" s="126">
        <v>1.45</v>
      </c>
      <c r="Z112" s="126">
        <v>1.53</v>
      </c>
      <c r="AA112" s="126">
        <v>1.34</v>
      </c>
      <c r="AB112" s="126">
        <v>3.37</v>
      </c>
      <c r="AC112" s="126">
        <v>1.34</v>
      </c>
      <c r="AD112" s="126">
        <v>0.76</v>
      </c>
      <c r="AE112" s="126">
        <v>0.56000000000000005</v>
      </c>
      <c r="AF112" s="126">
        <v>0.68</v>
      </c>
      <c r="AG112" s="126">
        <v>0.5</v>
      </c>
      <c r="AH112" s="127">
        <v>0.55000000000000004</v>
      </c>
      <c r="AI112" s="114"/>
      <c r="AJ112" s="125">
        <v>0.16</v>
      </c>
      <c r="AK112" s="126">
        <v>0.08</v>
      </c>
      <c r="AL112" s="126">
        <v>0.08</v>
      </c>
      <c r="AM112" s="126">
        <v>0.09</v>
      </c>
      <c r="AN112" s="126">
        <v>0.08</v>
      </c>
      <c r="AO112" s="126">
        <v>0.18</v>
      </c>
      <c r="AP112" s="126">
        <v>0.19</v>
      </c>
      <c r="AQ112" s="126">
        <v>0.16</v>
      </c>
      <c r="AR112" s="126">
        <v>0.31</v>
      </c>
      <c r="AS112" s="126">
        <v>0.16</v>
      </c>
      <c r="AT112" s="126">
        <v>7.0000000000000007E-2</v>
      </c>
      <c r="AU112" s="126">
        <v>0.04</v>
      </c>
      <c r="AV112" s="126">
        <v>0.05</v>
      </c>
      <c r="AW112" s="126">
        <v>0.03</v>
      </c>
      <c r="AX112" s="127">
        <v>0.04</v>
      </c>
      <c r="AY112" s="38"/>
      <c r="AZ112" s="141" t="s">
        <v>114</v>
      </c>
      <c r="BA112" s="145">
        <v>15</v>
      </c>
      <c r="BB112" s="123">
        <v>98.422500000000014</v>
      </c>
      <c r="BC112" s="123">
        <v>1.5774999999999999</v>
      </c>
      <c r="BD112" s="133">
        <v>0.89124999999999999</v>
      </c>
      <c r="BE112" s="133">
        <v>9.5000000000000001E-2</v>
      </c>
      <c r="BF112" s="133">
        <v>0.01</v>
      </c>
      <c r="BG112" s="133">
        <v>0.02</v>
      </c>
      <c r="BH112" s="133">
        <v>13.084999999999999</v>
      </c>
      <c r="BI112" s="133">
        <v>37.105000000000004</v>
      </c>
      <c r="BJ112" s="134">
        <v>0.10250000000000001</v>
      </c>
      <c r="BK112"/>
      <c r="BL112" s="141" t="s">
        <v>114</v>
      </c>
      <c r="BM112" s="145">
        <v>15</v>
      </c>
      <c r="BN112" s="152">
        <f t="shared" si="9"/>
        <v>1.0291717365679307</v>
      </c>
      <c r="BO112" s="153">
        <f t="shared" si="10"/>
        <v>0.36120940882597835</v>
      </c>
      <c r="BP112" s="153">
        <f t="shared" si="11"/>
        <v>1.3212601078167112</v>
      </c>
      <c r="BQ112" s="153">
        <f t="shared" si="12"/>
        <v>0.28091397849462363</v>
      </c>
      <c r="BR112" s="153">
        <f t="shared" si="13"/>
        <v>7.7410274454609452E-3</v>
      </c>
      <c r="BS112" s="153">
        <f t="shared" si="14"/>
        <v>0.33333333333333326</v>
      </c>
      <c r="BT112" s="153">
        <f t="shared" si="15"/>
        <v>0.34330725564089104</v>
      </c>
      <c r="BU112" s="153">
        <f t="shared" si="16"/>
        <v>0.57852475514167057</v>
      </c>
      <c r="BV112" s="154">
        <f t="shared" si="17"/>
        <v>0.56944444444444453</v>
      </c>
      <c r="BW112"/>
      <c r="BX112"/>
    </row>
    <row r="113" spans="1:76" ht="15.75" customHeight="1" x14ac:dyDescent="0.2">
      <c r="A113" s="66"/>
      <c r="B113" s="66"/>
      <c r="C113" s="48" t="s">
        <v>44</v>
      </c>
      <c r="D113" s="120">
        <v>144.13</v>
      </c>
      <c r="E113" s="113">
        <v>146.78</v>
      </c>
      <c r="F113" s="113">
        <v>146.78</v>
      </c>
      <c r="G113" s="113">
        <v>144.80000000000001</v>
      </c>
      <c r="H113" s="113">
        <v>146.82</v>
      </c>
      <c r="I113" s="113">
        <v>144.13</v>
      </c>
      <c r="J113" s="113">
        <v>145.69999999999999</v>
      </c>
      <c r="K113" s="113">
        <v>144.13</v>
      </c>
      <c r="L113" s="113">
        <v>142.75</v>
      </c>
      <c r="M113" s="113">
        <v>144.13</v>
      </c>
      <c r="N113" s="113">
        <v>146.46</v>
      </c>
      <c r="O113" s="113">
        <v>148.57</v>
      </c>
      <c r="P113" s="113">
        <v>147.91999999999999</v>
      </c>
      <c r="Q113" s="113">
        <v>148.30000000000001</v>
      </c>
      <c r="R113" s="121">
        <v>147.96</v>
      </c>
      <c r="S113" s="114"/>
      <c r="T113" s="120">
        <v>6.07</v>
      </c>
      <c r="U113" s="113">
        <v>3.42</v>
      </c>
      <c r="V113" s="113">
        <v>3.42</v>
      </c>
      <c r="W113" s="113">
        <v>5.4</v>
      </c>
      <c r="X113" s="113">
        <v>3.38</v>
      </c>
      <c r="Y113" s="113">
        <v>6.07</v>
      </c>
      <c r="Z113" s="113">
        <v>4.5</v>
      </c>
      <c r="AA113" s="113">
        <v>6.07</v>
      </c>
      <c r="AB113" s="113">
        <v>7.45</v>
      </c>
      <c r="AC113" s="113">
        <v>6.07</v>
      </c>
      <c r="AD113" s="113">
        <v>3.74</v>
      </c>
      <c r="AE113" s="113">
        <v>1.63</v>
      </c>
      <c r="AF113" s="113">
        <v>2.2799999999999998</v>
      </c>
      <c r="AG113" s="113">
        <v>1.9</v>
      </c>
      <c r="AH113" s="121">
        <v>2.2400000000000002</v>
      </c>
      <c r="AI113" s="114"/>
      <c r="AJ113" s="120">
        <v>0.27</v>
      </c>
      <c r="AK113" s="113">
        <v>0.1</v>
      </c>
      <c r="AL113" s="113">
        <v>0.1</v>
      </c>
      <c r="AM113" s="113">
        <v>0.12</v>
      </c>
      <c r="AN113" s="113">
        <v>0.11</v>
      </c>
      <c r="AO113" s="113">
        <v>0.27</v>
      </c>
      <c r="AP113" s="113">
        <v>0.12</v>
      </c>
      <c r="AQ113" s="113">
        <v>0.27</v>
      </c>
      <c r="AR113" s="113">
        <v>0.18</v>
      </c>
      <c r="AS113" s="113">
        <v>0.27</v>
      </c>
      <c r="AT113" s="113">
        <v>0.09</v>
      </c>
      <c r="AU113" s="113">
        <v>0.05</v>
      </c>
      <c r="AV113" s="113">
        <v>0.05</v>
      </c>
      <c r="AW113" s="113">
        <v>0.05</v>
      </c>
      <c r="AX113" s="121">
        <v>0.05</v>
      </c>
      <c r="AY113" s="38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</row>
    <row r="114" spans="1:76" ht="15.75" customHeight="1" x14ac:dyDescent="0.2">
      <c r="A114" s="66"/>
      <c r="B114" s="66"/>
      <c r="C114" s="48" t="s">
        <v>45</v>
      </c>
      <c r="D114" s="120">
        <v>105.89</v>
      </c>
      <c r="E114" s="113">
        <v>109.39</v>
      </c>
      <c r="F114" s="113">
        <v>109.39</v>
      </c>
      <c r="G114" s="113">
        <v>108.44</v>
      </c>
      <c r="H114" s="113">
        <v>108.71</v>
      </c>
      <c r="I114" s="113">
        <v>105.89</v>
      </c>
      <c r="J114" s="113">
        <v>107.45</v>
      </c>
      <c r="K114" s="113">
        <v>105.89</v>
      </c>
      <c r="L114" s="113">
        <v>108.47</v>
      </c>
      <c r="M114" s="113">
        <v>105.89</v>
      </c>
      <c r="N114" s="113">
        <v>107.86</v>
      </c>
      <c r="O114" s="113">
        <v>110.11</v>
      </c>
      <c r="P114" s="113">
        <v>109.83</v>
      </c>
      <c r="Q114" s="113">
        <v>110.63</v>
      </c>
      <c r="R114" s="121">
        <v>109.53</v>
      </c>
      <c r="S114" s="114"/>
      <c r="T114" s="120">
        <v>5.01</v>
      </c>
      <c r="U114" s="113">
        <v>1.51</v>
      </c>
      <c r="V114" s="113">
        <v>1.51</v>
      </c>
      <c r="W114" s="113">
        <v>2.46</v>
      </c>
      <c r="X114" s="113">
        <v>2.19</v>
      </c>
      <c r="Y114" s="113">
        <v>5.01</v>
      </c>
      <c r="Z114" s="113">
        <v>3.45</v>
      </c>
      <c r="AA114" s="113">
        <v>5.01</v>
      </c>
      <c r="AB114" s="113">
        <v>2.4300000000000002</v>
      </c>
      <c r="AC114" s="113">
        <v>5.01</v>
      </c>
      <c r="AD114" s="113">
        <v>3.04</v>
      </c>
      <c r="AE114" s="113">
        <v>0.79</v>
      </c>
      <c r="AF114" s="113">
        <v>1.07</v>
      </c>
      <c r="AG114" s="113">
        <v>0.27</v>
      </c>
      <c r="AH114" s="121">
        <v>1.37</v>
      </c>
      <c r="AI114" s="114"/>
      <c r="AJ114" s="120">
        <v>0.32</v>
      </c>
      <c r="AK114" s="113">
        <v>0.06</v>
      </c>
      <c r="AL114" s="113">
        <v>0.06</v>
      </c>
      <c r="AM114" s="113">
        <v>7.0000000000000007E-2</v>
      </c>
      <c r="AN114" s="113">
        <v>0.13</v>
      </c>
      <c r="AO114" s="113">
        <v>0.32</v>
      </c>
      <c r="AP114" s="113">
        <v>0.16</v>
      </c>
      <c r="AQ114" s="113">
        <v>0.32</v>
      </c>
      <c r="AR114" s="113">
        <v>0.1</v>
      </c>
      <c r="AS114" s="113">
        <v>0.32</v>
      </c>
      <c r="AT114" s="113">
        <v>0.13</v>
      </c>
      <c r="AU114" s="113">
        <v>0.05</v>
      </c>
      <c r="AV114" s="113">
        <v>0.04</v>
      </c>
      <c r="AW114" s="113">
        <v>0</v>
      </c>
      <c r="AX114" s="121">
        <v>0.05</v>
      </c>
      <c r="AY114" s="38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</row>
    <row r="115" spans="1:76" ht="15.75" customHeight="1" x14ac:dyDescent="0.2">
      <c r="A115" s="66"/>
      <c r="B115" s="66"/>
      <c r="C115" s="48" t="s">
        <v>46</v>
      </c>
      <c r="D115" s="120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21"/>
      <c r="S115" s="114"/>
      <c r="T115" s="120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21"/>
      <c r="AI115" s="114"/>
      <c r="AJ115" s="120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21"/>
      <c r="AY115" s="38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</row>
    <row r="116" spans="1:76" ht="15.75" customHeight="1" x14ac:dyDescent="0.2">
      <c r="A116" s="66"/>
      <c r="B116" s="66"/>
      <c r="C116" s="48" t="s">
        <v>47</v>
      </c>
      <c r="D116" s="120">
        <v>124.58</v>
      </c>
      <c r="E116" s="113">
        <v>129.15</v>
      </c>
      <c r="F116" s="113">
        <v>129.28</v>
      </c>
      <c r="G116" s="113">
        <v>126.57</v>
      </c>
      <c r="H116" s="113">
        <v>129.25</v>
      </c>
      <c r="I116" s="113">
        <v>124.57</v>
      </c>
      <c r="J116" s="113">
        <v>127.13</v>
      </c>
      <c r="K116" s="113">
        <v>124.58</v>
      </c>
      <c r="L116" s="113">
        <v>124.47</v>
      </c>
      <c r="M116" s="113">
        <v>124.58</v>
      </c>
      <c r="N116" s="113">
        <v>126.89</v>
      </c>
      <c r="O116" s="113">
        <v>130.52000000000001</v>
      </c>
      <c r="P116" s="113">
        <v>129.55000000000001</v>
      </c>
      <c r="Q116" s="113">
        <v>129.69</v>
      </c>
      <c r="R116" s="121">
        <v>128.18</v>
      </c>
      <c r="S116" s="114"/>
      <c r="T116" s="120">
        <v>8.02</v>
      </c>
      <c r="U116" s="113">
        <v>3.45</v>
      </c>
      <c r="V116" s="113">
        <v>3.32</v>
      </c>
      <c r="W116" s="113">
        <v>6.03</v>
      </c>
      <c r="X116" s="113">
        <v>3.35</v>
      </c>
      <c r="Y116" s="113">
        <v>8.0299999999999994</v>
      </c>
      <c r="Z116" s="113">
        <v>5.47</v>
      </c>
      <c r="AA116" s="113">
        <v>8.02</v>
      </c>
      <c r="AB116" s="113">
        <v>8.1300000000000008</v>
      </c>
      <c r="AC116" s="113">
        <v>8.02</v>
      </c>
      <c r="AD116" s="113">
        <v>5.71</v>
      </c>
      <c r="AE116" s="113">
        <v>2.08</v>
      </c>
      <c r="AF116" s="113">
        <v>3.05</v>
      </c>
      <c r="AG116" s="113">
        <v>2.91</v>
      </c>
      <c r="AH116" s="121">
        <v>4.42</v>
      </c>
      <c r="AI116" s="114"/>
      <c r="AJ116" s="120">
        <v>0.31</v>
      </c>
      <c r="AK116" s="113">
        <v>0.11</v>
      </c>
      <c r="AL116" s="113">
        <v>0.11</v>
      </c>
      <c r="AM116" s="113">
        <v>0.12</v>
      </c>
      <c r="AN116" s="113">
        <v>0.11</v>
      </c>
      <c r="AO116" s="113">
        <v>0.31</v>
      </c>
      <c r="AP116" s="113">
        <v>0.13</v>
      </c>
      <c r="AQ116" s="113">
        <v>0.31</v>
      </c>
      <c r="AR116" s="113">
        <v>0.17</v>
      </c>
      <c r="AS116" s="113">
        <v>0.31</v>
      </c>
      <c r="AT116" s="113">
        <v>0.1</v>
      </c>
      <c r="AU116" s="113">
        <v>0.05</v>
      </c>
      <c r="AV116" s="113">
        <v>7.0000000000000007E-2</v>
      </c>
      <c r="AW116" s="113">
        <v>0.08</v>
      </c>
      <c r="AX116" s="121">
        <v>0.08</v>
      </c>
      <c r="AY116" s="38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</row>
    <row r="117" spans="1:76" ht="15.75" customHeight="1" x14ac:dyDescent="0.2">
      <c r="A117" s="66"/>
      <c r="B117" s="66"/>
      <c r="C117" s="48" t="s">
        <v>48</v>
      </c>
      <c r="D117" s="120">
        <v>123.31</v>
      </c>
      <c r="E117" s="113">
        <v>123.95</v>
      </c>
      <c r="F117" s="113">
        <v>123.71</v>
      </c>
      <c r="G117" s="113">
        <v>122.57</v>
      </c>
      <c r="H117" s="113">
        <v>124.1</v>
      </c>
      <c r="I117" s="113">
        <v>123.31</v>
      </c>
      <c r="J117" s="113">
        <v>122.13</v>
      </c>
      <c r="K117" s="113">
        <v>123.31</v>
      </c>
      <c r="L117" s="113">
        <v>121.91</v>
      </c>
      <c r="M117" s="113">
        <v>123.31</v>
      </c>
      <c r="N117" s="113">
        <v>122.55</v>
      </c>
      <c r="O117" s="113">
        <v>124.77</v>
      </c>
      <c r="P117" s="113">
        <v>124.53</v>
      </c>
      <c r="Q117" s="113">
        <v>124.47</v>
      </c>
      <c r="R117" s="121">
        <v>123.67</v>
      </c>
      <c r="S117" s="114"/>
      <c r="T117" s="120">
        <v>3.29</v>
      </c>
      <c r="U117" s="113">
        <v>2.65</v>
      </c>
      <c r="V117" s="113">
        <v>2.89</v>
      </c>
      <c r="W117" s="113">
        <v>4.03</v>
      </c>
      <c r="X117" s="113">
        <v>2.5</v>
      </c>
      <c r="Y117" s="113">
        <v>3.29</v>
      </c>
      <c r="Z117" s="113">
        <v>4.47</v>
      </c>
      <c r="AA117" s="113">
        <v>3.29</v>
      </c>
      <c r="AB117" s="113">
        <v>4.6900000000000004</v>
      </c>
      <c r="AC117" s="113">
        <v>3.29</v>
      </c>
      <c r="AD117" s="113">
        <v>4.05</v>
      </c>
      <c r="AE117" s="113">
        <v>1.83</v>
      </c>
      <c r="AF117" s="113">
        <v>2.0699999999999998</v>
      </c>
      <c r="AG117" s="113">
        <v>2.13</v>
      </c>
      <c r="AH117" s="121">
        <v>2.93</v>
      </c>
      <c r="AI117" s="114"/>
      <c r="AJ117" s="120">
        <v>0.32</v>
      </c>
      <c r="AK117" s="113">
        <v>0.18</v>
      </c>
      <c r="AL117" s="113">
        <v>0.24</v>
      </c>
      <c r="AM117" s="113">
        <v>0.2</v>
      </c>
      <c r="AN117" s="113">
        <v>0.21</v>
      </c>
      <c r="AO117" s="113">
        <v>0.32</v>
      </c>
      <c r="AP117" s="113">
        <v>0.28000000000000003</v>
      </c>
      <c r="AQ117" s="113">
        <v>0.32</v>
      </c>
      <c r="AR117" s="113">
        <v>0.31</v>
      </c>
      <c r="AS117" s="113">
        <v>0.32</v>
      </c>
      <c r="AT117" s="113">
        <v>0.18</v>
      </c>
      <c r="AU117" s="113">
        <v>0.08</v>
      </c>
      <c r="AV117" s="113">
        <v>0.08</v>
      </c>
      <c r="AW117" s="113">
        <v>0.08</v>
      </c>
      <c r="AX117" s="121">
        <v>0.14000000000000001</v>
      </c>
      <c r="AY117" s="38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</row>
    <row r="118" spans="1:76" ht="15.75" customHeight="1" x14ac:dyDescent="0.2">
      <c r="A118" s="66"/>
      <c r="B118" s="66"/>
      <c r="C118" s="48" t="s">
        <v>49</v>
      </c>
      <c r="D118" s="120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21"/>
      <c r="S118" s="114"/>
      <c r="T118" s="120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21"/>
      <c r="AI118" s="114"/>
      <c r="AJ118" s="120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21"/>
      <c r="AY118" s="3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</row>
    <row r="119" spans="1:76" ht="15.75" customHeight="1" x14ac:dyDescent="0.2">
      <c r="A119" s="66"/>
      <c r="B119" s="66"/>
      <c r="C119" s="48" t="s">
        <v>50</v>
      </c>
      <c r="D119" s="120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21"/>
      <c r="S119" s="114"/>
      <c r="T119" s="120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21"/>
      <c r="AI119" s="114"/>
      <c r="AJ119" s="120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21"/>
      <c r="AY119" s="38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</row>
    <row r="120" spans="1:76" ht="15.75" customHeight="1" x14ac:dyDescent="0.25">
      <c r="A120" s="66"/>
      <c r="B120" s="66"/>
      <c r="C120" s="56" t="s">
        <v>51</v>
      </c>
      <c r="D120" s="120">
        <v>71.930000000000007</v>
      </c>
      <c r="E120" s="113">
        <v>72.010000000000005</v>
      </c>
      <c r="F120" s="113">
        <v>71.900000000000006</v>
      </c>
      <c r="G120" s="113">
        <v>71.75</v>
      </c>
      <c r="H120" s="113">
        <v>72.09</v>
      </c>
      <c r="I120" s="113">
        <v>71.930000000000007</v>
      </c>
      <c r="J120" s="113">
        <v>72.05</v>
      </c>
      <c r="K120" s="113">
        <v>71.930000000000007</v>
      </c>
      <c r="L120" s="113">
        <v>71.72</v>
      </c>
      <c r="M120" s="113">
        <v>71.930000000000007</v>
      </c>
      <c r="N120" s="113">
        <v>71.91</v>
      </c>
      <c r="O120" s="113">
        <v>71.83</v>
      </c>
      <c r="P120" s="113">
        <v>71.72</v>
      </c>
      <c r="Q120" s="113">
        <v>71.8</v>
      </c>
      <c r="R120" s="121">
        <v>71.69</v>
      </c>
      <c r="S120" s="114"/>
      <c r="T120" s="120">
        <v>0.47</v>
      </c>
      <c r="U120" s="113">
        <v>0.39</v>
      </c>
      <c r="V120" s="113">
        <v>0.5</v>
      </c>
      <c r="W120" s="113">
        <v>0.65</v>
      </c>
      <c r="X120" s="113">
        <v>0.31</v>
      </c>
      <c r="Y120" s="113">
        <v>0.47</v>
      </c>
      <c r="Z120" s="113">
        <v>0.35</v>
      </c>
      <c r="AA120" s="113">
        <v>0.47</v>
      </c>
      <c r="AB120" s="113">
        <v>0.68</v>
      </c>
      <c r="AC120" s="113">
        <v>0.47</v>
      </c>
      <c r="AD120" s="113">
        <v>0.49</v>
      </c>
      <c r="AE120" s="113">
        <v>0.56999999999999995</v>
      </c>
      <c r="AF120" s="113">
        <v>0.68</v>
      </c>
      <c r="AG120" s="113">
        <v>0.6</v>
      </c>
      <c r="AH120" s="121">
        <v>0.71</v>
      </c>
      <c r="AI120" s="114"/>
      <c r="AJ120" s="120">
        <v>0.15</v>
      </c>
      <c r="AK120" s="113">
        <v>0.15</v>
      </c>
      <c r="AL120" s="113">
        <v>0.15</v>
      </c>
      <c r="AM120" s="113">
        <v>0.15</v>
      </c>
      <c r="AN120" s="113">
        <v>0.14000000000000001</v>
      </c>
      <c r="AO120" s="113">
        <v>0.15</v>
      </c>
      <c r="AP120" s="113">
        <v>0.11</v>
      </c>
      <c r="AQ120" s="113">
        <v>0.15</v>
      </c>
      <c r="AR120" s="113">
        <v>0.28999999999999998</v>
      </c>
      <c r="AS120" s="113">
        <v>0.15</v>
      </c>
      <c r="AT120" s="113">
        <v>0.11</v>
      </c>
      <c r="AU120" s="113">
        <v>0.11</v>
      </c>
      <c r="AV120" s="113">
        <v>0.11</v>
      </c>
      <c r="AW120" s="113">
        <v>0.11</v>
      </c>
      <c r="AX120" s="121">
        <v>0.14000000000000001</v>
      </c>
      <c r="AY120" s="38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1:76" ht="15.75" customHeight="1" x14ac:dyDescent="0.25">
      <c r="A121" s="66"/>
      <c r="B121" s="66"/>
      <c r="C121" s="56" t="s">
        <v>52</v>
      </c>
      <c r="D121" s="120">
        <v>126.53</v>
      </c>
      <c r="E121" s="113">
        <v>131.58000000000001</v>
      </c>
      <c r="F121" s="113">
        <v>131.43</v>
      </c>
      <c r="G121" s="113">
        <v>130.04</v>
      </c>
      <c r="H121" s="113">
        <v>131.25</v>
      </c>
      <c r="I121" s="113">
        <v>126.52</v>
      </c>
      <c r="J121" s="113">
        <v>131.24</v>
      </c>
      <c r="K121" s="113">
        <v>126.53</v>
      </c>
      <c r="L121" s="113">
        <v>129.88999999999999</v>
      </c>
      <c r="M121" s="113">
        <v>126.53</v>
      </c>
      <c r="N121" s="113">
        <v>131.41</v>
      </c>
      <c r="O121" s="113">
        <v>132.69</v>
      </c>
      <c r="P121" s="113">
        <v>131.55000000000001</v>
      </c>
      <c r="Q121" s="113">
        <v>131.34</v>
      </c>
      <c r="R121" s="121">
        <v>131.37</v>
      </c>
      <c r="S121" s="114"/>
      <c r="T121" s="120">
        <v>7.57</v>
      </c>
      <c r="U121" s="113">
        <v>2.52</v>
      </c>
      <c r="V121" s="113">
        <v>2.67</v>
      </c>
      <c r="W121" s="113">
        <v>4.0599999999999996</v>
      </c>
      <c r="X121" s="113">
        <v>2.85</v>
      </c>
      <c r="Y121" s="113">
        <v>7.58</v>
      </c>
      <c r="Z121" s="113">
        <v>2.86</v>
      </c>
      <c r="AA121" s="113">
        <v>7.57</v>
      </c>
      <c r="AB121" s="113">
        <v>4.21</v>
      </c>
      <c r="AC121" s="113">
        <v>7.57</v>
      </c>
      <c r="AD121" s="113">
        <v>2.69</v>
      </c>
      <c r="AE121" s="113">
        <v>1.41</v>
      </c>
      <c r="AF121" s="113">
        <v>2.5499999999999998</v>
      </c>
      <c r="AG121" s="113">
        <v>2.76</v>
      </c>
      <c r="AH121" s="121">
        <v>2.73</v>
      </c>
      <c r="AI121" s="114"/>
      <c r="AJ121" s="120">
        <v>0.79</v>
      </c>
      <c r="AK121" s="113">
        <v>0.23</v>
      </c>
      <c r="AL121" s="113">
        <v>0.18</v>
      </c>
      <c r="AM121" s="113">
        <v>0.26</v>
      </c>
      <c r="AN121" s="113">
        <v>0.33</v>
      </c>
      <c r="AO121" s="113">
        <v>0.79</v>
      </c>
      <c r="AP121" s="113">
        <v>0.28000000000000003</v>
      </c>
      <c r="AQ121" s="113">
        <v>0.79</v>
      </c>
      <c r="AR121" s="113">
        <v>0.41</v>
      </c>
      <c r="AS121" s="113">
        <v>0.79</v>
      </c>
      <c r="AT121" s="113">
        <v>0.18</v>
      </c>
      <c r="AU121" s="113">
        <v>0.15</v>
      </c>
      <c r="AV121" s="113">
        <v>0.18</v>
      </c>
      <c r="AW121" s="113">
        <v>0.1</v>
      </c>
      <c r="AX121" s="121">
        <v>0.22</v>
      </c>
      <c r="AY121" s="38"/>
    </row>
    <row r="122" spans="1:76" ht="15.75" customHeight="1" thickBot="1" x14ac:dyDescent="0.3">
      <c r="A122" s="66"/>
      <c r="B122" s="66"/>
      <c r="C122" s="56" t="s">
        <v>54</v>
      </c>
      <c r="D122" s="122">
        <v>383.67</v>
      </c>
      <c r="E122" s="123">
        <v>387.91</v>
      </c>
      <c r="F122" s="123">
        <v>387.83</v>
      </c>
      <c r="G122" s="123">
        <v>386.19</v>
      </c>
      <c r="H122" s="123">
        <v>388.3</v>
      </c>
      <c r="I122" s="123">
        <v>383.67</v>
      </c>
      <c r="J122" s="123">
        <v>386.81</v>
      </c>
      <c r="K122" s="123">
        <v>383.67</v>
      </c>
      <c r="L122" s="123">
        <v>382.12</v>
      </c>
      <c r="M122" s="123">
        <v>383.67</v>
      </c>
      <c r="N122" s="123">
        <v>387.8</v>
      </c>
      <c r="O122" s="123">
        <v>389.41</v>
      </c>
      <c r="P122" s="123">
        <v>388.88</v>
      </c>
      <c r="Q122" s="123">
        <v>388.59</v>
      </c>
      <c r="R122" s="124">
        <v>387.95</v>
      </c>
      <c r="S122" s="114"/>
      <c r="T122" s="122">
        <v>7.33</v>
      </c>
      <c r="U122" s="123">
        <v>3.09</v>
      </c>
      <c r="V122" s="123">
        <v>3.17</v>
      </c>
      <c r="W122" s="123">
        <v>4.8099999999999996</v>
      </c>
      <c r="X122" s="123">
        <v>2.7</v>
      </c>
      <c r="Y122" s="123">
        <v>7.33</v>
      </c>
      <c r="Z122" s="123">
        <v>4.1900000000000004</v>
      </c>
      <c r="AA122" s="123">
        <v>7.33</v>
      </c>
      <c r="AB122" s="123">
        <v>8.8800000000000008</v>
      </c>
      <c r="AC122" s="123">
        <v>7.33</v>
      </c>
      <c r="AD122" s="123">
        <v>3.2</v>
      </c>
      <c r="AE122" s="123">
        <v>1.59</v>
      </c>
      <c r="AF122" s="123">
        <v>2.12</v>
      </c>
      <c r="AG122" s="123">
        <v>2.41</v>
      </c>
      <c r="AH122" s="124">
        <v>3.05</v>
      </c>
      <c r="AI122" s="114"/>
      <c r="AJ122" s="122">
        <v>0.19</v>
      </c>
      <c r="AK122" s="123">
        <v>0.05</v>
      </c>
      <c r="AL122" s="123">
        <v>0.05</v>
      </c>
      <c r="AM122" s="123">
        <v>0.06</v>
      </c>
      <c r="AN122" s="123">
        <v>0.06</v>
      </c>
      <c r="AO122" s="123">
        <v>0.19</v>
      </c>
      <c r="AP122" s="123">
        <v>0.08</v>
      </c>
      <c r="AQ122" s="123">
        <v>0.19</v>
      </c>
      <c r="AR122" s="123">
        <v>0.17</v>
      </c>
      <c r="AS122" s="123">
        <v>0.19</v>
      </c>
      <c r="AT122" s="123">
        <v>0.04</v>
      </c>
      <c r="AU122" s="123">
        <v>0.02</v>
      </c>
      <c r="AV122" s="123">
        <v>0.02</v>
      </c>
      <c r="AW122" s="123">
        <v>0.02</v>
      </c>
      <c r="AX122" s="124">
        <v>0.04</v>
      </c>
      <c r="AY122" s="38"/>
    </row>
    <row r="123" spans="1:76" ht="15.75" customHeight="1" thickBot="1" x14ac:dyDescent="0.25">
      <c r="A123" s="66"/>
      <c r="B123" s="66"/>
      <c r="C123" s="48" t="s">
        <v>55</v>
      </c>
      <c r="D123" s="122">
        <f t="shared" ref="D123:R123" si="23">AVERAGE(D112:D122)</f>
        <v>149.75</v>
      </c>
      <c r="E123" s="123">
        <f t="shared" si="23"/>
        <v>152.42000000000002</v>
      </c>
      <c r="F123" s="123">
        <f t="shared" si="23"/>
        <v>152.345</v>
      </c>
      <c r="G123" s="123">
        <f t="shared" si="23"/>
        <v>151.05250000000001</v>
      </c>
      <c r="H123" s="123">
        <f t="shared" si="23"/>
        <v>152.40125</v>
      </c>
      <c r="I123" s="123">
        <f t="shared" si="23"/>
        <v>149.73375000000001</v>
      </c>
      <c r="J123" s="123">
        <f t="shared" si="23"/>
        <v>151.285</v>
      </c>
      <c r="K123" s="123">
        <f t="shared" si="23"/>
        <v>149.75</v>
      </c>
      <c r="L123" s="123">
        <f t="shared" si="23"/>
        <v>149.6575</v>
      </c>
      <c r="M123" s="123">
        <f t="shared" si="23"/>
        <v>149.75</v>
      </c>
      <c r="N123" s="123">
        <f t="shared" si="23"/>
        <v>151.67749999999998</v>
      </c>
      <c r="O123" s="123">
        <f t="shared" si="23"/>
        <v>153.33000000000001</v>
      </c>
      <c r="P123" s="123">
        <f t="shared" si="23"/>
        <v>152.82499999999999</v>
      </c>
      <c r="Q123" s="123">
        <f t="shared" si="23"/>
        <v>152.95249999999999</v>
      </c>
      <c r="R123" s="124">
        <f t="shared" si="23"/>
        <v>152.38749999999999</v>
      </c>
      <c r="S123" s="113"/>
      <c r="T123" s="122">
        <f t="shared" ref="T123:AH123" si="24">AVERAGE(T112:T122)</f>
        <v>4.8874999999999993</v>
      </c>
      <c r="U123" s="123">
        <f t="shared" si="24"/>
        <v>2.2175000000000002</v>
      </c>
      <c r="V123" s="123">
        <f t="shared" si="24"/>
        <v>2.2925</v>
      </c>
      <c r="W123" s="123">
        <f t="shared" si="24"/>
        <v>3.585</v>
      </c>
      <c r="X123" s="123">
        <f t="shared" si="24"/>
        <v>2.2362500000000001</v>
      </c>
      <c r="Y123" s="123">
        <f t="shared" si="24"/>
        <v>4.9037499999999996</v>
      </c>
      <c r="Z123" s="123">
        <f t="shared" si="24"/>
        <v>3.3525</v>
      </c>
      <c r="AA123" s="123">
        <f t="shared" si="24"/>
        <v>4.8874999999999993</v>
      </c>
      <c r="AB123" s="123">
        <f t="shared" si="24"/>
        <v>4.9800000000000004</v>
      </c>
      <c r="AC123" s="123">
        <f t="shared" si="24"/>
        <v>4.8874999999999993</v>
      </c>
      <c r="AD123" s="123">
        <f t="shared" si="24"/>
        <v>2.96</v>
      </c>
      <c r="AE123" s="123">
        <f t="shared" si="24"/>
        <v>1.3075000000000001</v>
      </c>
      <c r="AF123" s="123">
        <f t="shared" si="24"/>
        <v>1.8125</v>
      </c>
      <c r="AG123" s="123">
        <f t="shared" si="24"/>
        <v>1.6850000000000001</v>
      </c>
      <c r="AH123" s="124">
        <f t="shared" si="24"/>
        <v>2.25</v>
      </c>
      <c r="AI123" s="113"/>
      <c r="AJ123" s="122">
        <f t="shared" ref="AJ123:AX123" si="25">AVERAGE(AJ112:AJ122)</f>
        <v>0.31375000000000003</v>
      </c>
      <c r="AK123" s="123">
        <f t="shared" si="25"/>
        <v>0.12000000000000001</v>
      </c>
      <c r="AL123" s="123">
        <f t="shared" si="25"/>
        <v>0.12125</v>
      </c>
      <c r="AM123" s="123">
        <f t="shared" si="25"/>
        <v>0.13375000000000004</v>
      </c>
      <c r="AN123" s="123">
        <f t="shared" si="25"/>
        <v>0.14625000000000002</v>
      </c>
      <c r="AO123" s="123">
        <f t="shared" si="25"/>
        <v>0.31624999999999998</v>
      </c>
      <c r="AP123" s="123">
        <f t="shared" si="25"/>
        <v>0.16875000000000001</v>
      </c>
      <c r="AQ123" s="123">
        <f t="shared" si="25"/>
        <v>0.31375000000000003</v>
      </c>
      <c r="AR123" s="123">
        <f t="shared" si="25"/>
        <v>0.24249999999999999</v>
      </c>
      <c r="AS123" s="123">
        <f t="shared" si="25"/>
        <v>0.31375000000000003</v>
      </c>
      <c r="AT123" s="123">
        <f t="shared" si="25"/>
        <v>0.11250000000000002</v>
      </c>
      <c r="AU123" s="123">
        <f t="shared" si="25"/>
        <v>6.8750000000000006E-2</v>
      </c>
      <c r="AV123" s="123">
        <f t="shared" si="25"/>
        <v>7.5000000000000011E-2</v>
      </c>
      <c r="AW123" s="123">
        <f t="shared" si="25"/>
        <v>5.8749999999999997E-2</v>
      </c>
      <c r="AX123" s="124">
        <f t="shared" si="25"/>
        <v>9.5000000000000001E-2</v>
      </c>
      <c r="AY123" s="38"/>
    </row>
    <row r="124" spans="1:76" ht="15.75" customHeight="1" thickBot="1" x14ac:dyDescent="0.25">
      <c r="A124" s="66"/>
      <c r="B124" s="66"/>
      <c r="C124" s="64"/>
      <c r="D124" s="207" t="s">
        <v>59</v>
      </c>
      <c r="E124" s="199"/>
      <c r="F124" s="199"/>
      <c r="G124" s="199"/>
      <c r="H124" s="199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87"/>
      <c r="T124" s="207" t="s">
        <v>60</v>
      </c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199"/>
      <c r="AF124" s="199"/>
      <c r="AG124" s="199"/>
      <c r="AH124" s="199"/>
      <c r="AI124" s="87"/>
      <c r="AJ124" s="207" t="s">
        <v>61</v>
      </c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63" t="s">
        <v>62</v>
      </c>
    </row>
    <row r="125" spans="1:76" ht="15.75" customHeight="1" thickBot="1" x14ac:dyDescent="0.25">
      <c r="A125" s="66"/>
      <c r="B125" s="66"/>
      <c r="C125" s="39" t="s">
        <v>36</v>
      </c>
      <c r="D125" s="117">
        <v>1</v>
      </c>
      <c r="E125" s="118">
        <v>2</v>
      </c>
      <c r="F125" s="118">
        <v>3</v>
      </c>
      <c r="G125" s="118">
        <v>4</v>
      </c>
      <c r="H125" s="118">
        <v>5</v>
      </c>
      <c r="I125" s="118">
        <v>6</v>
      </c>
      <c r="J125" s="118">
        <v>7</v>
      </c>
      <c r="K125" s="118">
        <v>8</v>
      </c>
      <c r="L125" s="118">
        <v>9</v>
      </c>
      <c r="M125" s="118" t="s">
        <v>116</v>
      </c>
      <c r="N125" s="118" t="s">
        <v>117</v>
      </c>
      <c r="O125" s="118" t="s">
        <v>118</v>
      </c>
      <c r="P125" s="118" t="s">
        <v>119</v>
      </c>
      <c r="Q125" s="118" t="s">
        <v>120</v>
      </c>
      <c r="R125" s="119" t="s">
        <v>121</v>
      </c>
      <c r="S125" s="115"/>
      <c r="T125" s="117">
        <v>1</v>
      </c>
      <c r="U125" s="118">
        <v>2</v>
      </c>
      <c r="V125" s="118">
        <v>3</v>
      </c>
      <c r="W125" s="118">
        <v>4</v>
      </c>
      <c r="X125" s="118">
        <v>5</v>
      </c>
      <c r="Y125" s="118">
        <v>6</v>
      </c>
      <c r="Z125" s="118">
        <v>7</v>
      </c>
      <c r="AA125" s="118">
        <v>8</v>
      </c>
      <c r="AB125" s="118">
        <v>9</v>
      </c>
      <c r="AC125" s="118" t="s">
        <v>116</v>
      </c>
      <c r="AD125" s="118" t="s">
        <v>117</v>
      </c>
      <c r="AE125" s="118" t="s">
        <v>118</v>
      </c>
      <c r="AF125" s="118" t="s">
        <v>119</v>
      </c>
      <c r="AG125" s="118" t="s">
        <v>120</v>
      </c>
      <c r="AH125" s="119" t="s">
        <v>121</v>
      </c>
      <c r="AI125" s="115"/>
      <c r="AJ125" s="117">
        <v>1</v>
      </c>
      <c r="AK125" s="118">
        <v>2</v>
      </c>
      <c r="AL125" s="118">
        <v>3</v>
      </c>
      <c r="AM125" s="118">
        <v>4</v>
      </c>
      <c r="AN125" s="118">
        <v>5</v>
      </c>
      <c r="AO125" s="118">
        <v>6</v>
      </c>
      <c r="AP125" s="118">
        <v>7</v>
      </c>
      <c r="AQ125" s="118">
        <v>8</v>
      </c>
      <c r="AR125" s="118">
        <v>9</v>
      </c>
      <c r="AS125" s="118" t="s">
        <v>116</v>
      </c>
      <c r="AT125" s="118" t="s">
        <v>117</v>
      </c>
      <c r="AU125" s="118" t="s">
        <v>118</v>
      </c>
      <c r="AV125" s="118" t="s">
        <v>119</v>
      </c>
      <c r="AW125" s="118" t="s">
        <v>120</v>
      </c>
      <c r="AX125" s="119" t="s">
        <v>121</v>
      </c>
      <c r="AY125" s="38"/>
    </row>
    <row r="126" spans="1:76" ht="15.75" customHeight="1" x14ac:dyDescent="0.2">
      <c r="A126" s="66"/>
      <c r="B126" s="66"/>
      <c r="C126" s="48" t="s">
        <v>43</v>
      </c>
      <c r="D126" s="125">
        <v>1073.7</v>
      </c>
      <c r="E126" s="126">
        <v>1073.7</v>
      </c>
      <c r="F126" s="126">
        <v>1073.7</v>
      </c>
      <c r="G126" s="126">
        <v>1073.7</v>
      </c>
      <c r="H126" s="126">
        <v>1073.7</v>
      </c>
      <c r="I126" s="126">
        <v>1073.7</v>
      </c>
      <c r="J126" s="126">
        <v>1073.7</v>
      </c>
      <c r="K126" s="126">
        <v>1073.7</v>
      </c>
      <c r="L126" s="126">
        <v>1073.7</v>
      </c>
      <c r="M126" s="126">
        <v>1073.7</v>
      </c>
      <c r="N126" s="126">
        <v>1073.7</v>
      </c>
      <c r="O126" s="126">
        <v>1073.7</v>
      </c>
      <c r="P126" s="126">
        <v>1073.7</v>
      </c>
      <c r="Q126" s="126">
        <v>1073.7</v>
      </c>
      <c r="R126" s="127">
        <v>1073.7</v>
      </c>
      <c r="S126" s="114"/>
      <c r="T126" s="125">
        <v>119.3</v>
      </c>
      <c r="U126" s="126">
        <v>119.3</v>
      </c>
      <c r="V126" s="126">
        <v>119.3</v>
      </c>
      <c r="W126" s="126">
        <v>119.3</v>
      </c>
      <c r="X126" s="126">
        <v>119.3</v>
      </c>
      <c r="Y126" s="126">
        <v>119.3</v>
      </c>
      <c r="Z126" s="126">
        <v>119.3</v>
      </c>
      <c r="AA126" s="126">
        <v>119.3</v>
      </c>
      <c r="AB126" s="126">
        <v>119.3</v>
      </c>
      <c r="AC126" s="126">
        <v>119.3</v>
      </c>
      <c r="AD126" s="126">
        <v>119.3</v>
      </c>
      <c r="AE126" s="126">
        <v>119.3</v>
      </c>
      <c r="AF126" s="126">
        <v>119.3</v>
      </c>
      <c r="AG126" s="126">
        <v>119.3</v>
      </c>
      <c r="AH126" s="127">
        <v>119.3</v>
      </c>
      <c r="AI126" s="114"/>
      <c r="AJ126" s="125">
        <v>0.11</v>
      </c>
      <c r="AK126" s="126">
        <v>12.01</v>
      </c>
      <c r="AL126" s="126">
        <v>11.89</v>
      </c>
      <c r="AM126" s="126">
        <v>11.62</v>
      </c>
      <c r="AN126" s="126">
        <v>1.1599999999999999</v>
      </c>
      <c r="AO126" s="126">
        <v>1.21</v>
      </c>
      <c r="AP126" s="126">
        <v>1.18</v>
      </c>
      <c r="AQ126" s="126">
        <v>0.01</v>
      </c>
      <c r="AR126" s="126">
        <v>1.1499999999999999</v>
      </c>
      <c r="AS126" s="126">
        <v>0.01</v>
      </c>
      <c r="AT126" s="126">
        <v>0</v>
      </c>
      <c r="AU126" s="126">
        <v>0.04</v>
      </c>
      <c r="AV126" s="126">
        <v>0</v>
      </c>
      <c r="AW126" s="126">
        <v>0</v>
      </c>
      <c r="AX126" s="127">
        <v>0</v>
      </c>
      <c r="AY126" s="38"/>
    </row>
    <row r="127" spans="1:76" ht="15.75" customHeight="1" x14ac:dyDescent="0.2">
      <c r="A127" s="66"/>
      <c r="B127" s="66"/>
      <c r="C127" s="48" t="s">
        <v>44</v>
      </c>
      <c r="D127" s="120">
        <v>1351.8</v>
      </c>
      <c r="E127" s="113">
        <v>1351.8</v>
      </c>
      <c r="F127" s="113">
        <v>1351.8</v>
      </c>
      <c r="G127" s="113">
        <v>1351.8</v>
      </c>
      <c r="H127" s="113">
        <v>1351.8</v>
      </c>
      <c r="I127" s="113">
        <v>1351.8</v>
      </c>
      <c r="J127" s="113">
        <v>1351.8</v>
      </c>
      <c r="K127" s="113">
        <v>1351.8</v>
      </c>
      <c r="L127" s="113">
        <v>1351.8</v>
      </c>
      <c r="M127" s="113">
        <v>1351.8</v>
      </c>
      <c r="N127" s="113">
        <v>1351.8</v>
      </c>
      <c r="O127" s="113">
        <v>1351.8</v>
      </c>
      <c r="P127" s="113">
        <v>1351.8</v>
      </c>
      <c r="Q127" s="113">
        <v>1351.8</v>
      </c>
      <c r="R127" s="121">
        <v>1351.8</v>
      </c>
      <c r="S127" s="114"/>
      <c r="T127" s="120">
        <v>150.19999999999999</v>
      </c>
      <c r="U127" s="113">
        <v>150.19999999999999</v>
      </c>
      <c r="V127" s="113">
        <v>150.19999999999999</v>
      </c>
      <c r="W127" s="113">
        <v>150.19999999999999</v>
      </c>
      <c r="X127" s="113">
        <v>150.19999999999999</v>
      </c>
      <c r="Y127" s="113">
        <v>150.19999999999999</v>
      </c>
      <c r="Z127" s="113">
        <v>150.19999999999999</v>
      </c>
      <c r="AA127" s="113">
        <v>150.19999999999999</v>
      </c>
      <c r="AB127" s="113">
        <v>150.19999999999999</v>
      </c>
      <c r="AC127" s="113">
        <v>150.19999999999999</v>
      </c>
      <c r="AD127" s="113">
        <v>150.19999999999999</v>
      </c>
      <c r="AE127" s="113">
        <v>150.19999999999999</v>
      </c>
      <c r="AF127" s="113">
        <v>150.19999999999999</v>
      </c>
      <c r="AG127" s="113">
        <v>150.19999999999999</v>
      </c>
      <c r="AH127" s="121">
        <v>150.19999999999999</v>
      </c>
      <c r="AI127" s="114"/>
      <c r="AJ127" s="120">
        <v>0.34</v>
      </c>
      <c r="AK127" s="113">
        <v>15.33</v>
      </c>
      <c r="AL127" s="113">
        <v>15.17</v>
      </c>
      <c r="AM127" s="113">
        <v>14.85</v>
      </c>
      <c r="AN127" s="113">
        <v>1.49</v>
      </c>
      <c r="AO127" s="113">
        <v>1.54</v>
      </c>
      <c r="AP127" s="113">
        <v>1.49</v>
      </c>
      <c r="AQ127" s="113">
        <v>0.03</v>
      </c>
      <c r="AR127" s="113">
        <v>1.45</v>
      </c>
      <c r="AS127" s="113">
        <v>0.03</v>
      </c>
      <c r="AT127" s="113">
        <v>0</v>
      </c>
      <c r="AU127" s="113">
        <v>0.1</v>
      </c>
      <c r="AV127" s="113">
        <v>0</v>
      </c>
      <c r="AW127" s="113">
        <v>0</v>
      </c>
      <c r="AX127" s="121">
        <v>0.01</v>
      </c>
      <c r="AY127" s="38"/>
    </row>
    <row r="128" spans="1:76" ht="15.75" customHeight="1" x14ac:dyDescent="0.2">
      <c r="A128" s="66"/>
      <c r="B128" s="66"/>
      <c r="C128" s="48" t="s">
        <v>45</v>
      </c>
      <c r="D128" s="120">
        <v>998.1</v>
      </c>
      <c r="E128" s="113">
        <v>998.1</v>
      </c>
      <c r="F128" s="113">
        <v>998.1</v>
      </c>
      <c r="G128" s="113">
        <v>998.1</v>
      </c>
      <c r="H128" s="113">
        <v>998.1</v>
      </c>
      <c r="I128" s="113">
        <v>998.1</v>
      </c>
      <c r="J128" s="113">
        <v>998.1</v>
      </c>
      <c r="K128" s="113">
        <v>998.1</v>
      </c>
      <c r="L128" s="113">
        <v>998.1</v>
      </c>
      <c r="M128" s="113">
        <v>998.1</v>
      </c>
      <c r="N128" s="113">
        <v>998.1</v>
      </c>
      <c r="O128" s="113">
        <v>998.1</v>
      </c>
      <c r="P128" s="113">
        <v>998.1</v>
      </c>
      <c r="Q128" s="113">
        <v>998.1</v>
      </c>
      <c r="R128" s="121">
        <v>998.1</v>
      </c>
      <c r="S128" s="114"/>
      <c r="T128" s="120">
        <v>110.9</v>
      </c>
      <c r="U128" s="113">
        <v>110.9</v>
      </c>
      <c r="V128" s="113">
        <v>110.9</v>
      </c>
      <c r="W128" s="113">
        <v>110.9</v>
      </c>
      <c r="X128" s="113">
        <v>110.9</v>
      </c>
      <c r="Y128" s="113">
        <v>110.9</v>
      </c>
      <c r="Z128" s="113">
        <v>110.9</v>
      </c>
      <c r="AA128" s="113">
        <v>110.9</v>
      </c>
      <c r="AB128" s="113">
        <v>110.9</v>
      </c>
      <c r="AC128" s="113">
        <v>110.9</v>
      </c>
      <c r="AD128" s="113">
        <v>110.9</v>
      </c>
      <c r="AE128" s="113">
        <v>110.9</v>
      </c>
      <c r="AF128" s="113">
        <v>110.9</v>
      </c>
      <c r="AG128" s="113">
        <v>110.9</v>
      </c>
      <c r="AH128" s="121">
        <v>110.9</v>
      </c>
      <c r="AI128" s="114"/>
      <c r="AJ128" s="120">
        <v>0.18</v>
      </c>
      <c r="AK128" s="113">
        <v>11.27</v>
      </c>
      <c r="AL128" s="113">
        <v>11.12</v>
      </c>
      <c r="AM128" s="113">
        <v>10.87</v>
      </c>
      <c r="AN128" s="113">
        <v>1.0900000000000001</v>
      </c>
      <c r="AO128" s="113">
        <v>1.1299999999999999</v>
      </c>
      <c r="AP128" s="113">
        <v>1.1000000000000001</v>
      </c>
      <c r="AQ128" s="113">
        <v>0.02</v>
      </c>
      <c r="AR128" s="113">
        <v>1.07</v>
      </c>
      <c r="AS128" s="113">
        <v>0.02</v>
      </c>
      <c r="AT128" s="113">
        <v>0</v>
      </c>
      <c r="AU128" s="113">
        <v>7.0000000000000007E-2</v>
      </c>
      <c r="AV128" s="113">
        <v>0</v>
      </c>
      <c r="AW128" s="113">
        <v>0</v>
      </c>
      <c r="AX128" s="121">
        <v>0.01</v>
      </c>
      <c r="AY128" s="38"/>
    </row>
    <row r="129" spans="1:76" ht="15.75" customHeight="1" x14ac:dyDescent="0.2">
      <c r="A129" s="66"/>
      <c r="B129" s="66"/>
      <c r="C129" s="48" t="s">
        <v>46</v>
      </c>
      <c r="D129" s="120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21"/>
      <c r="S129" s="114"/>
      <c r="T129" s="120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21"/>
      <c r="AI129" s="114"/>
      <c r="AJ129" s="120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21"/>
      <c r="AY129" s="38"/>
    </row>
    <row r="130" spans="1:76" ht="15.75" customHeight="1" x14ac:dyDescent="0.2">
      <c r="A130" s="66"/>
      <c r="B130" s="66"/>
      <c r="C130" s="48" t="s">
        <v>47</v>
      </c>
      <c r="D130" s="120">
        <v>1193.4000000000001</v>
      </c>
      <c r="E130" s="113">
        <v>1193.4000000000001</v>
      </c>
      <c r="F130" s="113">
        <v>1193.4000000000001</v>
      </c>
      <c r="G130" s="113">
        <v>1193.4000000000001</v>
      </c>
      <c r="H130" s="113">
        <v>1193.4000000000001</v>
      </c>
      <c r="I130" s="113">
        <v>1193.4000000000001</v>
      </c>
      <c r="J130" s="113">
        <v>1193.4000000000001</v>
      </c>
      <c r="K130" s="113">
        <v>1193.4000000000001</v>
      </c>
      <c r="L130" s="113">
        <v>1193.4000000000001</v>
      </c>
      <c r="M130" s="113">
        <v>1193.4000000000001</v>
      </c>
      <c r="N130" s="113">
        <v>1193.4000000000001</v>
      </c>
      <c r="O130" s="113">
        <v>1193.4000000000001</v>
      </c>
      <c r="P130" s="113">
        <v>1193.4000000000001</v>
      </c>
      <c r="Q130" s="113">
        <v>1193.4000000000001</v>
      </c>
      <c r="R130" s="121">
        <v>1193.4000000000001</v>
      </c>
      <c r="S130" s="114"/>
      <c r="T130" s="120">
        <v>132.6</v>
      </c>
      <c r="U130" s="113">
        <v>132.6</v>
      </c>
      <c r="V130" s="113">
        <v>132.6</v>
      </c>
      <c r="W130" s="113">
        <v>132.6</v>
      </c>
      <c r="X130" s="113">
        <v>132.6</v>
      </c>
      <c r="Y130" s="113">
        <v>132.6</v>
      </c>
      <c r="Z130" s="113">
        <v>132.6</v>
      </c>
      <c r="AA130" s="113">
        <v>132.6</v>
      </c>
      <c r="AB130" s="113">
        <v>132.6</v>
      </c>
      <c r="AC130" s="113">
        <v>132.6</v>
      </c>
      <c r="AD130" s="113">
        <v>132.6</v>
      </c>
      <c r="AE130" s="113">
        <v>132.6</v>
      </c>
      <c r="AF130" s="113">
        <v>132.6</v>
      </c>
      <c r="AG130" s="113">
        <v>132.6</v>
      </c>
      <c r="AH130" s="121">
        <v>132.6</v>
      </c>
      <c r="AI130" s="114"/>
      <c r="AJ130" s="120">
        <v>0.3</v>
      </c>
      <c r="AK130" s="113">
        <v>13.57</v>
      </c>
      <c r="AL130" s="113">
        <v>13.52</v>
      </c>
      <c r="AM130" s="113">
        <v>13.11</v>
      </c>
      <c r="AN130" s="113">
        <v>1.31</v>
      </c>
      <c r="AO130" s="113">
        <v>1.36</v>
      </c>
      <c r="AP130" s="113">
        <v>1.33</v>
      </c>
      <c r="AQ130" s="113">
        <v>0.03</v>
      </c>
      <c r="AR130" s="113">
        <v>1.29</v>
      </c>
      <c r="AS130" s="113">
        <v>0.03</v>
      </c>
      <c r="AT130" s="113">
        <v>0</v>
      </c>
      <c r="AU130" s="113">
        <v>0.09</v>
      </c>
      <c r="AV130" s="113">
        <v>0</v>
      </c>
      <c r="AW130" s="113">
        <v>0</v>
      </c>
      <c r="AX130" s="121">
        <v>0.01</v>
      </c>
      <c r="AY130" s="38"/>
    </row>
    <row r="131" spans="1:76" ht="15.75" customHeight="1" x14ac:dyDescent="0.2">
      <c r="A131" s="66"/>
      <c r="B131" s="66"/>
      <c r="C131" s="48" t="s">
        <v>48</v>
      </c>
      <c r="D131" s="120">
        <v>1139.4000000000001</v>
      </c>
      <c r="E131" s="113">
        <v>1139.4000000000001</v>
      </c>
      <c r="F131" s="113">
        <v>1139.4000000000001</v>
      </c>
      <c r="G131" s="113">
        <v>1139.4000000000001</v>
      </c>
      <c r="H131" s="113">
        <v>1139.4000000000001</v>
      </c>
      <c r="I131" s="113">
        <v>1139.4000000000001</v>
      </c>
      <c r="J131" s="113">
        <v>1139.4000000000001</v>
      </c>
      <c r="K131" s="113">
        <v>1139.4000000000001</v>
      </c>
      <c r="L131" s="113">
        <v>1139.4000000000001</v>
      </c>
      <c r="M131" s="113">
        <v>1139.4000000000001</v>
      </c>
      <c r="N131" s="113">
        <v>1139.4000000000001</v>
      </c>
      <c r="O131" s="113">
        <v>1139.4000000000001</v>
      </c>
      <c r="P131" s="113">
        <v>1139.4000000000001</v>
      </c>
      <c r="Q131" s="113">
        <v>1139.4000000000001</v>
      </c>
      <c r="R131" s="121">
        <v>1139.4000000000001</v>
      </c>
      <c r="S131" s="114"/>
      <c r="T131" s="120">
        <v>126.6</v>
      </c>
      <c r="U131" s="113">
        <v>126.6</v>
      </c>
      <c r="V131" s="113">
        <v>126.6</v>
      </c>
      <c r="W131" s="113">
        <v>126.6</v>
      </c>
      <c r="X131" s="113">
        <v>126.6</v>
      </c>
      <c r="Y131" s="113">
        <v>126.6</v>
      </c>
      <c r="Z131" s="113">
        <v>126.6</v>
      </c>
      <c r="AA131" s="113">
        <v>126.6</v>
      </c>
      <c r="AB131" s="113">
        <v>126.6</v>
      </c>
      <c r="AC131" s="113">
        <v>126.6</v>
      </c>
      <c r="AD131" s="113">
        <v>126.6</v>
      </c>
      <c r="AE131" s="113">
        <v>126.6</v>
      </c>
      <c r="AF131" s="113">
        <v>126.6</v>
      </c>
      <c r="AG131" s="113">
        <v>126.6</v>
      </c>
      <c r="AH131" s="121">
        <v>126.6</v>
      </c>
      <c r="AI131" s="114"/>
      <c r="AJ131" s="120">
        <v>0.26</v>
      </c>
      <c r="AK131" s="113">
        <v>12.96</v>
      </c>
      <c r="AL131" s="113">
        <v>12.69</v>
      </c>
      <c r="AM131" s="113">
        <v>12.48</v>
      </c>
      <c r="AN131" s="113">
        <v>1.24</v>
      </c>
      <c r="AO131" s="113">
        <v>1.31</v>
      </c>
      <c r="AP131" s="113">
        <v>1.3</v>
      </c>
      <c r="AQ131" s="113">
        <v>0.03</v>
      </c>
      <c r="AR131" s="113">
        <v>1.23</v>
      </c>
      <c r="AS131" s="113">
        <v>0.03</v>
      </c>
      <c r="AT131" s="113">
        <v>0</v>
      </c>
      <c r="AU131" s="113">
        <v>7.0000000000000007E-2</v>
      </c>
      <c r="AV131" s="113">
        <v>0</v>
      </c>
      <c r="AW131" s="113">
        <v>0</v>
      </c>
      <c r="AX131" s="121">
        <v>0.01</v>
      </c>
      <c r="AY131" s="38"/>
    </row>
    <row r="132" spans="1:76" ht="15.75" customHeight="1" x14ac:dyDescent="0.2">
      <c r="A132" s="66"/>
      <c r="B132" s="66"/>
      <c r="C132" s="48" t="s">
        <v>49</v>
      </c>
      <c r="D132" s="120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21"/>
      <c r="S132" s="114"/>
      <c r="T132" s="120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21"/>
      <c r="AI132" s="114"/>
      <c r="AJ132" s="120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21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</row>
    <row r="133" spans="1:76" ht="15.75" customHeight="1" x14ac:dyDescent="0.2">
      <c r="A133" s="66"/>
      <c r="B133" s="66"/>
      <c r="C133" s="48" t="s">
        <v>50</v>
      </c>
      <c r="D133" s="120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21"/>
      <c r="S133" s="114"/>
      <c r="T133" s="120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21"/>
      <c r="AI133" s="114"/>
      <c r="AJ133" s="120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21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</row>
    <row r="134" spans="1:76" ht="15.75" customHeight="1" x14ac:dyDescent="0.25">
      <c r="A134" s="66"/>
      <c r="B134" s="66"/>
      <c r="C134" s="56" t="s">
        <v>51</v>
      </c>
      <c r="D134" s="120">
        <v>651.6</v>
      </c>
      <c r="E134" s="113">
        <v>651.6</v>
      </c>
      <c r="F134" s="113">
        <v>651.6</v>
      </c>
      <c r="G134" s="113">
        <v>651.6</v>
      </c>
      <c r="H134" s="113">
        <v>651.6</v>
      </c>
      <c r="I134" s="113">
        <v>651.6</v>
      </c>
      <c r="J134" s="113">
        <v>651.6</v>
      </c>
      <c r="K134" s="113">
        <v>651.6</v>
      </c>
      <c r="L134" s="113">
        <v>651.6</v>
      </c>
      <c r="M134" s="113">
        <v>651.6</v>
      </c>
      <c r="N134" s="113">
        <v>651.6</v>
      </c>
      <c r="O134" s="113">
        <v>651.6</v>
      </c>
      <c r="P134" s="113">
        <v>651.6</v>
      </c>
      <c r="Q134" s="113">
        <v>651.6</v>
      </c>
      <c r="R134" s="121">
        <v>651.6</v>
      </c>
      <c r="S134" s="114"/>
      <c r="T134" s="120">
        <v>72.400000000000006</v>
      </c>
      <c r="U134" s="113">
        <v>72.400000000000006</v>
      </c>
      <c r="V134" s="113">
        <v>72.400000000000006</v>
      </c>
      <c r="W134" s="113">
        <v>72.400000000000006</v>
      </c>
      <c r="X134" s="113">
        <v>72.400000000000006</v>
      </c>
      <c r="Y134" s="113">
        <v>72.400000000000006</v>
      </c>
      <c r="Z134" s="113">
        <v>72.400000000000006</v>
      </c>
      <c r="AA134" s="113">
        <v>72.400000000000006</v>
      </c>
      <c r="AB134" s="113">
        <v>72.400000000000006</v>
      </c>
      <c r="AC134" s="113">
        <v>72.400000000000006</v>
      </c>
      <c r="AD134" s="113">
        <v>72.400000000000006</v>
      </c>
      <c r="AE134" s="113">
        <v>72.400000000000006</v>
      </c>
      <c r="AF134" s="113">
        <v>72.400000000000006</v>
      </c>
      <c r="AG134" s="113">
        <v>72.400000000000006</v>
      </c>
      <c r="AH134" s="121">
        <v>72.400000000000006</v>
      </c>
      <c r="AI134" s="114"/>
      <c r="AJ134" s="120">
        <v>0.06</v>
      </c>
      <c r="AK134" s="113">
        <v>7.39</v>
      </c>
      <c r="AL134" s="113">
        <v>7.19</v>
      </c>
      <c r="AM134" s="113">
        <v>7.04</v>
      </c>
      <c r="AN134" s="113">
        <v>0.71</v>
      </c>
      <c r="AO134" s="113">
        <v>0.75</v>
      </c>
      <c r="AP134" s="113">
        <v>0.73</v>
      </c>
      <c r="AQ134" s="113">
        <v>0.01</v>
      </c>
      <c r="AR134" s="113">
        <v>0.7</v>
      </c>
      <c r="AS134" s="113">
        <v>0.01</v>
      </c>
      <c r="AT134" s="113">
        <v>0</v>
      </c>
      <c r="AU134" s="113">
        <v>0.02</v>
      </c>
      <c r="AV134" s="113">
        <v>0</v>
      </c>
      <c r="AW134" s="113">
        <v>0</v>
      </c>
      <c r="AX134" s="121">
        <v>0</v>
      </c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</row>
    <row r="135" spans="1:76" ht="15.75" customHeight="1" x14ac:dyDescent="0.25">
      <c r="A135" s="66"/>
      <c r="B135" s="66"/>
      <c r="C135" s="56" t="s">
        <v>52</v>
      </c>
      <c r="D135" s="120">
        <v>1206.9000000000001</v>
      </c>
      <c r="E135" s="113">
        <v>1206.9000000000001</v>
      </c>
      <c r="F135" s="113">
        <v>1206.9000000000001</v>
      </c>
      <c r="G135" s="113">
        <v>1206.9000000000001</v>
      </c>
      <c r="H135" s="113">
        <v>1206.9000000000001</v>
      </c>
      <c r="I135" s="113">
        <v>1206.9000000000001</v>
      </c>
      <c r="J135" s="113">
        <v>1206.9000000000001</v>
      </c>
      <c r="K135" s="113">
        <v>1206.9000000000001</v>
      </c>
      <c r="L135" s="113">
        <v>1206.9000000000001</v>
      </c>
      <c r="M135" s="113">
        <v>1206.9000000000001</v>
      </c>
      <c r="N135" s="113">
        <v>1206.9000000000001</v>
      </c>
      <c r="O135" s="113">
        <v>1206.9000000000001</v>
      </c>
      <c r="P135" s="113">
        <v>1206.9000000000001</v>
      </c>
      <c r="Q135" s="113">
        <v>1206.9000000000001</v>
      </c>
      <c r="R135" s="121">
        <v>1206.9000000000001</v>
      </c>
      <c r="S135" s="114"/>
      <c r="T135" s="120">
        <v>134.1</v>
      </c>
      <c r="U135" s="113">
        <v>134.1</v>
      </c>
      <c r="V135" s="113">
        <v>134.1</v>
      </c>
      <c r="W135" s="113">
        <v>134.1</v>
      </c>
      <c r="X135" s="113">
        <v>134.1</v>
      </c>
      <c r="Y135" s="113">
        <v>134.1</v>
      </c>
      <c r="Z135" s="113">
        <v>134.1</v>
      </c>
      <c r="AA135" s="113">
        <v>134.1</v>
      </c>
      <c r="AB135" s="113">
        <v>134.1</v>
      </c>
      <c r="AC135" s="113">
        <v>134.1</v>
      </c>
      <c r="AD135" s="113">
        <v>134.1</v>
      </c>
      <c r="AE135" s="113">
        <v>134.1</v>
      </c>
      <c r="AF135" s="113">
        <v>134.1</v>
      </c>
      <c r="AG135" s="113">
        <v>134.1</v>
      </c>
      <c r="AH135" s="121">
        <v>134.1</v>
      </c>
      <c r="AI135" s="114"/>
      <c r="AJ135" s="120">
        <v>0.28999999999999998</v>
      </c>
      <c r="AK135" s="113">
        <v>13.88</v>
      </c>
      <c r="AL135" s="113">
        <v>13.37</v>
      </c>
      <c r="AM135" s="113">
        <v>13.21</v>
      </c>
      <c r="AN135" s="113">
        <v>1.36</v>
      </c>
      <c r="AO135" s="113">
        <v>1.4</v>
      </c>
      <c r="AP135" s="113">
        <v>1.37</v>
      </c>
      <c r="AQ135" s="113">
        <v>0.03</v>
      </c>
      <c r="AR135" s="113">
        <v>1.3</v>
      </c>
      <c r="AS135" s="113">
        <v>0.03</v>
      </c>
      <c r="AT135" s="113">
        <v>0</v>
      </c>
      <c r="AU135" s="113">
        <v>0.08</v>
      </c>
      <c r="AV135" s="113">
        <v>0</v>
      </c>
      <c r="AW135" s="113">
        <v>0</v>
      </c>
      <c r="AX135" s="121">
        <v>0.01</v>
      </c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</row>
    <row r="136" spans="1:76" ht="15.75" customHeight="1" thickBot="1" x14ac:dyDescent="0.3">
      <c r="A136" s="66"/>
      <c r="B136" s="66"/>
      <c r="C136" s="56" t="s">
        <v>54</v>
      </c>
      <c r="D136" s="122">
        <v>3519</v>
      </c>
      <c r="E136" s="123">
        <v>3519</v>
      </c>
      <c r="F136" s="123">
        <v>3519</v>
      </c>
      <c r="G136" s="123">
        <v>3519</v>
      </c>
      <c r="H136" s="123">
        <v>3519</v>
      </c>
      <c r="I136" s="123">
        <v>3519</v>
      </c>
      <c r="J136" s="123">
        <v>3519</v>
      </c>
      <c r="K136" s="123">
        <v>3519</v>
      </c>
      <c r="L136" s="123">
        <v>3519</v>
      </c>
      <c r="M136" s="123">
        <v>3519</v>
      </c>
      <c r="N136" s="123">
        <v>3519</v>
      </c>
      <c r="O136" s="123">
        <v>3519</v>
      </c>
      <c r="P136" s="123">
        <v>3519</v>
      </c>
      <c r="Q136" s="123">
        <v>3519</v>
      </c>
      <c r="R136" s="124">
        <v>3519</v>
      </c>
      <c r="S136" s="114"/>
      <c r="T136" s="122">
        <v>391</v>
      </c>
      <c r="U136" s="123">
        <v>391</v>
      </c>
      <c r="V136" s="123">
        <v>391</v>
      </c>
      <c r="W136" s="123">
        <v>391</v>
      </c>
      <c r="X136" s="123">
        <v>391</v>
      </c>
      <c r="Y136" s="123">
        <v>391</v>
      </c>
      <c r="Z136" s="123">
        <v>391</v>
      </c>
      <c r="AA136" s="123">
        <v>391</v>
      </c>
      <c r="AB136" s="123">
        <v>391</v>
      </c>
      <c r="AC136" s="123">
        <v>391</v>
      </c>
      <c r="AD136" s="123">
        <v>391</v>
      </c>
      <c r="AE136" s="123">
        <v>391</v>
      </c>
      <c r="AF136" s="123">
        <v>391</v>
      </c>
      <c r="AG136" s="123">
        <v>391</v>
      </c>
      <c r="AH136" s="124">
        <v>391</v>
      </c>
      <c r="AI136" s="114"/>
      <c r="AJ136" s="122">
        <v>1.41</v>
      </c>
      <c r="AK136" s="123">
        <v>41.4</v>
      </c>
      <c r="AL136" s="123">
        <v>39.39</v>
      </c>
      <c r="AM136" s="123">
        <v>39.380000000000003</v>
      </c>
      <c r="AN136" s="123">
        <v>4.0999999999999996</v>
      </c>
      <c r="AO136" s="123">
        <v>4.09</v>
      </c>
      <c r="AP136" s="123">
        <v>3.92</v>
      </c>
      <c r="AQ136" s="123">
        <v>0.14000000000000001</v>
      </c>
      <c r="AR136" s="123">
        <v>3.79</v>
      </c>
      <c r="AS136" s="123">
        <v>0.14000000000000001</v>
      </c>
      <c r="AT136" s="123">
        <v>0</v>
      </c>
      <c r="AU136" s="123">
        <v>0.24</v>
      </c>
      <c r="AV136" s="123">
        <v>0</v>
      </c>
      <c r="AW136" s="123">
        <v>0</v>
      </c>
      <c r="AX136" s="124">
        <v>0.03</v>
      </c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</row>
    <row r="137" spans="1:76" ht="15.75" customHeight="1" thickBot="1" x14ac:dyDescent="0.25">
      <c r="A137" s="66"/>
      <c r="B137" s="66"/>
      <c r="C137" s="48" t="s">
        <v>55</v>
      </c>
      <c r="D137" s="122">
        <f t="shared" ref="D137:R137" si="26">AVERAGE(D126:D136)</f>
        <v>1391.7375</v>
      </c>
      <c r="E137" s="123">
        <f t="shared" si="26"/>
        <v>1391.7375</v>
      </c>
      <c r="F137" s="123">
        <f t="shared" si="26"/>
        <v>1391.7375</v>
      </c>
      <c r="G137" s="123">
        <f t="shared" si="26"/>
        <v>1391.7375</v>
      </c>
      <c r="H137" s="123">
        <f t="shared" si="26"/>
        <v>1391.7375</v>
      </c>
      <c r="I137" s="123">
        <f t="shared" si="26"/>
        <v>1391.7375</v>
      </c>
      <c r="J137" s="123">
        <f t="shared" si="26"/>
        <v>1391.7375</v>
      </c>
      <c r="K137" s="123">
        <f t="shared" si="26"/>
        <v>1391.7375</v>
      </c>
      <c r="L137" s="123">
        <f t="shared" si="26"/>
        <v>1391.7375</v>
      </c>
      <c r="M137" s="123">
        <f t="shared" si="26"/>
        <v>1391.7375</v>
      </c>
      <c r="N137" s="123">
        <f t="shared" si="26"/>
        <v>1391.7375</v>
      </c>
      <c r="O137" s="123">
        <f t="shared" si="26"/>
        <v>1391.7375</v>
      </c>
      <c r="P137" s="123">
        <f t="shared" si="26"/>
        <v>1391.7375</v>
      </c>
      <c r="Q137" s="123">
        <f t="shared" si="26"/>
        <v>1391.7375</v>
      </c>
      <c r="R137" s="124">
        <f t="shared" si="26"/>
        <v>1391.7375</v>
      </c>
      <c r="S137" s="113"/>
      <c r="T137" s="122">
        <f t="shared" ref="T137:AH137" si="27">AVERAGE(T126:T136)</f>
        <v>154.63749999999999</v>
      </c>
      <c r="U137" s="123">
        <f t="shared" si="27"/>
        <v>154.63749999999999</v>
      </c>
      <c r="V137" s="123">
        <f t="shared" si="27"/>
        <v>154.63749999999999</v>
      </c>
      <c r="W137" s="123">
        <f t="shared" si="27"/>
        <v>154.63749999999999</v>
      </c>
      <c r="X137" s="123">
        <f t="shared" si="27"/>
        <v>154.63749999999999</v>
      </c>
      <c r="Y137" s="123">
        <f t="shared" si="27"/>
        <v>154.63749999999999</v>
      </c>
      <c r="Z137" s="123">
        <f t="shared" si="27"/>
        <v>154.63749999999999</v>
      </c>
      <c r="AA137" s="123">
        <f t="shared" si="27"/>
        <v>154.63749999999999</v>
      </c>
      <c r="AB137" s="123">
        <f t="shared" si="27"/>
        <v>154.63749999999999</v>
      </c>
      <c r="AC137" s="123">
        <f t="shared" si="27"/>
        <v>154.63749999999999</v>
      </c>
      <c r="AD137" s="123">
        <f t="shared" si="27"/>
        <v>154.63749999999999</v>
      </c>
      <c r="AE137" s="123">
        <f t="shared" si="27"/>
        <v>154.63749999999999</v>
      </c>
      <c r="AF137" s="123">
        <f t="shared" si="27"/>
        <v>154.63749999999999</v>
      </c>
      <c r="AG137" s="123">
        <f t="shared" si="27"/>
        <v>154.63749999999999</v>
      </c>
      <c r="AH137" s="124">
        <f t="shared" si="27"/>
        <v>154.63749999999999</v>
      </c>
      <c r="AI137" s="113"/>
      <c r="AJ137" s="122">
        <f t="shared" ref="AJ137:AX137" si="28">AVERAGE(AJ126:AJ136)</f>
        <v>0.36875000000000002</v>
      </c>
      <c r="AK137" s="123">
        <f t="shared" si="28"/>
        <v>15.97625</v>
      </c>
      <c r="AL137" s="123">
        <f t="shared" si="28"/>
        <v>15.5425</v>
      </c>
      <c r="AM137" s="123">
        <f t="shared" si="28"/>
        <v>15.32</v>
      </c>
      <c r="AN137" s="123">
        <f t="shared" si="28"/>
        <v>1.5575000000000001</v>
      </c>
      <c r="AO137" s="123">
        <f t="shared" si="28"/>
        <v>1.5987500000000001</v>
      </c>
      <c r="AP137" s="123">
        <f t="shared" si="28"/>
        <v>1.5525</v>
      </c>
      <c r="AQ137" s="123">
        <f t="shared" si="28"/>
        <v>3.7500000000000006E-2</v>
      </c>
      <c r="AR137" s="123">
        <f t="shared" si="28"/>
        <v>1.4975000000000001</v>
      </c>
      <c r="AS137" s="123">
        <f t="shared" si="28"/>
        <v>3.7500000000000006E-2</v>
      </c>
      <c r="AT137" s="123">
        <f t="shared" si="28"/>
        <v>0</v>
      </c>
      <c r="AU137" s="123">
        <f t="shared" si="28"/>
        <v>8.8750000000000009E-2</v>
      </c>
      <c r="AV137" s="123">
        <f t="shared" si="28"/>
        <v>0</v>
      </c>
      <c r="AW137" s="123">
        <f t="shared" si="28"/>
        <v>0</v>
      </c>
      <c r="AX137" s="124">
        <f t="shared" si="28"/>
        <v>0.01</v>
      </c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</row>
    <row r="138" spans="1:76" ht="15.75" customHeight="1" thickBot="1" x14ac:dyDescent="0.25">
      <c r="A138" s="66"/>
      <c r="B138" s="66"/>
      <c r="C138" s="64"/>
      <c r="D138" s="207" t="s">
        <v>21</v>
      </c>
      <c r="E138" s="199"/>
      <c r="F138" s="199"/>
      <c r="G138" s="199"/>
      <c r="H138" s="199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87"/>
      <c r="T138" s="207" t="s">
        <v>23</v>
      </c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  <c r="AF138" s="199"/>
      <c r="AG138" s="199"/>
      <c r="AH138" s="199"/>
      <c r="AI138" s="87"/>
      <c r="AJ138" s="207" t="s">
        <v>29</v>
      </c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</row>
    <row r="139" spans="1:76" ht="15.75" customHeight="1" thickBot="1" x14ac:dyDescent="0.25">
      <c r="A139" s="66"/>
      <c r="B139" s="66"/>
      <c r="C139" s="39" t="s">
        <v>36</v>
      </c>
      <c r="D139" s="117">
        <v>1</v>
      </c>
      <c r="E139" s="118">
        <v>2</v>
      </c>
      <c r="F139" s="118">
        <v>3</v>
      </c>
      <c r="G139" s="118">
        <v>4</v>
      </c>
      <c r="H139" s="118">
        <v>5</v>
      </c>
      <c r="I139" s="118">
        <v>6</v>
      </c>
      <c r="J139" s="118">
        <v>7</v>
      </c>
      <c r="K139" s="118">
        <v>8</v>
      </c>
      <c r="L139" s="118">
        <v>9</v>
      </c>
      <c r="M139" s="118" t="s">
        <v>116</v>
      </c>
      <c r="N139" s="118" t="s">
        <v>117</v>
      </c>
      <c r="O139" s="118" t="s">
        <v>118</v>
      </c>
      <c r="P139" s="118" t="s">
        <v>119</v>
      </c>
      <c r="Q139" s="118" t="s">
        <v>120</v>
      </c>
      <c r="R139" s="119" t="s">
        <v>121</v>
      </c>
      <c r="S139" s="115"/>
      <c r="T139" s="117">
        <v>1</v>
      </c>
      <c r="U139" s="118">
        <v>2</v>
      </c>
      <c r="V139" s="118">
        <v>3</v>
      </c>
      <c r="W139" s="118">
        <v>4</v>
      </c>
      <c r="X139" s="118">
        <v>5</v>
      </c>
      <c r="Y139" s="118">
        <v>6</v>
      </c>
      <c r="Z139" s="118">
        <v>7</v>
      </c>
      <c r="AA139" s="118">
        <v>8</v>
      </c>
      <c r="AB139" s="118">
        <v>9</v>
      </c>
      <c r="AC139" s="118" t="s">
        <v>116</v>
      </c>
      <c r="AD139" s="118" t="s">
        <v>117</v>
      </c>
      <c r="AE139" s="118" t="s">
        <v>118</v>
      </c>
      <c r="AF139" s="118" t="s">
        <v>119</v>
      </c>
      <c r="AG139" s="118" t="s">
        <v>120</v>
      </c>
      <c r="AH139" s="119" t="s">
        <v>121</v>
      </c>
      <c r="AI139" s="115"/>
      <c r="AJ139" s="117">
        <v>1</v>
      </c>
      <c r="AK139" s="118">
        <v>2</v>
      </c>
      <c r="AL139" s="118">
        <v>3</v>
      </c>
      <c r="AM139" s="118">
        <v>4</v>
      </c>
      <c r="AN139" s="118">
        <v>5</v>
      </c>
      <c r="AO139" s="118">
        <v>6</v>
      </c>
      <c r="AP139" s="118">
        <v>7</v>
      </c>
      <c r="AQ139" s="118">
        <v>8</v>
      </c>
      <c r="AR139" s="118">
        <v>9</v>
      </c>
      <c r="AS139" s="118" t="s">
        <v>116</v>
      </c>
      <c r="AT139" s="118" t="s">
        <v>117</v>
      </c>
      <c r="AU139" s="118" t="s">
        <v>118</v>
      </c>
      <c r="AV139" s="118" t="s">
        <v>119</v>
      </c>
      <c r="AW139" s="118" t="s">
        <v>120</v>
      </c>
      <c r="AX139" s="119" t="s">
        <v>121</v>
      </c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</row>
    <row r="140" spans="1:76" ht="15.75" customHeight="1" x14ac:dyDescent="0.2">
      <c r="A140" s="66"/>
      <c r="B140" s="66"/>
      <c r="C140" s="48" t="s">
        <v>43</v>
      </c>
      <c r="D140" s="125">
        <v>0.01</v>
      </c>
      <c r="E140" s="126">
        <v>0.01</v>
      </c>
      <c r="F140" s="126">
        <v>0.01</v>
      </c>
      <c r="G140" s="126">
        <v>0.01</v>
      </c>
      <c r="H140" s="126">
        <v>0.02</v>
      </c>
      <c r="I140" s="126">
        <v>0.02</v>
      </c>
      <c r="J140" s="126">
        <v>0.02</v>
      </c>
      <c r="K140" s="126">
        <v>0.01</v>
      </c>
      <c r="L140" s="126">
        <v>0.04</v>
      </c>
      <c r="M140" s="126">
        <v>0.01</v>
      </c>
      <c r="N140" s="126">
        <v>0.01</v>
      </c>
      <c r="O140" s="126">
        <v>0.01</v>
      </c>
      <c r="P140" s="126">
        <v>0.01</v>
      </c>
      <c r="Q140" s="126">
        <v>0.01</v>
      </c>
      <c r="R140" s="127">
        <v>0.01</v>
      </c>
      <c r="S140" s="114"/>
      <c r="T140" s="125">
        <v>10.39</v>
      </c>
      <c r="U140" s="126">
        <v>9.41</v>
      </c>
      <c r="V140" s="126">
        <v>6.68</v>
      </c>
      <c r="W140" s="126">
        <v>10.41</v>
      </c>
      <c r="X140" s="126">
        <v>17.260000000000002</v>
      </c>
      <c r="Y140" s="126">
        <v>22.83</v>
      </c>
      <c r="Z140" s="126">
        <v>20.69</v>
      </c>
      <c r="AA140" s="126">
        <v>8.26</v>
      </c>
      <c r="AB140" s="126">
        <v>35.270000000000003</v>
      </c>
      <c r="AC140" s="126">
        <v>10.39</v>
      </c>
      <c r="AD140" s="126">
        <v>6.12</v>
      </c>
      <c r="AE140" s="126">
        <v>6.68</v>
      </c>
      <c r="AF140" s="126">
        <v>5.26</v>
      </c>
      <c r="AG140" s="126">
        <v>9.19</v>
      </c>
      <c r="AH140" s="127">
        <v>5.94</v>
      </c>
      <c r="AI140" s="114"/>
      <c r="AJ140" s="125">
        <v>38.380000000000003</v>
      </c>
      <c r="AK140" s="126">
        <v>25.26</v>
      </c>
      <c r="AL140" s="126">
        <v>29.48</v>
      </c>
      <c r="AM140" s="126">
        <v>35.94</v>
      </c>
      <c r="AN140" s="126">
        <v>35.44</v>
      </c>
      <c r="AO140" s="126">
        <v>43.9</v>
      </c>
      <c r="AP140" s="126">
        <v>40.25</v>
      </c>
      <c r="AQ140" s="126">
        <v>30.59</v>
      </c>
      <c r="AR140" s="126">
        <v>63.9</v>
      </c>
      <c r="AS140" s="126">
        <v>38.380000000000003</v>
      </c>
      <c r="AT140" s="126">
        <v>27.16</v>
      </c>
      <c r="AU140" s="126">
        <v>21.42</v>
      </c>
      <c r="AV140" s="126">
        <v>23.39</v>
      </c>
      <c r="AW140" s="126">
        <v>29.12</v>
      </c>
      <c r="AX140" s="127">
        <v>20.07</v>
      </c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</row>
    <row r="141" spans="1:76" ht="15.75" customHeight="1" x14ac:dyDescent="0.2">
      <c r="A141" s="66"/>
      <c r="B141" s="66"/>
      <c r="C141" s="48" t="s">
        <v>44</v>
      </c>
      <c r="D141" s="120">
        <v>0.04</v>
      </c>
      <c r="E141" s="113">
        <v>0.04</v>
      </c>
      <c r="F141" s="113">
        <v>0.02</v>
      </c>
      <c r="G141" s="113">
        <v>0.04</v>
      </c>
      <c r="H141" s="113">
        <v>0.04</v>
      </c>
      <c r="I141" s="113">
        <v>0.05</v>
      </c>
      <c r="J141" s="113">
        <v>0.05</v>
      </c>
      <c r="K141" s="113">
        <v>0.03</v>
      </c>
      <c r="L141" s="113">
        <v>0.06</v>
      </c>
      <c r="M141" s="113">
        <v>0.04</v>
      </c>
      <c r="N141" s="113">
        <v>0.03</v>
      </c>
      <c r="O141" s="113">
        <v>0.03</v>
      </c>
      <c r="P141" s="113">
        <v>0.02</v>
      </c>
      <c r="Q141" s="113">
        <v>0.02</v>
      </c>
      <c r="R141" s="121">
        <v>0.02</v>
      </c>
      <c r="S141" s="114"/>
      <c r="T141" s="120">
        <v>16.25</v>
      </c>
      <c r="U141" s="113">
        <v>14.74</v>
      </c>
      <c r="V141" s="113">
        <v>9.16</v>
      </c>
      <c r="W141" s="113">
        <v>14.72</v>
      </c>
      <c r="X141" s="113">
        <v>17.7</v>
      </c>
      <c r="Y141" s="113">
        <v>20.92</v>
      </c>
      <c r="Z141" s="113">
        <v>18.420000000000002</v>
      </c>
      <c r="AA141" s="113">
        <v>13.75</v>
      </c>
      <c r="AB141" s="113">
        <v>25.6</v>
      </c>
      <c r="AC141" s="113">
        <v>16.25</v>
      </c>
      <c r="AD141" s="113">
        <v>11.25</v>
      </c>
      <c r="AE141" s="113">
        <v>11.2</v>
      </c>
      <c r="AF141" s="113">
        <v>7.22</v>
      </c>
      <c r="AG141" s="113">
        <v>9.49</v>
      </c>
      <c r="AH141" s="121">
        <v>8.61</v>
      </c>
      <c r="AI141" s="114"/>
      <c r="AJ141" s="120">
        <v>56.2</v>
      </c>
      <c r="AK141" s="113">
        <v>38.19</v>
      </c>
      <c r="AL141" s="113">
        <v>41.28</v>
      </c>
      <c r="AM141" s="113">
        <v>52.05</v>
      </c>
      <c r="AN141" s="113">
        <v>40.6</v>
      </c>
      <c r="AO141" s="113">
        <v>45.93</v>
      </c>
      <c r="AP141" s="113">
        <v>42.75</v>
      </c>
      <c r="AQ141" s="113">
        <v>43.1</v>
      </c>
      <c r="AR141" s="113">
        <v>56.76</v>
      </c>
      <c r="AS141" s="113">
        <v>56.2</v>
      </c>
      <c r="AT141" s="113">
        <v>43.62</v>
      </c>
      <c r="AU141" s="113">
        <v>29.78</v>
      </c>
      <c r="AV141" s="113">
        <v>33.619999999999997</v>
      </c>
      <c r="AW141" s="113">
        <v>31.71</v>
      </c>
      <c r="AX141" s="121">
        <v>31.39</v>
      </c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</row>
    <row r="142" spans="1:76" ht="15.75" customHeight="1" x14ac:dyDescent="0.2">
      <c r="A142" s="66"/>
      <c r="B142" s="66"/>
      <c r="C142" s="48" t="s">
        <v>45</v>
      </c>
      <c r="D142" s="120">
        <v>0.05</v>
      </c>
      <c r="E142" s="113">
        <v>0.02</v>
      </c>
      <c r="F142" s="113">
        <v>0.01</v>
      </c>
      <c r="G142" s="113">
        <v>0.02</v>
      </c>
      <c r="H142" s="113">
        <v>0.04</v>
      </c>
      <c r="I142" s="113">
        <v>0.04</v>
      </c>
      <c r="J142" s="113">
        <v>0.03</v>
      </c>
      <c r="K142" s="113">
        <v>0.04</v>
      </c>
      <c r="L142" s="113">
        <v>0.04</v>
      </c>
      <c r="M142" s="113">
        <v>0.05</v>
      </c>
      <c r="N142" s="113">
        <v>0.03</v>
      </c>
      <c r="O142" s="113">
        <v>0.02</v>
      </c>
      <c r="P142" s="113">
        <v>0.01</v>
      </c>
      <c r="Q142" s="113">
        <v>0.01</v>
      </c>
      <c r="R142" s="121">
        <v>0.01</v>
      </c>
      <c r="S142" s="114"/>
      <c r="T142" s="120">
        <v>18.47</v>
      </c>
      <c r="U142" s="113">
        <v>9.02</v>
      </c>
      <c r="V142" s="113">
        <v>5.55</v>
      </c>
      <c r="W142" s="113">
        <v>9.42</v>
      </c>
      <c r="X142" s="113">
        <v>14.9</v>
      </c>
      <c r="Y142" s="113">
        <v>16.66</v>
      </c>
      <c r="Z142" s="113">
        <v>13.12</v>
      </c>
      <c r="AA142" s="113">
        <v>14.93</v>
      </c>
      <c r="AB142" s="113">
        <v>14.85</v>
      </c>
      <c r="AC142" s="113">
        <v>18.47</v>
      </c>
      <c r="AD142" s="113">
        <v>11.39</v>
      </c>
      <c r="AE142" s="113">
        <v>6.95</v>
      </c>
      <c r="AF142" s="113">
        <v>3.93</v>
      </c>
      <c r="AG142" s="113">
        <v>3.75</v>
      </c>
      <c r="AH142" s="121">
        <v>5.47</v>
      </c>
      <c r="AI142" s="114"/>
      <c r="AJ142" s="120">
        <v>59.75</v>
      </c>
      <c r="AK142" s="113">
        <v>27.64</v>
      </c>
      <c r="AL142" s="113">
        <v>26.97</v>
      </c>
      <c r="AM142" s="113">
        <v>37.97</v>
      </c>
      <c r="AN142" s="113">
        <v>37.83</v>
      </c>
      <c r="AO142" s="113">
        <v>40.76</v>
      </c>
      <c r="AP142" s="113">
        <v>35.17</v>
      </c>
      <c r="AQ142" s="113">
        <v>45.99</v>
      </c>
      <c r="AR142" s="113">
        <v>37.340000000000003</v>
      </c>
      <c r="AS142" s="113">
        <v>59.75</v>
      </c>
      <c r="AT142" s="113">
        <v>45.54</v>
      </c>
      <c r="AU142" s="113">
        <v>19.29</v>
      </c>
      <c r="AV142" s="113">
        <v>22.39</v>
      </c>
      <c r="AW142" s="113">
        <v>17.86</v>
      </c>
      <c r="AX142" s="121">
        <v>26.51</v>
      </c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</row>
    <row r="143" spans="1:76" ht="15.75" customHeight="1" x14ac:dyDescent="0.2">
      <c r="A143" s="66"/>
      <c r="B143" s="66"/>
      <c r="C143" s="48" t="s">
        <v>46</v>
      </c>
      <c r="D143" s="120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21"/>
      <c r="S143" s="114"/>
      <c r="T143" s="120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21"/>
      <c r="AI143" s="114"/>
      <c r="AJ143" s="120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21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</row>
    <row r="144" spans="1:76" ht="15.75" customHeight="1" x14ac:dyDescent="0.2">
      <c r="A144" s="66"/>
      <c r="B144" s="66"/>
      <c r="C144" s="48" t="s">
        <v>47</v>
      </c>
      <c r="D144" s="120">
        <v>0.06</v>
      </c>
      <c r="E144" s="113">
        <v>0.05</v>
      </c>
      <c r="F144" s="113">
        <v>0.03</v>
      </c>
      <c r="G144" s="113">
        <v>0.05</v>
      </c>
      <c r="H144" s="113">
        <v>0.06</v>
      </c>
      <c r="I144" s="113">
        <v>7.0000000000000007E-2</v>
      </c>
      <c r="J144" s="113">
        <v>0.06</v>
      </c>
      <c r="K144" s="113">
        <v>0.05</v>
      </c>
      <c r="L144" s="113">
        <v>0.08</v>
      </c>
      <c r="M144" s="113">
        <v>0.06</v>
      </c>
      <c r="N144" s="113">
        <v>0.04</v>
      </c>
      <c r="O144" s="113">
        <v>0.04</v>
      </c>
      <c r="P144" s="113">
        <v>0.02</v>
      </c>
      <c r="Q144" s="113">
        <v>0.03</v>
      </c>
      <c r="R144" s="121">
        <v>0.04</v>
      </c>
      <c r="S144" s="114"/>
      <c r="T144" s="120">
        <v>19.57</v>
      </c>
      <c r="U144" s="113">
        <v>14.72</v>
      </c>
      <c r="V144" s="113">
        <v>8.1</v>
      </c>
      <c r="W144" s="113">
        <v>15.02</v>
      </c>
      <c r="X144" s="113">
        <v>19.579999999999998</v>
      </c>
      <c r="Y144" s="113">
        <v>22.34</v>
      </c>
      <c r="Z144" s="113">
        <v>19.579999999999998</v>
      </c>
      <c r="AA144" s="113">
        <v>16.809999999999999</v>
      </c>
      <c r="AB144" s="113">
        <v>25.11</v>
      </c>
      <c r="AC144" s="113">
        <v>19.57</v>
      </c>
      <c r="AD144" s="113">
        <v>14.05</v>
      </c>
      <c r="AE144" s="113">
        <v>11.49</v>
      </c>
      <c r="AF144" s="113">
        <v>7.41</v>
      </c>
      <c r="AG144" s="113">
        <v>10.41</v>
      </c>
      <c r="AH144" s="121">
        <v>13.1</v>
      </c>
      <c r="AI144" s="114"/>
      <c r="AJ144" s="120">
        <v>61.82</v>
      </c>
      <c r="AK144" s="113">
        <v>37.299999999999997</v>
      </c>
      <c r="AL144" s="113">
        <v>38.06</v>
      </c>
      <c r="AM144" s="113">
        <v>53.02</v>
      </c>
      <c r="AN144" s="113">
        <v>42.27</v>
      </c>
      <c r="AO144" s="113">
        <v>47.95</v>
      </c>
      <c r="AP144" s="113">
        <v>44.3</v>
      </c>
      <c r="AQ144" s="113">
        <v>46.94</v>
      </c>
      <c r="AR144" s="113">
        <v>56.69</v>
      </c>
      <c r="AS144" s="113">
        <v>61.82</v>
      </c>
      <c r="AT144" s="113">
        <v>51.53</v>
      </c>
      <c r="AU144" s="113">
        <v>28.74</v>
      </c>
      <c r="AV144" s="113">
        <v>36.6</v>
      </c>
      <c r="AW144" s="113">
        <v>37.36</v>
      </c>
      <c r="AX144" s="121">
        <v>41.02</v>
      </c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</row>
    <row r="145" spans="1:76" ht="15.75" customHeight="1" x14ac:dyDescent="0.2">
      <c r="A145" s="66"/>
      <c r="B145" s="66"/>
      <c r="C145" s="48" t="s">
        <v>48</v>
      </c>
      <c r="D145" s="120">
        <v>0.03</v>
      </c>
      <c r="E145" s="113">
        <v>0.03</v>
      </c>
      <c r="F145" s="113">
        <v>0.02</v>
      </c>
      <c r="G145" s="113">
        <v>0.03</v>
      </c>
      <c r="H145" s="113">
        <v>0.04</v>
      </c>
      <c r="I145" s="113">
        <v>0.04</v>
      </c>
      <c r="J145" s="113">
        <v>0.04</v>
      </c>
      <c r="K145" s="113">
        <v>0.03</v>
      </c>
      <c r="L145" s="113">
        <v>0.05</v>
      </c>
      <c r="M145" s="113">
        <v>0.03</v>
      </c>
      <c r="N145" s="113">
        <v>0.03</v>
      </c>
      <c r="O145" s="113">
        <v>0.03</v>
      </c>
      <c r="P145" s="113">
        <v>0.02</v>
      </c>
      <c r="Q145" s="113">
        <v>0.03</v>
      </c>
      <c r="R145" s="121">
        <v>0.03</v>
      </c>
      <c r="S145" s="114"/>
      <c r="T145" s="120">
        <v>17.59</v>
      </c>
      <c r="U145" s="113">
        <v>22.88</v>
      </c>
      <c r="V145" s="113">
        <v>15.49</v>
      </c>
      <c r="W145" s="113">
        <v>22.09</v>
      </c>
      <c r="X145" s="113">
        <v>24.33</v>
      </c>
      <c r="Y145" s="113">
        <v>25.47</v>
      </c>
      <c r="Z145" s="113">
        <v>27.69</v>
      </c>
      <c r="AA145" s="113">
        <v>19.82</v>
      </c>
      <c r="AB145" s="113">
        <v>33.35</v>
      </c>
      <c r="AC145" s="113">
        <v>17.59</v>
      </c>
      <c r="AD145" s="113">
        <v>22.04</v>
      </c>
      <c r="AE145" s="113">
        <v>18.190000000000001</v>
      </c>
      <c r="AF145" s="113">
        <v>11.06</v>
      </c>
      <c r="AG145" s="113">
        <v>18.59</v>
      </c>
      <c r="AH145" s="121">
        <v>18.37</v>
      </c>
      <c r="AI145" s="114"/>
      <c r="AJ145" s="120">
        <v>57.31</v>
      </c>
      <c r="AK145" s="113">
        <v>47.05</v>
      </c>
      <c r="AL145" s="113">
        <v>52.91</v>
      </c>
      <c r="AM145" s="113">
        <v>63.86</v>
      </c>
      <c r="AN145" s="113">
        <v>49.02</v>
      </c>
      <c r="AO145" s="113">
        <v>51.73</v>
      </c>
      <c r="AP145" s="113">
        <v>53.71</v>
      </c>
      <c r="AQ145" s="113">
        <v>52.8</v>
      </c>
      <c r="AR145" s="113">
        <v>64.930000000000007</v>
      </c>
      <c r="AS145" s="113">
        <v>57.31</v>
      </c>
      <c r="AT145" s="113">
        <v>64.23</v>
      </c>
      <c r="AU145" s="113">
        <v>37.75</v>
      </c>
      <c r="AV145" s="113">
        <v>42.84</v>
      </c>
      <c r="AW145" s="113">
        <v>46.85</v>
      </c>
      <c r="AX145" s="121">
        <v>49.14</v>
      </c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</row>
    <row r="146" spans="1:76" ht="15.75" customHeight="1" x14ac:dyDescent="0.2">
      <c r="A146" s="66"/>
      <c r="B146" s="66"/>
      <c r="C146" s="48" t="s">
        <v>49</v>
      </c>
      <c r="D146" s="120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21"/>
      <c r="S146" s="114"/>
      <c r="T146" s="120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21"/>
      <c r="AI146" s="114"/>
      <c r="AJ146" s="120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21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</row>
    <row r="147" spans="1:76" ht="15.75" customHeight="1" x14ac:dyDescent="0.2">
      <c r="A147" s="66"/>
      <c r="B147" s="66"/>
      <c r="C147" s="48" t="s">
        <v>50</v>
      </c>
      <c r="D147" s="120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21"/>
      <c r="S147" s="114"/>
      <c r="T147" s="120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21"/>
      <c r="AI147" s="114"/>
      <c r="AJ147" s="120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21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</row>
    <row r="148" spans="1:76" ht="15.75" customHeight="1" x14ac:dyDescent="0.25">
      <c r="A148" s="66"/>
      <c r="B148" s="66"/>
      <c r="C148" s="56" t="s">
        <v>51</v>
      </c>
      <c r="D148" s="120">
        <v>0.01</v>
      </c>
      <c r="E148" s="113">
        <v>0.01</v>
      </c>
      <c r="F148" s="113">
        <v>0.01</v>
      </c>
      <c r="G148" s="113">
        <v>0.01</v>
      </c>
      <c r="H148" s="113">
        <v>0.01</v>
      </c>
      <c r="I148" s="113">
        <v>0.01</v>
      </c>
      <c r="J148" s="113">
        <v>0.01</v>
      </c>
      <c r="K148" s="113">
        <v>0.01</v>
      </c>
      <c r="L148" s="113">
        <v>0.02</v>
      </c>
      <c r="M148" s="113">
        <v>0.01</v>
      </c>
      <c r="N148" s="113">
        <v>0.01</v>
      </c>
      <c r="O148" s="113">
        <v>0.01</v>
      </c>
      <c r="P148" s="113">
        <v>0.01</v>
      </c>
      <c r="Q148" s="113">
        <v>0.02</v>
      </c>
      <c r="R148" s="121">
        <v>0.01</v>
      </c>
      <c r="S148" s="114"/>
      <c r="T148" s="120">
        <v>13.24</v>
      </c>
      <c r="U148" s="113">
        <v>17.670000000000002</v>
      </c>
      <c r="V148" s="113">
        <v>14.48</v>
      </c>
      <c r="W148" s="113">
        <v>21.37</v>
      </c>
      <c r="X148" s="113">
        <v>24.23</v>
      </c>
      <c r="Y148" s="113">
        <v>28.67</v>
      </c>
      <c r="Z148" s="113">
        <v>29.72</v>
      </c>
      <c r="AA148" s="113">
        <v>14.29</v>
      </c>
      <c r="AB148" s="113">
        <v>44.11</v>
      </c>
      <c r="AC148" s="113">
        <v>13.24</v>
      </c>
      <c r="AD148" s="113">
        <v>15.34</v>
      </c>
      <c r="AE148" s="113">
        <v>22.08</v>
      </c>
      <c r="AF148" s="113">
        <v>19.86</v>
      </c>
      <c r="AG148" s="113">
        <v>37.18</v>
      </c>
      <c r="AH148" s="121">
        <v>24.81</v>
      </c>
      <c r="AI148" s="114"/>
      <c r="AJ148" s="120">
        <v>31.28</v>
      </c>
      <c r="AK148" s="113">
        <v>28.6</v>
      </c>
      <c r="AL148" s="113">
        <v>33.86</v>
      </c>
      <c r="AM148" s="113">
        <v>41.5</v>
      </c>
      <c r="AN148" s="113">
        <v>36.549999999999997</v>
      </c>
      <c r="AO148" s="113">
        <v>42.09</v>
      </c>
      <c r="AP148" s="113">
        <v>41.59</v>
      </c>
      <c r="AQ148" s="113">
        <v>32.130000000000003</v>
      </c>
      <c r="AR148" s="113">
        <v>57.3</v>
      </c>
      <c r="AS148" s="113">
        <v>31.28</v>
      </c>
      <c r="AT148" s="113">
        <v>35.25</v>
      </c>
      <c r="AU148" s="113">
        <v>42.8</v>
      </c>
      <c r="AV148" s="113">
        <v>45.48</v>
      </c>
      <c r="AW148" s="113">
        <v>66.180000000000007</v>
      </c>
      <c r="AX148" s="121">
        <v>48.05</v>
      </c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</row>
    <row r="149" spans="1:76" ht="15.75" customHeight="1" x14ac:dyDescent="0.25">
      <c r="A149" s="66"/>
      <c r="B149" s="66"/>
      <c r="C149" s="56" t="s">
        <v>52</v>
      </c>
      <c r="D149" s="120">
        <v>0.06</v>
      </c>
      <c r="E149" s="113">
        <v>0.03</v>
      </c>
      <c r="F149" s="113">
        <v>0.02</v>
      </c>
      <c r="G149" s="113">
        <v>0.03</v>
      </c>
      <c r="H149" s="113">
        <v>0.04</v>
      </c>
      <c r="I149" s="113">
        <v>0.05</v>
      </c>
      <c r="J149" s="113">
        <v>0.03</v>
      </c>
      <c r="K149" s="113">
        <v>0.04</v>
      </c>
      <c r="L149" s="113">
        <v>0.04</v>
      </c>
      <c r="M149" s="113">
        <v>0.06</v>
      </c>
      <c r="N149" s="113">
        <v>0.02</v>
      </c>
      <c r="O149" s="113">
        <v>0.03</v>
      </c>
      <c r="P149" s="113">
        <v>0.02</v>
      </c>
      <c r="Q149" s="113">
        <v>0.03</v>
      </c>
      <c r="R149" s="121">
        <v>0.03</v>
      </c>
      <c r="S149" s="114"/>
      <c r="T149" s="120">
        <v>50.05</v>
      </c>
      <c r="U149" s="113">
        <v>27.54</v>
      </c>
      <c r="V149" s="113">
        <v>17.670000000000002</v>
      </c>
      <c r="W149" s="113">
        <v>27.43</v>
      </c>
      <c r="X149" s="113">
        <v>34.909999999999997</v>
      </c>
      <c r="Y149" s="113">
        <v>43.15</v>
      </c>
      <c r="Z149" s="113">
        <v>27.34</v>
      </c>
      <c r="AA149" s="113">
        <v>34.24</v>
      </c>
      <c r="AB149" s="113">
        <v>36.25</v>
      </c>
      <c r="AC149" s="113">
        <v>50.05</v>
      </c>
      <c r="AD149" s="113">
        <v>18.43</v>
      </c>
      <c r="AE149" s="113">
        <v>25.72</v>
      </c>
      <c r="AF149" s="113">
        <v>17.13</v>
      </c>
      <c r="AG149" s="113">
        <v>29.1</v>
      </c>
      <c r="AH149" s="121">
        <v>23.43</v>
      </c>
      <c r="AI149" s="114"/>
      <c r="AJ149" s="120">
        <v>99.71</v>
      </c>
      <c r="AK149" s="113">
        <v>51.52</v>
      </c>
      <c r="AL149" s="113">
        <v>55.88</v>
      </c>
      <c r="AM149" s="113">
        <v>70.63</v>
      </c>
      <c r="AN149" s="113">
        <v>60.14</v>
      </c>
      <c r="AO149" s="113">
        <v>73.56</v>
      </c>
      <c r="AP149" s="113">
        <v>54.45</v>
      </c>
      <c r="AQ149" s="113">
        <v>65.099999999999994</v>
      </c>
      <c r="AR149" s="113">
        <v>67.97</v>
      </c>
      <c r="AS149" s="113">
        <v>99.71</v>
      </c>
      <c r="AT149" s="113">
        <v>55.97</v>
      </c>
      <c r="AU149" s="113">
        <v>43.63</v>
      </c>
      <c r="AV149" s="113">
        <v>53.16</v>
      </c>
      <c r="AW149" s="113">
        <v>51.72</v>
      </c>
      <c r="AX149" s="121">
        <v>54.94</v>
      </c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</row>
    <row r="150" spans="1:76" ht="15.75" customHeight="1" thickBot="1" x14ac:dyDescent="0.3">
      <c r="A150" s="66"/>
      <c r="B150" s="66"/>
      <c r="C150" s="56" t="s">
        <v>54</v>
      </c>
      <c r="D150" s="122">
        <v>0.02</v>
      </c>
      <c r="E150" s="123">
        <v>0.01</v>
      </c>
      <c r="F150" s="123">
        <v>0.01</v>
      </c>
      <c r="G150" s="123">
        <v>0.01</v>
      </c>
      <c r="H150" s="123">
        <v>0.02</v>
      </c>
      <c r="I150" s="123">
        <v>0.03</v>
      </c>
      <c r="J150" s="123">
        <v>0.02</v>
      </c>
      <c r="K150" s="123">
        <v>0.01</v>
      </c>
      <c r="L150" s="123">
        <v>0.03</v>
      </c>
      <c r="M150" s="123">
        <v>0.02</v>
      </c>
      <c r="N150" s="123">
        <v>0.01</v>
      </c>
      <c r="O150" s="123">
        <v>0.01</v>
      </c>
      <c r="P150" s="123">
        <v>0.01</v>
      </c>
      <c r="Q150" s="123">
        <v>0.01</v>
      </c>
      <c r="R150" s="124">
        <v>0.01</v>
      </c>
      <c r="S150" s="114"/>
      <c r="T150" s="122">
        <v>10.53</v>
      </c>
      <c r="U150" s="123">
        <v>6.93</v>
      </c>
      <c r="V150" s="123">
        <v>4.5599999999999996</v>
      </c>
      <c r="W150" s="123">
        <v>7.04</v>
      </c>
      <c r="X150" s="123">
        <v>10.96</v>
      </c>
      <c r="Y150" s="123">
        <v>14.13</v>
      </c>
      <c r="Z150" s="123">
        <v>11.18</v>
      </c>
      <c r="AA150" s="123">
        <v>7.59</v>
      </c>
      <c r="AB150" s="123">
        <v>17.72</v>
      </c>
      <c r="AC150" s="123">
        <v>10.53</v>
      </c>
      <c r="AD150" s="123">
        <v>4.6399999999999997</v>
      </c>
      <c r="AE150" s="123">
        <v>5.89</v>
      </c>
      <c r="AF150" s="123">
        <v>3.04</v>
      </c>
      <c r="AG150" s="123">
        <v>6.14</v>
      </c>
      <c r="AH150" s="124">
        <v>4.95</v>
      </c>
      <c r="AI150" s="114"/>
      <c r="AJ150" s="122">
        <v>45.28</v>
      </c>
      <c r="AK150" s="123">
        <v>24.8</v>
      </c>
      <c r="AL150" s="123">
        <v>28.14</v>
      </c>
      <c r="AM150" s="123">
        <v>35.840000000000003</v>
      </c>
      <c r="AN150" s="123">
        <v>29.43</v>
      </c>
      <c r="AO150" s="123">
        <v>36.880000000000003</v>
      </c>
      <c r="AP150" s="123">
        <v>30.43</v>
      </c>
      <c r="AQ150" s="123">
        <v>30.64</v>
      </c>
      <c r="AR150" s="123">
        <v>46.66</v>
      </c>
      <c r="AS150" s="123">
        <v>45.28</v>
      </c>
      <c r="AT150" s="123">
        <v>28.12</v>
      </c>
      <c r="AU150" s="123">
        <v>19.97</v>
      </c>
      <c r="AV150" s="123">
        <v>21.55</v>
      </c>
      <c r="AW150" s="123">
        <v>26.71</v>
      </c>
      <c r="AX150" s="124">
        <v>25.72</v>
      </c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</row>
    <row r="151" spans="1:76" ht="15.75" customHeight="1" thickBot="1" x14ac:dyDescent="0.25">
      <c r="A151" s="66"/>
      <c r="B151" s="66"/>
      <c r="C151" s="48" t="s">
        <v>55</v>
      </c>
      <c r="D151" s="122">
        <f t="shared" ref="D151:R151" si="29">AVERAGE(D140:D150)</f>
        <v>3.5000000000000003E-2</v>
      </c>
      <c r="E151" s="123">
        <f t="shared" si="29"/>
        <v>2.5000000000000005E-2</v>
      </c>
      <c r="F151" s="123">
        <f t="shared" si="29"/>
        <v>1.6250000000000001E-2</v>
      </c>
      <c r="G151" s="123">
        <f t="shared" si="29"/>
        <v>2.5000000000000005E-2</v>
      </c>
      <c r="H151" s="123">
        <f t="shared" si="29"/>
        <v>3.3750000000000002E-2</v>
      </c>
      <c r="I151" s="123">
        <f t="shared" si="29"/>
        <v>3.8750000000000007E-2</v>
      </c>
      <c r="J151" s="123">
        <f t="shared" si="29"/>
        <v>3.2500000000000001E-2</v>
      </c>
      <c r="K151" s="123">
        <f t="shared" si="29"/>
        <v>2.7500000000000004E-2</v>
      </c>
      <c r="L151" s="123">
        <f t="shared" si="29"/>
        <v>4.4999999999999998E-2</v>
      </c>
      <c r="M151" s="123">
        <f t="shared" si="29"/>
        <v>3.5000000000000003E-2</v>
      </c>
      <c r="N151" s="123">
        <f t="shared" si="29"/>
        <v>2.2500000000000003E-2</v>
      </c>
      <c r="O151" s="123">
        <f t="shared" si="29"/>
        <v>2.2500000000000003E-2</v>
      </c>
      <c r="P151" s="123">
        <f t="shared" si="29"/>
        <v>1.4999999999999999E-2</v>
      </c>
      <c r="Q151" s="123">
        <f t="shared" si="29"/>
        <v>2.0000000000000004E-2</v>
      </c>
      <c r="R151" s="124">
        <f t="shared" si="29"/>
        <v>0.02</v>
      </c>
      <c r="S151" s="113"/>
      <c r="T151" s="122">
        <f t="shared" ref="T151:AH151" si="30">AVERAGE(T140:T150)</f>
        <v>19.51125</v>
      </c>
      <c r="U151" s="123">
        <f t="shared" si="30"/>
        <v>15.36375</v>
      </c>
      <c r="V151" s="123">
        <f t="shared" si="30"/>
        <v>10.211250000000001</v>
      </c>
      <c r="W151" s="123">
        <f t="shared" si="30"/>
        <v>15.937500000000002</v>
      </c>
      <c r="X151" s="123">
        <f t="shared" si="30"/>
        <v>20.483750000000001</v>
      </c>
      <c r="Y151" s="123">
        <f t="shared" si="30"/>
        <v>24.271249999999998</v>
      </c>
      <c r="Z151" s="123">
        <f t="shared" si="30"/>
        <v>20.967500000000001</v>
      </c>
      <c r="AA151" s="123">
        <f t="shared" si="30"/>
        <v>16.21125</v>
      </c>
      <c r="AB151" s="123">
        <f t="shared" si="30"/>
        <v>29.032500000000002</v>
      </c>
      <c r="AC151" s="123">
        <f t="shared" si="30"/>
        <v>19.51125</v>
      </c>
      <c r="AD151" s="123">
        <f t="shared" si="30"/>
        <v>12.907500000000001</v>
      </c>
      <c r="AE151" s="123">
        <f t="shared" si="30"/>
        <v>13.525</v>
      </c>
      <c r="AF151" s="123">
        <f t="shared" si="30"/>
        <v>9.3637500000000014</v>
      </c>
      <c r="AG151" s="123">
        <f t="shared" si="30"/>
        <v>15.481250000000001</v>
      </c>
      <c r="AH151" s="124">
        <f t="shared" si="30"/>
        <v>13.084999999999999</v>
      </c>
      <c r="AI151" s="113"/>
      <c r="AJ151" s="122">
        <f t="shared" ref="AJ151:AX151" si="31">AVERAGE(AJ140:AJ150)</f>
        <v>56.216250000000002</v>
      </c>
      <c r="AK151" s="123">
        <f t="shared" si="31"/>
        <v>35.045000000000002</v>
      </c>
      <c r="AL151" s="123">
        <f t="shared" si="31"/>
        <v>38.322499999999998</v>
      </c>
      <c r="AM151" s="123">
        <f t="shared" si="31"/>
        <v>48.851249999999993</v>
      </c>
      <c r="AN151" s="123">
        <f t="shared" si="31"/>
        <v>41.41</v>
      </c>
      <c r="AO151" s="123">
        <f t="shared" si="31"/>
        <v>47.85</v>
      </c>
      <c r="AP151" s="123">
        <f t="shared" si="31"/>
        <v>42.831249999999997</v>
      </c>
      <c r="AQ151" s="123">
        <f t="shared" si="31"/>
        <v>43.411249999999995</v>
      </c>
      <c r="AR151" s="123">
        <f t="shared" si="31"/>
        <v>56.443749999999994</v>
      </c>
      <c r="AS151" s="123">
        <f t="shared" si="31"/>
        <v>56.216250000000002</v>
      </c>
      <c r="AT151" s="123">
        <f t="shared" si="31"/>
        <v>43.927499999999995</v>
      </c>
      <c r="AU151" s="123">
        <f t="shared" si="31"/>
        <v>30.422500000000003</v>
      </c>
      <c r="AV151" s="123">
        <f t="shared" si="31"/>
        <v>34.878750000000004</v>
      </c>
      <c r="AW151" s="123">
        <f t="shared" si="31"/>
        <v>38.438749999999999</v>
      </c>
      <c r="AX151" s="124">
        <f t="shared" si="31"/>
        <v>37.105000000000004</v>
      </c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</row>
    <row r="152" spans="1:76" ht="15.75" customHeight="1" thickBot="1" x14ac:dyDescent="0.25">
      <c r="A152" s="66"/>
      <c r="B152" s="66"/>
      <c r="C152" s="64"/>
      <c r="D152" s="207" t="s">
        <v>27</v>
      </c>
      <c r="E152" s="199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87"/>
      <c r="T152" s="113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</row>
    <row r="153" spans="1:76" ht="15.75" customHeight="1" thickBot="1" x14ac:dyDescent="0.25">
      <c r="A153" s="66"/>
      <c r="B153" s="66"/>
      <c r="C153" s="39" t="s">
        <v>36</v>
      </c>
      <c r="D153" s="117">
        <v>1</v>
      </c>
      <c r="E153" s="118">
        <v>2</v>
      </c>
      <c r="F153" s="118">
        <v>3</v>
      </c>
      <c r="G153" s="118">
        <v>4</v>
      </c>
      <c r="H153" s="118">
        <v>5</v>
      </c>
      <c r="I153" s="118">
        <v>6</v>
      </c>
      <c r="J153" s="118">
        <v>7</v>
      </c>
      <c r="K153" s="118">
        <v>8</v>
      </c>
      <c r="L153" s="118">
        <v>9</v>
      </c>
      <c r="M153" s="118" t="s">
        <v>116</v>
      </c>
      <c r="N153" s="118" t="s">
        <v>117</v>
      </c>
      <c r="O153" s="118" t="s">
        <v>118</v>
      </c>
      <c r="P153" s="118" t="s">
        <v>119</v>
      </c>
      <c r="Q153" s="118" t="s">
        <v>120</v>
      </c>
      <c r="R153" s="119" t="s">
        <v>121</v>
      </c>
      <c r="S153" s="115"/>
      <c r="T153" s="113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</row>
    <row r="154" spans="1:76" ht="15.75" customHeight="1" x14ac:dyDescent="0.2">
      <c r="A154" s="66"/>
      <c r="B154" s="66"/>
      <c r="C154" s="48" t="s">
        <v>43</v>
      </c>
      <c r="D154" s="125">
        <v>0.09</v>
      </c>
      <c r="E154" s="126">
        <v>0.06</v>
      </c>
      <c r="F154" s="126">
        <v>7.0000000000000007E-2</v>
      </c>
      <c r="G154" s="126">
        <v>0.08</v>
      </c>
      <c r="H154" s="126">
        <v>0.08</v>
      </c>
      <c r="I154" s="126">
        <v>0.1</v>
      </c>
      <c r="J154" s="126">
        <v>0.09</v>
      </c>
      <c r="K154" s="126">
        <v>7.0000000000000007E-2</v>
      </c>
      <c r="L154" s="126">
        <v>0.15</v>
      </c>
      <c r="M154" s="126">
        <v>0.09</v>
      </c>
      <c r="N154" s="126">
        <v>0.06</v>
      </c>
      <c r="O154" s="126">
        <v>0.05</v>
      </c>
      <c r="P154" s="126">
        <v>0.05</v>
      </c>
      <c r="Q154" s="126">
        <v>7.0000000000000007E-2</v>
      </c>
      <c r="R154" s="127">
        <v>0.05</v>
      </c>
      <c r="S154" s="114"/>
      <c r="T154" s="113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</row>
    <row r="155" spans="1:76" ht="15.75" customHeight="1" x14ac:dyDescent="0.2">
      <c r="A155" s="66"/>
      <c r="B155" s="66"/>
      <c r="C155" s="48" t="s">
        <v>44</v>
      </c>
      <c r="D155" s="120">
        <v>0.2</v>
      </c>
      <c r="E155" s="113">
        <v>0.13</v>
      </c>
      <c r="F155" s="113">
        <v>0.15</v>
      </c>
      <c r="G155" s="113">
        <v>0.18</v>
      </c>
      <c r="H155" s="113">
        <v>0.14000000000000001</v>
      </c>
      <c r="I155" s="113">
        <v>0.16</v>
      </c>
      <c r="J155" s="113">
        <v>0.15</v>
      </c>
      <c r="K155" s="113">
        <v>0.15</v>
      </c>
      <c r="L155" s="113">
        <v>0.2</v>
      </c>
      <c r="M155" s="113">
        <v>0.2</v>
      </c>
      <c r="N155" s="113">
        <v>0.15</v>
      </c>
      <c r="O155" s="113">
        <v>0.1</v>
      </c>
      <c r="P155" s="113">
        <v>0.12</v>
      </c>
      <c r="Q155" s="113">
        <v>0.11</v>
      </c>
      <c r="R155" s="121">
        <v>0.11</v>
      </c>
      <c r="S155" s="114"/>
      <c r="T155" s="113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</row>
    <row r="156" spans="1:76" ht="15.75" customHeight="1" x14ac:dyDescent="0.2">
      <c r="A156" s="66"/>
      <c r="B156" s="66"/>
      <c r="C156" s="48" t="s">
        <v>45</v>
      </c>
      <c r="D156" s="120">
        <v>0.21</v>
      </c>
      <c r="E156" s="113">
        <v>0.1</v>
      </c>
      <c r="F156" s="113">
        <v>0.09</v>
      </c>
      <c r="G156" s="113">
        <v>0.13</v>
      </c>
      <c r="H156" s="113">
        <v>0.13</v>
      </c>
      <c r="I156" s="113">
        <v>0.14000000000000001</v>
      </c>
      <c r="J156" s="113">
        <v>0.12</v>
      </c>
      <c r="K156" s="113">
        <v>0.16</v>
      </c>
      <c r="L156" s="113">
        <v>0.13</v>
      </c>
      <c r="M156" s="113">
        <v>0.21</v>
      </c>
      <c r="N156" s="113">
        <v>0.16</v>
      </c>
      <c r="O156" s="113">
        <v>7.0000000000000007E-2</v>
      </c>
      <c r="P156" s="113">
        <v>0.08</v>
      </c>
      <c r="Q156" s="113">
        <v>0.06</v>
      </c>
      <c r="R156" s="121">
        <v>0.09</v>
      </c>
      <c r="S156" s="114"/>
      <c r="T156" s="113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</row>
    <row r="157" spans="1:76" ht="15.75" customHeight="1" x14ac:dyDescent="0.2">
      <c r="A157" s="66"/>
      <c r="B157" s="66"/>
      <c r="C157" s="48" t="s">
        <v>46</v>
      </c>
      <c r="D157" s="120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21"/>
      <c r="S157" s="114"/>
      <c r="T157" s="113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</row>
    <row r="158" spans="1:76" ht="15.75" customHeight="1" x14ac:dyDescent="0.2">
      <c r="A158" s="66"/>
      <c r="B158" s="66"/>
      <c r="C158" s="48" t="s">
        <v>47</v>
      </c>
      <c r="D158" s="120">
        <v>0.24</v>
      </c>
      <c r="E158" s="113">
        <v>0.15</v>
      </c>
      <c r="F158" s="113">
        <v>0.15</v>
      </c>
      <c r="G158" s="113">
        <v>0.21</v>
      </c>
      <c r="H158" s="113">
        <v>0.17</v>
      </c>
      <c r="I158" s="113">
        <v>0.19</v>
      </c>
      <c r="J158" s="113">
        <v>0.17</v>
      </c>
      <c r="K158" s="113">
        <v>0.18</v>
      </c>
      <c r="L158" s="113">
        <v>0.22</v>
      </c>
      <c r="M158" s="113">
        <v>0.24</v>
      </c>
      <c r="N158" s="113">
        <v>0.2</v>
      </c>
      <c r="O158" s="113">
        <v>0.11</v>
      </c>
      <c r="P158" s="113">
        <v>0.14000000000000001</v>
      </c>
      <c r="Q158" s="113">
        <v>0.15</v>
      </c>
      <c r="R158" s="121">
        <v>0.16</v>
      </c>
      <c r="S158" s="114"/>
      <c r="T158" s="113"/>
      <c r="U158" s="114"/>
      <c r="V158" s="114"/>
      <c r="W158" s="92"/>
      <c r="X158" s="114"/>
      <c r="Y158" s="114"/>
      <c r="Z158" s="114"/>
      <c r="AA158" s="114"/>
      <c r="AB158" s="114"/>
      <c r="AC158" s="92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</row>
    <row r="159" spans="1:76" ht="15.75" customHeight="1" x14ac:dyDescent="0.2">
      <c r="A159" s="66"/>
      <c r="B159" s="66"/>
      <c r="C159" s="48" t="s">
        <v>48</v>
      </c>
      <c r="D159" s="120">
        <v>0.16</v>
      </c>
      <c r="E159" s="113">
        <v>0.13</v>
      </c>
      <c r="F159" s="113">
        <v>0.14000000000000001</v>
      </c>
      <c r="G159" s="113">
        <v>0.17</v>
      </c>
      <c r="H159" s="113">
        <v>0.13</v>
      </c>
      <c r="I159" s="113">
        <v>0.14000000000000001</v>
      </c>
      <c r="J159" s="113">
        <v>0.15</v>
      </c>
      <c r="K159" s="113">
        <v>0.14000000000000001</v>
      </c>
      <c r="L159" s="113">
        <v>0.18</v>
      </c>
      <c r="M159" s="113">
        <v>0.16</v>
      </c>
      <c r="N159" s="113">
        <v>0.17</v>
      </c>
      <c r="O159" s="113">
        <v>0.1</v>
      </c>
      <c r="P159" s="113">
        <v>0.12</v>
      </c>
      <c r="Q159" s="113">
        <v>0.13</v>
      </c>
      <c r="R159" s="121">
        <v>0.13</v>
      </c>
      <c r="S159" s="114"/>
      <c r="T159" s="113"/>
      <c r="U159" s="114"/>
      <c r="V159" s="114"/>
      <c r="W159" s="92"/>
      <c r="X159" s="114"/>
      <c r="Y159" s="114"/>
      <c r="Z159" s="114"/>
      <c r="AA159" s="114"/>
      <c r="AB159" s="114"/>
      <c r="AC159" s="92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</row>
    <row r="160" spans="1:76" ht="15.75" customHeight="1" x14ac:dyDescent="0.2">
      <c r="A160" s="66"/>
      <c r="B160" s="66"/>
      <c r="C160" s="48" t="s">
        <v>49</v>
      </c>
      <c r="D160" s="120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21"/>
      <c r="S160" s="114"/>
      <c r="T160" s="113"/>
      <c r="U160" s="114"/>
      <c r="V160" s="114"/>
      <c r="W160" s="92"/>
      <c r="X160" s="114"/>
      <c r="Y160" s="114"/>
      <c r="Z160" s="114"/>
      <c r="AA160" s="114"/>
      <c r="AB160" s="114"/>
      <c r="AC160" s="92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</row>
    <row r="161" spans="1:76" ht="15.75" customHeight="1" x14ac:dyDescent="0.2">
      <c r="A161" s="66"/>
      <c r="B161" s="66"/>
      <c r="C161" s="48" t="s">
        <v>50</v>
      </c>
      <c r="D161" s="120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21"/>
      <c r="S161" s="114"/>
      <c r="T161" s="113"/>
      <c r="U161" s="114"/>
      <c r="V161" s="114"/>
      <c r="W161" s="92"/>
      <c r="X161" s="114"/>
      <c r="Y161" s="114"/>
      <c r="Z161" s="114"/>
      <c r="AA161" s="114"/>
      <c r="AB161" s="114"/>
      <c r="AC161" s="92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</row>
    <row r="162" spans="1:76" ht="15.75" customHeight="1" x14ac:dyDescent="0.25">
      <c r="A162" s="66"/>
      <c r="B162" s="66"/>
      <c r="C162" s="56" t="s">
        <v>51</v>
      </c>
      <c r="D162" s="120">
        <v>0.05</v>
      </c>
      <c r="E162" s="113">
        <v>0.04</v>
      </c>
      <c r="F162" s="113">
        <v>0.05</v>
      </c>
      <c r="G162" s="113">
        <v>0.06</v>
      </c>
      <c r="H162" s="113">
        <v>0.06</v>
      </c>
      <c r="I162" s="113">
        <v>0.06</v>
      </c>
      <c r="J162" s="113">
        <v>0.06</v>
      </c>
      <c r="K162" s="113">
        <v>0.05</v>
      </c>
      <c r="L162" s="113">
        <v>0.09</v>
      </c>
      <c r="M162" s="113">
        <v>0.05</v>
      </c>
      <c r="N162" s="113">
        <v>0.05</v>
      </c>
      <c r="O162" s="113">
        <v>0.06</v>
      </c>
      <c r="P162" s="113">
        <v>7.0000000000000007E-2</v>
      </c>
      <c r="Q162" s="113">
        <v>0.1</v>
      </c>
      <c r="R162" s="121">
        <v>7.0000000000000007E-2</v>
      </c>
      <c r="S162" s="114"/>
      <c r="T162" s="113"/>
      <c r="U162" s="114"/>
      <c r="V162" s="114"/>
      <c r="W162" s="92"/>
      <c r="X162" s="114"/>
      <c r="Y162" s="114"/>
      <c r="Z162" s="114"/>
      <c r="AA162" s="114"/>
      <c r="AB162" s="114"/>
      <c r="AC162" s="92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</row>
    <row r="163" spans="1:76" ht="15.75" customHeight="1" x14ac:dyDescent="0.25">
      <c r="A163" s="66"/>
      <c r="B163" s="66"/>
      <c r="C163" s="56" t="s">
        <v>52</v>
      </c>
      <c r="D163" s="120">
        <v>0.24</v>
      </c>
      <c r="E163" s="113">
        <v>0.12</v>
      </c>
      <c r="F163" s="113">
        <v>0.13</v>
      </c>
      <c r="G163" s="113">
        <v>0.17</v>
      </c>
      <c r="H163" s="113">
        <v>0.14000000000000001</v>
      </c>
      <c r="I163" s="113">
        <v>0.17</v>
      </c>
      <c r="J163" s="113">
        <v>0.13</v>
      </c>
      <c r="K163" s="113">
        <v>0.15</v>
      </c>
      <c r="L163" s="113">
        <v>0.16</v>
      </c>
      <c r="M163" s="113">
        <v>0.24</v>
      </c>
      <c r="N163" s="113">
        <v>0.13</v>
      </c>
      <c r="O163" s="113">
        <v>0.1</v>
      </c>
      <c r="P163" s="113">
        <v>0.13</v>
      </c>
      <c r="Q163" s="113">
        <v>0.12</v>
      </c>
      <c r="R163" s="121">
        <v>0.13</v>
      </c>
      <c r="S163" s="114"/>
      <c r="T163" s="113"/>
      <c r="U163" s="114"/>
      <c r="V163" s="114"/>
      <c r="W163" s="92"/>
      <c r="X163" s="114"/>
      <c r="Y163" s="114"/>
      <c r="Z163" s="114"/>
      <c r="AA163" s="114"/>
      <c r="AB163" s="114"/>
      <c r="AC163" s="92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</row>
    <row r="164" spans="1:76" ht="15.75" customHeight="1" thickBot="1" x14ac:dyDescent="0.3">
      <c r="A164" s="66"/>
      <c r="B164" s="66"/>
      <c r="C164" s="56" t="s">
        <v>54</v>
      </c>
      <c r="D164" s="122">
        <v>0.14000000000000001</v>
      </c>
      <c r="E164" s="123">
        <v>7.0000000000000007E-2</v>
      </c>
      <c r="F164" s="123">
        <v>0.08</v>
      </c>
      <c r="G164" s="123">
        <v>0.11</v>
      </c>
      <c r="H164" s="123">
        <v>0.09</v>
      </c>
      <c r="I164" s="123">
        <v>0.11</v>
      </c>
      <c r="J164" s="123">
        <v>0.09</v>
      </c>
      <c r="K164" s="123">
        <v>0.09</v>
      </c>
      <c r="L164" s="123">
        <v>0.14000000000000001</v>
      </c>
      <c r="M164" s="123">
        <v>0.14000000000000001</v>
      </c>
      <c r="N164" s="123">
        <v>0.08</v>
      </c>
      <c r="O164" s="123">
        <v>0.06</v>
      </c>
      <c r="P164" s="123">
        <v>0.06</v>
      </c>
      <c r="Q164" s="123">
        <v>0.08</v>
      </c>
      <c r="R164" s="124">
        <v>0.08</v>
      </c>
      <c r="S164" s="114"/>
      <c r="T164" s="113"/>
      <c r="U164" s="114"/>
      <c r="V164" s="114"/>
      <c r="W164" s="92"/>
      <c r="X164" s="114"/>
      <c r="Y164" s="114"/>
      <c r="Z164" s="114"/>
      <c r="AA164" s="114"/>
      <c r="AB164" s="114"/>
      <c r="AC164" s="92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</row>
    <row r="165" spans="1:76" ht="15.75" customHeight="1" thickBot="1" x14ac:dyDescent="0.25">
      <c r="A165" s="66"/>
      <c r="B165" s="66"/>
      <c r="C165" s="48" t="s">
        <v>55</v>
      </c>
      <c r="D165" s="122">
        <f t="shared" ref="D165:R165" si="32">AVERAGE(D154:D164)</f>
        <v>0.16625000000000001</v>
      </c>
      <c r="E165" s="123">
        <f t="shared" si="32"/>
        <v>0.1</v>
      </c>
      <c r="F165" s="123">
        <f t="shared" si="32"/>
        <v>0.1075</v>
      </c>
      <c r="G165" s="123">
        <f t="shared" si="32"/>
        <v>0.13875000000000001</v>
      </c>
      <c r="H165" s="123">
        <f t="shared" si="32"/>
        <v>0.11749999999999999</v>
      </c>
      <c r="I165" s="123">
        <f t="shared" si="32"/>
        <v>0.13375000000000001</v>
      </c>
      <c r="J165" s="123">
        <f t="shared" si="32"/>
        <v>0.12</v>
      </c>
      <c r="K165" s="123">
        <f t="shared" si="32"/>
        <v>0.12375000000000001</v>
      </c>
      <c r="L165" s="123">
        <f t="shared" si="32"/>
        <v>0.15875</v>
      </c>
      <c r="M165" s="123">
        <f t="shared" si="32"/>
        <v>0.16625000000000001</v>
      </c>
      <c r="N165" s="123">
        <f t="shared" si="32"/>
        <v>0.12500000000000003</v>
      </c>
      <c r="O165" s="123">
        <f t="shared" si="32"/>
        <v>8.1250000000000017E-2</v>
      </c>
      <c r="P165" s="123">
        <f t="shared" si="32"/>
        <v>9.6250000000000002E-2</v>
      </c>
      <c r="Q165" s="123">
        <f t="shared" si="32"/>
        <v>0.10249999999999999</v>
      </c>
      <c r="R165" s="124">
        <f t="shared" si="32"/>
        <v>0.10250000000000001</v>
      </c>
      <c r="S165" s="113"/>
      <c r="T165" s="113"/>
      <c r="U165" s="114"/>
      <c r="V165" s="114"/>
      <c r="W165" s="92"/>
      <c r="X165" s="114"/>
      <c r="Y165" s="114"/>
      <c r="Z165" s="114"/>
      <c r="AA165" s="114"/>
      <c r="AB165" s="114"/>
      <c r="AC165" s="92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</row>
    <row r="166" spans="1:76" ht="15.75" customHeight="1" x14ac:dyDescent="0.25">
      <c r="A166" s="66"/>
      <c r="B166" s="66"/>
      <c r="C166" s="56"/>
      <c r="I166" s="67"/>
      <c r="J166" s="67"/>
      <c r="O166" s="67"/>
      <c r="P166" s="67"/>
      <c r="T166" s="68"/>
      <c r="AY166" s="66"/>
      <c r="AZ166" s="66"/>
      <c r="BA166" s="66"/>
      <c r="BB166" s="66"/>
    </row>
    <row r="167" spans="1:76" ht="15.75" customHeight="1" x14ac:dyDescent="0.25">
      <c r="A167" s="66"/>
      <c r="B167" s="66"/>
      <c r="C167" s="56"/>
      <c r="I167" s="67"/>
      <c r="J167" s="67"/>
      <c r="O167" s="67"/>
      <c r="P167" s="67"/>
      <c r="T167" s="68"/>
      <c r="AY167" s="66"/>
      <c r="AZ167" s="66"/>
      <c r="BA167" s="66"/>
      <c r="BB167" s="66"/>
    </row>
    <row r="168" spans="1:76" ht="15.75" customHeight="1" x14ac:dyDescent="0.25">
      <c r="A168" s="66"/>
      <c r="B168" s="66"/>
      <c r="C168" s="56"/>
      <c r="I168" s="67"/>
      <c r="J168" s="67"/>
      <c r="O168" s="67"/>
      <c r="P168" s="67"/>
      <c r="T168" s="68"/>
      <c r="AY168" s="66"/>
      <c r="AZ168" s="66"/>
      <c r="BA168" s="66"/>
      <c r="BB168" s="66"/>
    </row>
    <row r="169" spans="1:76" ht="15.75" customHeight="1" x14ac:dyDescent="0.25">
      <c r="A169" s="66"/>
      <c r="B169" s="66"/>
      <c r="C169" s="56"/>
      <c r="I169" s="67"/>
      <c r="J169" s="67"/>
      <c r="O169" s="67"/>
      <c r="P169" s="67"/>
      <c r="T169" s="68"/>
      <c r="AY169" s="66"/>
      <c r="AZ169" s="66"/>
      <c r="BA169" s="66"/>
      <c r="BB169" s="66"/>
    </row>
    <row r="170" spans="1:76" ht="15.75" customHeight="1" x14ac:dyDescent="0.25">
      <c r="A170" s="66"/>
      <c r="B170" s="66"/>
      <c r="C170" s="56"/>
      <c r="I170" s="67"/>
      <c r="J170" s="67"/>
      <c r="O170" s="67"/>
      <c r="P170" s="67"/>
      <c r="T170" s="68"/>
      <c r="AY170" s="66"/>
      <c r="AZ170" s="66"/>
      <c r="BA170" s="66"/>
      <c r="BB170" s="66"/>
    </row>
    <row r="171" spans="1:76" ht="15.75" customHeight="1" x14ac:dyDescent="0.25">
      <c r="A171" s="66"/>
      <c r="B171" s="66"/>
      <c r="C171" s="56"/>
      <c r="I171" s="67"/>
      <c r="J171" s="67"/>
      <c r="O171" s="67"/>
      <c r="P171" s="67"/>
      <c r="T171" s="68"/>
      <c r="AY171" s="66"/>
      <c r="AZ171" s="66"/>
      <c r="BA171" s="66"/>
      <c r="BB171" s="66"/>
    </row>
    <row r="172" spans="1:76" ht="15.75" customHeight="1" x14ac:dyDescent="0.25">
      <c r="A172" s="66"/>
      <c r="B172" s="66"/>
      <c r="C172" s="56"/>
      <c r="I172" s="67"/>
      <c r="J172" s="67"/>
      <c r="O172" s="67"/>
      <c r="P172" s="67"/>
      <c r="T172" s="68"/>
      <c r="AY172" s="66"/>
      <c r="AZ172" s="66"/>
      <c r="BA172" s="66"/>
      <c r="BB172" s="66"/>
    </row>
    <row r="173" spans="1:76" ht="15.75" customHeight="1" x14ac:dyDescent="0.25">
      <c r="A173" s="66"/>
      <c r="B173" s="66"/>
      <c r="C173" s="56"/>
      <c r="I173" s="67"/>
      <c r="J173" s="67"/>
      <c r="O173" s="67"/>
      <c r="P173" s="67"/>
      <c r="T173" s="68"/>
      <c r="AY173" s="66"/>
      <c r="AZ173" s="66"/>
      <c r="BA173" s="66"/>
      <c r="BB173" s="66"/>
    </row>
    <row r="174" spans="1:76" ht="15.75" customHeight="1" x14ac:dyDescent="0.25">
      <c r="A174" s="66"/>
      <c r="B174" s="66"/>
      <c r="C174" s="56"/>
      <c r="I174" s="67"/>
      <c r="J174" s="67"/>
      <c r="O174" s="67"/>
      <c r="P174" s="67"/>
      <c r="T174" s="68"/>
      <c r="AY174" s="66"/>
      <c r="AZ174" s="66"/>
      <c r="BA174" s="66"/>
      <c r="BB174" s="66"/>
    </row>
    <row r="175" spans="1:76" ht="15.75" customHeight="1" x14ac:dyDescent="0.25">
      <c r="A175" s="66"/>
      <c r="B175" s="66"/>
      <c r="C175" s="56"/>
      <c r="I175" s="67"/>
      <c r="J175" s="67"/>
      <c r="O175" s="67"/>
      <c r="P175" s="67"/>
      <c r="T175" s="68"/>
      <c r="AY175" s="66"/>
      <c r="AZ175" s="66"/>
      <c r="BA175" s="66"/>
      <c r="BB175" s="66"/>
    </row>
    <row r="176" spans="1:76" ht="15.75" customHeight="1" x14ac:dyDescent="0.25">
      <c r="A176" s="66"/>
      <c r="B176" s="66"/>
      <c r="C176" s="56"/>
      <c r="I176" s="67"/>
      <c r="J176" s="67"/>
      <c r="O176" s="67"/>
      <c r="P176" s="67"/>
      <c r="T176" s="68"/>
      <c r="AY176" s="66"/>
      <c r="AZ176" s="66"/>
      <c r="BA176" s="66"/>
      <c r="BB176" s="66"/>
    </row>
    <row r="177" spans="1:54" ht="15.75" customHeight="1" x14ac:dyDescent="0.25">
      <c r="A177" s="66"/>
      <c r="B177" s="66"/>
      <c r="C177" s="56"/>
      <c r="I177" s="67"/>
      <c r="J177" s="67"/>
      <c r="O177" s="67"/>
      <c r="P177" s="67"/>
      <c r="T177" s="68"/>
      <c r="AY177" s="66"/>
      <c r="AZ177" s="66"/>
      <c r="BA177" s="66"/>
      <c r="BB177" s="66"/>
    </row>
    <row r="178" spans="1:54" ht="15.75" customHeight="1" x14ac:dyDescent="0.25">
      <c r="A178" s="66"/>
      <c r="B178" s="66"/>
      <c r="C178" s="56"/>
      <c r="I178" s="67"/>
      <c r="J178" s="67"/>
      <c r="O178" s="67"/>
      <c r="P178" s="67"/>
      <c r="T178" s="68"/>
      <c r="AY178" s="66"/>
      <c r="AZ178" s="66"/>
      <c r="BA178" s="66"/>
      <c r="BB178" s="66"/>
    </row>
    <row r="179" spans="1:54" ht="15.75" customHeight="1" x14ac:dyDescent="0.25">
      <c r="A179" s="66"/>
      <c r="B179" s="66"/>
      <c r="C179" s="56"/>
      <c r="I179" s="67"/>
      <c r="J179" s="67"/>
      <c r="O179" s="67"/>
      <c r="P179" s="67"/>
      <c r="T179" s="68"/>
      <c r="AY179" s="66"/>
      <c r="AZ179" s="66"/>
      <c r="BA179" s="66"/>
      <c r="BB179" s="66"/>
    </row>
    <row r="180" spans="1:54" ht="15.75" customHeight="1" x14ac:dyDescent="0.25">
      <c r="A180" s="66"/>
      <c r="B180" s="66"/>
      <c r="C180" s="56"/>
      <c r="I180" s="67"/>
      <c r="J180" s="67"/>
      <c r="O180" s="67"/>
      <c r="P180" s="67"/>
      <c r="T180" s="68"/>
      <c r="AY180" s="66"/>
      <c r="AZ180" s="66"/>
      <c r="BA180" s="66"/>
      <c r="BB180" s="66"/>
    </row>
    <row r="181" spans="1:54" ht="15.75" customHeight="1" x14ac:dyDescent="0.25">
      <c r="A181" s="66"/>
      <c r="B181" s="66"/>
      <c r="C181" s="56"/>
      <c r="I181" s="67"/>
      <c r="J181" s="67"/>
      <c r="O181" s="67"/>
      <c r="P181" s="67"/>
      <c r="T181" s="68"/>
      <c r="AY181" s="66"/>
      <c r="AZ181" s="66"/>
      <c r="BA181" s="66"/>
      <c r="BB181" s="66"/>
    </row>
    <row r="182" spans="1:54" ht="15.75" customHeight="1" x14ac:dyDescent="0.25">
      <c r="A182" s="66"/>
      <c r="B182" s="66"/>
      <c r="C182" s="56"/>
      <c r="I182" s="67"/>
      <c r="J182" s="67"/>
      <c r="O182" s="67"/>
      <c r="P182" s="67"/>
      <c r="T182" s="68"/>
      <c r="AY182" s="66"/>
      <c r="AZ182" s="66"/>
      <c r="BA182" s="66"/>
      <c r="BB182" s="66"/>
    </row>
    <row r="183" spans="1:54" ht="15.75" customHeight="1" x14ac:dyDescent="0.25">
      <c r="A183" s="66"/>
      <c r="B183" s="66"/>
      <c r="C183" s="56"/>
      <c r="I183" s="67"/>
      <c r="J183" s="67"/>
      <c r="O183" s="67"/>
      <c r="P183" s="67"/>
      <c r="T183" s="68"/>
      <c r="AY183" s="66"/>
      <c r="AZ183" s="66"/>
      <c r="BA183" s="66"/>
      <c r="BB183" s="66"/>
    </row>
    <row r="184" spans="1:54" ht="15.75" customHeight="1" x14ac:dyDescent="0.25">
      <c r="A184" s="66"/>
      <c r="B184" s="66"/>
      <c r="C184" s="56"/>
      <c r="I184" s="67"/>
      <c r="J184" s="67"/>
      <c r="O184" s="67"/>
      <c r="P184" s="67"/>
      <c r="T184" s="68"/>
      <c r="AY184" s="66"/>
      <c r="AZ184" s="66"/>
      <c r="BA184" s="66"/>
      <c r="BB184" s="66"/>
    </row>
    <row r="185" spans="1:54" ht="15.75" customHeight="1" x14ac:dyDescent="0.25">
      <c r="A185" s="66"/>
      <c r="B185" s="66"/>
      <c r="C185" s="56"/>
      <c r="I185" s="67"/>
      <c r="J185" s="67"/>
      <c r="O185" s="67"/>
      <c r="P185" s="67"/>
      <c r="T185" s="68"/>
      <c r="AY185" s="66"/>
      <c r="AZ185" s="66"/>
      <c r="BA185" s="66"/>
      <c r="BB185" s="66"/>
    </row>
    <row r="186" spans="1:54" ht="15.75" customHeight="1" x14ac:dyDescent="0.25">
      <c r="A186" s="66"/>
      <c r="B186" s="66"/>
      <c r="C186" s="56"/>
      <c r="I186" s="67"/>
      <c r="J186" s="67"/>
      <c r="O186" s="67"/>
      <c r="P186" s="67"/>
      <c r="T186" s="68"/>
      <c r="AY186" s="66"/>
      <c r="AZ186" s="66"/>
      <c r="BA186" s="66"/>
      <c r="BB186" s="66"/>
    </row>
    <row r="187" spans="1:54" ht="15.75" customHeight="1" x14ac:dyDescent="0.25">
      <c r="A187" s="66"/>
      <c r="B187" s="66"/>
      <c r="C187" s="56"/>
      <c r="I187" s="67"/>
      <c r="J187" s="67"/>
      <c r="O187" s="67"/>
      <c r="P187" s="67"/>
      <c r="T187" s="68"/>
      <c r="AY187" s="66"/>
      <c r="AZ187" s="66"/>
      <c r="BA187" s="66"/>
      <c r="BB187" s="66"/>
    </row>
    <row r="188" spans="1:54" ht="15.75" customHeight="1" x14ac:dyDescent="0.25">
      <c r="A188" s="66"/>
      <c r="B188" s="66"/>
      <c r="C188" s="56"/>
      <c r="I188" s="67"/>
      <c r="J188" s="67"/>
      <c r="O188" s="67"/>
      <c r="P188" s="67"/>
      <c r="T188" s="68"/>
      <c r="AY188" s="66"/>
      <c r="AZ188" s="66"/>
      <c r="BA188" s="66"/>
      <c r="BB188" s="66"/>
    </row>
    <row r="189" spans="1:54" ht="15.75" customHeight="1" x14ac:dyDescent="0.25">
      <c r="A189" s="66"/>
      <c r="B189" s="66"/>
      <c r="C189" s="56"/>
      <c r="I189" s="67"/>
      <c r="J189" s="67"/>
      <c r="O189" s="67"/>
      <c r="P189" s="67"/>
      <c r="T189" s="68"/>
      <c r="AY189" s="66"/>
      <c r="AZ189" s="66"/>
      <c r="BA189" s="66"/>
      <c r="BB189" s="66"/>
    </row>
    <row r="190" spans="1:54" ht="15.75" customHeight="1" x14ac:dyDescent="0.25">
      <c r="A190" s="66"/>
      <c r="B190" s="66"/>
      <c r="C190" s="56"/>
      <c r="I190" s="67"/>
      <c r="J190" s="67"/>
      <c r="O190" s="67"/>
      <c r="P190" s="67"/>
      <c r="T190" s="68"/>
      <c r="AY190" s="66"/>
      <c r="AZ190" s="66"/>
      <c r="BA190" s="66"/>
      <c r="BB190" s="66"/>
    </row>
    <row r="191" spans="1:54" ht="15.75" customHeight="1" x14ac:dyDescent="0.25">
      <c r="A191" s="66"/>
      <c r="B191" s="66"/>
      <c r="C191" s="56"/>
      <c r="I191" s="67"/>
      <c r="J191" s="67"/>
      <c r="O191" s="67"/>
      <c r="P191" s="67"/>
      <c r="T191" s="68"/>
      <c r="AY191" s="66"/>
      <c r="AZ191" s="66"/>
      <c r="BA191" s="66"/>
      <c r="BB191" s="66"/>
    </row>
    <row r="192" spans="1:54" ht="15.75" customHeight="1" x14ac:dyDescent="0.25">
      <c r="A192" s="66"/>
      <c r="B192" s="66"/>
      <c r="C192" s="56"/>
      <c r="I192" s="67"/>
      <c r="J192" s="67"/>
      <c r="O192" s="67"/>
      <c r="P192" s="67"/>
      <c r="T192" s="68"/>
      <c r="AY192" s="66"/>
      <c r="AZ192" s="66"/>
      <c r="BA192" s="66"/>
      <c r="BB192" s="66"/>
    </row>
    <row r="193" spans="1:54" ht="15.75" customHeight="1" x14ac:dyDescent="0.25">
      <c r="A193" s="66"/>
      <c r="B193" s="66"/>
      <c r="C193" s="56"/>
      <c r="I193" s="67"/>
      <c r="J193" s="67"/>
      <c r="O193" s="67"/>
      <c r="P193" s="67"/>
      <c r="T193" s="68"/>
      <c r="AY193" s="66"/>
      <c r="AZ193" s="66"/>
      <c r="BA193" s="66"/>
      <c r="BB193" s="66"/>
    </row>
    <row r="194" spans="1:54" ht="15.75" customHeight="1" x14ac:dyDescent="0.25">
      <c r="A194" s="66"/>
      <c r="B194" s="66"/>
      <c r="C194" s="56"/>
      <c r="I194" s="67"/>
      <c r="J194" s="67"/>
      <c r="O194" s="67"/>
      <c r="P194" s="67"/>
      <c r="T194" s="68"/>
      <c r="AY194" s="66"/>
      <c r="AZ194" s="66"/>
      <c r="BA194" s="66"/>
      <c r="BB194" s="66"/>
    </row>
    <row r="195" spans="1:54" ht="15.75" customHeight="1" x14ac:dyDescent="0.25">
      <c r="A195" s="66"/>
      <c r="B195" s="66"/>
      <c r="C195" s="56"/>
      <c r="I195" s="67"/>
      <c r="J195" s="67"/>
      <c r="O195" s="67"/>
      <c r="P195" s="67"/>
      <c r="T195" s="68"/>
      <c r="AY195" s="66"/>
      <c r="AZ195" s="66"/>
      <c r="BA195" s="66"/>
      <c r="BB195" s="66"/>
    </row>
    <row r="196" spans="1:54" ht="15.75" customHeight="1" x14ac:dyDescent="0.25">
      <c r="A196" s="66"/>
      <c r="B196" s="66"/>
      <c r="C196" s="56"/>
      <c r="I196" s="67"/>
      <c r="J196" s="67"/>
      <c r="O196" s="67"/>
      <c r="P196" s="67"/>
      <c r="T196" s="68"/>
      <c r="AY196" s="66"/>
      <c r="AZ196" s="66"/>
      <c r="BA196" s="66"/>
      <c r="BB196" s="66"/>
    </row>
    <row r="197" spans="1:54" ht="15.75" customHeight="1" x14ac:dyDescent="0.25">
      <c r="A197" s="66"/>
      <c r="B197" s="66"/>
      <c r="C197" s="56"/>
      <c r="I197" s="67"/>
      <c r="J197" s="67"/>
      <c r="O197" s="67"/>
      <c r="P197" s="67"/>
      <c r="T197" s="68"/>
      <c r="AY197" s="66"/>
      <c r="AZ197" s="66"/>
      <c r="BA197" s="66"/>
      <c r="BB197" s="66"/>
    </row>
    <row r="198" spans="1:54" ht="15.75" customHeight="1" x14ac:dyDescent="0.25">
      <c r="A198" s="66"/>
      <c r="B198" s="66"/>
      <c r="C198" s="56"/>
      <c r="I198" s="67"/>
      <c r="J198" s="67"/>
      <c r="O198" s="67"/>
      <c r="P198" s="67"/>
      <c r="T198" s="68"/>
      <c r="AY198" s="66"/>
      <c r="AZ198" s="66"/>
      <c r="BA198" s="66"/>
      <c r="BB198" s="66"/>
    </row>
    <row r="199" spans="1:54" ht="15.75" customHeight="1" x14ac:dyDescent="0.25">
      <c r="A199" s="66"/>
      <c r="B199" s="66"/>
      <c r="C199" s="56"/>
      <c r="I199" s="67"/>
      <c r="J199" s="67"/>
      <c r="O199" s="67"/>
      <c r="P199" s="67"/>
      <c r="T199" s="68"/>
      <c r="AY199" s="66"/>
      <c r="AZ199" s="66"/>
      <c r="BA199" s="66"/>
      <c r="BB199" s="66"/>
    </row>
    <row r="200" spans="1:54" ht="15.75" customHeight="1" x14ac:dyDescent="0.25">
      <c r="A200" s="66"/>
      <c r="B200" s="66"/>
      <c r="C200" s="56"/>
      <c r="I200" s="67"/>
      <c r="J200" s="67"/>
      <c r="O200" s="67"/>
      <c r="P200" s="67"/>
      <c r="T200" s="68"/>
      <c r="AY200" s="66"/>
      <c r="AZ200" s="66"/>
      <c r="BA200" s="66"/>
      <c r="BB200" s="66"/>
    </row>
    <row r="201" spans="1:54" ht="15.75" customHeight="1" x14ac:dyDescent="0.25">
      <c r="A201" s="66"/>
      <c r="B201" s="66"/>
      <c r="C201" s="56"/>
      <c r="I201" s="67"/>
      <c r="J201" s="67"/>
      <c r="O201" s="67"/>
      <c r="P201" s="67"/>
      <c r="T201" s="68"/>
      <c r="AY201" s="66"/>
      <c r="AZ201" s="66"/>
      <c r="BA201" s="66"/>
      <c r="BB201" s="66"/>
    </row>
    <row r="202" spans="1:54" ht="15.75" customHeight="1" x14ac:dyDescent="0.25">
      <c r="A202" s="66"/>
      <c r="B202" s="66"/>
      <c r="C202" s="56"/>
      <c r="I202" s="67"/>
      <c r="J202" s="67"/>
      <c r="O202" s="67"/>
      <c r="P202" s="67"/>
      <c r="T202" s="68"/>
      <c r="AY202" s="66"/>
      <c r="AZ202" s="66"/>
      <c r="BA202" s="66"/>
      <c r="BB202" s="66"/>
    </row>
    <row r="203" spans="1:54" ht="15.75" customHeight="1" x14ac:dyDescent="0.25">
      <c r="A203" s="66"/>
      <c r="B203" s="66"/>
      <c r="C203" s="56"/>
      <c r="I203" s="67"/>
      <c r="J203" s="67"/>
      <c r="O203" s="67"/>
      <c r="P203" s="67"/>
      <c r="T203" s="68"/>
      <c r="AY203" s="66"/>
      <c r="AZ203" s="66"/>
      <c r="BA203" s="66"/>
      <c r="BB203" s="66"/>
    </row>
    <row r="204" spans="1:54" ht="15.75" customHeight="1" x14ac:dyDescent="0.25">
      <c r="A204" s="66"/>
      <c r="B204" s="66"/>
      <c r="C204" s="56"/>
      <c r="I204" s="67"/>
      <c r="J204" s="67"/>
      <c r="O204" s="67"/>
      <c r="P204" s="67"/>
      <c r="T204" s="68"/>
      <c r="AY204" s="66"/>
      <c r="AZ204" s="66"/>
      <c r="BA204" s="66"/>
      <c r="BB204" s="66"/>
    </row>
    <row r="205" spans="1:54" ht="15.75" customHeight="1" x14ac:dyDescent="0.25">
      <c r="A205" s="66"/>
      <c r="B205" s="66"/>
      <c r="C205" s="56"/>
      <c r="I205" s="67"/>
      <c r="J205" s="67"/>
      <c r="O205" s="67"/>
      <c r="P205" s="67"/>
      <c r="T205" s="68"/>
      <c r="AY205" s="66"/>
      <c r="AZ205" s="66"/>
      <c r="BA205" s="66"/>
      <c r="BB205" s="66"/>
    </row>
    <row r="206" spans="1:54" ht="15.75" customHeight="1" x14ac:dyDescent="0.25">
      <c r="A206" s="66"/>
      <c r="B206" s="66"/>
      <c r="C206" s="56"/>
      <c r="I206" s="67"/>
      <c r="J206" s="67"/>
      <c r="O206" s="67"/>
      <c r="P206" s="67"/>
      <c r="T206" s="68"/>
      <c r="AY206" s="66"/>
      <c r="AZ206" s="66"/>
      <c r="BA206" s="66"/>
      <c r="BB206" s="66"/>
    </row>
    <row r="207" spans="1:54" ht="15.75" customHeight="1" x14ac:dyDescent="0.25">
      <c r="A207" s="66"/>
      <c r="B207" s="66"/>
      <c r="C207" s="56"/>
      <c r="I207" s="67"/>
      <c r="J207" s="67"/>
      <c r="O207" s="67"/>
      <c r="P207" s="67"/>
      <c r="T207" s="68"/>
      <c r="AY207" s="66"/>
      <c r="AZ207" s="66"/>
      <c r="BA207" s="66"/>
      <c r="BB207" s="66"/>
    </row>
    <row r="208" spans="1:54" ht="15.75" customHeight="1" x14ac:dyDescent="0.25">
      <c r="A208" s="66"/>
      <c r="B208" s="66"/>
      <c r="C208" s="56"/>
      <c r="I208" s="67"/>
      <c r="J208" s="67"/>
      <c r="O208" s="67"/>
      <c r="P208" s="67"/>
      <c r="T208" s="68"/>
      <c r="AY208" s="66"/>
      <c r="AZ208" s="66"/>
      <c r="BA208" s="66"/>
      <c r="BB208" s="66"/>
    </row>
    <row r="209" spans="1:54" ht="15.75" customHeight="1" x14ac:dyDescent="0.25">
      <c r="A209" s="66"/>
      <c r="B209" s="66"/>
      <c r="C209" s="56"/>
      <c r="I209" s="67"/>
      <c r="J209" s="67"/>
      <c r="O209" s="67"/>
      <c r="P209" s="67"/>
      <c r="T209" s="68"/>
      <c r="AY209" s="66"/>
      <c r="AZ209" s="66"/>
      <c r="BA209" s="66"/>
      <c r="BB209" s="66"/>
    </row>
    <row r="210" spans="1:54" ht="15.75" customHeight="1" x14ac:dyDescent="0.25">
      <c r="A210" s="66"/>
      <c r="B210" s="66"/>
      <c r="C210" s="56"/>
      <c r="I210" s="67"/>
      <c r="J210" s="67"/>
      <c r="O210" s="67"/>
      <c r="P210" s="67"/>
      <c r="T210" s="68"/>
      <c r="AY210" s="66"/>
      <c r="AZ210" s="66"/>
      <c r="BA210" s="66"/>
      <c r="BB210" s="66"/>
    </row>
    <row r="211" spans="1:54" ht="15.75" customHeight="1" x14ac:dyDescent="0.25">
      <c r="A211" s="66"/>
      <c r="B211" s="66"/>
      <c r="C211" s="56"/>
      <c r="I211" s="67"/>
      <c r="J211" s="67"/>
      <c r="O211" s="67"/>
      <c r="P211" s="67"/>
      <c r="T211" s="68"/>
      <c r="AY211" s="66"/>
      <c r="AZ211" s="66"/>
      <c r="BA211" s="66"/>
      <c r="BB211" s="66"/>
    </row>
    <row r="212" spans="1:54" ht="15.75" customHeight="1" x14ac:dyDescent="0.25">
      <c r="A212" s="66"/>
      <c r="B212" s="66"/>
      <c r="C212" s="56"/>
      <c r="I212" s="67"/>
      <c r="J212" s="67"/>
      <c r="O212" s="67"/>
      <c r="P212" s="67"/>
      <c r="T212" s="68"/>
      <c r="AY212" s="66"/>
      <c r="AZ212" s="66"/>
      <c r="BA212" s="66"/>
      <c r="BB212" s="66"/>
    </row>
    <row r="213" spans="1:54" ht="15.75" customHeight="1" x14ac:dyDescent="0.25">
      <c r="A213" s="66"/>
      <c r="B213" s="66"/>
      <c r="C213" s="56"/>
      <c r="I213" s="67"/>
      <c r="J213" s="67"/>
      <c r="O213" s="67"/>
      <c r="P213" s="67"/>
      <c r="T213" s="68"/>
      <c r="AY213" s="66"/>
      <c r="AZ213" s="66"/>
      <c r="BA213" s="66"/>
      <c r="BB213" s="66"/>
    </row>
    <row r="214" spans="1:54" ht="15.75" customHeight="1" x14ac:dyDescent="0.25">
      <c r="A214" s="66"/>
      <c r="B214" s="66"/>
      <c r="C214" s="56"/>
      <c r="I214" s="67"/>
      <c r="J214" s="67"/>
      <c r="O214" s="67"/>
      <c r="P214" s="67"/>
      <c r="T214" s="68"/>
      <c r="AY214" s="66"/>
      <c r="AZ214" s="66"/>
      <c r="BA214" s="66"/>
      <c r="BB214" s="66"/>
    </row>
    <row r="215" spans="1:54" ht="15.75" customHeight="1" x14ac:dyDescent="0.25">
      <c r="A215" s="66"/>
      <c r="B215" s="66"/>
      <c r="C215" s="56"/>
      <c r="I215" s="67"/>
      <c r="J215" s="67"/>
      <c r="O215" s="67"/>
      <c r="P215" s="67"/>
      <c r="T215" s="68"/>
      <c r="AY215" s="66"/>
      <c r="AZ215" s="66"/>
      <c r="BA215" s="66"/>
      <c r="BB215" s="66"/>
    </row>
    <row r="216" spans="1:54" ht="15.75" customHeight="1" x14ac:dyDescent="0.25">
      <c r="A216" s="66"/>
      <c r="B216" s="66"/>
      <c r="C216" s="56"/>
      <c r="I216" s="67"/>
      <c r="J216" s="67"/>
      <c r="O216" s="67"/>
      <c r="P216" s="67"/>
      <c r="T216" s="68"/>
      <c r="AY216" s="66"/>
      <c r="AZ216" s="66"/>
      <c r="BA216" s="66"/>
      <c r="BB216" s="66"/>
    </row>
    <row r="217" spans="1:54" ht="15.75" customHeight="1" x14ac:dyDescent="0.25">
      <c r="A217" s="66"/>
      <c r="B217" s="66"/>
      <c r="C217" s="56"/>
      <c r="I217" s="67"/>
      <c r="J217" s="67"/>
      <c r="O217" s="67"/>
      <c r="P217" s="67"/>
      <c r="T217" s="68"/>
      <c r="AY217" s="66"/>
      <c r="AZ217" s="66"/>
      <c r="BA217" s="66"/>
      <c r="BB217" s="66"/>
    </row>
    <row r="218" spans="1:54" ht="15.75" customHeight="1" x14ac:dyDescent="0.25">
      <c r="A218" s="66"/>
      <c r="B218" s="66"/>
      <c r="C218" s="56"/>
      <c r="I218" s="67"/>
      <c r="J218" s="67"/>
      <c r="O218" s="67"/>
      <c r="P218" s="67"/>
      <c r="T218" s="68"/>
      <c r="AY218" s="66"/>
      <c r="AZ218" s="66"/>
      <c r="BA218" s="66"/>
      <c r="BB218" s="66"/>
    </row>
    <row r="219" spans="1:54" ht="15.75" customHeight="1" x14ac:dyDescent="0.25">
      <c r="A219" s="66"/>
      <c r="B219" s="66"/>
      <c r="C219" s="56"/>
      <c r="I219" s="67"/>
      <c r="J219" s="67"/>
      <c r="O219" s="67"/>
      <c r="P219" s="67"/>
      <c r="T219" s="68"/>
      <c r="AY219" s="66"/>
      <c r="AZ219" s="66"/>
      <c r="BA219" s="66"/>
      <c r="BB219" s="66"/>
    </row>
    <row r="220" spans="1:54" ht="15.75" customHeight="1" x14ac:dyDescent="0.25">
      <c r="A220" s="66"/>
      <c r="B220" s="66"/>
      <c r="C220" s="56"/>
      <c r="I220" s="67"/>
      <c r="J220" s="67"/>
      <c r="O220" s="67"/>
      <c r="P220" s="67"/>
      <c r="T220" s="68"/>
      <c r="AY220" s="66"/>
      <c r="AZ220" s="66"/>
      <c r="BA220" s="66"/>
      <c r="BB220" s="66"/>
    </row>
    <row r="221" spans="1:54" ht="15.75" customHeight="1" x14ac:dyDescent="0.25">
      <c r="A221" s="66"/>
      <c r="B221" s="66"/>
      <c r="C221" s="56"/>
      <c r="I221" s="67"/>
      <c r="J221" s="67"/>
      <c r="O221" s="67"/>
      <c r="P221" s="67"/>
      <c r="T221" s="68"/>
      <c r="AY221" s="66"/>
      <c r="AZ221" s="66"/>
      <c r="BA221" s="66"/>
      <c r="BB221" s="66"/>
    </row>
    <row r="222" spans="1:54" ht="15.75" customHeight="1" x14ac:dyDescent="0.25">
      <c r="A222" s="66"/>
      <c r="B222" s="66"/>
      <c r="C222" s="56"/>
      <c r="I222" s="67"/>
      <c r="J222" s="67"/>
      <c r="O222" s="67"/>
      <c r="P222" s="67"/>
      <c r="T222" s="68"/>
      <c r="AY222" s="66"/>
      <c r="AZ222" s="66"/>
      <c r="BA222" s="66"/>
      <c r="BB222" s="66"/>
    </row>
    <row r="223" spans="1:54" ht="15.75" customHeight="1" x14ac:dyDescent="0.25">
      <c r="A223" s="66"/>
      <c r="B223" s="66"/>
      <c r="C223" s="56"/>
      <c r="I223" s="67"/>
      <c r="J223" s="67"/>
      <c r="O223" s="67"/>
      <c r="P223" s="67"/>
      <c r="T223" s="68"/>
      <c r="AY223" s="66"/>
      <c r="AZ223" s="66"/>
      <c r="BA223" s="66"/>
      <c r="BB223" s="66"/>
    </row>
    <row r="224" spans="1:54" ht="15.75" customHeight="1" x14ac:dyDescent="0.25">
      <c r="A224" s="66"/>
      <c r="B224" s="66"/>
      <c r="C224" s="56"/>
      <c r="I224" s="67"/>
      <c r="J224" s="67"/>
      <c r="O224" s="67"/>
      <c r="P224" s="67"/>
      <c r="T224" s="68"/>
      <c r="AY224" s="66"/>
      <c r="AZ224" s="66"/>
      <c r="BA224" s="66"/>
      <c r="BB224" s="66"/>
    </row>
    <row r="225" spans="1:54" ht="15.75" customHeight="1" x14ac:dyDescent="0.25">
      <c r="A225" s="66"/>
      <c r="B225" s="66"/>
      <c r="C225" s="56"/>
      <c r="I225" s="67"/>
      <c r="J225" s="67"/>
      <c r="O225" s="67"/>
      <c r="P225" s="67"/>
      <c r="T225" s="68"/>
      <c r="AY225" s="66"/>
      <c r="AZ225" s="66"/>
      <c r="BA225" s="66"/>
      <c r="BB225" s="66"/>
    </row>
    <row r="226" spans="1:54" ht="15.75" customHeight="1" x14ac:dyDescent="0.25">
      <c r="A226" s="66"/>
      <c r="B226" s="66"/>
      <c r="C226" s="56"/>
      <c r="I226" s="67"/>
      <c r="J226" s="67"/>
      <c r="O226" s="67"/>
      <c r="P226" s="67"/>
      <c r="T226" s="68"/>
      <c r="AY226" s="66"/>
      <c r="AZ226" s="66"/>
      <c r="BA226" s="66"/>
      <c r="BB226" s="66"/>
    </row>
    <row r="227" spans="1:54" ht="15.75" customHeight="1" x14ac:dyDescent="0.25">
      <c r="A227" s="66"/>
      <c r="B227" s="66"/>
      <c r="C227" s="56"/>
      <c r="I227" s="67"/>
      <c r="J227" s="67"/>
      <c r="O227" s="67"/>
      <c r="P227" s="67"/>
      <c r="T227" s="68"/>
      <c r="AY227" s="66"/>
      <c r="AZ227" s="66"/>
      <c r="BA227" s="66"/>
      <c r="BB227" s="66"/>
    </row>
    <row r="228" spans="1:54" ht="15.75" customHeight="1" x14ac:dyDescent="0.25">
      <c r="A228" s="66"/>
      <c r="B228" s="66"/>
      <c r="C228" s="56"/>
      <c r="I228" s="67"/>
      <c r="J228" s="67"/>
      <c r="O228" s="67"/>
      <c r="P228" s="67"/>
      <c r="T228" s="68"/>
      <c r="AY228" s="66"/>
      <c r="AZ228" s="66"/>
      <c r="BA228" s="66"/>
      <c r="BB228" s="66"/>
    </row>
    <row r="229" spans="1:54" ht="15.75" customHeight="1" x14ac:dyDescent="0.25">
      <c r="A229" s="66"/>
      <c r="B229" s="66"/>
      <c r="C229" s="56"/>
      <c r="I229" s="67"/>
      <c r="J229" s="67"/>
      <c r="O229" s="67"/>
      <c r="P229" s="67"/>
      <c r="T229" s="68"/>
      <c r="AY229" s="66"/>
      <c r="AZ229" s="66"/>
      <c r="BA229" s="66"/>
      <c r="BB229" s="66"/>
    </row>
    <row r="230" spans="1:54" ht="15.75" customHeight="1" x14ac:dyDescent="0.25">
      <c r="A230" s="66"/>
      <c r="B230" s="66"/>
      <c r="C230" s="56"/>
      <c r="I230" s="67"/>
      <c r="J230" s="67"/>
      <c r="O230" s="67"/>
      <c r="P230" s="67"/>
      <c r="T230" s="68"/>
      <c r="AY230" s="66"/>
      <c r="AZ230" s="66"/>
      <c r="BA230" s="66"/>
      <c r="BB230" s="66"/>
    </row>
    <row r="231" spans="1:54" ht="15.75" customHeight="1" x14ac:dyDescent="0.25">
      <c r="A231" s="66"/>
      <c r="B231" s="66"/>
      <c r="C231" s="56"/>
      <c r="I231" s="67"/>
      <c r="J231" s="67"/>
      <c r="O231" s="67"/>
      <c r="P231" s="67"/>
      <c r="T231" s="68"/>
      <c r="AY231" s="66"/>
      <c r="AZ231" s="66"/>
      <c r="BA231" s="66"/>
      <c r="BB231" s="66"/>
    </row>
    <row r="232" spans="1:54" ht="15.75" customHeight="1" x14ac:dyDescent="0.25">
      <c r="A232" s="66"/>
      <c r="B232" s="66"/>
      <c r="C232" s="56"/>
      <c r="I232" s="67"/>
      <c r="J232" s="67"/>
      <c r="O232" s="67"/>
      <c r="P232" s="67"/>
      <c r="T232" s="68"/>
      <c r="AY232" s="66"/>
      <c r="AZ232" s="66"/>
      <c r="BA232" s="66"/>
      <c r="BB232" s="66"/>
    </row>
    <row r="233" spans="1:54" ht="15.75" customHeight="1" x14ac:dyDescent="0.25">
      <c r="A233" s="66"/>
      <c r="B233" s="66"/>
      <c r="C233" s="56"/>
      <c r="I233" s="67"/>
      <c r="J233" s="67"/>
      <c r="O233" s="67"/>
      <c r="P233" s="67"/>
      <c r="T233" s="68"/>
      <c r="AY233" s="66"/>
      <c r="AZ233" s="66"/>
      <c r="BA233" s="66"/>
      <c r="BB233" s="66"/>
    </row>
    <row r="234" spans="1:54" ht="15.75" customHeight="1" x14ac:dyDescent="0.25">
      <c r="A234" s="66"/>
      <c r="B234" s="66"/>
      <c r="C234" s="56"/>
      <c r="I234" s="67"/>
      <c r="J234" s="67"/>
      <c r="O234" s="67"/>
      <c r="P234" s="67"/>
      <c r="T234" s="68"/>
      <c r="AY234" s="66"/>
      <c r="AZ234" s="66"/>
      <c r="BA234" s="66"/>
      <c r="BB234" s="66"/>
    </row>
    <row r="235" spans="1:54" ht="15.75" customHeight="1" x14ac:dyDescent="0.25">
      <c r="A235" s="66"/>
      <c r="B235" s="66"/>
      <c r="C235" s="56"/>
      <c r="I235" s="67"/>
      <c r="J235" s="67"/>
      <c r="O235" s="67"/>
      <c r="P235" s="67"/>
      <c r="T235" s="68"/>
      <c r="AY235" s="66"/>
      <c r="AZ235" s="66"/>
      <c r="BA235" s="66"/>
      <c r="BB235" s="66"/>
    </row>
    <row r="236" spans="1:54" ht="15.75" customHeight="1" x14ac:dyDescent="0.25">
      <c r="A236" s="66"/>
      <c r="B236" s="66"/>
      <c r="C236" s="56"/>
      <c r="I236" s="67"/>
      <c r="J236" s="67"/>
      <c r="O236" s="67"/>
      <c r="P236" s="67"/>
      <c r="T236" s="68"/>
      <c r="AY236" s="66"/>
      <c r="AZ236" s="66"/>
      <c r="BA236" s="66"/>
      <c r="BB236" s="66"/>
    </row>
    <row r="237" spans="1:54" ht="15.75" customHeight="1" x14ac:dyDescent="0.25">
      <c r="A237" s="66"/>
      <c r="B237" s="66"/>
      <c r="C237" s="56"/>
      <c r="I237" s="67"/>
      <c r="J237" s="67"/>
      <c r="O237" s="67"/>
      <c r="P237" s="67"/>
      <c r="T237" s="68"/>
      <c r="AY237" s="66"/>
      <c r="AZ237" s="66"/>
      <c r="BA237" s="66"/>
      <c r="BB237" s="66"/>
    </row>
    <row r="238" spans="1:54" ht="15.75" customHeight="1" x14ac:dyDescent="0.25">
      <c r="A238" s="66"/>
      <c r="B238" s="66"/>
      <c r="C238" s="56"/>
      <c r="I238" s="67"/>
      <c r="J238" s="67"/>
      <c r="O238" s="67"/>
      <c r="P238" s="67"/>
      <c r="T238" s="68"/>
      <c r="AY238" s="66"/>
      <c r="AZ238" s="66"/>
      <c r="BA238" s="66"/>
      <c r="BB238" s="66"/>
    </row>
    <row r="239" spans="1:54" ht="15.75" customHeight="1" x14ac:dyDescent="0.25">
      <c r="A239" s="66"/>
      <c r="B239" s="66"/>
      <c r="C239" s="56"/>
      <c r="I239" s="67"/>
      <c r="J239" s="67"/>
      <c r="O239" s="67"/>
      <c r="P239" s="67"/>
      <c r="T239" s="68"/>
      <c r="AY239" s="66"/>
      <c r="AZ239" s="66"/>
      <c r="BA239" s="66"/>
      <c r="BB239" s="66"/>
    </row>
    <row r="240" spans="1:54" ht="15.75" customHeight="1" x14ac:dyDescent="0.25">
      <c r="A240" s="66"/>
      <c r="B240" s="66"/>
      <c r="C240" s="56"/>
      <c r="I240" s="67"/>
      <c r="J240" s="67"/>
      <c r="O240" s="67"/>
      <c r="P240" s="67"/>
      <c r="T240" s="68"/>
      <c r="AY240" s="66"/>
      <c r="AZ240" s="66"/>
      <c r="BA240" s="66"/>
      <c r="BB240" s="66"/>
    </row>
    <row r="241" spans="1:54" ht="15.75" customHeight="1" x14ac:dyDescent="0.25">
      <c r="A241" s="66"/>
      <c r="B241" s="66"/>
      <c r="C241" s="56"/>
      <c r="I241" s="67"/>
      <c r="J241" s="67"/>
      <c r="O241" s="67"/>
      <c r="P241" s="67"/>
      <c r="T241" s="68"/>
      <c r="AY241" s="66"/>
      <c r="AZ241" s="66"/>
      <c r="BA241" s="66"/>
      <c r="BB241" s="66"/>
    </row>
    <row r="242" spans="1:54" ht="15.75" customHeight="1" x14ac:dyDescent="0.25">
      <c r="A242" s="66"/>
      <c r="B242" s="66"/>
      <c r="C242" s="56"/>
      <c r="I242" s="67"/>
      <c r="J242" s="67"/>
      <c r="O242" s="67"/>
      <c r="P242" s="67"/>
      <c r="T242" s="68"/>
      <c r="AY242" s="66"/>
      <c r="AZ242" s="66"/>
      <c r="BA242" s="66"/>
      <c r="BB242" s="66"/>
    </row>
    <row r="243" spans="1:54" ht="15.75" customHeight="1" x14ac:dyDescent="0.25">
      <c r="A243" s="66"/>
      <c r="B243" s="66"/>
      <c r="C243" s="56"/>
      <c r="I243" s="67"/>
      <c r="J243" s="67"/>
      <c r="O243" s="67"/>
      <c r="P243" s="67"/>
      <c r="T243" s="68"/>
      <c r="AY243" s="66"/>
      <c r="AZ243" s="66"/>
      <c r="BA243" s="66"/>
      <c r="BB243" s="66"/>
    </row>
    <row r="244" spans="1:54" ht="15.75" customHeight="1" x14ac:dyDescent="0.25">
      <c r="A244" s="66"/>
      <c r="B244" s="66"/>
      <c r="C244" s="56"/>
      <c r="I244" s="67"/>
      <c r="J244" s="67"/>
      <c r="O244" s="67"/>
      <c r="P244" s="67"/>
      <c r="T244" s="68"/>
      <c r="AY244" s="66"/>
      <c r="AZ244" s="66"/>
      <c r="BA244" s="66"/>
      <c r="BB244" s="66"/>
    </row>
    <row r="245" spans="1:54" ht="15.75" customHeight="1" x14ac:dyDescent="0.25">
      <c r="A245" s="66"/>
      <c r="B245" s="66"/>
      <c r="C245" s="56"/>
      <c r="I245" s="67"/>
      <c r="J245" s="67"/>
      <c r="O245" s="67"/>
      <c r="P245" s="67"/>
      <c r="T245" s="68"/>
      <c r="AY245" s="66"/>
      <c r="AZ245" s="66"/>
      <c r="BA245" s="66"/>
      <c r="BB245" s="66"/>
    </row>
    <row r="246" spans="1:54" ht="15.75" customHeight="1" x14ac:dyDescent="0.25">
      <c r="A246" s="66"/>
      <c r="B246" s="66"/>
      <c r="C246" s="56"/>
      <c r="I246" s="67"/>
      <c r="J246" s="67"/>
      <c r="O246" s="67"/>
      <c r="P246" s="67"/>
      <c r="T246" s="68"/>
      <c r="AY246" s="66"/>
      <c r="AZ246" s="66"/>
      <c r="BA246" s="66"/>
      <c r="BB246" s="66"/>
    </row>
    <row r="247" spans="1:54" ht="15.75" customHeight="1" x14ac:dyDescent="0.25">
      <c r="A247" s="66"/>
      <c r="B247" s="66"/>
      <c r="C247" s="56"/>
      <c r="I247" s="67"/>
      <c r="J247" s="67"/>
      <c r="O247" s="67"/>
      <c r="P247" s="67"/>
      <c r="T247" s="68"/>
      <c r="AY247" s="66"/>
      <c r="AZ247" s="66"/>
      <c r="BA247" s="66"/>
      <c r="BB247" s="66"/>
    </row>
    <row r="248" spans="1:54" ht="15.75" customHeight="1" x14ac:dyDescent="0.25">
      <c r="A248" s="66"/>
      <c r="B248" s="66"/>
      <c r="C248" s="56"/>
      <c r="I248" s="67"/>
      <c r="J248" s="67"/>
      <c r="O248" s="67"/>
      <c r="P248" s="67"/>
      <c r="T248" s="68"/>
      <c r="AY248" s="66"/>
      <c r="AZ248" s="66"/>
      <c r="BA248" s="66"/>
      <c r="BB248" s="66"/>
    </row>
    <row r="249" spans="1:54" ht="15.75" customHeight="1" x14ac:dyDescent="0.25">
      <c r="A249" s="66"/>
      <c r="B249" s="66"/>
      <c r="C249" s="56"/>
      <c r="I249" s="67"/>
      <c r="J249" s="67"/>
      <c r="O249" s="67"/>
      <c r="P249" s="67"/>
      <c r="T249" s="68"/>
      <c r="AY249" s="66"/>
      <c r="AZ249" s="66"/>
      <c r="BA249" s="66"/>
      <c r="BB249" s="66"/>
    </row>
    <row r="250" spans="1:54" ht="15.75" customHeight="1" x14ac:dyDescent="0.25">
      <c r="A250" s="66"/>
      <c r="B250" s="66"/>
      <c r="C250" s="56"/>
      <c r="I250" s="67"/>
      <c r="J250" s="67"/>
      <c r="O250" s="67"/>
      <c r="P250" s="67"/>
      <c r="T250" s="68"/>
      <c r="AY250" s="66"/>
      <c r="AZ250" s="66"/>
      <c r="BA250" s="66"/>
      <c r="BB250" s="66"/>
    </row>
    <row r="251" spans="1:54" ht="15.75" customHeight="1" x14ac:dyDescent="0.25">
      <c r="A251" s="66"/>
      <c r="B251" s="66"/>
      <c r="C251" s="56"/>
      <c r="I251" s="67"/>
      <c r="J251" s="67"/>
      <c r="O251" s="67"/>
      <c r="P251" s="67"/>
      <c r="T251" s="68"/>
      <c r="AY251" s="66"/>
      <c r="AZ251" s="66"/>
      <c r="BA251" s="66"/>
      <c r="BB251" s="66"/>
    </row>
    <row r="252" spans="1:54" ht="15.75" customHeight="1" x14ac:dyDescent="0.25">
      <c r="A252" s="66"/>
      <c r="B252" s="66"/>
      <c r="C252" s="56"/>
      <c r="I252" s="67"/>
      <c r="J252" s="67"/>
      <c r="O252" s="67"/>
      <c r="P252" s="67"/>
      <c r="T252" s="68"/>
      <c r="AY252" s="66"/>
      <c r="AZ252" s="66"/>
      <c r="BA252" s="66"/>
      <c r="BB252" s="66"/>
    </row>
    <row r="253" spans="1:54" ht="15.75" customHeight="1" x14ac:dyDescent="0.25">
      <c r="A253" s="66"/>
      <c r="B253" s="66"/>
      <c r="C253" s="56"/>
      <c r="I253" s="67"/>
      <c r="J253" s="67"/>
      <c r="O253" s="67"/>
      <c r="P253" s="67"/>
      <c r="T253" s="68"/>
      <c r="AY253" s="66"/>
      <c r="AZ253" s="66"/>
      <c r="BA253" s="66"/>
      <c r="BB253" s="66"/>
    </row>
    <row r="254" spans="1:54" ht="15.75" customHeight="1" x14ac:dyDescent="0.25">
      <c r="A254" s="66"/>
      <c r="B254" s="66"/>
      <c r="C254" s="56"/>
      <c r="I254" s="67"/>
      <c r="J254" s="67"/>
      <c r="O254" s="67"/>
      <c r="P254" s="67"/>
      <c r="T254" s="68"/>
      <c r="AY254" s="66"/>
      <c r="AZ254" s="66"/>
      <c r="BA254" s="66"/>
      <c r="BB254" s="66"/>
    </row>
    <row r="255" spans="1:54" ht="15.75" customHeight="1" x14ac:dyDescent="0.25">
      <c r="A255" s="66"/>
      <c r="B255" s="66"/>
      <c r="C255" s="56"/>
      <c r="I255" s="67"/>
      <c r="J255" s="67"/>
      <c r="O255" s="67"/>
      <c r="P255" s="67"/>
      <c r="T255" s="68"/>
      <c r="AY255" s="66"/>
      <c r="AZ255" s="66"/>
      <c r="BA255" s="66"/>
      <c r="BB255" s="66"/>
    </row>
    <row r="256" spans="1:54" ht="15.75" customHeight="1" x14ac:dyDescent="0.25">
      <c r="A256" s="66"/>
      <c r="B256" s="66"/>
      <c r="C256" s="56"/>
      <c r="I256" s="67"/>
      <c r="J256" s="67"/>
      <c r="O256" s="67"/>
      <c r="P256" s="67"/>
      <c r="T256" s="68"/>
      <c r="AY256" s="66"/>
      <c r="AZ256" s="66"/>
      <c r="BA256" s="66"/>
      <c r="BB256" s="66"/>
    </row>
    <row r="257" spans="1:54" ht="15.75" customHeight="1" x14ac:dyDescent="0.25">
      <c r="A257" s="66"/>
      <c r="B257" s="66"/>
      <c r="C257" s="56"/>
      <c r="I257" s="67"/>
      <c r="J257" s="67"/>
      <c r="O257" s="67"/>
      <c r="P257" s="67"/>
      <c r="T257" s="68"/>
      <c r="AY257" s="66"/>
      <c r="AZ257" s="66"/>
      <c r="BA257" s="66"/>
      <c r="BB257" s="66"/>
    </row>
    <row r="258" spans="1:54" ht="15.75" customHeight="1" x14ac:dyDescent="0.25">
      <c r="A258" s="66"/>
      <c r="B258" s="66"/>
      <c r="C258" s="56"/>
      <c r="I258" s="67"/>
      <c r="J258" s="67"/>
      <c r="O258" s="67"/>
      <c r="P258" s="67"/>
      <c r="T258" s="68"/>
      <c r="AY258" s="66"/>
      <c r="AZ258" s="66"/>
      <c r="BA258" s="66"/>
      <c r="BB258" s="66"/>
    </row>
    <row r="259" spans="1:54" ht="15.75" customHeight="1" x14ac:dyDescent="0.25">
      <c r="A259" s="66"/>
      <c r="B259" s="66"/>
      <c r="C259" s="56"/>
      <c r="I259" s="67"/>
      <c r="J259" s="67"/>
      <c r="O259" s="67"/>
      <c r="P259" s="67"/>
      <c r="T259" s="68"/>
      <c r="AY259" s="66"/>
      <c r="AZ259" s="66"/>
      <c r="BA259" s="66"/>
      <c r="BB259" s="66"/>
    </row>
    <row r="260" spans="1:54" ht="15.75" customHeight="1" x14ac:dyDescent="0.25">
      <c r="A260" s="66"/>
      <c r="B260" s="66"/>
      <c r="C260" s="56"/>
      <c r="I260" s="67"/>
      <c r="J260" s="67"/>
      <c r="O260" s="67"/>
      <c r="P260" s="67"/>
      <c r="T260" s="68"/>
      <c r="AY260" s="66"/>
      <c r="AZ260" s="66"/>
      <c r="BA260" s="66"/>
      <c r="BB260" s="66"/>
    </row>
    <row r="261" spans="1:54" ht="15.75" customHeight="1" x14ac:dyDescent="0.25">
      <c r="A261" s="66"/>
      <c r="B261" s="66"/>
      <c r="C261" s="56"/>
      <c r="I261" s="67"/>
      <c r="J261" s="67"/>
      <c r="O261" s="67"/>
      <c r="P261" s="67"/>
      <c r="T261" s="68"/>
      <c r="AY261" s="66"/>
      <c r="AZ261" s="66"/>
      <c r="BA261" s="66"/>
      <c r="BB261" s="66"/>
    </row>
    <row r="262" spans="1:54" ht="15.75" customHeight="1" x14ac:dyDescent="0.25">
      <c r="A262" s="66"/>
      <c r="B262" s="66"/>
      <c r="C262" s="56"/>
      <c r="I262" s="67"/>
      <c r="J262" s="67"/>
      <c r="O262" s="67"/>
      <c r="P262" s="67"/>
      <c r="T262" s="68"/>
      <c r="AY262" s="66"/>
      <c r="AZ262" s="66"/>
      <c r="BA262" s="66"/>
      <c r="BB262" s="66"/>
    </row>
    <row r="263" spans="1:54" ht="15.75" customHeight="1" x14ac:dyDescent="0.25">
      <c r="A263" s="66"/>
      <c r="B263" s="66"/>
      <c r="C263" s="56"/>
      <c r="I263" s="67"/>
      <c r="J263" s="67"/>
      <c r="O263" s="67"/>
      <c r="P263" s="67"/>
      <c r="T263" s="68"/>
      <c r="AY263" s="66"/>
      <c r="AZ263" s="66"/>
      <c r="BA263" s="66"/>
      <c r="BB263" s="66"/>
    </row>
    <row r="264" spans="1:54" ht="15.75" customHeight="1" x14ac:dyDescent="0.25">
      <c r="A264" s="66"/>
      <c r="B264" s="66"/>
      <c r="C264" s="56"/>
      <c r="I264" s="67"/>
      <c r="J264" s="67"/>
      <c r="O264" s="67"/>
      <c r="P264" s="67"/>
      <c r="T264" s="68"/>
      <c r="AY264" s="66"/>
      <c r="AZ264" s="66"/>
      <c r="BA264" s="66"/>
      <c r="BB264" s="66"/>
    </row>
    <row r="265" spans="1:54" ht="15.75" customHeight="1" x14ac:dyDescent="0.25">
      <c r="A265" s="66"/>
      <c r="B265" s="66"/>
      <c r="C265" s="56"/>
      <c r="I265" s="67"/>
      <c r="J265" s="67"/>
      <c r="O265" s="67"/>
      <c r="P265" s="67"/>
      <c r="T265" s="68"/>
      <c r="AY265" s="66"/>
      <c r="AZ265" s="66"/>
      <c r="BA265" s="66"/>
      <c r="BB265" s="66"/>
    </row>
    <row r="266" spans="1:54" ht="15.75" customHeight="1" x14ac:dyDescent="0.25">
      <c r="A266" s="66"/>
      <c r="B266" s="66"/>
      <c r="C266" s="56"/>
      <c r="I266" s="67"/>
      <c r="J266" s="67"/>
      <c r="O266" s="67"/>
      <c r="P266" s="67"/>
      <c r="T266" s="68"/>
      <c r="AY266" s="66"/>
      <c r="AZ266" s="66"/>
      <c r="BA266" s="66"/>
      <c r="BB266" s="66"/>
    </row>
    <row r="267" spans="1:54" ht="15.75" customHeight="1" x14ac:dyDescent="0.25">
      <c r="A267" s="66"/>
      <c r="B267" s="66"/>
      <c r="C267" s="56"/>
      <c r="I267" s="67"/>
      <c r="J267" s="67"/>
      <c r="O267" s="67"/>
      <c r="P267" s="67"/>
      <c r="T267" s="68"/>
      <c r="AY267" s="66"/>
      <c r="AZ267" s="66"/>
      <c r="BA267" s="66"/>
      <c r="BB267" s="66"/>
    </row>
    <row r="268" spans="1:54" ht="15.75" customHeight="1" x14ac:dyDescent="0.25">
      <c r="A268" s="66"/>
      <c r="B268" s="66"/>
      <c r="C268" s="56"/>
      <c r="I268" s="67"/>
      <c r="J268" s="67"/>
      <c r="O268" s="67"/>
      <c r="P268" s="67"/>
      <c r="T268" s="68"/>
      <c r="AY268" s="66"/>
      <c r="AZ268" s="66"/>
      <c r="BA268" s="66"/>
      <c r="BB268" s="66"/>
    </row>
    <row r="269" spans="1:54" ht="15.75" customHeight="1" x14ac:dyDescent="0.25">
      <c r="A269" s="66"/>
      <c r="B269" s="66"/>
      <c r="C269" s="56"/>
      <c r="I269" s="67"/>
      <c r="J269" s="67"/>
      <c r="O269" s="67"/>
      <c r="P269" s="67"/>
      <c r="T269" s="68"/>
      <c r="AY269" s="66"/>
      <c r="AZ269" s="66"/>
      <c r="BA269" s="66"/>
      <c r="BB269" s="66"/>
    </row>
    <row r="270" spans="1:54" ht="15.75" customHeight="1" x14ac:dyDescent="0.25">
      <c r="A270" s="66"/>
      <c r="B270" s="66"/>
      <c r="C270" s="56"/>
      <c r="I270" s="67"/>
      <c r="J270" s="67"/>
      <c r="O270" s="67"/>
      <c r="P270" s="67"/>
      <c r="T270" s="68"/>
      <c r="AY270" s="66"/>
      <c r="AZ270" s="66"/>
      <c r="BA270" s="66"/>
      <c r="BB270" s="66"/>
    </row>
    <row r="271" spans="1:54" ht="15.75" customHeight="1" x14ac:dyDescent="0.25">
      <c r="A271" s="66"/>
      <c r="B271" s="66"/>
      <c r="C271" s="56"/>
      <c r="I271" s="67"/>
      <c r="J271" s="67"/>
      <c r="O271" s="67"/>
      <c r="P271" s="67"/>
      <c r="T271" s="68"/>
      <c r="AY271" s="66"/>
      <c r="AZ271" s="66"/>
      <c r="BA271" s="66"/>
      <c r="BB271" s="66"/>
    </row>
    <row r="272" spans="1:54" ht="15.75" customHeight="1" x14ac:dyDescent="0.25">
      <c r="A272" s="66"/>
      <c r="B272" s="66"/>
      <c r="C272" s="56"/>
      <c r="I272" s="67"/>
      <c r="J272" s="67"/>
      <c r="O272" s="67"/>
      <c r="P272" s="67"/>
      <c r="T272" s="68"/>
      <c r="AY272" s="66"/>
      <c r="AZ272" s="66"/>
      <c r="BA272" s="66"/>
      <c r="BB272" s="66"/>
    </row>
    <row r="273" spans="1:54" ht="15.75" customHeight="1" x14ac:dyDescent="0.25">
      <c r="A273" s="66"/>
      <c r="B273" s="66"/>
      <c r="C273" s="56"/>
      <c r="I273" s="67"/>
      <c r="J273" s="67"/>
      <c r="O273" s="67"/>
      <c r="P273" s="67"/>
      <c r="T273" s="68"/>
      <c r="AY273" s="66"/>
      <c r="AZ273" s="66"/>
      <c r="BA273" s="66"/>
      <c r="BB273" s="66"/>
    </row>
    <row r="274" spans="1:54" ht="15.75" customHeight="1" x14ac:dyDescent="0.25">
      <c r="A274" s="66"/>
      <c r="B274" s="66"/>
      <c r="C274" s="56"/>
      <c r="I274" s="67"/>
      <c r="J274" s="67"/>
      <c r="O274" s="67"/>
      <c r="P274" s="67"/>
      <c r="T274" s="68"/>
      <c r="AY274" s="66"/>
      <c r="AZ274" s="66"/>
      <c r="BA274" s="66"/>
      <c r="BB274" s="66"/>
    </row>
    <row r="275" spans="1:54" ht="15.75" customHeight="1" x14ac:dyDescent="0.25">
      <c r="A275" s="66"/>
      <c r="B275" s="66"/>
      <c r="C275" s="56"/>
      <c r="I275" s="67"/>
      <c r="J275" s="67"/>
      <c r="O275" s="67"/>
      <c r="P275" s="67"/>
      <c r="T275" s="68"/>
      <c r="AY275" s="66"/>
      <c r="AZ275" s="66"/>
      <c r="BA275" s="66"/>
      <c r="BB275" s="66"/>
    </row>
    <row r="276" spans="1:54" ht="15.75" customHeight="1" x14ac:dyDescent="0.25">
      <c r="A276" s="66"/>
      <c r="B276" s="66"/>
      <c r="C276" s="56"/>
      <c r="I276" s="67"/>
      <c r="J276" s="67"/>
      <c r="O276" s="67"/>
      <c r="P276" s="67"/>
      <c r="T276" s="68"/>
      <c r="AY276" s="66"/>
      <c r="AZ276" s="66"/>
      <c r="BA276" s="66"/>
      <c r="BB276" s="66"/>
    </row>
    <row r="277" spans="1:54" ht="15.75" customHeight="1" x14ac:dyDescent="0.25">
      <c r="A277" s="66"/>
      <c r="B277" s="66"/>
      <c r="C277" s="56"/>
      <c r="I277" s="67"/>
      <c r="J277" s="67"/>
      <c r="O277" s="67"/>
      <c r="P277" s="67"/>
      <c r="T277" s="68"/>
      <c r="AY277" s="66"/>
      <c r="AZ277" s="66"/>
      <c r="BA277" s="66"/>
      <c r="BB277" s="66"/>
    </row>
    <row r="278" spans="1:54" ht="15.75" customHeight="1" x14ac:dyDescent="0.25">
      <c r="A278" s="66"/>
      <c r="B278" s="66"/>
      <c r="C278" s="56"/>
      <c r="I278" s="67"/>
      <c r="J278" s="67"/>
      <c r="O278" s="67"/>
      <c r="P278" s="67"/>
      <c r="T278" s="68"/>
      <c r="AY278" s="66"/>
      <c r="AZ278" s="66"/>
      <c r="BA278" s="66"/>
      <c r="BB278" s="66"/>
    </row>
    <row r="279" spans="1:54" ht="15.75" customHeight="1" x14ac:dyDescent="0.25">
      <c r="A279" s="66"/>
      <c r="B279" s="66"/>
      <c r="C279" s="56"/>
      <c r="I279" s="67"/>
      <c r="J279" s="67"/>
      <c r="O279" s="67"/>
      <c r="P279" s="67"/>
      <c r="T279" s="68"/>
      <c r="AY279" s="66"/>
      <c r="AZ279" s="66"/>
      <c r="BA279" s="66"/>
      <c r="BB279" s="66"/>
    </row>
    <row r="280" spans="1:54" ht="15.75" customHeight="1" x14ac:dyDescent="0.25">
      <c r="A280" s="66"/>
      <c r="B280" s="66"/>
      <c r="C280" s="56"/>
      <c r="I280" s="67"/>
      <c r="J280" s="67"/>
      <c r="O280" s="67"/>
      <c r="P280" s="67"/>
      <c r="T280" s="68"/>
      <c r="AY280" s="66"/>
      <c r="AZ280" s="66"/>
      <c r="BA280" s="66"/>
      <c r="BB280" s="66"/>
    </row>
    <row r="281" spans="1:54" ht="15.75" customHeight="1" x14ac:dyDescent="0.25">
      <c r="A281" s="66"/>
      <c r="B281" s="66"/>
      <c r="C281" s="56"/>
      <c r="I281" s="67"/>
      <c r="J281" s="67"/>
      <c r="O281" s="67"/>
      <c r="P281" s="67"/>
      <c r="T281" s="68"/>
      <c r="AY281" s="66"/>
      <c r="AZ281" s="66"/>
      <c r="BA281" s="66"/>
      <c r="BB281" s="66"/>
    </row>
    <row r="282" spans="1:54" ht="15.75" customHeight="1" x14ac:dyDescent="0.25">
      <c r="A282" s="66"/>
      <c r="B282" s="66"/>
      <c r="C282" s="56"/>
      <c r="I282" s="67"/>
      <c r="J282" s="67"/>
      <c r="O282" s="67"/>
      <c r="P282" s="67"/>
      <c r="T282" s="68"/>
      <c r="AY282" s="66"/>
      <c r="AZ282" s="66"/>
      <c r="BA282" s="66"/>
      <c r="BB282" s="66"/>
    </row>
    <row r="283" spans="1:54" ht="15.75" customHeight="1" x14ac:dyDescent="0.25">
      <c r="A283" s="66"/>
      <c r="B283" s="66"/>
      <c r="C283" s="56"/>
      <c r="I283" s="67"/>
      <c r="J283" s="67"/>
      <c r="O283" s="67"/>
      <c r="P283" s="67"/>
      <c r="T283" s="68"/>
      <c r="AY283" s="66"/>
      <c r="AZ283" s="66"/>
      <c r="BA283" s="66"/>
      <c r="BB283" s="66"/>
    </row>
    <row r="284" spans="1:54" ht="15.75" customHeight="1" x14ac:dyDescent="0.25">
      <c r="A284" s="66"/>
      <c r="B284" s="66"/>
      <c r="C284" s="56"/>
      <c r="I284" s="67"/>
      <c r="J284" s="67"/>
      <c r="O284" s="67"/>
      <c r="P284" s="67"/>
      <c r="T284" s="68"/>
      <c r="AY284" s="66"/>
      <c r="AZ284" s="66"/>
      <c r="BA284" s="66"/>
      <c r="BB284" s="66"/>
    </row>
    <row r="285" spans="1:54" ht="15.75" customHeight="1" x14ac:dyDescent="0.25">
      <c r="A285" s="66"/>
      <c r="B285" s="66"/>
      <c r="C285" s="56"/>
      <c r="I285" s="67"/>
      <c r="J285" s="67"/>
      <c r="O285" s="67"/>
      <c r="P285" s="67"/>
      <c r="T285" s="68"/>
      <c r="AY285" s="66"/>
      <c r="AZ285" s="66"/>
      <c r="BA285" s="66"/>
      <c r="BB285" s="66"/>
    </row>
    <row r="286" spans="1:54" ht="15.75" customHeight="1" x14ac:dyDescent="0.25">
      <c r="A286" s="66"/>
      <c r="B286" s="66"/>
      <c r="C286" s="56"/>
      <c r="I286" s="67"/>
      <c r="J286" s="67"/>
      <c r="O286" s="67"/>
      <c r="P286" s="67"/>
      <c r="T286" s="68"/>
      <c r="AY286" s="66"/>
      <c r="AZ286" s="66"/>
      <c r="BA286" s="66"/>
      <c r="BB286" s="66"/>
    </row>
    <row r="287" spans="1:54" ht="15.75" customHeight="1" x14ac:dyDescent="0.25">
      <c r="A287" s="66"/>
      <c r="B287" s="66"/>
      <c r="C287" s="56"/>
      <c r="I287" s="67"/>
      <c r="J287" s="67"/>
      <c r="O287" s="67"/>
      <c r="P287" s="67"/>
      <c r="T287" s="68"/>
      <c r="AY287" s="66"/>
      <c r="AZ287" s="66"/>
      <c r="BA287" s="66"/>
      <c r="BB287" s="66"/>
    </row>
    <row r="288" spans="1:54" ht="15.75" customHeight="1" x14ac:dyDescent="0.25">
      <c r="A288" s="66"/>
      <c r="B288" s="66"/>
      <c r="C288" s="56"/>
      <c r="I288" s="67"/>
      <c r="J288" s="67"/>
      <c r="O288" s="67"/>
      <c r="P288" s="67"/>
      <c r="T288" s="68"/>
      <c r="AY288" s="66"/>
      <c r="AZ288" s="66"/>
      <c r="BA288" s="66"/>
      <c r="BB288" s="66"/>
    </row>
    <row r="289" spans="1:54" ht="15.75" customHeight="1" x14ac:dyDescent="0.25">
      <c r="A289" s="66"/>
      <c r="B289" s="66"/>
      <c r="C289" s="56"/>
      <c r="I289" s="67"/>
      <c r="J289" s="67"/>
      <c r="O289" s="67"/>
      <c r="P289" s="67"/>
      <c r="T289" s="68"/>
      <c r="AY289" s="66"/>
      <c r="AZ289" s="66"/>
      <c r="BA289" s="66"/>
      <c r="BB289" s="66"/>
    </row>
    <row r="290" spans="1:54" ht="15.75" customHeight="1" x14ac:dyDescent="0.25">
      <c r="A290" s="66"/>
      <c r="B290" s="66"/>
      <c r="C290" s="56"/>
      <c r="I290" s="67"/>
      <c r="J290" s="67"/>
      <c r="O290" s="67"/>
      <c r="P290" s="67"/>
      <c r="T290" s="68"/>
      <c r="AY290" s="66"/>
      <c r="AZ290" s="66"/>
      <c r="BA290" s="66"/>
      <c r="BB290" s="66"/>
    </row>
    <row r="291" spans="1:54" ht="15.75" customHeight="1" x14ac:dyDescent="0.25">
      <c r="A291" s="66"/>
      <c r="B291" s="66"/>
      <c r="C291" s="56"/>
      <c r="I291" s="67"/>
      <c r="J291" s="67"/>
      <c r="O291" s="67"/>
      <c r="P291" s="67"/>
      <c r="T291" s="68"/>
      <c r="AY291" s="66"/>
      <c r="AZ291" s="66"/>
      <c r="BA291" s="66"/>
      <c r="BB291" s="66"/>
    </row>
    <row r="292" spans="1:54" ht="15.75" customHeight="1" x14ac:dyDescent="0.25">
      <c r="A292" s="66"/>
      <c r="B292" s="66"/>
      <c r="C292" s="56"/>
      <c r="I292" s="67"/>
      <c r="J292" s="67"/>
      <c r="O292" s="67"/>
      <c r="P292" s="67"/>
      <c r="T292" s="68"/>
      <c r="AY292" s="66"/>
      <c r="AZ292" s="66"/>
      <c r="BA292" s="66"/>
      <c r="BB292" s="66"/>
    </row>
    <row r="293" spans="1:54" ht="15.75" customHeight="1" x14ac:dyDescent="0.25">
      <c r="A293" s="66"/>
      <c r="B293" s="66"/>
      <c r="C293" s="56"/>
      <c r="I293" s="67"/>
      <c r="J293" s="67"/>
      <c r="O293" s="67"/>
      <c r="P293" s="67"/>
      <c r="T293" s="68"/>
      <c r="AY293" s="66"/>
      <c r="AZ293" s="66"/>
      <c r="BA293" s="66"/>
      <c r="BB293" s="66"/>
    </row>
    <row r="294" spans="1:54" ht="15.75" customHeight="1" x14ac:dyDescent="0.25">
      <c r="A294" s="66"/>
      <c r="B294" s="66"/>
      <c r="C294" s="56"/>
      <c r="I294" s="67"/>
      <c r="J294" s="67"/>
      <c r="O294" s="67"/>
      <c r="P294" s="67"/>
      <c r="T294" s="68"/>
      <c r="AY294" s="66"/>
      <c r="AZ294" s="66"/>
      <c r="BA294" s="66"/>
      <c r="BB294" s="66"/>
    </row>
    <row r="295" spans="1:54" ht="15.75" customHeight="1" x14ac:dyDescent="0.25">
      <c r="A295" s="66"/>
      <c r="B295" s="66"/>
      <c r="C295" s="56"/>
      <c r="I295" s="67"/>
      <c r="J295" s="67"/>
      <c r="O295" s="67"/>
      <c r="P295" s="67"/>
      <c r="T295" s="68"/>
      <c r="AY295" s="66"/>
      <c r="AZ295" s="66"/>
      <c r="BA295" s="66"/>
      <c r="BB295" s="66"/>
    </row>
    <row r="296" spans="1:54" ht="15.75" customHeight="1" x14ac:dyDescent="0.25">
      <c r="A296" s="66"/>
      <c r="B296" s="66"/>
      <c r="C296" s="56"/>
      <c r="I296" s="67"/>
      <c r="J296" s="67"/>
      <c r="O296" s="67"/>
      <c r="P296" s="67"/>
      <c r="T296" s="68"/>
      <c r="AY296" s="66"/>
      <c r="AZ296" s="66"/>
      <c r="BA296" s="66"/>
      <c r="BB296" s="66"/>
    </row>
    <row r="297" spans="1:54" ht="15.75" customHeight="1" x14ac:dyDescent="0.25">
      <c r="A297" s="66"/>
      <c r="B297" s="66"/>
      <c r="C297" s="56"/>
      <c r="I297" s="67"/>
      <c r="J297" s="67"/>
      <c r="O297" s="67"/>
      <c r="P297" s="67"/>
      <c r="T297" s="68"/>
      <c r="AY297" s="66"/>
      <c r="AZ297" s="66"/>
      <c r="BA297" s="66"/>
      <c r="BB297" s="66"/>
    </row>
    <row r="298" spans="1:54" ht="15.75" customHeight="1" x14ac:dyDescent="0.25">
      <c r="A298" s="66"/>
      <c r="B298" s="66"/>
      <c r="C298" s="56"/>
      <c r="I298" s="67"/>
      <c r="J298" s="67"/>
      <c r="O298" s="67"/>
      <c r="P298" s="67"/>
      <c r="T298" s="68"/>
      <c r="AY298" s="66"/>
      <c r="AZ298" s="66"/>
      <c r="BA298" s="66"/>
      <c r="BB298" s="66"/>
    </row>
    <row r="299" spans="1:54" ht="15.75" customHeight="1" x14ac:dyDescent="0.25">
      <c r="A299" s="66"/>
      <c r="B299" s="66"/>
      <c r="C299" s="56"/>
      <c r="I299" s="67"/>
      <c r="J299" s="67"/>
      <c r="O299" s="67"/>
      <c r="P299" s="67"/>
      <c r="T299" s="68"/>
      <c r="AY299" s="66"/>
      <c r="AZ299" s="66"/>
      <c r="BA299" s="66"/>
      <c r="BB299" s="66"/>
    </row>
    <row r="300" spans="1:54" ht="15.75" customHeight="1" x14ac:dyDescent="0.25">
      <c r="A300" s="66"/>
      <c r="B300" s="66"/>
      <c r="C300" s="56"/>
      <c r="I300" s="67"/>
      <c r="J300" s="67"/>
      <c r="O300" s="67"/>
      <c r="P300" s="67"/>
      <c r="T300" s="68"/>
      <c r="AY300" s="66"/>
      <c r="AZ300" s="66"/>
      <c r="BA300" s="66"/>
      <c r="BB300" s="66"/>
    </row>
    <row r="301" spans="1:54" ht="15.75" customHeight="1" x14ac:dyDescent="0.25">
      <c r="A301" s="66"/>
      <c r="B301" s="66"/>
      <c r="C301" s="56"/>
      <c r="I301" s="67"/>
      <c r="J301" s="67"/>
      <c r="O301" s="67"/>
      <c r="P301" s="67"/>
      <c r="T301" s="68"/>
      <c r="AY301" s="66"/>
      <c r="AZ301" s="66"/>
      <c r="BA301" s="66"/>
      <c r="BB301" s="66"/>
    </row>
    <row r="302" spans="1:54" ht="15.75" customHeight="1" x14ac:dyDescent="0.25">
      <c r="A302" s="66"/>
      <c r="B302" s="66"/>
      <c r="C302" s="56"/>
      <c r="I302" s="67"/>
      <c r="J302" s="67"/>
      <c r="O302" s="67"/>
      <c r="P302" s="67"/>
      <c r="T302" s="68"/>
      <c r="AY302" s="66"/>
      <c r="AZ302" s="66"/>
      <c r="BA302" s="66"/>
      <c r="BB302" s="66"/>
    </row>
    <row r="303" spans="1:54" ht="15.75" customHeight="1" x14ac:dyDescent="0.25">
      <c r="A303" s="66"/>
      <c r="B303" s="66"/>
      <c r="C303" s="56"/>
      <c r="I303" s="67"/>
      <c r="J303" s="67"/>
      <c r="O303" s="67"/>
      <c r="P303" s="67"/>
      <c r="T303" s="68"/>
      <c r="AY303" s="66"/>
      <c r="AZ303" s="66"/>
      <c r="BA303" s="66"/>
      <c r="BB303" s="66"/>
    </row>
    <row r="304" spans="1:54" ht="15.75" customHeight="1" x14ac:dyDescent="0.25">
      <c r="A304" s="66"/>
      <c r="B304" s="66"/>
      <c r="C304" s="56"/>
      <c r="I304" s="67"/>
      <c r="J304" s="67"/>
      <c r="O304" s="67"/>
      <c r="P304" s="67"/>
      <c r="T304" s="68"/>
      <c r="AY304" s="66"/>
      <c r="AZ304" s="66"/>
      <c r="BA304" s="66"/>
      <c r="BB304" s="66"/>
    </row>
    <row r="305" spans="1:54" ht="15.75" customHeight="1" x14ac:dyDescent="0.25">
      <c r="A305" s="66"/>
      <c r="B305" s="66"/>
      <c r="C305" s="56"/>
      <c r="I305" s="67"/>
      <c r="J305" s="67"/>
      <c r="O305" s="67"/>
      <c r="P305" s="67"/>
      <c r="T305" s="68"/>
      <c r="AY305" s="66"/>
      <c r="AZ305" s="66"/>
      <c r="BA305" s="66"/>
      <c r="BB305" s="66"/>
    </row>
    <row r="306" spans="1:54" ht="15.75" customHeight="1" x14ac:dyDescent="0.25">
      <c r="A306" s="66"/>
      <c r="B306" s="66"/>
      <c r="C306" s="56"/>
      <c r="I306" s="67"/>
      <c r="J306" s="67"/>
      <c r="O306" s="67"/>
      <c r="P306" s="67"/>
      <c r="T306" s="68"/>
      <c r="AY306" s="66"/>
      <c r="AZ306" s="66"/>
      <c r="BA306" s="66"/>
      <c r="BB306" s="66"/>
    </row>
    <row r="307" spans="1:54" ht="15.75" customHeight="1" x14ac:dyDescent="0.25">
      <c r="A307" s="66"/>
      <c r="B307" s="66"/>
      <c r="C307" s="56"/>
      <c r="I307" s="67"/>
      <c r="J307" s="67"/>
      <c r="O307" s="67"/>
      <c r="P307" s="67"/>
      <c r="T307" s="68"/>
      <c r="AY307" s="66"/>
      <c r="AZ307" s="66"/>
      <c r="BA307" s="66"/>
      <c r="BB307" s="66"/>
    </row>
    <row r="308" spans="1:54" ht="15.75" customHeight="1" x14ac:dyDescent="0.25">
      <c r="A308" s="66"/>
      <c r="B308" s="66"/>
      <c r="C308" s="56"/>
      <c r="I308" s="67"/>
      <c r="J308" s="67"/>
      <c r="O308" s="67"/>
      <c r="P308" s="67"/>
      <c r="T308" s="68"/>
      <c r="AY308" s="66"/>
      <c r="AZ308" s="66"/>
      <c r="BA308" s="66"/>
      <c r="BB308" s="66"/>
    </row>
    <row r="309" spans="1:54" ht="15.75" customHeight="1" x14ac:dyDescent="0.25">
      <c r="A309" s="66"/>
      <c r="B309" s="66"/>
      <c r="C309" s="56"/>
      <c r="I309" s="67"/>
      <c r="J309" s="67"/>
      <c r="O309" s="67"/>
      <c r="P309" s="67"/>
      <c r="T309" s="68"/>
      <c r="AY309" s="66"/>
      <c r="AZ309" s="66"/>
      <c r="BA309" s="66"/>
      <c r="BB309" s="66"/>
    </row>
    <row r="310" spans="1:54" ht="15.75" customHeight="1" x14ac:dyDescent="0.25">
      <c r="A310" s="66"/>
      <c r="B310" s="66"/>
      <c r="C310" s="56"/>
      <c r="I310" s="67"/>
      <c r="J310" s="67"/>
      <c r="O310" s="67"/>
      <c r="P310" s="67"/>
      <c r="T310" s="68"/>
      <c r="AY310" s="66"/>
      <c r="AZ310" s="66"/>
      <c r="BA310" s="66"/>
      <c r="BB310" s="66"/>
    </row>
    <row r="311" spans="1:54" ht="15.75" customHeight="1" x14ac:dyDescent="0.25">
      <c r="A311" s="66"/>
      <c r="B311" s="66"/>
      <c r="C311" s="56"/>
      <c r="I311" s="67"/>
      <c r="J311" s="67"/>
      <c r="O311" s="67"/>
      <c r="P311" s="67"/>
      <c r="T311" s="68"/>
      <c r="AY311" s="66"/>
      <c r="AZ311" s="66"/>
      <c r="BA311" s="66"/>
      <c r="BB311" s="66"/>
    </row>
    <row r="312" spans="1:54" ht="15.75" customHeight="1" x14ac:dyDescent="0.25">
      <c r="A312" s="66"/>
      <c r="B312" s="66"/>
      <c r="C312" s="56"/>
      <c r="I312" s="67"/>
      <c r="J312" s="67"/>
      <c r="O312" s="67"/>
      <c r="P312" s="67"/>
      <c r="T312" s="68"/>
      <c r="AY312" s="66"/>
      <c r="AZ312" s="66"/>
      <c r="BA312" s="66"/>
      <c r="BB312" s="66"/>
    </row>
    <row r="313" spans="1:54" ht="15.75" customHeight="1" x14ac:dyDescent="0.25">
      <c r="A313" s="66"/>
      <c r="B313" s="66"/>
      <c r="C313" s="56"/>
      <c r="I313" s="67"/>
      <c r="J313" s="67"/>
      <c r="O313" s="67"/>
      <c r="P313" s="67"/>
      <c r="T313" s="68"/>
      <c r="AY313" s="66"/>
      <c r="AZ313" s="66"/>
      <c r="BA313" s="66"/>
      <c r="BB313" s="66"/>
    </row>
    <row r="314" spans="1:54" ht="15.75" customHeight="1" x14ac:dyDescent="0.25">
      <c r="A314" s="66"/>
      <c r="B314" s="66"/>
      <c r="C314" s="56"/>
      <c r="I314" s="67"/>
      <c r="J314" s="67"/>
      <c r="O314" s="67"/>
      <c r="P314" s="67"/>
      <c r="T314" s="68"/>
      <c r="AY314" s="66"/>
      <c r="AZ314" s="66"/>
      <c r="BA314" s="66"/>
      <c r="BB314" s="66"/>
    </row>
    <row r="315" spans="1:54" ht="15.75" customHeight="1" x14ac:dyDescent="0.25">
      <c r="A315" s="66"/>
      <c r="B315" s="66"/>
      <c r="C315" s="56"/>
      <c r="I315" s="67"/>
      <c r="J315" s="67"/>
      <c r="O315" s="67"/>
      <c r="P315" s="67"/>
      <c r="T315" s="68"/>
      <c r="AY315" s="66"/>
      <c r="AZ315" s="66"/>
      <c r="BA315" s="66"/>
      <c r="BB315" s="66"/>
    </row>
    <row r="316" spans="1:54" ht="15.75" customHeight="1" x14ac:dyDescent="0.25">
      <c r="A316" s="66"/>
      <c r="B316" s="66"/>
      <c r="C316" s="56"/>
      <c r="I316" s="67"/>
      <c r="J316" s="67"/>
      <c r="O316" s="67"/>
      <c r="P316" s="67"/>
      <c r="T316" s="68"/>
      <c r="AY316" s="66"/>
      <c r="AZ316" s="66"/>
      <c r="BA316" s="66"/>
      <c r="BB316" s="66"/>
    </row>
    <row r="317" spans="1:54" ht="15.75" customHeight="1" x14ac:dyDescent="0.25">
      <c r="A317" s="66"/>
      <c r="B317" s="66"/>
      <c r="C317" s="56"/>
      <c r="I317" s="67"/>
      <c r="J317" s="67"/>
      <c r="O317" s="67"/>
      <c r="P317" s="67"/>
      <c r="T317" s="68"/>
      <c r="AY317" s="66"/>
      <c r="AZ317" s="66"/>
      <c r="BA317" s="66"/>
      <c r="BB317" s="66"/>
    </row>
    <row r="318" spans="1:54" ht="15.75" customHeight="1" x14ac:dyDescent="0.25">
      <c r="A318" s="66"/>
      <c r="B318" s="66"/>
      <c r="C318" s="56"/>
      <c r="I318" s="67"/>
      <c r="J318" s="67"/>
      <c r="O318" s="67"/>
      <c r="P318" s="67"/>
      <c r="T318" s="68"/>
      <c r="AY318" s="66"/>
      <c r="AZ318" s="66"/>
      <c r="BA318" s="66"/>
      <c r="BB318" s="66"/>
    </row>
    <row r="319" spans="1:54" ht="15.75" customHeight="1" x14ac:dyDescent="0.25">
      <c r="A319" s="66"/>
      <c r="B319" s="66"/>
      <c r="C319" s="56"/>
      <c r="I319" s="67"/>
      <c r="J319" s="67"/>
      <c r="O319" s="67"/>
      <c r="P319" s="67"/>
      <c r="T319" s="68"/>
      <c r="AY319" s="66"/>
      <c r="AZ319" s="66"/>
      <c r="BA319" s="66"/>
      <c r="BB319" s="66"/>
    </row>
    <row r="320" spans="1:54" ht="15.75" customHeight="1" x14ac:dyDescent="0.25">
      <c r="A320" s="66"/>
      <c r="B320" s="66"/>
      <c r="C320" s="56"/>
      <c r="I320" s="67"/>
      <c r="J320" s="67"/>
      <c r="O320" s="67"/>
      <c r="P320" s="67"/>
      <c r="T320" s="68"/>
      <c r="AY320" s="66"/>
      <c r="AZ320" s="66"/>
      <c r="BA320" s="66"/>
      <c r="BB320" s="66"/>
    </row>
    <row r="321" spans="1:54" ht="15.75" customHeight="1" x14ac:dyDescent="0.25">
      <c r="A321" s="66"/>
      <c r="B321" s="66"/>
      <c r="C321" s="56"/>
      <c r="I321" s="67"/>
      <c r="J321" s="67"/>
      <c r="O321" s="67"/>
      <c r="P321" s="67"/>
      <c r="T321" s="68"/>
      <c r="AY321" s="66"/>
      <c r="AZ321" s="66"/>
      <c r="BA321" s="66"/>
      <c r="BB321" s="66"/>
    </row>
    <row r="322" spans="1:54" ht="15.75" customHeight="1" x14ac:dyDescent="0.25">
      <c r="A322" s="66"/>
      <c r="B322" s="66"/>
      <c r="C322" s="56"/>
      <c r="I322" s="67"/>
      <c r="J322" s="67"/>
      <c r="O322" s="67"/>
      <c r="P322" s="67"/>
      <c r="T322" s="68"/>
      <c r="AY322" s="66"/>
      <c r="AZ322" s="66"/>
      <c r="BA322" s="66"/>
      <c r="BB322" s="66"/>
    </row>
    <row r="323" spans="1:54" ht="15.75" customHeight="1" x14ac:dyDescent="0.25">
      <c r="A323" s="66"/>
      <c r="B323" s="66"/>
      <c r="C323" s="56"/>
      <c r="I323" s="67"/>
      <c r="J323" s="67"/>
      <c r="O323" s="67"/>
      <c r="P323" s="67"/>
      <c r="T323" s="68"/>
      <c r="AY323" s="66"/>
      <c r="AZ323" s="66"/>
      <c r="BA323" s="66"/>
      <c r="BB323" s="66"/>
    </row>
    <row r="324" spans="1:54" ht="15.75" customHeight="1" x14ac:dyDescent="0.25">
      <c r="A324" s="66"/>
      <c r="B324" s="66"/>
      <c r="C324" s="56"/>
      <c r="I324" s="67"/>
      <c r="J324" s="67"/>
      <c r="O324" s="67"/>
      <c r="P324" s="67"/>
      <c r="T324" s="68"/>
      <c r="AY324" s="66"/>
      <c r="AZ324" s="66"/>
      <c r="BA324" s="66"/>
      <c r="BB324" s="66"/>
    </row>
    <row r="325" spans="1:54" ht="15.75" customHeight="1" x14ac:dyDescent="0.25">
      <c r="A325" s="66"/>
      <c r="B325" s="66"/>
      <c r="C325" s="56"/>
      <c r="I325" s="67"/>
      <c r="J325" s="67"/>
      <c r="O325" s="67"/>
      <c r="P325" s="67"/>
      <c r="T325" s="68"/>
      <c r="AY325" s="66"/>
      <c r="AZ325" s="66"/>
      <c r="BA325" s="66"/>
      <c r="BB325" s="66"/>
    </row>
    <row r="326" spans="1:54" ht="15.75" customHeight="1" x14ac:dyDescent="0.25">
      <c r="A326" s="66"/>
      <c r="B326" s="66"/>
      <c r="C326" s="56"/>
      <c r="I326" s="67"/>
      <c r="J326" s="67"/>
      <c r="O326" s="67"/>
      <c r="P326" s="67"/>
      <c r="T326" s="68"/>
      <c r="AY326" s="66"/>
      <c r="AZ326" s="66"/>
      <c r="BA326" s="66"/>
      <c r="BB326" s="66"/>
    </row>
    <row r="327" spans="1:54" ht="15.75" customHeight="1" x14ac:dyDescent="0.25">
      <c r="A327" s="66"/>
      <c r="B327" s="66"/>
      <c r="C327" s="56"/>
      <c r="I327" s="67"/>
      <c r="J327" s="67"/>
      <c r="O327" s="67"/>
      <c r="P327" s="67"/>
      <c r="T327" s="68"/>
      <c r="AY327" s="66"/>
      <c r="AZ327" s="66"/>
      <c r="BA327" s="66"/>
      <c r="BB327" s="66"/>
    </row>
    <row r="328" spans="1:54" ht="15.75" customHeight="1" x14ac:dyDescent="0.25">
      <c r="A328" s="66"/>
      <c r="B328" s="66"/>
      <c r="C328" s="56"/>
      <c r="I328" s="67"/>
      <c r="J328" s="67"/>
      <c r="O328" s="67"/>
      <c r="P328" s="67"/>
      <c r="T328" s="68"/>
      <c r="AY328" s="66"/>
      <c r="AZ328" s="66"/>
      <c r="BA328" s="66"/>
      <c r="BB328" s="66"/>
    </row>
    <row r="329" spans="1:54" ht="15.75" customHeight="1" x14ac:dyDescent="0.25">
      <c r="A329" s="66"/>
      <c r="B329" s="66"/>
      <c r="C329" s="56"/>
      <c r="I329" s="67"/>
      <c r="J329" s="67"/>
      <c r="O329" s="67"/>
      <c r="P329" s="67"/>
      <c r="T329" s="68"/>
      <c r="AY329" s="66"/>
      <c r="AZ329" s="66"/>
      <c r="BA329" s="66"/>
      <c r="BB329" s="66"/>
    </row>
    <row r="330" spans="1:54" ht="15.75" customHeight="1" x14ac:dyDescent="0.25">
      <c r="A330" s="66"/>
      <c r="B330" s="66"/>
      <c r="C330" s="56"/>
      <c r="I330" s="67"/>
      <c r="J330" s="67"/>
      <c r="O330" s="67"/>
      <c r="P330" s="67"/>
      <c r="T330" s="68"/>
      <c r="AY330" s="66"/>
      <c r="AZ330" s="66"/>
      <c r="BA330" s="66"/>
      <c r="BB330" s="66"/>
    </row>
    <row r="331" spans="1:54" ht="15.75" customHeight="1" x14ac:dyDescent="0.25">
      <c r="A331" s="66"/>
      <c r="B331" s="66"/>
      <c r="C331" s="56"/>
      <c r="I331" s="67"/>
      <c r="J331" s="67"/>
      <c r="O331" s="67"/>
      <c r="P331" s="67"/>
      <c r="T331" s="68"/>
      <c r="AY331" s="66"/>
      <c r="AZ331" s="66"/>
      <c r="BA331" s="66"/>
      <c r="BB331" s="66"/>
    </row>
    <row r="332" spans="1:54" ht="15.75" customHeight="1" x14ac:dyDescent="0.25">
      <c r="A332" s="66"/>
      <c r="B332" s="66"/>
      <c r="C332" s="56"/>
      <c r="I332" s="67"/>
      <c r="J332" s="67"/>
      <c r="O332" s="67"/>
      <c r="P332" s="67"/>
      <c r="T332" s="68"/>
      <c r="AY332" s="66"/>
      <c r="AZ332" s="66"/>
      <c r="BA332" s="66"/>
      <c r="BB332" s="66"/>
    </row>
    <row r="333" spans="1:54" ht="15.75" customHeight="1" x14ac:dyDescent="0.25">
      <c r="A333" s="66"/>
      <c r="B333" s="66"/>
      <c r="C333" s="56"/>
      <c r="I333" s="67"/>
      <c r="J333" s="67"/>
      <c r="O333" s="67"/>
      <c r="P333" s="67"/>
      <c r="T333" s="68"/>
      <c r="AY333" s="66"/>
      <c r="AZ333" s="66"/>
      <c r="BA333" s="66"/>
      <c r="BB333" s="66"/>
    </row>
    <row r="334" spans="1:54" ht="15.75" customHeight="1" x14ac:dyDescent="0.25">
      <c r="A334" s="66"/>
      <c r="B334" s="66"/>
      <c r="C334" s="56"/>
      <c r="I334" s="67"/>
      <c r="J334" s="67"/>
      <c r="O334" s="67"/>
      <c r="P334" s="67"/>
      <c r="T334" s="68"/>
      <c r="AY334" s="66"/>
      <c r="AZ334" s="66"/>
      <c r="BA334" s="66"/>
      <c r="BB334" s="66"/>
    </row>
    <row r="335" spans="1:54" ht="15.75" customHeight="1" x14ac:dyDescent="0.25">
      <c r="A335" s="66"/>
      <c r="B335" s="66"/>
      <c r="C335" s="56"/>
      <c r="I335" s="67"/>
      <c r="J335" s="67"/>
      <c r="O335" s="67"/>
      <c r="P335" s="67"/>
      <c r="T335" s="68"/>
      <c r="AY335" s="66"/>
      <c r="AZ335" s="66"/>
      <c r="BA335" s="66"/>
      <c r="BB335" s="66"/>
    </row>
    <row r="336" spans="1:54" ht="15.75" customHeight="1" x14ac:dyDescent="0.25">
      <c r="A336" s="66"/>
      <c r="B336" s="66"/>
      <c r="C336" s="56"/>
      <c r="I336" s="67"/>
      <c r="J336" s="67"/>
      <c r="O336" s="67"/>
      <c r="P336" s="67"/>
      <c r="T336" s="68"/>
      <c r="AY336" s="66"/>
      <c r="AZ336" s="66"/>
      <c r="BA336" s="66"/>
      <c r="BB336" s="66"/>
    </row>
    <row r="337" spans="1:54" ht="15.75" customHeight="1" x14ac:dyDescent="0.25">
      <c r="A337" s="66"/>
      <c r="B337" s="66"/>
      <c r="C337" s="56"/>
      <c r="I337" s="67"/>
      <c r="J337" s="67"/>
      <c r="O337" s="67"/>
      <c r="P337" s="67"/>
      <c r="T337" s="68"/>
      <c r="AY337" s="66"/>
      <c r="AZ337" s="66"/>
      <c r="BA337" s="66"/>
      <c r="BB337" s="66"/>
    </row>
    <row r="338" spans="1:54" ht="15.75" customHeight="1" x14ac:dyDescent="0.25">
      <c r="A338" s="66"/>
      <c r="B338" s="66"/>
      <c r="C338" s="56"/>
      <c r="I338" s="67"/>
      <c r="J338" s="67"/>
      <c r="O338" s="67"/>
      <c r="P338" s="67"/>
      <c r="T338" s="68"/>
      <c r="AY338" s="66"/>
      <c r="AZ338" s="66"/>
      <c r="BA338" s="66"/>
      <c r="BB338" s="66"/>
    </row>
    <row r="339" spans="1:54" ht="15.75" customHeight="1" x14ac:dyDescent="0.25">
      <c r="A339" s="66"/>
      <c r="B339" s="66"/>
      <c r="C339" s="56"/>
      <c r="I339" s="67"/>
      <c r="J339" s="67"/>
      <c r="O339" s="67"/>
      <c r="P339" s="67"/>
      <c r="T339" s="68"/>
      <c r="AY339" s="66"/>
      <c r="AZ339" s="66"/>
      <c r="BA339" s="66"/>
      <c r="BB339" s="66"/>
    </row>
    <row r="340" spans="1:54" ht="15.75" customHeight="1" x14ac:dyDescent="0.25">
      <c r="A340" s="66"/>
      <c r="B340" s="66"/>
      <c r="C340" s="56"/>
      <c r="I340" s="67"/>
      <c r="J340" s="67"/>
      <c r="O340" s="67"/>
      <c r="P340" s="67"/>
      <c r="T340" s="68"/>
      <c r="AY340" s="66"/>
      <c r="AZ340" s="66"/>
      <c r="BA340" s="66"/>
      <c r="BB340" s="66"/>
    </row>
    <row r="341" spans="1:54" ht="15.75" customHeight="1" x14ac:dyDescent="0.25">
      <c r="A341" s="66"/>
      <c r="B341" s="66"/>
      <c r="C341" s="56"/>
      <c r="I341" s="67"/>
      <c r="J341" s="67"/>
      <c r="O341" s="67"/>
      <c r="P341" s="67"/>
      <c r="T341" s="68"/>
      <c r="AY341" s="66"/>
      <c r="AZ341" s="66"/>
      <c r="BA341" s="66"/>
      <c r="BB341" s="66"/>
    </row>
    <row r="342" spans="1:54" ht="15.75" customHeight="1" x14ac:dyDescent="0.25">
      <c r="A342" s="66"/>
      <c r="B342" s="66"/>
      <c r="C342" s="56"/>
      <c r="I342" s="67"/>
      <c r="J342" s="67"/>
      <c r="O342" s="67"/>
      <c r="P342" s="67"/>
      <c r="T342" s="68"/>
      <c r="AY342" s="66"/>
      <c r="AZ342" s="66"/>
      <c r="BA342" s="66"/>
      <c r="BB342" s="66"/>
    </row>
    <row r="343" spans="1:54" ht="15.75" customHeight="1" x14ac:dyDescent="0.25">
      <c r="A343" s="66"/>
      <c r="B343" s="66"/>
      <c r="C343" s="56"/>
      <c r="I343" s="67"/>
      <c r="J343" s="67"/>
      <c r="O343" s="67"/>
      <c r="P343" s="67"/>
      <c r="T343" s="68"/>
      <c r="AY343" s="66"/>
      <c r="AZ343" s="66"/>
      <c r="BA343" s="66"/>
      <c r="BB343" s="66"/>
    </row>
    <row r="344" spans="1:54" ht="15.75" customHeight="1" x14ac:dyDescent="0.25">
      <c r="A344" s="66"/>
      <c r="B344" s="66"/>
      <c r="C344" s="56"/>
      <c r="I344" s="67"/>
      <c r="J344" s="67"/>
      <c r="O344" s="67"/>
      <c r="P344" s="67"/>
      <c r="T344" s="68"/>
      <c r="AY344" s="66"/>
      <c r="AZ344" s="66"/>
      <c r="BA344" s="66"/>
      <c r="BB344" s="66"/>
    </row>
    <row r="345" spans="1:54" ht="15.75" customHeight="1" x14ac:dyDescent="0.25">
      <c r="A345" s="66"/>
      <c r="B345" s="66"/>
      <c r="C345" s="56"/>
      <c r="I345" s="67"/>
      <c r="J345" s="67"/>
      <c r="O345" s="67"/>
      <c r="P345" s="67"/>
      <c r="T345" s="68"/>
      <c r="AY345" s="66"/>
      <c r="AZ345" s="66"/>
      <c r="BA345" s="66"/>
      <c r="BB345" s="66"/>
    </row>
    <row r="346" spans="1:54" ht="15.75" customHeight="1" x14ac:dyDescent="0.25">
      <c r="A346" s="66"/>
      <c r="B346" s="66"/>
      <c r="C346" s="56"/>
      <c r="I346" s="67"/>
      <c r="J346" s="67"/>
      <c r="O346" s="67"/>
      <c r="P346" s="67"/>
      <c r="T346" s="68"/>
      <c r="AY346" s="66"/>
      <c r="AZ346" s="66"/>
      <c r="BA346" s="66"/>
      <c r="BB346" s="66"/>
    </row>
    <row r="347" spans="1:54" ht="15.75" customHeight="1" x14ac:dyDescent="0.25">
      <c r="A347" s="66"/>
      <c r="B347" s="66"/>
      <c r="C347" s="56"/>
      <c r="I347" s="67"/>
      <c r="J347" s="67"/>
      <c r="O347" s="67"/>
      <c r="P347" s="67"/>
      <c r="T347" s="68"/>
      <c r="AY347" s="66"/>
      <c r="AZ347" s="66"/>
      <c r="BA347" s="66"/>
      <c r="BB347" s="66"/>
    </row>
    <row r="348" spans="1:54" ht="15.75" customHeight="1" x14ac:dyDescent="0.25">
      <c r="A348" s="66"/>
      <c r="B348" s="66"/>
      <c r="C348" s="56"/>
      <c r="I348" s="67"/>
      <c r="J348" s="67"/>
      <c r="O348" s="67"/>
      <c r="P348" s="67"/>
      <c r="T348" s="68"/>
      <c r="AY348" s="66"/>
      <c r="AZ348" s="66"/>
      <c r="BA348" s="66"/>
      <c r="BB348" s="66"/>
    </row>
    <row r="349" spans="1:54" ht="15.75" customHeight="1" x14ac:dyDescent="0.25">
      <c r="A349" s="66"/>
      <c r="B349" s="66"/>
      <c r="C349" s="56"/>
      <c r="I349" s="67"/>
      <c r="J349" s="67"/>
      <c r="O349" s="67"/>
      <c r="P349" s="67"/>
      <c r="T349" s="68"/>
      <c r="AY349" s="66"/>
      <c r="AZ349" s="66"/>
      <c r="BA349" s="66"/>
      <c r="BB349" s="66"/>
    </row>
    <row r="350" spans="1:54" ht="15.75" customHeight="1" x14ac:dyDescent="0.25">
      <c r="A350" s="66"/>
      <c r="B350" s="66"/>
      <c r="C350" s="56"/>
      <c r="I350" s="67"/>
      <c r="J350" s="67"/>
      <c r="O350" s="67"/>
      <c r="P350" s="67"/>
      <c r="T350" s="68"/>
      <c r="AY350" s="66"/>
      <c r="AZ350" s="66"/>
      <c r="BA350" s="66"/>
      <c r="BB350" s="66"/>
    </row>
    <row r="351" spans="1:54" ht="15.75" customHeight="1" x14ac:dyDescent="0.25">
      <c r="A351" s="66"/>
      <c r="B351" s="66"/>
      <c r="C351" s="56"/>
      <c r="I351" s="67"/>
      <c r="J351" s="67"/>
      <c r="O351" s="67"/>
      <c r="P351" s="67"/>
      <c r="T351" s="68"/>
      <c r="AY351" s="66"/>
      <c r="AZ351" s="66"/>
      <c r="BA351" s="66"/>
      <c r="BB351" s="66"/>
    </row>
    <row r="352" spans="1:54" ht="15.75" customHeight="1" x14ac:dyDescent="0.25">
      <c r="A352" s="66"/>
      <c r="B352" s="66"/>
      <c r="C352" s="56"/>
      <c r="I352" s="67"/>
      <c r="J352" s="67"/>
      <c r="O352" s="67"/>
      <c r="P352" s="67"/>
      <c r="T352" s="68"/>
      <c r="AY352" s="66"/>
      <c r="AZ352" s="66"/>
      <c r="BA352" s="66"/>
      <c r="BB352" s="66"/>
    </row>
    <row r="353" spans="1:54" ht="15.75" customHeight="1" x14ac:dyDescent="0.25">
      <c r="A353" s="66"/>
      <c r="B353" s="66"/>
      <c r="C353" s="56"/>
      <c r="I353" s="67"/>
      <c r="J353" s="67"/>
      <c r="O353" s="67"/>
      <c r="P353" s="67"/>
      <c r="T353" s="68"/>
      <c r="AY353" s="66"/>
      <c r="AZ353" s="66"/>
      <c r="BA353" s="66"/>
      <c r="BB353" s="66"/>
    </row>
    <row r="354" spans="1:54" ht="15.75" customHeight="1" x14ac:dyDescent="0.25">
      <c r="A354" s="66"/>
      <c r="B354" s="66"/>
      <c r="C354" s="56"/>
      <c r="I354" s="67"/>
      <c r="J354" s="67"/>
      <c r="O354" s="67"/>
      <c r="P354" s="67"/>
      <c r="T354" s="68"/>
      <c r="AY354" s="66"/>
      <c r="AZ354" s="66"/>
      <c r="BA354" s="66"/>
      <c r="BB354" s="66"/>
    </row>
    <row r="355" spans="1:54" ht="15.75" customHeight="1" x14ac:dyDescent="0.25">
      <c r="A355" s="66"/>
      <c r="B355" s="66"/>
      <c r="C355" s="56"/>
      <c r="I355" s="67"/>
      <c r="J355" s="67"/>
      <c r="O355" s="67"/>
      <c r="P355" s="67"/>
      <c r="T355" s="68"/>
      <c r="AY355" s="66"/>
      <c r="AZ355" s="66"/>
      <c r="BA355" s="66"/>
      <c r="BB355" s="66"/>
    </row>
    <row r="356" spans="1:54" ht="15.75" customHeight="1" x14ac:dyDescent="0.25">
      <c r="A356" s="66"/>
      <c r="B356" s="66"/>
      <c r="C356" s="56"/>
      <c r="I356" s="67"/>
      <c r="J356" s="67"/>
      <c r="O356" s="67"/>
      <c r="P356" s="67"/>
      <c r="T356" s="68"/>
      <c r="AY356" s="66"/>
      <c r="AZ356" s="66"/>
      <c r="BA356" s="66"/>
      <c r="BB356" s="66"/>
    </row>
    <row r="357" spans="1:54" ht="15.75" customHeight="1" x14ac:dyDescent="0.25">
      <c r="A357" s="66"/>
      <c r="B357" s="66"/>
      <c r="C357" s="56"/>
      <c r="I357" s="67"/>
      <c r="J357" s="67"/>
      <c r="O357" s="67"/>
      <c r="P357" s="67"/>
      <c r="T357" s="68"/>
      <c r="AY357" s="66"/>
      <c r="AZ357" s="66"/>
      <c r="BA357" s="66"/>
      <c r="BB357" s="66"/>
    </row>
    <row r="358" spans="1:54" ht="15.75" customHeight="1" x14ac:dyDescent="0.25">
      <c r="A358" s="66"/>
      <c r="B358" s="66"/>
      <c r="C358" s="56"/>
      <c r="I358" s="67"/>
      <c r="J358" s="67"/>
      <c r="O358" s="67"/>
      <c r="P358" s="67"/>
      <c r="T358" s="68"/>
      <c r="AY358" s="66"/>
      <c r="AZ358" s="66"/>
      <c r="BA358" s="66"/>
      <c r="BB358" s="66"/>
    </row>
    <row r="359" spans="1:54" ht="15.75" customHeight="1" x14ac:dyDescent="0.25">
      <c r="A359" s="66"/>
      <c r="B359" s="66"/>
      <c r="C359" s="56"/>
      <c r="I359" s="67"/>
      <c r="J359" s="67"/>
      <c r="O359" s="67"/>
      <c r="P359" s="67"/>
      <c r="T359" s="68"/>
      <c r="AY359" s="66"/>
      <c r="AZ359" s="66"/>
      <c r="BA359" s="66"/>
      <c r="BB359" s="66"/>
    </row>
    <row r="360" spans="1:54" ht="15.75" customHeight="1" x14ac:dyDescent="0.25">
      <c r="A360" s="66"/>
      <c r="B360" s="66"/>
      <c r="C360" s="56"/>
      <c r="I360" s="67"/>
      <c r="J360" s="67"/>
      <c r="O360" s="67"/>
      <c r="P360" s="67"/>
      <c r="T360" s="68"/>
      <c r="AY360" s="66"/>
      <c r="AZ360" s="66"/>
      <c r="BA360" s="66"/>
      <c r="BB360" s="66"/>
    </row>
    <row r="361" spans="1:54" ht="15.75" customHeight="1" x14ac:dyDescent="0.25">
      <c r="A361" s="66"/>
      <c r="B361" s="66"/>
      <c r="C361" s="56"/>
      <c r="I361" s="67"/>
      <c r="J361" s="67"/>
      <c r="O361" s="67"/>
      <c r="P361" s="67"/>
      <c r="T361" s="68"/>
      <c r="AY361" s="66"/>
      <c r="AZ361" s="66"/>
      <c r="BA361" s="66"/>
      <c r="BB361" s="66"/>
    </row>
    <row r="362" spans="1:54" ht="15.75" customHeight="1" x14ac:dyDescent="0.25">
      <c r="A362" s="66"/>
      <c r="B362" s="66"/>
      <c r="C362" s="56"/>
      <c r="I362" s="67"/>
      <c r="J362" s="67"/>
      <c r="O362" s="67"/>
      <c r="P362" s="67"/>
      <c r="T362" s="68"/>
      <c r="AY362" s="66"/>
      <c r="AZ362" s="66"/>
      <c r="BA362" s="66"/>
      <c r="BB362" s="66"/>
    </row>
    <row r="363" spans="1:54" ht="15.75" customHeight="1" x14ac:dyDescent="0.25">
      <c r="A363" s="66"/>
      <c r="B363" s="66"/>
      <c r="C363" s="56"/>
      <c r="I363" s="67"/>
      <c r="J363" s="67"/>
      <c r="O363" s="67"/>
      <c r="P363" s="67"/>
      <c r="T363" s="68"/>
      <c r="AY363" s="66"/>
      <c r="AZ363" s="66"/>
      <c r="BA363" s="66"/>
      <c r="BB363" s="66"/>
    </row>
    <row r="364" spans="1:54" ht="15.75" customHeight="1" x14ac:dyDescent="0.25">
      <c r="A364" s="66"/>
      <c r="B364" s="66"/>
      <c r="C364" s="56"/>
      <c r="I364" s="67"/>
      <c r="J364" s="67"/>
      <c r="O364" s="67"/>
      <c r="P364" s="67"/>
      <c r="T364" s="68"/>
      <c r="AY364" s="66"/>
      <c r="AZ364" s="66"/>
      <c r="BA364" s="66"/>
      <c r="BB364" s="66"/>
    </row>
    <row r="365" spans="1:54" ht="15.75" customHeight="1" x14ac:dyDescent="0.25">
      <c r="A365" s="66"/>
      <c r="B365" s="66"/>
      <c r="C365" s="56"/>
      <c r="I365" s="67"/>
      <c r="J365" s="67"/>
      <c r="O365" s="67"/>
      <c r="P365" s="67"/>
      <c r="T365" s="68"/>
      <c r="AY365" s="66"/>
      <c r="AZ365" s="66"/>
      <c r="BA365" s="66"/>
      <c r="BB365" s="66"/>
    </row>
    <row r="366" spans="1:54" ht="15.75" customHeight="1" x14ac:dyDescent="0.25">
      <c r="A366" s="66"/>
      <c r="B366" s="66"/>
      <c r="C366" s="56"/>
      <c r="I366" s="67"/>
      <c r="J366" s="67"/>
      <c r="O366" s="67"/>
      <c r="P366" s="67"/>
      <c r="T366" s="68"/>
      <c r="AY366" s="66"/>
      <c r="AZ366" s="66"/>
      <c r="BA366" s="66"/>
      <c r="BB366" s="66"/>
    </row>
    <row r="367" spans="1:54" ht="15.75" customHeight="1" x14ac:dyDescent="0.25">
      <c r="A367" s="66"/>
      <c r="B367" s="66"/>
      <c r="C367" s="56"/>
      <c r="I367" s="67"/>
      <c r="J367" s="67"/>
      <c r="O367" s="67"/>
      <c r="P367" s="67"/>
      <c r="T367" s="68"/>
      <c r="AY367" s="66"/>
      <c r="AZ367" s="66"/>
      <c r="BA367" s="66"/>
      <c r="BB367" s="66"/>
    </row>
    <row r="368" spans="1:54" ht="15.75" customHeight="1" x14ac:dyDescent="0.25">
      <c r="A368" s="66"/>
      <c r="B368" s="66"/>
      <c r="C368" s="56"/>
      <c r="I368" s="67"/>
      <c r="J368" s="67"/>
      <c r="O368" s="67"/>
      <c r="P368" s="67"/>
      <c r="T368" s="68"/>
      <c r="AY368" s="66"/>
      <c r="AZ368" s="66"/>
      <c r="BA368" s="66"/>
      <c r="BB368" s="66"/>
    </row>
    <row r="369" spans="1:54" ht="15.75" customHeight="1" x14ac:dyDescent="0.25">
      <c r="A369" s="66"/>
      <c r="B369" s="66"/>
      <c r="C369" s="56"/>
      <c r="I369" s="67"/>
      <c r="J369" s="67"/>
      <c r="O369" s="67"/>
      <c r="P369" s="67"/>
      <c r="T369" s="68"/>
      <c r="AY369" s="66"/>
      <c r="AZ369" s="66"/>
      <c r="BA369" s="66"/>
      <c r="BB369" s="66"/>
    </row>
    <row r="370" spans="1:54" ht="15.75" customHeight="1" x14ac:dyDescent="0.25">
      <c r="A370" s="66"/>
      <c r="B370" s="66"/>
      <c r="C370" s="56"/>
      <c r="I370" s="67"/>
      <c r="J370" s="67"/>
      <c r="O370" s="67"/>
      <c r="P370" s="67"/>
      <c r="T370" s="68"/>
      <c r="AY370" s="66"/>
      <c r="AZ370" s="66"/>
      <c r="BA370" s="66"/>
      <c r="BB370" s="66"/>
    </row>
    <row r="371" spans="1:54" ht="15.75" customHeight="1" x14ac:dyDescent="0.25">
      <c r="A371" s="66"/>
      <c r="B371" s="66"/>
      <c r="C371" s="56"/>
      <c r="I371" s="67"/>
      <c r="J371" s="67"/>
      <c r="O371" s="67"/>
      <c r="P371" s="67"/>
      <c r="T371" s="68"/>
      <c r="AY371" s="66"/>
      <c r="AZ371" s="66"/>
      <c r="BA371" s="66"/>
      <c r="BB371" s="66"/>
    </row>
    <row r="372" spans="1:54" ht="15.75" customHeight="1" x14ac:dyDescent="0.25">
      <c r="A372" s="66"/>
      <c r="B372" s="66"/>
      <c r="C372" s="56"/>
      <c r="I372" s="67"/>
      <c r="J372" s="67"/>
      <c r="O372" s="67"/>
      <c r="P372" s="67"/>
      <c r="T372" s="68"/>
      <c r="AY372" s="66"/>
      <c r="AZ372" s="66"/>
      <c r="BA372" s="66"/>
      <c r="BB372" s="66"/>
    </row>
    <row r="373" spans="1:54" ht="15.75" customHeight="1" x14ac:dyDescent="0.25">
      <c r="A373" s="66"/>
      <c r="B373" s="66"/>
      <c r="C373" s="56"/>
      <c r="I373" s="67"/>
      <c r="J373" s="67"/>
      <c r="O373" s="67"/>
      <c r="P373" s="67"/>
      <c r="T373" s="68"/>
      <c r="AY373" s="66"/>
      <c r="AZ373" s="66"/>
      <c r="BA373" s="66"/>
      <c r="BB373" s="66"/>
    </row>
    <row r="374" spans="1:54" ht="15.75" customHeight="1" x14ac:dyDescent="0.25">
      <c r="A374" s="66"/>
      <c r="B374" s="66"/>
      <c r="C374" s="56"/>
      <c r="I374" s="67"/>
      <c r="J374" s="67"/>
      <c r="O374" s="67"/>
      <c r="P374" s="67"/>
      <c r="T374" s="68"/>
      <c r="AY374" s="66"/>
      <c r="AZ374" s="66"/>
      <c r="BA374" s="66"/>
      <c r="BB374" s="66"/>
    </row>
    <row r="375" spans="1:54" ht="15.75" customHeight="1" x14ac:dyDescent="0.25">
      <c r="A375" s="66"/>
      <c r="B375" s="66"/>
      <c r="C375" s="56"/>
      <c r="I375" s="67"/>
      <c r="J375" s="67"/>
      <c r="O375" s="67"/>
      <c r="P375" s="67"/>
      <c r="T375" s="68"/>
      <c r="AY375" s="66"/>
      <c r="AZ375" s="66"/>
      <c r="BA375" s="66"/>
      <c r="BB375" s="66"/>
    </row>
    <row r="376" spans="1:54" ht="15.75" customHeight="1" x14ac:dyDescent="0.25">
      <c r="A376" s="66"/>
      <c r="B376" s="66"/>
      <c r="C376" s="56"/>
      <c r="I376" s="67"/>
      <c r="J376" s="67"/>
      <c r="O376" s="67"/>
      <c r="P376" s="67"/>
      <c r="T376" s="68"/>
      <c r="AY376" s="66"/>
      <c r="AZ376" s="66"/>
      <c r="BA376" s="66"/>
      <c r="BB376" s="66"/>
    </row>
    <row r="377" spans="1:54" ht="15.75" customHeight="1" x14ac:dyDescent="0.25">
      <c r="A377" s="66"/>
      <c r="B377" s="66"/>
      <c r="C377" s="56"/>
      <c r="I377" s="67"/>
      <c r="J377" s="67"/>
      <c r="O377" s="67"/>
      <c r="P377" s="67"/>
      <c r="T377" s="68"/>
      <c r="AY377" s="66"/>
      <c r="AZ377" s="66"/>
      <c r="BA377" s="66"/>
      <c r="BB377" s="66"/>
    </row>
    <row r="378" spans="1:54" ht="15.75" customHeight="1" x14ac:dyDescent="0.25">
      <c r="A378" s="66"/>
      <c r="B378" s="66"/>
      <c r="C378" s="56"/>
      <c r="I378" s="67"/>
      <c r="J378" s="67"/>
      <c r="O378" s="67"/>
      <c r="P378" s="67"/>
      <c r="T378" s="68"/>
      <c r="AY378" s="66"/>
      <c r="AZ378" s="66"/>
      <c r="BA378" s="66"/>
      <c r="BB378" s="66"/>
    </row>
    <row r="379" spans="1:54" ht="15.75" customHeight="1" x14ac:dyDescent="0.25">
      <c r="A379" s="66"/>
      <c r="B379" s="66"/>
      <c r="C379" s="56"/>
      <c r="I379" s="67"/>
      <c r="J379" s="67"/>
      <c r="O379" s="67"/>
      <c r="P379" s="67"/>
      <c r="T379" s="68"/>
      <c r="AY379" s="66"/>
      <c r="AZ379" s="66"/>
      <c r="BA379" s="66"/>
      <c r="BB379" s="66"/>
    </row>
    <row r="380" spans="1:54" ht="15.75" customHeight="1" x14ac:dyDescent="0.25">
      <c r="A380" s="66"/>
      <c r="B380" s="66"/>
      <c r="C380" s="56"/>
      <c r="I380" s="67"/>
      <c r="J380" s="67"/>
      <c r="O380" s="67"/>
      <c r="P380" s="67"/>
      <c r="T380" s="68"/>
      <c r="AY380" s="66"/>
      <c r="AZ380" s="66"/>
      <c r="BA380" s="66"/>
      <c r="BB380" s="66"/>
    </row>
    <row r="381" spans="1:54" ht="15.75" customHeight="1" x14ac:dyDescent="0.25">
      <c r="A381" s="66"/>
      <c r="B381" s="66"/>
      <c r="C381" s="56"/>
      <c r="I381" s="67"/>
      <c r="J381" s="67"/>
      <c r="O381" s="67"/>
      <c r="P381" s="67"/>
      <c r="T381" s="68"/>
      <c r="AY381" s="66"/>
      <c r="AZ381" s="66"/>
      <c r="BA381" s="66"/>
      <c r="BB381" s="66"/>
    </row>
    <row r="382" spans="1:54" ht="15.75" customHeight="1" x14ac:dyDescent="0.25">
      <c r="A382" s="66"/>
      <c r="B382" s="66"/>
      <c r="C382" s="56"/>
      <c r="I382" s="67"/>
      <c r="J382" s="67"/>
      <c r="O382" s="67"/>
      <c r="P382" s="67"/>
      <c r="T382" s="68"/>
      <c r="AY382" s="66"/>
      <c r="AZ382" s="66"/>
      <c r="BA382" s="66"/>
      <c r="BB382" s="66"/>
    </row>
    <row r="383" spans="1:54" ht="15.75" customHeight="1" x14ac:dyDescent="0.25">
      <c r="A383" s="66"/>
      <c r="B383" s="66"/>
      <c r="C383" s="56"/>
      <c r="I383" s="67"/>
      <c r="J383" s="67"/>
      <c r="O383" s="67"/>
      <c r="P383" s="67"/>
      <c r="T383" s="68"/>
      <c r="AY383" s="66"/>
      <c r="AZ383" s="66"/>
      <c r="BA383" s="66"/>
      <c r="BB383" s="66"/>
    </row>
    <row r="384" spans="1:54" ht="15.75" customHeight="1" x14ac:dyDescent="0.25">
      <c r="A384" s="66"/>
      <c r="B384" s="66"/>
      <c r="C384" s="56"/>
      <c r="I384" s="67"/>
      <c r="J384" s="67"/>
      <c r="O384" s="67"/>
      <c r="P384" s="67"/>
      <c r="T384" s="68"/>
      <c r="AY384" s="66"/>
      <c r="AZ384" s="66"/>
      <c r="BA384" s="66"/>
      <c r="BB384" s="66"/>
    </row>
    <row r="385" spans="1:54" ht="15.75" customHeight="1" x14ac:dyDescent="0.25">
      <c r="A385" s="66"/>
      <c r="B385" s="66"/>
      <c r="C385" s="56"/>
      <c r="I385" s="67"/>
      <c r="J385" s="67"/>
      <c r="O385" s="67"/>
      <c r="P385" s="67"/>
      <c r="T385" s="68"/>
      <c r="AY385" s="66"/>
      <c r="AZ385" s="66"/>
      <c r="BA385" s="66"/>
      <c r="BB385" s="66"/>
    </row>
    <row r="386" spans="1:54" ht="15.75" customHeight="1" x14ac:dyDescent="0.25">
      <c r="A386" s="66"/>
      <c r="B386" s="66"/>
      <c r="C386" s="56"/>
      <c r="I386" s="67"/>
      <c r="J386" s="67"/>
      <c r="O386" s="67"/>
      <c r="P386" s="67"/>
      <c r="T386" s="68"/>
      <c r="AY386" s="66"/>
      <c r="AZ386" s="66"/>
      <c r="BA386" s="66"/>
      <c r="BB386" s="66"/>
    </row>
    <row r="387" spans="1:54" ht="15.75" customHeight="1" x14ac:dyDescent="0.25">
      <c r="A387" s="66"/>
      <c r="B387" s="66"/>
      <c r="C387" s="56"/>
      <c r="I387" s="67"/>
      <c r="J387" s="67"/>
      <c r="O387" s="67"/>
      <c r="P387" s="67"/>
      <c r="T387" s="68"/>
      <c r="AY387" s="66"/>
      <c r="AZ387" s="66"/>
      <c r="BA387" s="66"/>
      <c r="BB387" s="66"/>
    </row>
    <row r="388" spans="1:54" ht="15.75" customHeight="1" x14ac:dyDescent="0.25">
      <c r="A388" s="66"/>
      <c r="B388" s="66"/>
      <c r="C388" s="56"/>
      <c r="I388" s="67"/>
      <c r="J388" s="67"/>
      <c r="O388" s="67"/>
      <c r="P388" s="67"/>
      <c r="T388" s="68"/>
      <c r="AY388" s="66"/>
      <c r="AZ388" s="66"/>
      <c r="BA388" s="66"/>
      <c r="BB388" s="66"/>
    </row>
    <row r="389" spans="1:54" ht="15.75" customHeight="1" x14ac:dyDescent="0.25">
      <c r="A389" s="66"/>
      <c r="B389" s="66"/>
      <c r="C389" s="56"/>
      <c r="I389" s="67"/>
      <c r="J389" s="67"/>
      <c r="O389" s="67"/>
      <c r="P389" s="67"/>
      <c r="T389" s="68"/>
      <c r="AY389" s="66"/>
      <c r="AZ389" s="66"/>
      <c r="BA389" s="66"/>
      <c r="BB389" s="66"/>
    </row>
    <row r="390" spans="1:54" ht="15.75" customHeight="1" x14ac:dyDescent="0.25">
      <c r="A390" s="66"/>
      <c r="B390" s="66"/>
      <c r="C390" s="56"/>
      <c r="I390" s="67"/>
      <c r="J390" s="67"/>
      <c r="O390" s="67"/>
      <c r="P390" s="67"/>
      <c r="T390" s="68"/>
      <c r="AY390" s="66"/>
      <c r="AZ390" s="66"/>
      <c r="BA390" s="66"/>
      <c r="BB390" s="66"/>
    </row>
    <row r="391" spans="1:54" ht="15.75" customHeight="1" x14ac:dyDescent="0.25">
      <c r="A391" s="66"/>
      <c r="B391" s="66"/>
      <c r="C391" s="56"/>
      <c r="I391" s="67"/>
      <c r="J391" s="67"/>
      <c r="O391" s="67"/>
      <c r="P391" s="67"/>
      <c r="T391" s="68"/>
      <c r="AY391" s="66"/>
      <c r="AZ391" s="66"/>
      <c r="BA391" s="66"/>
      <c r="BB391" s="66"/>
    </row>
    <row r="392" spans="1:54" ht="15.75" customHeight="1" x14ac:dyDescent="0.25">
      <c r="A392" s="66"/>
      <c r="B392" s="66"/>
      <c r="C392" s="56"/>
      <c r="I392" s="67"/>
      <c r="J392" s="67"/>
      <c r="O392" s="67"/>
      <c r="P392" s="67"/>
      <c r="T392" s="68"/>
      <c r="AY392" s="66"/>
      <c r="AZ392" s="66"/>
      <c r="BA392" s="66"/>
      <c r="BB392" s="66"/>
    </row>
    <row r="393" spans="1:54" ht="15.75" customHeight="1" x14ac:dyDescent="0.25">
      <c r="A393" s="66"/>
      <c r="B393" s="66"/>
      <c r="C393" s="56"/>
      <c r="I393" s="67"/>
      <c r="J393" s="67"/>
      <c r="O393" s="67"/>
      <c r="P393" s="67"/>
      <c r="T393" s="68"/>
      <c r="AY393" s="66"/>
      <c r="AZ393" s="66"/>
      <c r="BA393" s="66"/>
      <c r="BB393" s="66"/>
    </row>
    <row r="394" spans="1:54" ht="15.75" customHeight="1" x14ac:dyDescent="0.25">
      <c r="A394" s="66"/>
      <c r="B394" s="66"/>
      <c r="C394" s="56"/>
      <c r="I394" s="67"/>
      <c r="J394" s="67"/>
      <c r="O394" s="67"/>
      <c r="P394" s="67"/>
      <c r="T394" s="68"/>
      <c r="AY394" s="66"/>
      <c r="AZ394" s="66"/>
      <c r="BA394" s="66"/>
      <c r="BB394" s="66"/>
    </row>
    <row r="395" spans="1:54" ht="15.75" customHeight="1" x14ac:dyDescent="0.25">
      <c r="A395" s="66"/>
      <c r="B395" s="66"/>
      <c r="C395" s="56"/>
      <c r="I395" s="67"/>
      <c r="J395" s="67"/>
      <c r="O395" s="67"/>
      <c r="P395" s="67"/>
      <c r="T395" s="68"/>
      <c r="AY395" s="66"/>
      <c r="AZ395" s="66"/>
      <c r="BA395" s="66"/>
      <c r="BB395" s="66"/>
    </row>
    <row r="396" spans="1:54" ht="15.75" customHeight="1" x14ac:dyDescent="0.25">
      <c r="A396" s="66"/>
      <c r="B396" s="66"/>
      <c r="C396" s="56"/>
      <c r="I396" s="67"/>
      <c r="J396" s="67"/>
      <c r="O396" s="67"/>
      <c r="P396" s="67"/>
      <c r="T396" s="68"/>
      <c r="AY396" s="66"/>
      <c r="AZ396" s="66"/>
      <c r="BA396" s="66"/>
      <c r="BB396" s="66"/>
    </row>
    <row r="397" spans="1:54" ht="15.75" customHeight="1" x14ac:dyDescent="0.25">
      <c r="A397" s="66"/>
      <c r="B397" s="66"/>
      <c r="C397" s="56"/>
      <c r="I397" s="67"/>
      <c r="J397" s="67"/>
      <c r="O397" s="67"/>
      <c r="P397" s="67"/>
      <c r="T397" s="68"/>
      <c r="AY397" s="66"/>
      <c r="AZ397" s="66"/>
      <c r="BA397" s="66"/>
      <c r="BB397" s="66"/>
    </row>
    <row r="398" spans="1:54" ht="15.75" customHeight="1" x14ac:dyDescent="0.25">
      <c r="A398" s="66"/>
      <c r="B398" s="66"/>
      <c r="C398" s="56"/>
      <c r="I398" s="67"/>
      <c r="J398" s="67"/>
      <c r="O398" s="67"/>
      <c r="P398" s="67"/>
      <c r="T398" s="68"/>
      <c r="AY398" s="66"/>
      <c r="AZ398" s="66"/>
      <c r="BA398" s="66"/>
      <c r="BB398" s="66"/>
    </row>
    <row r="399" spans="1:54" ht="15.75" customHeight="1" x14ac:dyDescent="0.25">
      <c r="A399" s="66"/>
      <c r="B399" s="66"/>
      <c r="C399" s="56"/>
      <c r="I399" s="67"/>
      <c r="J399" s="67"/>
      <c r="O399" s="67"/>
      <c r="P399" s="67"/>
      <c r="T399" s="68"/>
      <c r="AY399" s="66"/>
      <c r="AZ399" s="66"/>
      <c r="BA399" s="66"/>
      <c r="BB399" s="66"/>
    </row>
    <row r="400" spans="1:54" ht="15.75" customHeight="1" x14ac:dyDescent="0.25">
      <c r="A400" s="66"/>
      <c r="B400" s="66"/>
      <c r="C400" s="56"/>
      <c r="I400" s="67"/>
      <c r="J400" s="67"/>
      <c r="O400" s="67"/>
      <c r="P400" s="67"/>
      <c r="T400" s="68"/>
      <c r="AY400" s="66"/>
      <c r="AZ400" s="66"/>
      <c r="BA400" s="66"/>
      <c r="BB400" s="66"/>
    </row>
    <row r="401" spans="1:54" ht="15.75" customHeight="1" x14ac:dyDescent="0.25">
      <c r="A401" s="66"/>
      <c r="B401" s="66"/>
      <c r="C401" s="56"/>
      <c r="I401" s="67"/>
      <c r="J401" s="67"/>
      <c r="O401" s="67"/>
      <c r="P401" s="67"/>
      <c r="T401" s="68"/>
      <c r="AY401" s="66"/>
      <c r="AZ401" s="66"/>
      <c r="BA401" s="66"/>
      <c r="BB401" s="66"/>
    </row>
    <row r="402" spans="1:54" ht="15.75" customHeight="1" x14ac:dyDescent="0.25">
      <c r="A402" s="66"/>
      <c r="B402" s="66"/>
      <c r="C402" s="56"/>
      <c r="I402" s="67"/>
      <c r="J402" s="67"/>
      <c r="O402" s="67"/>
      <c r="P402" s="67"/>
      <c r="T402" s="68"/>
      <c r="AY402" s="66"/>
      <c r="AZ402" s="66"/>
      <c r="BA402" s="66"/>
      <c r="BB402" s="66"/>
    </row>
    <row r="403" spans="1:54" ht="15.75" customHeight="1" x14ac:dyDescent="0.25">
      <c r="A403" s="66"/>
      <c r="B403" s="66"/>
      <c r="C403" s="56"/>
      <c r="I403" s="67"/>
      <c r="J403" s="67"/>
      <c r="O403" s="67"/>
      <c r="P403" s="67"/>
      <c r="T403" s="68"/>
      <c r="AY403" s="66"/>
      <c r="AZ403" s="66"/>
      <c r="BA403" s="66"/>
      <c r="BB403" s="66"/>
    </row>
    <row r="404" spans="1:54" ht="15.75" customHeight="1" x14ac:dyDescent="0.25">
      <c r="A404" s="66"/>
      <c r="B404" s="66"/>
      <c r="C404" s="56"/>
      <c r="I404" s="67"/>
      <c r="J404" s="67"/>
      <c r="O404" s="67"/>
      <c r="P404" s="67"/>
      <c r="T404" s="68"/>
      <c r="AY404" s="66"/>
      <c r="AZ404" s="66"/>
      <c r="BA404" s="66"/>
      <c r="BB404" s="66"/>
    </row>
    <row r="405" spans="1:54" ht="15.75" customHeight="1" x14ac:dyDescent="0.25">
      <c r="A405" s="66"/>
      <c r="B405" s="66"/>
      <c r="C405" s="56"/>
      <c r="I405" s="67"/>
      <c r="J405" s="67"/>
      <c r="O405" s="67"/>
      <c r="P405" s="67"/>
      <c r="T405" s="68"/>
      <c r="AY405" s="66"/>
      <c r="AZ405" s="66"/>
      <c r="BA405" s="66"/>
      <c r="BB405" s="66"/>
    </row>
    <row r="406" spans="1:54" ht="15.75" customHeight="1" x14ac:dyDescent="0.25">
      <c r="A406" s="66"/>
      <c r="B406" s="66"/>
      <c r="C406" s="56"/>
      <c r="I406" s="67"/>
      <c r="J406" s="67"/>
      <c r="O406" s="67"/>
      <c r="P406" s="67"/>
      <c r="T406" s="68"/>
      <c r="AY406" s="66"/>
      <c r="AZ406" s="66"/>
      <c r="BA406" s="66"/>
      <c r="BB406" s="66"/>
    </row>
    <row r="407" spans="1:54" ht="15.75" customHeight="1" x14ac:dyDescent="0.25">
      <c r="A407" s="66"/>
      <c r="B407" s="66"/>
      <c r="C407" s="56"/>
      <c r="I407" s="67"/>
      <c r="J407" s="67"/>
      <c r="O407" s="67"/>
      <c r="P407" s="67"/>
      <c r="T407" s="68"/>
      <c r="AY407" s="66"/>
      <c r="AZ407" s="66"/>
      <c r="BA407" s="66"/>
      <c r="BB407" s="66"/>
    </row>
    <row r="408" spans="1:54" ht="15.75" customHeight="1" x14ac:dyDescent="0.25">
      <c r="A408" s="66"/>
      <c r="B408" s="66"/>
      <c r="C408" s="56"/>
      <c r="I408" s="67"/>
      <c r="J408" s="67"/>
      <c r="O408" s="67"/>
      <c r="P408" s="67"/>
      <c r="T408" s="68"/>
      <c r="AY408" s="66"/>
      <c r="AZ408" s="66"/>
      <c r="BA408" s="66"/>
      <c r="BB408" s="66"/>
    </row>
    <row r="409" spans="1:54" ht="15.75" customHeight="1" x14ac:dyDescent="0.25">
      <c r="A409" s="66"/>
      <c r="B409" s="66"/>
      <c r="C409" s="56"/>
      <c r="I409" s="67"/>
      <c r="J409" s="67"/>
      <c r="O409" s="67"/>
      <c r="P409" s="67"/>
      <c r="T409" s="68"/>
      <c r="AY409" s="66"/>
      <c r="AZ409" s="66"/>
      <c r="BA409" s="66"/>
      <c r="BB409" s="66"/>
    </row>
    <row r="410" spans="1:54" ht="15.75" customHeight="1" x14ac:dyDescent="0.25">
      <c r="A410" s="66"/>
      <c r="B410" s="66"/>
      <c r="C410" s="56"/>
      <c r="I410" s="67"/>
      <c r="J410" s="67"/>
      <c r="O410" s="67"/>
      <c r="P410" s="67"/>
      <c r="T410" s="68"/>
      <c r="AY410" s="66"/>
      <c r="AZ410" s="66"/>
      <c r="BA410" s="66"/>
      <c r="BB410" s="66"/>
    </row>
    <row r="411" spans="1:54" ht="15.75" customHeight="1" x14ac:dyDescent="0.25">
      <c r="A411" s="66"/>
      <c r="B411" s="66"/>
      <c r="C411" s="56"/>
      <c r="I411" s="67"/>
      <c r="J411" s="67"/>
      <c r="O411" s="67"/>
      <c r="P411" s="67"/>
      <c r="T411" s="68"/>
      <c r="AY411" s="66"/>
      <c r="AZ411" s="66"/>
      <c r="BA411" s="66"/>
      <c r="BB411" s="66"/>
    </row>
    <row r="412" spans="1:54" ht="15.75" customHeight="1" x14ac:dyDescent="0.25">
      <c r="A412" s="66"/>
      <c r="B412" s="66"/>
      <c r="C412" s="56"/>
      <c r="I412" s="67"/>
      <c r="J412" s="67"/>
      <c r="O412" s="67"/>
      <c r="P412" s="67"/>
      <c r="T412" s="68"/>
      <c r="AY412" s="66"/>
      <c r="AZ412" s="66"/>
      <c r="BA412" s="66"/>
      <c r="BB412" s="66"/>
    </row>
    <row r="413" spans="1:54" ht="15.75" customHeight="1" x14ac:dyDescent="0.25">
      <c r="A413" s="66"/>
      <c r="B413" s="66"/>
      <c r="C413" s="56"/>
      <c r="I413" s="67"/>
      <c r="J413" s="67"/>
      <c r="O413" s="67"/>
      <c r="P413" s="67"/>
      <c r="T413" s="68"/>
      <c r="AY413" s="66"/>
      <c r="AZ413" s="66"/>
      <c r="BA413" s="66"/>
      <c r="BB413" s="66"/>
    </row>
    <row r="414" spans="1:54" ht="15.75" customHeight="1" x14ac:dyDescent="0.25">
      <c r="A414" s="66"/>
      <c r="B414" s="66"/>
      <c r="C414" s="56"/>
      <c r="I414" s="67"/>
      <c r="J414" s="67"/>
      <c r="O414" s="67"/>
      <c r="P414" s="67"/>
      <c r="T414" s="68"/>
      <c r="AY414" s="66"/>
      <c r="AZ414" s="66"/>
      <c r="BA414" s="66"/>
      <c r="BB414" s="66"/>
    </row>
    <row r="415" spans="1:54" ht="15.75" customHeight="1" x14ac:dyDescent="0.25">
      <c r="A415" s="66"/>
      <c r="B415" s="66"/>
      <c r="C415" s="56"/>
      <c r="I415" s="67"/>
      <c r="J415" s="67"/>
      <c r="O415" s="67"/>
      <c r="P415" s="67"/>
      <c r="T415" s="68"/>
      <c r="AY415" s="66"/>
      <c r="AZ415" s="66"/>
      <c r="BA415" s="66"/>
      <c r="BB415" s="66"/>
    </row>
    <row r="416" spans="1:54" ht="15.75" customHeight="1" x14ac:dyDescent="0.25">
      <c r="A416" s="66"/>
      <c r="B416" s="66"/>
      <c r="C416" s="56"/>
      <c r="I416" s="67"/>
      <c r="J416" s="67"/>
      <c r="O416" s="67"/>
      <c r="P416" s="67"/>
      <c r="T416" s="68"/>
      <c r="AY416" s="66"/>
      <c r="AZ416" s="66"/>
      <c r="BA416" s="66"/>
      <c r="BB416" s="66"/>
    </row>
    <row r="417" spans="1:54" ht="15.75" customHeight="1" x14ac:dyDescent="0.25">
      <c r="A417" s="66"/>
      <c r="B417" s="66"/>
      <c r="C417" s="56"/>
      <c r="I417" s="67"/>
      <c r="J417" s="67"/>
      <c r="O417" s="67"/>
      <c r="P417" s="67"/>
      <c r="T417" s="68"/>
      <c r="AY417" s="66"/>
      <c r="AZ417" s="66"/>
      <c r="BA417" s="66"/>
      <c r="BB417" s="66"/>
    </row>
    <row r="418" spans="1:54" ht="15.75" customHeight="1" x14ac:dyDescent="0.25">
      <c r="A418" s="66"/>
      <c r="B418" s="66"/>
      <c r="C418" s="56"/>
      <c r="I418" s="67"/>
      <c r="J418" s="67"/>
      <c r="O418" s="67"/>
      <c r="P418" s="67"/>
      <c r="T418" s="68"/>
      <c r="AY418" s="66"/>
      <c r="AZ418" s="66"/>
      <c r="BA418" s="66"/>
      <c r="BB418" s="66"/>
    </row>
    <row r="419" spans="1:54" ht="15.75" customHeight="1" x14ac:dyDescent="0.25">
      <c r="A419" s="66"/>
      <c r="B419" s="66"/>
      <c r="C419" s="56"/>
      <c r="I419" s="67"/>
      <c r="J419" s="67"/>
      <c r="O419" s="67"/>
      <c r="P419" s="67"/>
      <c r="T419" s="68"/>
      <c r="AY419" s="66"/>
      <c r="AZ419" s="66"/>
      <c r="BA419" s="66"/>
      <c r="BB419" s="66"/>
    </row>
    <row r="420" spans="1:54" ht="15.75" customHeight="1" x14ac:dyDescent="0.25">
      <c r="A420" s="66"/>
      <c r="B420" s="66"/>
      <c r="C420" s="56"/>
      <c r="I420" s="67"/>
      <c r="J420" s="67"/>
      <c r="O420" s="67"/>
      <c r="P420" s="67"/>
      <c r="T420" s="68"/>
      <c r="AY420" s="66"/>
      <c r="AZ420" s="66"/>
      <c r="BA420" s="66"/>
      <c r="BB420" s="66"/>
    </row>
    <row r="421" spans="1:54" ht="15.75" customHeight="1" x14ac:dyDescent="0.25">
      <c r="A421" s="66"/>
      <c r="B421" s="66"/>
      <c r="C421" s="56"/>
      <c r="I421" s="67"/>
      <c r="J421" s="67"/>
      <c r="O421" s="67"/>
      <c r="P421" s="67"/>
      <c r="T421" s="68"/>
      <c r="AY421" s="66"/>
      <c r="AZ421" s="66"/>
      <c r="BA421" s="66"/>
      <c r="BB421" s="66"/>
    </row>
    <row r="422" spans="1:54" ht="15.75" customHeight="1" x14ac:dyDescent="0.25">
      <c r="A422" s="66"/>
      <c r="B422" s="66"/>
      <c r="C422" s="56"/>
      <c r="I422" s="67"/>
      <c r="J422" s="67"/>
      <c r="O422" s="67"/>
      <c r="P422" s="67"/>
      <c r="T422" s="68"/>
      <c r="AY422" s="66"/>
      <c r="AZ422" s="66"/>
      <c r="BA422" s="66"/>
      <c r="BB422" s="66"/>
    </row>
    <row r="423" spans="1:54" ht="15.75" customHeight="1" x14ac:dyDescent="0.25">
      <c r="A423" s="66"/>
      <c r="B423" s="66"/>
      <c r="C423" s="56"/>
      <c r="I423" s="67"/>
      <c r="J423" s="67"/>
      <c r="O423" s="67"/>
      <c r="P423" s="67"/>
      <c r="T423" s="68"/>
      <c r="AY423" s="66"/>
      <c r="AZ423" s="66"/>
      <c r="BA423" s="66"/>
      <c r="BB423" s="66"/>
    </row>
    <row r="424" spans="1:54" ht="15.75" customHeight="1" x14ac:dyDescent="0.25">
      <c r="A424" s="66"/>
      <c r="B424" s="66"/>
      <c r="C424" s="56"/>
      <c r="I424" s="67"/>
      <c r="J424" s="67"/>
      <c r="O424" s="67"/>
      <c r="P424" s="67"/>
      <c r="T424" s="68"/>
      <c r="AY424" s="66"/>
      <c r="AZ424" s="66"/>
      <c r="BA424" s="66"/>
      <c r="BB424" s="66"/>
    </row>
    <row r="425" spans="1:54" ht="15.75" customHeight="1" x14ac:dyDescent="0.25">
      <c r="A425" s="66"/>
      <c r="B425" s="66"/>
      <c r="C425" s="56"/>
      <c r="I425" s="67"/>
      <c r="J425" s="67"/>
      <c r="O425" s="67"/>
      <c r="P425" s="67"/>
      <c r="T425" s="68"/>
      <c r="AY425" s="66"/>
      <c r="AZ425" s="66"/>
      <c r="BA425" s="66"/>
      <c r="BB425" s="66"/>
    </row>
    <row r="426" spans="1:54" ht="15.75" customHeight="1" x14ac:dyDescent="0.25">
      <c r="A426" s="66"/>
      <c r="B426" s="66"/>
      <c r="C426" s="56"/>
      <c r="I426" s="67"/>
      <c r="J426" s="67"/>
      <c r="O426" s="67"/>
      <c r="P426" s="67"/>
      <c r="T426" s="68"/>
      <c r="AY426" s="66"/>
      <c r="AZ426" s="66"/>
      <c r="BA426" s="66"/>
      <c r="BB426" s="66"/>
    </row>
    <row r="427" spans="1:54" ht="15.75" customHeight="1" x14ac:dyDescent="0.25">
      <c r="A427" s="66"/>
      <c r="B427" s="66"/>
      <c r="C427" s="56"/>
      <c r="I427" s="67"/>
      <c r="J427" s="67"/>
      <c r="O427" s="67"/>
      <c r="P427" s="67"/>
      <c r="T427" s="68"/>
      <c r="AY427" s="66"/>
      <c r="AZ427" s="66"/>
      <c r="BA427" s="66"/>
      <c r="BB427" s="66"/>
    </row>
    <row r="428" spans="1:54" ht="15.75" customHeight="1" x14ac:dyDescent="0.25">
      <c r="A428" s="66"/>
      <c r="B428" s="66"/>
      <c r="C428" s="56"/>
      <c r="I428" s="67"/>
      <c r="J428" s="67"/>
      <c r="O428" s="67"/>
      <c r="P428" s="67"/>
      <c r="T428" s="68"/>
      <c r="AY428" s="66"/>
      <c r="AZ428" s="66"/>
      <c r="BA428" s="66"/>
      <c r="BB428" s="66"/>
    </row>
    <row r="429" spans="1:54" ht="15.75" customHeight="1" x14ac:dyDescent="0.25">
      <c r="A429" s="66"/>
      <c r="B429" s="66"/>
      <c r="C429" s="56"/>
      <c r="I429" s="67"/>
      <c r="J429" s="67"/>
      <c r="O429" s="67"/>
      <c r="P429" s="67"/>
      <c r="T429" s="68"/>
      <c r="AY429" s="66"/>
      <c r="AZ429" s="66"/>
      <c r="BA429" s="66"/>
      <c r="BB429" s="66"/>
    </row>
    <row r="430" spans="1:54" ht="15.75" customHeight="1" x14ac:dyDescent="0.25">
      <c r="A430" s="66"/>
      <c r="B430" s="66"/>
      <c r="C430" s="56"/>
      <c r="I430" s="67"/>
      <c r="J430" s="67"/>
      <c r="O430" s="67"/>
      <c r="P430" s="67"/>
      <c r="T430" s="68"/>
      <c r="AY430" s="66"/>
      <c r="AZ430" s="66"/>
      <c r="BA430" s="66"/>
      <c r="BB430" s="66"/>
    </row>
    <row r="431" spans="1:54" ht="15.75" customHeight="1" x14ac:dyDescent="0.25">
      <c r="A431" s="66"/>
      <c r="B431" s="66"/>
      <c r="C431" s="56"/>
      <c r="I431" s="67"/>
      <c r="J431" s="67"/>
      <c r="O431" s="67"/>
      <c r="P431" s="67"/>
      <c r="T431" s="68"/>
      <c r="AY431" s="66"/>
      <c r="AZ431" s="66"/>
      <c r="BA431" s="66"/>
      <c r="BB431" s="66"/>
    </row>
    <row r="432" spans="1:54" ht="15.75" customHeight="1" x14ac:dyDescent="0.25">
      <c r="A432" s="66"/>
      <c r="B432" s="66"/>
      <c r="C432" s="56"/>
      <c r="I432" s="67"/>
      <c r="J432" s="67"/>
      <c r="O432" s="67"/>
      <c r="P432" s="67"/>
      <c r="T432" s="68"/>
      <c r="AY432" s="66"/>
      <c r="AZ432" s="66"/>
      <c r="BA432" s="66"/>
      <c r="BB432" s="66"/>
    </row>
    <row r="433" spans="1:54" ht="15.75" customHeight="1" x14ac:dyDescent="0.25">
      <c r="A433" s="66"/>
      <c r="B433" s="66"/>
      <c r="C433" s="56"/>
      <c r="I433" s="67"/>
      <c r="J433" s="67"/>
      <c r="O433" s="67"/>
      <c r="P433" s="67"/>
      <c r="T433" s="68"/>
      <c r="AY433" s="66"/>
      <c r="AZ433" s="66"/>
      <c r="BA433" s="66"/>
      <c r="BB433" s="66"/>
    </row>
    <row r="434" spans="1:54" ht="15.75" customHeight="1" x14ac:dyDescent="0.25">
      <c r="A434" s="66"/>
      <c r="B434" s="66"/>
      <c r="C434" s="56"/>
      <c r="I434" s="67"/>
      <c r="J434" s="67"/>
      <c r="O434" s="67"/>
      <c r="P434" s="67"/>
      <c r="T434" s="68"/>
      <c r="AY434" s="66"/>
      <c r="AZ434" s="66"/>
      <c r="BA434" s="66"/>
      <c r="BB434" s="66"/>
    </row>
    <row r="435" spans="1:54" ht="15.75" customHeight="1" x14ac:dyDescent="0.25">
      <c r="A435" s="66"/>
      <c r="B435" s="66"/>
      <c r="C435" s="56"/>
      <c r="I435" s="67"/>
      <c r="J435" s="67"/>
      <c r="O435" s="67"/>
      <c r="P435" s="67"/>
      <c r="T435" s="68"/>
      <c r="AY435" s="66"/>
      <c r="AZ435" s="66"/>
      <c r="BA435" s="66"/>
      <c r="BB435" s="66"/>
    </row>
    <row r="436" spans="1:54" ht="15.75" customHeight="1" x14ac:dyDescent="0.25">
      <c r="A436" s="66"/>
      <c r="B436" s="66"/>
      <c r="C436" s="56"/>
      <c r="I436" s="67"/>
      <c r="J436" s="67"/>
      <c r="O436" s="67"/>
      <c r="P436" s="67"/>
      <c r="T436" s="68"/>
      <c r="AY436" s="66"/>
      <c r="AZ436" s="66"/>
      <c r="BA436" s="66"/>
      <c r="BB436" s="66"/>
    </row>
    <row r="437" spans="1:54" ht="15.75" customHeight="1" x14ac:dyDescent="0.25">
      <c r="A437" s="66"/>
      <c r="B437" s="66"/>
      <c r="C437" s="56"/>
      <c r="I437" s="67"/>
      <c r="J437" s="67"/>
      <c r="O437" s="67"/>
      <c r="P437" s="67"/>
      <c r="T437" s="68"/>
      <c r="AY437" s="66"/>
      <c r="AZ437" s="66"/>
      <c r="BA437" s="66"/>
      <c r="BB437" s="66"/>
    </row>
    <row r="438" spans="1:54" ht="15.75" customHeight="1" x14ac:dyDescent="0.25">
      <c r="A438" s="66"/>
      <c r="B438" s="66"/>
      <c r="C438" s="56"/>
      <c r="I438" s="67"/>
      <c r="J438" s="67"/>
      <c r="O438" s="67"/>
      <c r="P438" s="67"/>
      <c r="T438" s="68"/>
      <c r="AY438" s="66"/>
      <c r="AZ438" s="66"/>
      <c r="BA438" s="66"/>
      <c r="BB438" s="66"/>
    </row>
    <row r="439" spans="1:54" ht="15.75" customHeight="1" x14ac:dyDescent="0.25">
      <c r="A439" s="66"/>
      <c r="B439" s="66"/>
      <c r="C439" s="56"/>
      <c r="I439" s="67"/>
      <c r="J439" s="67"/>
      <c r="O439" s="67"/>
      <c r="P439" s="67"/>
      <c r="T439" s="68"/>
      <c r="AY439" s="66"/>
      <c r="AZ439" s="66"/>
      <c r="BA439" s="66"/>
      <c r="BB439" s="66"/>
    </row>
    <row r="440" spans="1:54" ht="15.75" customHeight="1" x14ac:dyDescent="0.25">
      <c r="A440" s="66"/>
      <c r="B440" s="66"/>
      <c r="C440" s="56"/>
      <c r="I440" s="67"/>
      <c r="J440" s="67"/>
      <c r="O440" s="67"/>
      <c r="P440" s="67"/>
      <c r="T440" s="68"/>
      <c r="AY440" s="66"/>
      <c r="AZ440" s="66"/>
      <c r="BA440" s="66"/>
      <c r="BB440" s="66"/>
    </row>
    <row r="441" spans="1:54" ht="15.75" customHeight="1" x14ac:dyDescent="0.25">
      <c r="A441" s="66"/>
      <c r="B441" s="66"/>
      <c r="C441" s="56"/>
      <c r="I441" s="67"/>
      <c r="J441" s="67"/>
      <c r="O441" s="67"/>
      <c r="P441" s="67"/>
      <c r="T441" s="68"/>
      <c r="AY441" s="66"/>
      <c r="AZ441" s="66"/>
      <c r="BA441" s="66"/>
      <c r="BB441" s="66"/>
    </row>
    <row r="442" spans="1:54" ht="15.75" customHeight="1" x14ac:dyDescent="0.25">
      <c r="A442" s="66"/>
      <c r="B442" s="66"/>
      <c r="C442" s="56"/>
      <c r="I442" s="67"/>
      <c r="J442" s="67"/>
      <c r="O442" s="67"/>
      <c r="P442" s="67"/>
      <c r="T442" s="68"/>
      <c r="AY442" s="66"/>
      <c r="AZ442" s="66"/>
      <c r="BA442" s="66"/>
      <c r="BB442" s="66"/>
    </row>
    <row r="443" spans="1:54" ht="15.75" customHeight="1" x14ac:dyDescent="0.25">
      <c r="A443" s="66"/>
      <c r="B443" s="66"/>
      <c r="C443" s="56"/>
      <c r="I443" s="67"/>
      <c r="J443" s="67"/>
      <c r="O443" s="67"/>
      <c r="P443" s="67"/>
      <c r="T443" s="68"/>
      <c r="AY443" s="66"/>
      <c r="AZ443" s="66"/>
      <c r="BA443" s="66"/>
      <c r="BB443" s="66"/>
    </row>
    <row r="444" spans="1:54" ht="15.75" customHeight="1" x14ac:dyDescent="0.25">
      <c r="A444" s="66"/>
      <c r="B444" s="66"/>
      <c r="C444" s="56"/>
      <c r="I444" s="67"/>
      <c r="J444" s="67"/>
      <c r="O444" s="67"/>
      <c r="P444" s="67"/>
      <c r="T444" s="68"/>
      <c r="AY444" s="66"/>
      <c r="AZ444" s="66"/>
      <c r="BA444" s="66"/>
      <c r="BB444" s="66"/>
    </row>
    <row r="445" spans="1:54" ht="15.75" customHeight="1" x14ac:dyDescent="0.25">
      <c r="A445" s="66"/>
      <c r="B445" s="66"/>
      <c r="C445" s="56"/>
      <c r="I445" s="67"/>
      <c r="J445" s="67"/>
      <c r="O445" s="67"/>
      <c r="P445" s="67"/>
      <c r="T445" s="68"/>
      <c r="AY445" s="66"/>
      <c r="AZ445" s="66"/>
      <c r="BA445" s="66"/>
      <c r="BB445" s="66"/>
    </row>
    <row r="446" spans="1:54" ht="15.75" customHeight="1" x14ac:dyDescent="0.25">
      <c r="A446" s="66"/>
      <c r="B446" s="66"/>
      <c r="C446" s="56"/>
      <c r="I446" s="67"/>
      <c r="J446" s="67"/>
      <c r="O446" s="67"/>
      <c r="P446" s="67"/>
      <c r="T446" s="68"/>
      <c r="AY446" s="66"/>
      <c r="AZ446" s="66"/>
      <c r="BA446" s="66"/>
      <c r="BB446" s="66"/>
    </row>
    <row r="447" spans="1:54" ht="15.75" customHeight="1" x14ac:dyDescent="0.25">
      <c r="A447" s="66"/>
      <c r="B447" s="66"/>
      <c r="C447" s="56"/>
      <c r="I447" s="67"/>
      <c r="J447" s="67"/>
      <c r="O447" s="67"/>
      <c r="P447" s="67"/>
      <c r="T447" s="68"/>
      <c r="AY447" s="66"/>
      <c r="AZ447" s="66"/>
      <c r="BA447" s="66"/>
      <c r="BB447" s="66"/>
    </row>
    <row r="448" spans="1:54" ht="15.75" customHeight="1" x14ac:dyDescent="0.25">
      <c r="A448" s="66"/>
      <c r="B448" s="66"/>
      <c r="C448" s="56"/>
      <c r="I448" s="67"/>
      <c r="J448" s="67"/>
      <c r="O448" s="67"/>
      <c r="P448" s="67"/>
      <c r="T448" s="68"/>
      <c r="AY448" s="66"/>
      <c r="AZ448" s="66"/>
      <c r="BA448" s="66"/>
      <c r="BB448" s="66"/>
    </row>
    <row r="449" spans="1:54" ht="15.75" customHeight="1" x14ac:dyDescent="0.25">
      <c r="A449" s="66"/>
      <c r="B449" s="66"/>
      <c r="C449" s="56"/>
      <c r="I449" s="67"/>
      <c r="J449" s="67"/>
      <c r="O449" s="67"/>
      <c r="P449" s="67"/>
      <c r="T449" s="68"/>
      <c r="AY449" s="66"/>
      <c r="AZ449" s="66"/>
      <c r="BA449" s="66"/>
      <c r="BB449" s="66"/>
    </row>
    <row r="450" spans="1:54" ht="15.75" customHeight="1" x14ac:dyDescent="0.25">
      <c r="A450" s="66"/>
      <c r="B450" s="66"/>
      <c r="C450" s="56"/>
      <c r="I450" s="67"/>
      <c r="J450" s="67"/>
      <c r="O450" s="67"/>
      <c r="P450" s="67"/>
      <c r="T450" s="68"/>
      <c r="AY450" s="66"/>
      <c r="AZ450" s="66"/>
      <c r="BA450" s="66"/>
      <c r="BB450" s="66"/>
    </row>
    <row r="451" spans="1:54" ht="15.75" customHeight="1" x14ac:dyDescent="0.25">
      <c r="A451" s="66"/>
      <c r="B451" s="66"/>
      <c r="C451" s="56"/>
      <c r="I451" s="67"/>
      <c r="J451" s="67"/>
      <c r="O451" s="67"/>
      <c r="P451" s="67"/>
      <c r="T451" s="68"/>
      <c r="AY451" s="66"/>
      <c r="AZ451" s="66"/>
      <c r="BA451" s="66"/>
      <c r="BB451" s="66"/>
    </row>
    <row r="452" spans="1:54" ht="15.75" customHeight="1" x14ac:dyDescent="0.25">
      <c r="A452" s="66"/>
      <c r="B452" s="66"/>
      <c r="C452" s="56"/>
      <c r="I452" s="67"/>
      <c r="J452" s="67"/>
      <c r="O452" s="67"/>
      <c r="P452" s="67"/>
      <c r="T452" s="68"/>
      <c r="AY452" s="66"/>
      <c r="AZ452" s="66"/>
      <c r="BA452" s="66"/>
      <c r="BB452" s="66"/>
    </row>
    <row r="453" spans="1:54" ht="15.75" customHeight="1" x14ac:dyDescent="0.25">
      <c r="A453" s="66"/>
      <c r="B453" s="66"/>
      <c r="C453" s="56"/>
      <c r="I453" s="67"/>
      <c r="J453" s="67"/>
      <c r="O453" s="67"/>
      <c r="P453" s="67"/>
      <c r="T453" s="68"/>
      <c r="AY453" s="66"/>
      <c r="AZ453" s="66"/>
      <c r="BA453" s="66"/>
      <c r="BB453" s="66"/>
    </row>
    <row r="454" spans="1:54" ht="15.75" customHeight="1" x14ac:dyDescent="0.25">
      <c r="A454" s="66"/>
      <c r="B454" s="66"/>
      <c r="C454" s="56"/>
      <c r="I454" s="67"/>
      <c r="J454" s="67"/>
      <c r="O454" s="67"/>
      <c r="P454" s="67"/>
      <c r="T454" s="68"/>
      <c r="AY454" s="66"/>
      <c r="AZ454" s="66"/>
      <c r="BA454" s="66"/>
      <c r="BB454" s="66"/>
    </row>
    <row r="455" spans="1:54" ht="15.75" customHeight="1" x14ac:dyDescent="0.25">
      <c r="A455" s="66"/>
      <c r="B455" s="66"/>
      <c r="C455" s="56"/>
      <c r="I455" s="67"/>
      <c r="J455" s="67"/>
      <c r="O455" s="67"/>
      <c r="P455" s="67"/>
      <c r="T455" s="68"/>
      <c r="AY455" s="66"/>
      <c r="AZ455" s="66"/>
      <c r="BA455" s="66"/>
      <c r="BB455" s="66"/>
    </row>
    <row r="456" spans="1:54" ht="15.75" customHeight="1" x14ac:dyDescent="0.25">
      <c r="A456" s="66"/>
      <c r="B456" s="66"/>
      <c r="C456" s="56"/>
      <c r="I456" s="67"/>
      <c r="J456" s="67"/>
      <c r="O456" s="67"/>
      <c r="P456" s="67"/>
      <c r="T456" s="68"/>
      <c r="AY456" s="66"/>
      <c r="AZ456" s="66"/>
      <c r="BA456" s="66"/>
      <c r="BB456" s="66"/>
    </row>
    <row r="457" spans="1:54" ht="15.75" customHeight="1" x14ac:dyDescent="0.25">
      <c r="A457" s="66"/>
      <c r="B457" s="66"/>
      <c r="C457" s="56"/>
      <c r="I457" s="67"/>
      <c r="J457" s="67"/>
      <c r="O457" s="67"/>
      <c r="P457" s="67"/>
      <c r="T457" s="68"/>
      <c r="AY457" s="66"/>
      <c r="AZ457" s="66"/>
      <c r="BA457" s="66"/>
      <c r="BB457" s="66"/>
    </row>
    <row r="458" spans="1:54" ht="15.75" customHeight="1" x14ac:dyDescent="0.25">
      <c r="A458" s="66"/>
      <c r="B458" s="66"/>
      <c r="C458" s="56"/>
      <c r="I458" s="67"/>
      <c r="J458" s="67"/>
      <c r="O458" s="67"/>
      <c r="P458" s="67"/>
      <c r="T458" s="68"/>
      <c r="AY458" s="66"/>
      <c r="AZ458" s="66"/>
      <c r="BA458" s="66"/>
      <c r="BB458" s="66"/>
    </row>
    <row r="459" spans="1:54" ht="15.75" customHeight="1" x14ac:dyDescent="0.25">
      <c r="A459" s="66"/>
      <c r="B459" s="66"/>
      <c r="C459" s="56"/>
      <c r="I459" s="67"/>
      <c r="J459" s="67"/>
      <c r="O459" s="67"/>
      <c r="P459" s="67"/>
      <c r="T459" s="68"/>
      <c r="AY459" s="66"/>
      <c r="AZ459" s="66"/>
      <c r="BA459" s="66"/>
      <c r="BB459" s="66"/>
    </row>
    <row r="460" spans="1:54" ht="15.75" customHeight="1" x14ac:dyDescent="0.25">
      <c r="A460" s="66"/>
      <c r="B460" s="66"/>
      <c r="C460" s="56"/>
      <c r="I460" s="67"/>
      <c r="J460" s="67"/>
      <c r="O460" s="67"/>
      <c r="P460" s="67"/>
      <c r="T460" s="68"/>
      <c r="AY460" s="66"/>
      <c r="AZ460" s="66"/>
      <c r="BA460" s="66"/>
      <c r="BB460" s="66"/>
    </row>
    <row r="461" spans="1:54" ht="15.75" customHeight="1" x14ac:dyDescent="0.25">
      <c r="A461" s="66"/>
      <c r="B461" s="66"/>
      <c r="C461" s="56"/>
      <c r="I461" s="67"/>
      <c r="J461" s="67"/>
      <c r="O461" s="67"/>
      <c r="P461" s="67"/>
      <c r="T461" s="68"/>
      <c r="AY461" s="66"/>
      <c r="AZ461" s="66"/>
      <c r="BA461" s="66"/>
      <c r="BB461" s="66"/>
    </row>
    <row r="462" spans="1:54" ht="15.75" customHeight="1" x14ac:dyDescent="0.25">
      <c r="A462" s="66"/>
      <c r="B462" s="66"/>
      <c r="C462" s="56"/>
      <c r="I462" s="67"/>
      <c r="J462" s="67"/>
      <c r="O462" s="67"/>
      <c r="P462" s="67"/>
      <c r="T462" s="68"/>
      <c r="AY462" s="66"/>
      <c r="AZ462" s="66"/>
      <c r="BA462" s="66"/>
      <c r="BB462" s="66"/>
    </row>
    <row r="463" spans="1:54" ht="15.75" customHeight="1" x14ac:dyDescent="0.25">
      <c r="A463" s="66"/>
      <c r="B463" s="66"/>
      <c r="C463" s="56"/>
      <c r="I463" s="67"/>
      <c r="J463" s="67"/>
      <c r="O463" s="67"/>
      <c r="P463" s="67"/>
      <c r="T463" s="68"/>
      <c r="AY463" s="66"/>
      <c r="AZ463" s="66"/>
      <c r="BA463" s="66"/>
      <c r="BB463" s="66"/>
    </row>
    <row r="464" spans="1:54" ht="15.75" customHeight="1" x14ac:dyDescent="0.25">
      <c r="A464" s="66"/>
      <c r="B464" s="66"/>
      <c r="C464" s="56"/>
      <c r="I464" s="67"/>
      <c r="J464" s="67"/>
      <c r="O464" s="67"/>
      <c r="P464" s="67"/>
      <c r="T464" s="68"/>
      <c r="AY464" s="66"/>
      <c r="AZ464" s="66"/>
      <c r="BA464" s="66"/>
      <c r="BB464" s="66"/>
    </row>
    <row r="465" spans="1:54" ht="15.75" customHeight="1" x14ac:dyDescent="0.25">
      <c r="A465" s="66"/>
      <c r="B465" s="66"/>
      <c r="C465" s="56"/>
      <c r="I465" s="67"/>
      <c r="J465" s="67"/>
      <c r="O465" s="67"/>
      <c r="P465" s="67"/>
      <c r="T465" s="68"/>
      <c r="AY465" s="66"/>
      <c r="AZ465" s="66"/>
      <c r="BA465" s="66"/>
      <c r="BB465" s="66"/>
    </row>
    <row r="466" spans="1:54" ht="15.75" customHeight="1" x14ac:dyDescent="0.25">
      <c r="A466" s="66"/>
      <c r="B466" s="66"/>
      <c r="C466" s="56"/>
      <c r="I466" s="67"/>
      <c r="J466" s="67"/>
      <c r="O466" s="67"/>
      <c r="P466" s="67"/>
      <c r="T466" s="68"/>
      <c r="AY466" s="66"/>
      <c r="AZ466" s="66"/>
      <c r="BA466" s="66"/>
      <c r="BB466" s="66"/>
    </row>
    <row r="467" spans="1:54" ht="15.75" customHeight="1" x14ac:dyDescent="0.25">
      <c r="A467" s="66"/>
      <c r="B467" s="66"/>
      <c r="C467" s="56"/>
      <c r="I467" s="67"/>
      <c r="J467" s="67"/>
      <c r="O467" s="67"/>
      <c r="P467" s="67"/>
      <c r="T467" s="68"/>
      <c r="AY467" s="66"/>
      <c r="AZ467" s="66"/>
      <c r="BA467" s="66"/>
      <c r="BB467" s="66"/>
    </row>
    <row r="468" spans="1:54" ht="15.75" customHeight="1" x14ac:dyDescent="0.25">
      <c r="A468" s="66"/>
      <c r="B468" s="66"/>
      <c r="C468" s="56"/>
      <c r="I468" s="67"/>
      <c r="J468" s="67"/>
      <c r="O468" s="67"/>
      <c r="P468" s="67"/>
      <c r="T468" s="68"/>
      <c r="AY468" s="66"/>
      <c r="AZ468" s="66"/>
      <c r="BA468" s="66"/>
      <c r="BB468" s="66"/>
    </row>
    <row r="469" spans="1:54" ht="15.75" customHeight="1" x14ac:dyDescent="0.25">
      <c r="A469" s="66"/>
      <c r="B469" s="66"/>
      <c r="C469" s="56"/>
      <c r="I469" s="67"/>
      <c r="J469" s="67"/>
      <c r="O469" s="67"/>
      <c r="P469" s="67"/>
      <c r="T469" s="68"/>
      <c r="AY469" s="66"/>
      <c r="AZ469" s="66"/>
      <c r="BA469" s="66"/>
      <c r="BB469" s="66"/>
    </row>
    <row r="470" spans="1:54" ht="15.75" customHeight="1" x14ac:dyDescent="0.25">
      <c r="A470" s="66"/>
      <c r="B470" s="66"/>
      <c r="C470" s="56"/>
      <c r="I470" s="67"/>
      <c r="J470" s="67"/>
      <c r="O470" s="67"/>
      <c r="P470" s="67"/>
      <c r="T470" s="68"/>
      <c r="AY470" s="66"/>
      <c r="AZ470" s="66"/>
      <c r="BA470" s="66"/>
      <c r="BB470" s="66"/>
    </row>
    <row r="471" spans="1:54" ht="15.75" customHeight="1" x14ac:dyDescent="0.25">
      <c r="A471" s="66"/>
      <c r="B471" s="66"/>
      <c r="C471" s="56"/>
      <c r="I471" s="67"/>
      <c r="J471" s="67"/>
      <c r="O471" s="67"/>
      <c r="P471" s="67"/>
      <c r="T471" s="68"/>
      <c r="AY471" s="66"/>
      <c r="AZ471" s="66"/>
      <c r="BA471" s="66"/>
      <c r="BB471" s="66"/>
    </row>
    <row r="472" spans="1:54" ht="15.75" customHeight="1" x14ac:dyDescent="0.25">
      <c r="A472" s="66"/>
      <c r="B472" s="66"/>
      <c r="C472" s="56"/>
      <c r="I472" s="67"/>
      <c r="J472" s="67"/>
      <c r="O472" s="67"/>
      <c r="P472" s="67"/>
      <c r="T472" s="68"/>
      <c r="AY472" s="66"/>
      <c r="AZ472" s="66"/>
      <c r="BA472" s="66"/>
      <c r="BB472" s="66"/>
    </row>
    <row r="473" spans="1:54" ht="15.75" customHeight="1" x14ac:dyDescent="0.25">
      <c r="A473" s="66"/>
      <c r="B473" s="66"/>
      <c r="C473" s="56"/>
      <c r="I473" s="67"/>
      <c r="J473" s="67"/>
      <c r="O473" s="67"/>
      <c r="P473" s="67"/>
      <c r="T473" s="68"/>
      <c r="AY473" s="66"/>
      <c r="AZ473" s="66"/>
      <c r="BA473" s="66"/>
      <c r="BB473" s="66"/>
    </row>
    <row r="474" spans="1:54" ht="15.75" customHeight="1" x14ac:dyDescent="0.25">
      <c r="A474" s="66"/>
      <c r="B474" s="66"/>
      <c r="C474" s="56"/>
      <c r="I474" s="67"/>
      <c r="J474" s="67"/>
      <c r="O474" s="67"/>
      <c r="P474" s="67"/>
      <c r="T474" s="68"/>
      <c r="AY474" s="66"/>
      <c r="AZ474" s="66"/>
      <c r="BA474" s="66"/>
      <c r="BB474" s="66"/>
    </row>
    <row r="475" spans="1:54" ht="15.75" customHeight="1" x14ac:dyDescent="0.25">
      <c r="A475" s="66"/>
      <c r="B475" s="66"/>
      <c r="C475" s="56"/>
      <c r="I475" s="67"/>
      <c r="J475" s="67"/>
      <c r="O475" s="67"/>
      <c r="P475" s="67"/>
      <c r="T475" s="68"/>
      <c r="AY475" s="66"/>
      <c r="AZ475" s="66"/>
      <c r="BA475" s="66"/>
      <c r="BB475" s="66"/>
    </row>
    <row r="476" spans="1:54" ht="15.75" customHeight="1" x14ac:dyDescent="0.25">
      <c r="A476" s="66"/>
      <c r="B476" s="66"/>
      <c r="C476" s="56"/>
      <c r="I476" s="67"/>
      <c r="J476" s="67"/>
      <c r="O476" s="67"/>
      <c r="P476" s="67"/>
      <c r="T476" s="68"/>
      <c r="AY476" s="66"/>
      <c r="AZ476" s="66"/>
      <c r="BA476" s="66"/>
      <c r="BB476" s="66"/>
    </row>
    <row r="477" spans="1:54" ht="15.75" customHeight="1" x14ac:dyDescent="0.25">
      <c r="A477" s="66"/>
      <c r="B477" s="66"/>
      <c r="C477" s="56"/>
      <c r="I477" s="67"/>
      <c r="J477" s="67"/>
      <c r="O477" s="67"/>
      <c r="P477" s="67"/>
      <c r="T477" s="68"/>
      <c r="AY477" s="66"/>
      <c r="AZ477" s="66"/>
      <c r="BA477" s="66"/>
      <c r="BB477" s="66"/>
    </row>
    <row r="478" spans="1:54" ht="15.75" customHeight="1" x14ac:dyDescent="0.25">
      <c r="A478" s="66"/>
      <c r="B478" s="66"/>
      <c r="C478" s="56"/>
      <c r="I478" s="67"/>
      <c r="J478" s="67"/>
      <c r="O478" s="67"/>
      <c r="P478" s="67"/>
      <c r="T478" s="68"/>
      <c r="AY478" s="66"/>
      <c r="AZ478" s="66"/>
      <c r="BA478" s="66"/>
      <c r="BB478" s="66"/>
    </row>
    <row r="479" spans="1:54" ht="15.75" customHeight="1" x14ac:dyDescent="0.25">
      <c r="A479" s="66"/>
      <c r="B479" s="66"/>
      <c r="C479" s="56"/>
      <c r="I479" s="67"/>
      <c r="J479" s="67"/>
      <c r="O479" s="67"/>
      <c r="P479" s="67"/>
      <c r="T479" s="68"/>
      <c r="AY479" s="66"/>
      <c r="AZ479" s="66"/>
      <c r="BA479" s="66"/>
      <c r="BB479" s="66"/>
    </row>
    <row r="480" spans="1:54" ht="15.75" customHeight="1" x14ac:dyDescent="0.25">
      <c r="A480" s="66"/>
      <c r="B480" s="66"/>
      <c r="C480" s="56"/>
      <c r="I480" s="67"/>
      <c r="J480" s="67"/>
      <c r="O480" s="67"/>
      <c r="P480" s="67"/>
      <c r="T480" s="68"/>
      <c r="AY480" s="66"/>
      <c r="AZ480" s="66"/>
      <c r="BA480" s="66"/>
      <c r="BB480" s="66"/>
    </row>
    <row r="481" spans="1:54" ht="15.75" customHeight="1" x14ac:dyDescent="0.25">
      <c r="A481" s="66"/>
      <c r="B481" s="66"/>
      <c r="C481" s="56"/>
      <c r="I481" s="67"/>
      <c r="J481" s="67"/>
      <c r="O481" s="67"/>
      <c r="P481" s="67"/>
      <c r="T481" s="68"/>
      <c r="AY481" s="66"/>
      <c r="AZ481" s="66"/>
      <c r="BA481" s="66"/>
      <c r="BB481" s="66"/>
    </row>
    <row r="482" spans="1:54" ht="15.75" customHeight="1" x14ac:dyDescent="0.25">
      <c r="A482" s="66"/>
      <c r="B482" s="66"/>
      <c r="C482" s="56"/>
      <c r="I482" s="67"/>
      <c r="J482" s="67"/>
      <c r="O482" s="67"/>
      <c r="P482" s="67"/>
      <c r="T482" s="68"/>
      <c r="AY482" s="66"/>
      <c r="AZ482" s="66"/>
      <c r="BA482" s="66"/>
      <c r="BB482" s="66"/>
    </row>
    <row r="483" spans="1:54" ht="15.75" customHeight="1" x14ac:dyDescent="0.25">
      <c r="A483" s="66"/>
      <c r="B483" s="66"/>
      <c r="C483" s="56"/>
      <c r="I483" s="67"/>
      <c r="J483" s="67"/>
      <c r="O483" s="67"/>
      <c r="P483" s="67"/>
      <c r="T483" s="68"/>
      <c r="AY483" s="66"/>
      <c r="AZ483" s="66"/>
      <c r="BA483" s="66"/>
      <c r="BB483" s="66"/>
    </row>
    <row r="484" spans="1:54" ht="15.75" customHeight="1" x14ac:dyDescent="0.25">
      <c r="A484" s="66"/>
      <c r="B484" s="66"/>
      <c r="C484" s="56"/>
      <c r="I484" s="67"/>
      <c r="J484" s="67"/>
      <c r="O484" s="67"/>
      <c r="P484" s="67"/>
      <c r="T484" s="68"/>
      <c r="AY484" s="66"/>
      <c r="AZ484" s="66"/>
      <c r="BA484" s="66"/>
      <c r="BB484" s="66"/>
    </row>
    <row r="485" spans="1:54" ht="15.75" customHeight="1" x14ac:dyDescent="0.25">
      <c r="A485" s="66"/>
      <c r="B485" s="66"/>
      <c r="C485" s="56"/>
      <c r="I485" s="67"/>
      <c r="J485" s="67"/>
      <c r="O485" s="67"/>
      <c r="P485" s="67"/>
      <c r="T485" s="68"/>
      <c r="AY485" s="66"/>
      <c r="AZ485" s="66"/>
      <c r="BA485" s="66"/>
      <c r="BB485" s="66"/>
    </row>
    <row r="486" spans="1:54" ht="15.75" customHeight="1" x14ac:dyDescent="0.25">
      <c r="A486" s="66"/>
      <c r="B486" s="66"/>
      <c r="C486" s="56"/>
      <c r="I486" s="67"/>
      <c r="J486" s="67"/>
      <c r="O486" s="67"/>
      <c r="P486" s="67"/>
      <c r="T486" s="68"/>
      <c r="AY486" s="66"/>
      <c r="AZ486" s="66"/>
      <c r="BA486" s="66"/>
      <c r="BB486" s="66"/>
    </row>
    <row r="487" spans="1:54" ht="15.75" customHeight="1" x14ac:dyDescent="0.25">
      <c r="A487" s="66"/>
      <c r="B487" s="66"/>
      <c r="C487" s="56"/>
      <c r="I487" s="67"/>
      <c r="J487" s="67"/>
      <c r="O487" s="67"/>
      <c r="P487" s="67"/>
      <c r="T487" s="68"/>
      <c r="AY487" s="66"/>
      <c r="AZ487" s="66"/>
      <c r="BA487" s="66"/>
      <c r="BB487" s="66"/>
    </row>
    <row r="488" spans="1:54" ht="15.75" customHeight="1" x14ac:dyDescent="0.25">
      <c r="A488" s="66"/>
      <c r="B488" s="66"/>
      <c r="C488" s="56"/>
      <c r="I488" s="67"/>
      <c r="J488" s="67"/>
      <c r="O488" s="67"/>
      <c r="P488" s="67"/>
      <c r="T488" s="68"/>
      <c r="AY488" s="66"/>
      <c r="AZ488" s="66"/>
      <c r="BA488" s="66"/>
      <c r="BB488" s="66"/>
    </row>
    <row r="489" spans="1:54" ht="15.75" customHeight="1" x14ac:dyDescent="0.25">
      <c r="A489" s="66"/>
      <c r="B489" s="66"/>
      <c r="C489" s="56"/>
      <c r="I489" s="67"/>
      <c r="J489" s="67"/>
      <c r="O489" s="67"/>
      <c r="P489" s="67"/>
      <c r="T489" s="68"/>
      <c r="AY489" s="66"/>
      <c r="AZ489" s="66"/>
      <c r="BA489" s="66"/>
      <c r="BB489" s="66"/>
    </row>
    <row r="490" spans="1:54" ht="15.75" customHeight="1" x14ac:dyDescent="0.25">
      <c r="A490" s="66"/>
      <c r="B490" s="66"/>
      <c r="C490" s="56"/>
      <c r="I490" s="67"/>
      <c r="J490" s="67"/>
      <c r="O490" s="67"/>
      <c r="P490" s="67"/>
      <c r="T490" s="68"/>
      <c r="AY490" s="66"/>
      <c r="AZ490" s="66"/>
      <c r="BA490" s="66"/>
      <c r="BB490" s="66"/>
    </row>
    <row r="491" spans="1:54" ht="15.75" customHeight="1" x14ac:dyDescent="0.25">
      <c r="A491" s="66"/>
      <c r="B491" s="66"/>
      <c r="C491" s="56"/>
      <c r="I491" s="67"/>
      <c r="J491" s="67"/>
      <c r="O491" s="67"/>
      <c r="P491" s="67"/>
      <c r="T491" s="68"/>
      <c r="AY491" s="66"/>
      <c r="AZ491" s="66"/>
      <c r="BA491" s="66"/>
      <c r="BB491" s="66"/>
    </row>
    <row r="492" spans="1:54" ht="15.75" customHeight="1" x14ac:dyDescent="0.25">
      <c r="A492" s="66"/>
      <c r="B492" s="66"/>
      <c r="C492" s="56"/>
      <c r="I492" s="67"/>
      <c r="J492" s="67"/>
      <c r="O492" s="67"/>
      <c r="P492" s="67"/>
      <c r="T492" s="68"/>
      <c r="AY492" s="66"/>
      <c r="AZ492" s="66"/>
      <c r="BA492" s="66"/>
      <c r="BB492" s="66"/>
    </row>
    <row r="493" spans="1:54" ht="15.75" customHeight="1" x14ac:dyDescent="0.25">
      <c r="A493" s="66"/>
      <c r="B493" s="66"/>
      <c r="C493" s="56"/>
      <c r="I493" s="67"/>
      <c r="J493" s="67"/>
      <c r="O493" s="67"/>
      <c r="P493" s="67"/>
      <c r="T493" s="68"/>
      <c r="AY493" s="66"/>
      <c r="AZ493" s="66"/>
      <c r="BA493" s="66"/>
      <c r="BB493" s="66"/>
    </row>
    <row r="494" spans="1:54" ht="15.75" customHeight="1" x14ac:dyDescent="0.25">
      <c r="A494" s="66"/>
      <c r="B494" s="66"/>
      <c r="C494" s="56"/>
      <c r="I494" s="67"/>
      <c r="J494" s="67"/>
      <c r="O494" s="67"/>
      <c r="P494" s="67"/>
      <c r="T494" s="68"/>
      <c r="AY494" s="66"/>
      <c r="AZ494" s="66"/>
      <c r="BA494" s="66"/>
      <c r="BB494" s="66"/>
    </row>
    <row r="495" spans="1:54" ht="15.75" customHeight="1" x14ac:dyDescent="0.25">
      <c r="A495" s="66"/>
      <c r="B495" s="66"/>
      <c r="C495" s="56"/>
      <c r="I495" s="67"/>
      <c r="J495" s="67"/>
      <c r="O495" s="67"/>
      <c r="P495" s="67"/>
      <c r="T495" s="68"/>
      <c r="AY495" s="66"/>
      <c r="AZ495" s="66"/>
      <c r="BA495" s="66"/>
      <c r="BB495" s="66"/>
    </row>
    <row r="496" spans="1:54" ht="15.75" customHeight="1" x14ac:dyDescent="0.25">
      <c r="A496" s="66"/>
      <c r="B496" s="66"/>
      <c r="C496" s="56"/>
      <c r="I496" s="67"/>
      <c r="J496" s="67"/>
      <c r="O496" s="67"/>
      <c r="P496" s="67"/>
      <c r="T496" s="68"/>
      <c r="AY496" s="66"/>
      <c r="AZ496" s="66"/>
      <c r="BA496" s="66"/>
      <c r="BB496" s="66"/>
    </row>
    <row r="497" spans="1:54" ht="15.75" customHeight="1" x14ac:dyDescent="0.25">
      <c r="A497" s="66"/>
      <c r="B497" s="66"/>
      <c r="C497" s="56"/>
      <c r="I497" s="67"/>
      <c r="J497" s="67"/>
      <c r="O497" s="67"/>
      <c r="P497" s="67"/>
      <c r="T497" s="68"/>
      <c r="AY497" s="66"/>
      <c r="AZ497" s="66"/>
      <c r="BA497" s="66"/>
      <c r="BB497" s="66"/>
    </row>
    <row r="498" spans="1:54" ht="15.75" customHeight="1" x14ac:dyDescent="0.25">
      <c r="A498" s="66"/>
      <c r="B498" s="66"/>
      <c r="C498" s="56"/>
      <c r="I498" s="67"/>
      <c r="J498" s="67"/>
      <c r="O498" s="67"/>
      <c r="P498" s="67"/>
      <c r="T498" s="68"/>
      <c r="AY498" s="66"/>
      <c r="AZ498" s="66"/>
      <c r="BA498" s="66"/>
      <c r="BB498" s="66"/>
    </row>
    <row r="499" spans="1:54" ht="15.75" customHeight="1" x14ac:dyDescent="0.25">
      <c r="A499" s="66"/>
      <c r="B499" s="66"/>
      <c r="C499" s="56"/>
      <c r="I499" s="67"/>
      <c r="J499" s="67"/>
      <c r="O499" s="67"/>
      <c r="P499" s="67"/>
      <c r="T499" s="68"/>
      <c r="AY499" s="66"/>
      <c r="AZ499" s="66"/>
      <c r="BA499" s="66"/>
      <c r="BB499" s="66"/>
    </row>
    <row r="500" spans="1:54" ht="15.75" customHeight="1" x14ac:dyDescent="0.25">
      <c r="A500" s="66"/>
      <c r="B500" s="66"/>
      <c r="C500" s="56"/>
      <c r="I500" s="67"/>
      <c r="J500" s="67"/>
      <c r="O500" s="67"/>
      <c r="P500" s="67"/>
      <c r="T500" s="68"/>
      <c r="AY500" s="66"/>
      <c r="AZ500" s="66"/>
      <c r="BA500" s="66"/>
      <c r="BB500" s="66"/>
    </row>
    <row r="501" spans="1:54" ht="15.75" customHeight="1" x14ac:dyDescent="0.25">
      <c r="A501" s="66"/>
      <c r="B501" s="66"/>
      <c r="C501" s="56"/>
      <c r="I501" s="67"/>
      <c r="J501" s="67"/>
      <c r="O501" s="67"/>
      <c r="P501" s="67"/>
      <c r="T501" s="68"/>
      <c r="AY501" s="66"/>
      <c r="AZ501" s="66"/>
      <c r="BA501" s="66"/>
      <c r="BB501" s="66"/>
    </row>
    <row r="502" spans="1:54" ht="15.75" customHeight="1" x14ac:dyDescent="0.25">
      <c r="A502" s="66"/>
      <c r="B502" s="66"/>
      <c r="C502" s="56"/>
      <c r="I502" s="67"/>
      <c r="J502" s="67"/>
      <c r="O502" s="67"/>
      <c r="P502" s="67"/>
      <c r="T502" s="68"/>
      <c r="AY502" s="66"/>
      <c r="AZ502" s="66"/>
      <c r="BA502" s="66"/>
      <c r="BB502" s="66"/>
    </row>
    <row r="503" spans="1:54" ht="15.75" customHeight="1" x14ac:dyDescent="0.25">
      <c r="A503" s="66"/>
      <c r="B503" s="66"/>
      <c r="C503" s="56"/>
      <c r="I503" s="67"/>
      <c r="J503" s="67"/>
      <c r="O503" s="67"/>
      <c r="P503" s="67"/>
      <c r="T503" s="68"/>
      <c r="AY503" s="66"/>
      <c r="AZ503" s="66"/>
      <c r="BA503" s="66"/>
      <c r="BB503" s="66"/>
    </row>
    <row r="504" spans="1:54" ht="15.75" customHeight="1" x14ac:dyDescent="0.25">
      <c r="A504" s="66"/>
      <c r="B504" s="66"/>
      <c r="C504" s="56"/>
      <c r="I504" s="67"/>
      <c r="J504" s="67"/>
      <c r="O504" s="67"/>
      <c r="P504" s="67"/>
      <c r="T504" s="68"/>
      <c r="AY504" s="66"/>
      <c r="AZ504" s="66"/>
      <c r="BA504" s="66"/>
      <c r="BB504" s="66"/>
    </row>
    <row r="505" spans="1:54" ht="15.75" customHeight="1" x14ac:dyDescent="0.25">
      <c r="A505" s="66"/>
      <c r="B505" s="66"/>
      <c r="C505" s="56"/>
      <c r="I505" s="67"/>
      <c r="J505" s="67"/>
      <c r="O505" s="67"/>
      <c r="P505" s="67"/>
      <c r="T505" s="68"/>
      <c r="AY505" s="66"/>
      <c r="AZ505" s="66"/>
      <c r="BA505" s="66"/>
      <c r="BB505" s="66"/>
    </row>
    <row r="506" spans="1:54" ht="15.75" customHeight="1" x14ac:dyDescent="0.25">
      <c r="A506" s="66"/>
      <c r="B506" s="66"/>
      <c r="C506" s="56"/>
      <c r="I506" s="67"/>
      <c r="J506" s="67"/>
      <c r="O506" s="67"/>
      <c r="P506" s="67"/>
      <c r="T506" s="68"/>
      <c r="AY506" s="66"/>
      <c r="AZ506" s="66"/>
      <c r="BA506" s="66"/>
      <c r="BB506" s="66"/>
    </row>
    <row r="507" spans="1:54" ht="15.75" customHeight="1" x14ac:dyDescent="0.25">
      <c r="A507" s="66"/>
      <c r="B507" s="66"/>
      <c r="C507" s="56"/>
      <c r="I507" s="67"/>
      <c r="J507" s="67"/>
      <c r="O507" s="67"/>
      <c r="P507" s="67"/>
      <c r="T507" s="68"/>
      <c r="AY507" s="66"/>
      <c r="AZ507" s="66"/>
      <c r="BA507" s="66"/>
      <c r="BB507" s="66"/>
    </row>
    <row r="508" spans="1:54" ht="15.75" customHeight="1" x14ac:dyDescent="0.25">
      <c r="A508" s="66"/>
      <c r="B508" s="66"/>
      <c r="C508" s="56"/>
      <c r="I508" s="67"/>
      <c r="J508" s="67"/>
      <c r="O508" s="67"/>
      <c r="P508" s="67"/>
      <c r="T508" s="68"/>
      <c r="AY508" s="66"/>
      <c r="AZ508" s="66"/>
      <c r="BA508" s="66"/>
      <c r="BB508" s="66"/>
    </row>
    <row r="509" spans="1:54" ht="15.75" customHeight="1" x14ac:dyDescent="0.25">
      <c r="A509" s="66"/>
      <c r="B509" s="66"/>
      <c r="C509" s="56"/>
      <c r="I509" s="67"/>
      <c r="J509" s="67"/>
      <c r="O509" s="67"/>
      <c r="P509" s="67"/>
      <c r="T509" s="68"/>
      <c r="AY509" s="66"/>
      <c r="AZ509" s="66"/>
      <c r="BA509" s="66"/>
      <c r="BB509" s="66"/>
    </row>
    <row r="510" spans="1:54" ht="15.75" customHeight="1" x14ac:dyDescent="0.25">
      <c r="A510" s="66"/>
      <c r="B510" s="66"/>
      <c r="C510" s="56"/>
      <c r="I510" s="67"/>
      <c r="J510" s="67"/>
      <c r="O510" s="67"/>
      <c r="P510" s="67"/>
      <c r="T510" s="68"/>
      <c r="AY510" s="66"/>
      <c r="AZ510" s="66"/>
      <c r="BA510" s="66"/>
      <c r="BB510" s="66"/>
    </row>
    <row r="511" spans="1:54" ht="15.75" customHeight="1" x14ac:dyDescent="0.25">
      <c r="A511" s="66"/>
      <c r="B511" s="66"/>
      <c r="C511" s="56"/>
      <c r="I511" s="67"/>
      <c r="J511" s="67"/>
      <c r="O511" s="67"/>
      <c r="P511" s="67"/>
      <c r="T511" s="68"/>
      <c r="AY511" s="66"/>
      <c r="AZ511" s="66"/>
      <c r="BA511" s="66"/>
      <c r="BB511" s="66"/>
    </row>
    <row r="512" spans="1:54" ht="15.75" customHeight="1" x14ac:dyDescent="0.25">
      <c r="A512" s="66"/>
      <c r="B512" s="66"/>
      <c r="C512" s="56"/>
      <c r="I512" s="67"/>
      <c r="J512" s="67"/>
      <c r="O512" s="67"/>
      <c r="P512" s="67"/>
      <c r="T512" s="68"/>
      <c r="AY512" s="66"/>
      <c r="AZ512" s="66"/>
      <c r="BA512" s="66"/>
      <c r="BB512" s="66"/>
    </row>
    <row r="513" spans="1:54" ht="15.75" customHeight="1" x14ac:dyDescent="0.25">
      <c r="A513" s="66"/>
      <c r="B513" s="66"/>
      <c r="C513" s="56"/>
      <c r="I513" s="67"/>
      <c r="J513" s="67"/>
      <c r="O513" s="67"/>
      <c r="P513" s="67"/>
      <c r="T513" s="68"/>
      <c r="AY513" s="66"/>
      <c r="AZ513" s="66"/>
      <c r="BA513" s="66"/>
      <c r="BB513" s="66"/>
    </row>
    <row r="514" spans="1:54" ht="15.75" customHeight="1" x14ac:dyDescent="0.25">
      <c r="A514" s="66"/>
      <c r="B514" s="66"/>
      <c r="C514" s="56"/>
      <c r="I514" s="67"/>
      <c r="J514" s="67"/>
      <c r="O514" s="67"/>
      <c r="P514" s="67"/>
      <c r="T514" s="68"/>
      <c r="AY514" s="66"/>
      <c r="AZ514" s="66"/>
      <c r="BA514" s="66"/>
      <c r="BB514" s="66"/>
    </row>
    <row r="515" spans="1:54" ht="15.75" customHeight="1" x14ac:dyDescent="0.25">
      <c r="A515" s="66"/>
      <c r="B515" s="66"/>
      <c r="C515" s="56"/>
      <c r="I515" s="67"/>
      <c r="J515" s="67"/>
      <c r="O515" s="67"/>
      <c r="P515" s="67"/>
      <c r="T515" s="68"/>
      <c r="AY515" s="66"/>
      <c r="AZ515" s="66"/>
      <c r="BA515" s="66"/>
      <c r="BB515" s="66"/>
    </row>
    <row r="516" spans="1:54" ht="15.75" customHeight="1" x14ac:dyDescent="0.25">
      <c r="A516" s="66"/>
      <c r="B516" s="66"/>
      <c r="C516" s="56"/>
      <c r="I516" s="67"/>
      <c r="J516" s="67"/>
      <c r="O516" s="67"/>
      <c r="P516" s="67"/>
      <c r="T516" s="68"/>
      <c r="AY516" s="66"/>
      <c r="AZ516" s="66"/>
      <c r="BA516" s="66"/>
      <c r="BB516" s="66"/>
    </row>
    <row r="517" spans="1:54" ht="15.75" customHeight="1" x14ac:dyDescent="0.25">
      <c r="A517" s="66"/>
      <c r="B517" s="66"/>
      <c r="C517" s="56"/>
      <c r="I517" s="67"/>
      <c r="J517" s="67"/>
      <c r="O517" s="67"/>
      <c r="P517" s="67"/>
      <c r="T517" s="68"/>
      <c r="AY517" s="66"/>
      <c r="AZ517" s="66"/>
      <c r="BA517" s="66"/>
      <c r="BB517" s="66"/>
    </row>
    <row r="518" spans="1:54" ht="15.75" customHeight="1" x14ac:dyDescent="0.25">
      <c r="A518" s="66"/>
      <c r="B518" s="66"/>
      <c r="C518" s="56"/>
      <c r="I518" s="67"/>
      <c r="J518" s="67"/>
      <c r="O518" s="67"/>
      <c r="P518" s="67"/>
      <c r="T518" s="68"/>
      <c r="AY518" s="66"/>
      <c r="AZ518" s="66"/>
      <c r="BA518" s="66"/>
      <c r="BB518" s="66"/>
    </row>
    <row r="519" spans="1:54" ht="15.75" customHeight="1" x14ac:dyDescent="0.25">
      <c r="A519" s="66"/>
      <c r="B519" s="66"/>
      <c r="C519" s="56"/>
      <c r="I519" s="67"/>
      <c r="J519" s="67"/>
      <c r="O519" s="67"/>
      <c r="P519" s="67"/>
      <c r="T519" s="68"/>
      <c r="AY519" s="66"/>
      <c r="AZ519" s="66"/>
      <c r="BA519" s="66"/>
      <c r="BB519" s="66"/>
    </row>
    <row r="520" spans="1:54" ht="15.75" customHeight="1" x14ac:dyDescent="0.25">
      <c r="A520" s="66"/>
      <c r="B520" s="66"/>
      <c r="C520" s="56"/>
      <c r="I520" s="67"/>
      <c r="J520" s="67"/>
      <c r="O520" s="67"/>
      <c r="P520" s="67"/>
      <c r="T520" s="68"/>
      <c r="AY520" s="66"/>
      <c r="AZ520" s="66"/>
      <c r="BA520" s="66"/>
      <c r="BB520" s="66"/>
    </row>
    <row r="521" spans="1:54" ht="15.75" customHeight="1" x14ac:dyDescent="0.25">
      <c r="A521" s="66"/>
      <c r="B521" s="66"/>
      <c r="C521" s="56"/>
      <c r="I521" s="67"/>
      <c r="J521" s="67"/>
      <c r="O521" s="67"/>
      <c r="P521" s="67"/>
      <c r="T521" s="68"/>
      <c r="AY521" s="66"/>
      <c r="AZ521" s="66"/>
      <c r="BA521" s="66"/>
      <c r="BB521" s="66"/>
    </row>
    <row r="522" spans="1:54" ht="15.75" customHeight="1" x14ac:dyDescent="0.25">
      <c r="A522" s="66"/>
      <c r="B522" s="66"/>
      <c r="C522" s="56"/>
      <c r="I522" s="67"/>
      <c r="J522" s="67"/>
      <c r="O522" s="67"/>
      <c r="P522" s="67"/>
      <c r="T522" s="68"/>
      <c r="AY522" s="66"/>
      <c r="AZ522" s="66"/>
      <c r="BA522" s="66"/>
      <c r="BB522" s="66"/>
    </row>
    <row r="523" spans="1:54" ht="15.75" customHeight="1" x14ac:dyDescent="0.25">
      <c r="A523" s="66"/>
      <c r="B523" s="66"/>
      <c r="C523" s="56"/>
      <c r="I523" s="67"/>
      <c r="J523" s="67"/>
      <c r="O523" s="67"/>
      <c r="P523" s="67"/>
      <c r="T523" s="68"/>
      <c r="AY523" s="66"/>
      <c r="AZ523" s="66"/>
      <c r="BA523" s="66"/>
      <c r="BB523" s="66"/>
    </row>
    <row r="524" spans="1:54" ht="15.75" customHeight="1" x14ac:dyDescent="0.25">
      <c r="A524" s="66"/>
      <c r="B524" s="66"/>
      <c r="C524" s="56"/>
      <c r="I524" s="67"/>
      <c r="J524" s="67"/>
      <c r="O524" s="67"/>
      <c r="P524" s="67"/>
      <c r="T524" s="68"/>
      <c r="AY524" s="66"/>
      <c r="AZ524" s="66"/>
      <c r="BA524" s="66"/>
      <c r="BB524" s="66"/>
    </row>
    <row r="525" spans="1:54" ht="15.75" customHeight="1" x14ac:dyDescent="0.25">
      <c r="A525" s="66"/>
      <c r="B525" s="66"/>
      <c r="C525" s="56"/>
      <c r="I525" s="67"/>
      <c r="J525" s="67"/>
      <c r="O525" s="67"/>
      <c r="P525" s="67"/>
      <c r="T525" s="68"/>
      <c r="AY525" s="66"/>
      <c r="AZ525" s="66"/>
      <c r="BA525" s="66"/>
      <c r="BB525" s="66"/>
    </row>
    <row r="526" spans="1:54" ht="15.75" customHeight="1" x14ac:dyDescent="0.25">
      <c r="A526" s="66"/>
      <c r="B526" s="66"/>
      <c r="C526" s="56"/>
      <c r="I526" s="67"/>
      <c r="J526" s="67"/>
      <c r="O526" s="67"/>
      <c r="P526" s="67"/>
      <c r="T526" s="68"/>
      <c r="AY526" s="66"/>
      <c r="AZ526" s="66"/>
      <c r="BA526" s="66"/>
      <c r="BB526" s="66"/>
    </row>
    <row r="527" spans="1:54" ht="15.75" customHeight="1" x14ac:dyDescent="0.25">
      <c r="A527" s="66"/>
      <c r="B527" s="66"/>
      <c r="C527" s="56"/>
      <c r="I527" s="67"/>
      <c r="J527" s="67"/>
      <c r="O527" s="67"/>
      <c r="P527" s="67"/>
      <c r="T527" s="68"/>
      <c r="AY527" s="66"/>
      <c r="AZ527" s="66"/>
      <c r="BA527" s="66"/>
      <c r="BB527" s="66"/>
    </row>
    <row r="528" spans="1:54" ht="15.75" customHeight="1" x14ac:dyDescent="0.25">
      <c r="A528" s="66"/>
      <c r="B528" s="66"/>
      <c r="C528" s="56"/>
      <c r="I528" s="67"/>
      <c r="J528" s="67"/>
      <c r="O528" s="67"/>
      <c r="P528" s="67"/>
      <c r="T528" s="68"/>
      <c r="AY528" s="66"/>
      <c r="AZ528" s="66"/>
      <c r="BA528" s="66"/>
      <c r="BB528" s="66"/>
    </row>
    <row r="529" spans="1:54" ht="15.75" customHeight="1" x14ac:dyDescent="0.25">
      <c r="A529" s="66"/>
      <c r="B529" s="66"/>
      <c r="C529" s="56"/>
      <c r="I529" s="67"/>
      <c r="J529" s="67"/>
      <c r="O529" s="67"/>
      <c r="P529" s="67"/>
      <c r="T529" s="68"/>
      <c r="AY529" s="66"/>
      <c r="AZ529" s="66"/>
      <c r="BA529" s="66"/>
      <c r="BB529" s="66"/>
    </row>
    <row r="530" spans="1:54" ht="15.75" customHeight="1" x14ac:dyDescent="0.25">
      <c r="A530" s="66"/>
      <c r="B530" s="66"/>
      <c r="C530" s="56"/>
      <c r="I530" s="67"/>
      <c r="J530" s="67"/>
      <c r="O530" s="67"/>
      <c r="P530" s="67"/>
      <c r="T530" s="68"/>
      <c r="AY530" s="66"/>
      <c r="AZ530" s="66"/>
      <c r="BA530" s="66"/>
      <c r="BB530" s="66"/>
    </row>
    <row r="531" spans="1:54" ht="15.75" customHeight="1" x14ac:dyDescent="0.25">
      <c r="A531" s="66"/>
      <c r="B531" s="66"/>
      <c r="C531" s="56"/>
      <c r="I531" s="67"/>
      <c r="J531" s="67"/>
      <c r="O531" s="67"/>
      <c r="P531" s="67"/>
      <c r="T531" s="68"/>
      <c r="AY531" s="66"/>
      <c r="AZ531" s="66"/>
      <c r="BA531" s="66"/>
      <c r="BB531" s="66"/>
    </row>
    <row r="532" spans="1:54" ht="15.75" customHeight="1" x14ac:dyDescent="0.25">
      <c r="A532" s="66"/>
      <c r="B532" s="66"/>
      <c r="C532" s="56"/>
      <c r="I532" s="67"/>
      <c r="J532" s="67"/>
      <c r="O532" s="67"/>
      <c r="P532" s="67"/>
      <c r="T532" s="68"/>
      <c r="AY532" s="66"/>
      <c r="AZ532" s="66"/>
      <c r="BA532" s="66"/>
      <c r="BB532" s="66"/>
    </row>
    <row r="533" spans="1:54" ht="15.75" customHeight="1" x14ac:dyDescent="0.25">
      <c r="A533" s="66"/>
      <c r="B533" s="66"/>
      <c r="C533" s="56"/>
      <c r="I533" s="67"/>
      <c r="J533" s="67"/>
      <c r="O533" s="67"/>
      <c r="P533" s="67"/>
      <c r="T533" s="68"/>
      <c r="AY533" s="66"/>
      <c r="AZ533" s="66"/>
      <c r="BA533" s="66"/>
      <c r="BB533" s="66"/>
    </row>
    <row r="534" spans="1:54" ht="15.75" customHeight="1" x14ac:dyDescent="0.25">
      <c r="A534" s="66"/>
      <c r="B534" s="66"/>
      <c r="C534" s="56"/>
      <c r="I534" s="67"/>
      <c r="J534" s="67"/>
      <c r="O534" s="67"/>
      <c r="P534" s="67"/>
      <c r="T534" s="68"/>
      <c r="AY534" s="66"/>
      <c r="AZ534" s="66"/>
      <c r="BA534" s="66"/>
      <c r="BB534" s="66"/>
    </row>
    <row r="535" spans="1:54" ht="15.75" customHeight="1" x14ac:dyDescent="0.25">
      <c r="A535" s="66"/>
      <c r="B535" s="66"/>
      <c r="C535" s="56"/>
      <c r="I535" s="67"/>
      <c r="J535" s="67"/>
      <c r="O535" s="67"/>
      <c r="P535" s="67"/>
      <c r="T535" s="68"/>
      <c r="AY535" s="66"/>
      <c r="AZ535" s="66"/>
      <c r="BA535" s="66"/>
      <c r="BB535" s="66"/>
    </row>
    <row r="536" spans="1:54" ht="15.75" customHeight="1" x14ac:dyDescent="0.25">
      <c r="A536" s="66"/>
      <c r="B536" s="66"/>
      <c r="C536" s="56"/>
      <c r="I536" s="67"/>
      <c r="J536" s="67"/>
      <c r="O536" s="67"/>
      <c r="P536" s="67"/>
      <c r="T536" s="68"/>
      <c r="AY536" s="66"/>
      <c r="AZ536" s="66"/>
      <c r="BA536" s="66"/>
      <c r="BB536" s="66"/>
    </row>
    <row r="537" spans="1:54" ht="15.75" customHeight="1" x14ac:dyDescent="0.25">
      <c r="A537" s="66"/>
      <c r="B537" s="66"/>
      <c r="C537" s="56"/>
      <c r="I537" s="67"/>
      <c r="J537" s="67"/>
      <c r="O537" s="67"/>
      <c r="P537" s="67"/>
      <c r="T537" s="68"/>
      <c r="AY537" s="66"/>
      <c r="AZ537" s="66"/>
      <c r="BA537" s="66"/>
      <c r="BB537" s="66"/>
    </row>
    <row r="538" spans="1:54" ht="15.75" customHeight="1" x14ac:dyDescent="0.25">
      <c r="A538" s="66"/>
      <c r="B538" s="66"/>
      <c r="C538" s="56"/>
      <c r="I538" s="67"/>
      <c r="J538" s="67"/>
      <c r="O538" s="67"/>
      <c r="P538" s="67"/>
      <c r="T538" s="68"/>
      <c r="AY538" s="66"/>
      <c r="AZ538" s="66"/>
      <c r="BA538" s="66"/>
      <c r="BB538" s="66"/>
    </row>
    <row r="539" spans="1:54" ht="15.75" customHeight="1" x14ac:dyDescent="0.25">
      <c r="A539" s="66"/>
      <c r="B539" s="66"/>
      <c r="C539" s="56"/>
      <c r="I539" s="67"/>
      <c r="J539" s="67"/>
      <c r="O539" s="67"/>
      <c r="P539" s="67"/>
      <c r="T539" s="68"/>
      <c r="AY539" s="66"/>
      <c r="AZ539" s="66"/>
      <c r="BA539" s="66"/>
      <c r="BB539" s="66"/>
    </row>
    <row r="540" spans="1:54" ht="15.75" customHeight="1" x14ac:dyDescent="0.25">
      <c r="A540" s="66"/>
      <c r="B540" s="66"/>
      <c r="C540" s="56"/>
      <c r="I540" s="67"/>
      <c r="J540" s="67"/>
      <c r="O540" s="67"/>
      <c r="P540" s="67"/>
      <c r="T540" s="68"/>
      <c r="AY540" s="66"/>
      <c r="AZ540" s="66"/>
      <c r="BA540" s="66"/>
      <c r="BB540" s="66"/>
    </row>
    <row r="541" spans="1:54" ht="15.75" customHeight="1" x14ac:dyDescent="0.25">
      <c r="A541" s="66"/>
      <c r="B541" s="66"/>
      <c r="C541" s="56"/>
      <c r="I541" s="67"/>
      <c r="J541" s="67"/>
      <c r="O541" s="67"/>
      <c r="P541" s="67"/>
      <c r="T541" s="68"/>
      <c r="AY541" s="66"/>
      <c r="AZ541" s="66"/>
      <c r="BA541" s="66"/>
      <c r="BB541" s="66"/>
    </row>
    <row r="542" spans="1:54" ht="15.75" customHeight="1" x14ac:dyDescent="0.25">
      <c r="A542" s="66"/>
      <c r="B542" s="66"/>
      <c r="C542" s="56"/>
      <c r="I542" s="67"/>
      <c r="J542" s="67"/>
      <c r="O542" s="67"/>
      <c r="P542" s="67"/>
      <c r="T542" s="68"/>
      <c r="AY542" s="66"/>
      <c r="AZ542" s="66"/>
      <c r="BA542" s="66"/>
      <c r="BB542" s="66"/>
    </row>
    <row r="543" spans="1:54" ht="15.75" customHeight="1" x14ac:dyDescent="0.25">
      <c r="A543" s="66"/>
      <c r="B543" s="66"/>
      <c r="C543" s="56"/>
      <c r="I543" s="67"/>
      <c r="J543" s="67"/>
      <c r="O543" s="67"/>
      <c r="P543" s="67"/>
      <c r="T543" s="68"/>
      <c r="AY543" s="66"/>
      <c r="AZ543" s="66"/>
      <c r="BA543" s="66"/>
      <c r="BB543" s="66"/>
    </row>
    <row r="544" spans="1:54" ht="15.75" customHeight="1" x14ac:dyDescent="0.25">
      <c r="A544" s="66"/>
      <c r="B544" s="66"/>
      <c r="C544" s="56"/>
      <c r="I544" s="67"/>
      <c r="J544" s="67"/>
      <c r="O544" s="67"/>
      <c r="P544" s="67"/>
      <c r="T544" s="68"/>
      <c r="AY544" s="66"/>
      <c r="AZ544" s="66"/>
      <c r="BA544" s="66"/>
      <c r="BB544" s="66"/>
    </row>
    <row r="545" spans="1:54" ht="15.75" customHeight="1" x14ac:dyDescent="0.25">
      <c r="A545" s="66"/>
      <c r="B545" s="66"/>
      <c r="C545" s="56"/>
      <c r="I545" s="67"/>
      <c r="J545" s="67"/>
      <c r="O545" s="67"/>
      <c r="P545" s="67"/>
      <c r="T545" s="68"/>
      <c r="AY545" s="66"/>
      <c r="AZ545" s="66"/>
      <c r="BA545" s="66"/>
      <c r="BB545" s="66"/>
    </row>
    <row r="546" spans="1:54" ht="15.75" customHeight="1" x14ac:dyDescent="0.25">
      <c r="A546" s="66"/>
      <c r="B546" s="66"/>
      <c r="C546" s="56"/>
      <c r="I546" s="67"/>
      <c r="J546" s="67"/>
      <c r="O546" s="67"/>
      <c r="P546" s="67"/>
      <c r="T546" s="68"/>
      <c r="AY546" s="66"/>
      <c r="AZ546" s="66"/>
      <c r="BA546" s="66"/>
      <c r="BB546" s="66"/>
    </row>
    <row r="547" spans="1:54" ht="15.75" customHeight="1" x14ac:dyDescent="0.25">
      <c r="A547" s="66"/>
      <c r="B547" s="66"/>
      <c r="C547" s="56"/>
      <c r="I547" s="67"/>
      <c r="J547" s="67"/>
      <c r="O547" s="67"/>
      <c r="P547" s="67"/>
      <c r="T547" s="68"/>
      <c r="AY547" s="66"/>
      <c r="AZ547" s="66"/>
      <c r="BA547" s="66"/>
      <c r="BB547" s="66"/>
    </row>
    <row r="548" spans="1:54" ht="15.75" customHeight="1" x14ac:dyDescent="0.25">
      <c r="A548" s="66"/>
      <c r="B548" s="66"/>
      <c r="C548" s="56"/>
      <c r="I548" s="67"/>
      <c r="J548" s="67"/>
      <c r="O548" s="67"/>
      <c r="P548" s="67"/>
      <c r="T548" s="68"/>
      <c r="AY548" s="66"/>
      <c r="AZ548" s="66"/>
      <c r="BA548" s="66"/>
      <c r="BB548" s="66"/>
    </row>
    <row r="549" spans="1:54" ht="15.75" customHeight="1" x14ac:dyDescent="0.25">
      <c r="A549" s="66"/>
      <c r="B549" s="66"/>
      <c r="C549" s="56"/>
      <c r="I549" s="67"/>
      <c r="J549" s="67"/>
      <c r="O549" s="67"/>
      <c r="P549" s="67"/>
      <c r="T549" s="68"/>
      <c r="AY549" s="66"/>
      <c r="AZ549" s="66"/>
      <c r="BA549" s="66"/>
      <c r="BB549" s="66"/>
    </row>
    <row r="550" spans="1:54" ht="15.75" customHeight="1" x14ac:dyDescent="0.25">
      <c r="A550" s="66"/>
      <c r="B550" s="66"/>
      <c r="C550" s="56"/>
      <c r="I550" s="67"/>
      <c r="J550" s="67"/>
      <c r="O550" s="67"/>
      <c r="P550" s="67"/>
      <c r="T550" s="68"/>
      <c r="AY550" s="66"/>
      <c r="AZ550" s="66"/>
      <c r="BA550" s="66"/>
      <c r="BB550" s="66"/>
    </row>
    <row r="551" spans="1:54" ht="15.75" customHeight="1" x14ac:dyDescent="0.25">
      <c r="A551" s="66"/>
      <c r="B551" s="66"/>
      <c r="C551" s="56"/>
      <c r="I551" s="67"/>
      <c r="J551" s="67"/>
      <c r="O551" s="67"/>
      <c r="P551" s="67"/>
      <c r="T551" s="68"/>
      <c r="AY551" s="66"/>
      <c r="AZ551" s="66"/>
      <c r="BA551" s="66"/>
      <c r="BB551" s="66"/>
    </row>
    <row r="552" spans="1:54" ht="15.75" customHeight="1" x14ac:dyDescent="0.25">
      <c r="A552" s="66"/>
      <c r="B552" s="66"/>
      <c r="C552" s="56"/>
      <c r="I552" s="67"/>
      <c r="J552" s="67"/>
      <c r="O552" s="67"/>
      <c r="P552" s="67"/>
      <c r="T552" s="68"/>
      <c r="AY552" s="66"/>
      <c r="AZ552" s="66"/>
      <c r="BA552" s="66"/>
      <c r="BB552" s="66"/>
    </row>
    <row r="553" spans="1:54" ht="15.75" customHeight="1" x14ac:dyDescent="0.25">
      <c r="A553" s="66"/>
      <c r="B553" s="66"/>
      <c r="C553" s="56"/>
      <c r="I553" s="67"/>
      <c r="J553" s="67"/>
      <c r="O553" s="67"/>
      <c r="P553" s="67"/>
      <c r="T553" s="68"/>
      <c r="AY553" s="66"/>
      <c r="AZ553" s="66"/>
      <c r="BA553" s="66"/>
      <c r="BB553" s="66"/>
    </row>
    <row r="554" spans="1:54" ht="15.75" customHeight="1" x14ac:dyDescent="0.25">
      <c r="A554" s="66"/>
      <c r="B554" s="66"/>
      <c r="C554" s="56"/>
      <c r="I554" s="67"/>
      <c r="J554" s="67"/>
      <c r="O554" s="67"/>
      <c r="P554" s="67"/>
      <c r="T554" s="68"/>
      <c r="AY554" s="66"/>
      <c r="AZ554" s="66"/>
      <c r="BA554" s="66"/>
      <c r="BB554" s="66"/>
    </row>
    <row r="555" spans="1:54" ht="15.75" customHeight="1" x14ac:dyDescent="0.25">
      <c r="A555" s="66"/>
      <c r="B555" s="66"/>
      <c r="C555" s="56"/>
      <c r="I555" s="67"/>
      <c r="J555" s="67"/>
      <c r="O555" s="67"/>
      <c r="P555" s="67"/>
      <c r="T555" s="68"/>
      <c r="AY555" s="66"/>
      <c r="AZ555" s="66"/>
      <c r="BA555" s="66"/>
      <c r="BB555" s="66"/>
    </row>
    <row r="556" spans="1:54" ht="15.75" customHeight="1" x14ac:dyDescent="0.25">
      <c r="A556" s="66"/>
      <c r="B556" s="66"/>
      <c r="C556" s="56"/>
      <c r="I556" s="67"/>
      <c r="J556" s="67"/>
      <c r="O556" s="67"/>
      <c r="P556" s="67"/>
      <c r="T556" s="68"/>
      <c r="AY556" s="66"/>
      <c r="AZ556" s="66"/>
      <c r="BA556" s="66"/>
      <c r="BB556" s="66"/>
    </row>
    <row r="557" spans="1:54" ht="15.75" customHeight="1" x14ac:dyDescent="0.25">
      <c r="A557" s="66"/>
      <c r="B557" s="66"/>
      <c r="C557" s="56"/>
      <c r="I557" s="67"/>
      <c r="J557" s="67"/>
      <c r="O557" s="67"/>
      <c r="P557" s="67"/>
      <c r="T557" s="68"/>
      <c r="AY557" s="66"/>
      <c r="AZ557" s="66"/>
      <c r="BA557" s="66"/>
      <c r="BB557" s="66"/>
    </row>
    <row r="558" spans="1:54" ht="15.75" customHeight="1" x14ac:dyDescent="0.25">
      <c r="A558" s="66"/>
      <c r="B558" s="66"/>
      <c r="C558" s="56"/>
      <c r="I558" s="67"/>
      <c r="J558" s="67"/>
      <c r="O558" s="67"/>
      <c r="P558" s="67"/>
      <c r="T558" s="68"/>
      <c r="AY558" s="66"/>
      <c r="AZ558" s="66"/>
      <c r="BA558" s="66"/>
      <c r="BB558" s="66"/>
    </row>
    <row r="559" spans="1:54" ht="15.75" customHeight="1" x14ac:dyDescent="0.25">
      <c r="A559" s="66"/>
      <c r="B559" s="66"/>
      <c r="C559" s="56"/>
      <c r="I559" s="67"/>
      <c r="J559" s="67"/>
      <c r="O559" s="67"/>
      <c r="P559" s="67"/>
      <c r="T559" s="68"/>
      <c r="AY559" s="66"/>
      <c r="AZ559" s="66"/>
      <c r="BA559" s="66"/>
      <c r="BB559" s="66"/>
    </row>
    <row r="560" spans="1:54" ht="15.75" customHeight="1" x14ac:dyDescent="0.25">
      <c r="A560" s="66"/>
      <c r="B560" s="66"/>
      <c r="C560" s="56"/>
      <c r="I560" s="67"/>
      <c r="J560" s="67"/>
      <c r="O560" s="67"/>
      <c r="P560" s="67"/>
      <c r="T560" s="68"/>
      <c r="AY560" s="66"/>
      <c r="AZ560" s="66"/>
      <c r="BA560" s="66"/>
      <c r="BB560" s="66"/>
    </row>
    <row r="561" spans="1:54" ht="15.75" customHeight="1" x14ac:dyDescent="0.25">
      <c r="A561" s="66"/>
      <c r="B561" s="66"/>
      <c r="C561" s="56"/>
      <c r="I561" s="67"/>
      <c r="J561" s="67"/>
      <c r="O561" s="67"/>
      <c r="P561" s="67"/>
      <c r="T561" s="68"/>
      <c r="AY561" s="66"/>
      <c r="AZ561" s="66"/>
      <c r="BA561" s="66"/>
      <c r="BB561" s="66"/>
    </row>
    <row r="562" spans="1:54" ht="15.75" customHeight="1" x14ac:dyDescent="0.25">
      <c r="A562" s="66"/>
      <c r="B562" s="66"/>
      <c r="C562" s="56"/>
      <c r="I562" s="67"/>
      <c r="J562" s="67"/>
      <c r="O562" s="67"/>
      <c r="P562" s="67"/>
      <c r="T562" s="68"/>
      <c r="AY562" s="66"/>
      <c r="AZ562" s="66"/>
      <c r="BA562" s="66"/>
      <c r="BB562" s="66"/>
    </row>
    <row r="563" spans="1:54" ht="15.75" customHeight="1" x14ac:dyDescent="0.25">
      <c r="A563" s="66"/>
      <c r="B563" s="66"/>
      <c r="C563" s="56"/>
      <c r="I563" s="67"/>
      <c r="J563" s="67"/>
      <c r="O563" s="67"/>
      <c r="P563" s="67"/>
      <c r="T563" s="68"/>
      <c r="AY563" s="66"/>
      <c r="AZ563" s="66"/>
      <c r="BA563" s="66"/>
      <c r="BB563" s="66"/>
    </row>
    <row r="564" spans="1:54" ht="15.75" customHeight="1" x14ac:dyDescent="0.25">
      <c r="A564" s="66"/>
      <c r="B564" s="66"/>
      <c r="C564" s="56"/>
      <c r="I564" s="67"/>
      <c r="J564" s="67"/>
      <c r="O564" s="67"/>
      <c r="P564" s="67"/>
      <c r="T564" s="68"/>
      <c r="AY564" s="66"/>
      <c r="AZ564" s="66"/>
      <c r="BA564" s="66"/>
      <c r="BB564" s="66"/>
    </row>
    <row r="565" spans="1:54" ht="15.75" customHeight="1" x14ac:dyDescent="0.25">
      <c r="A565" s="66"/>
      <c r="B565" s="66"/>
      <c r="C565" s="56"/>
      <c r="I565" s="67"/>
      <c r="J565" s="67"/>
      <c r="O565" s="67"/>
      <c r="P565" s="67"/>
      <c r="T565" s="68"/>
      <c r="AY565" s="66"/>
      <c r="AZ565" s="66"/>
      <c r="BA565" s="66"/>
      <c r="BB565" s="66"/>
    </row>
    <row r="566" spans="1:54" ht="15.75" customHeight="1" x14ac:dyDescent="0.25">
      <c r="A566" s="66"/>
      <c r="B566" s="66"/>
      <c r="C566" s="56"/>
      <c r="I566" s="67"/>
      <c r="J566" s="67"/>
      <c r="O566" s="67"/>
      <c r="P566" s="67"/>
      <c r="T566" s="68"/>
      <c r="AY566" s="66"/>
      <c r="AZ566" s="66"/>
      <c r="BA566" s="66"/>
      <c r="BB566" s="66"/>
    </row>
    <row r="567" spans="1:54" ht="15.75" customHeight="1" x14ac:dyDescent="0.25">
      <c r="A567" s="66"/>
      <c r="B567" s="66"/>
      <c r="C567" s="56"/>
      <c r="I567" s="67"/>
      <c r="J567" s="67"/>
      <c r="O567" s="67"/>
      <c r="P567" s="67"/>
      <c r="T567" s="68"/>
      <c r="AY567" s="66"/>
      <c r="AZ567" s="66"/>
      <c r="BA567" s="66"/>
      <c r="BB567" s="66"/>
    </row>
    <row r="568" spans="1:54" ht="15.75" customHeight="1" x14ac:dyDescent="0.25">
      <c r="A568" s="66"/>
      <c r="B568" s="66"/>
      <c r="C568" s="56"/>
      <c r="I568" s="67"/>
      <c r="J568" s="67"/>
      <c r="O568" s="67"/>
      <c r="P568" s="67"/>
      <c r="T568" s="68"/>
      <c r="AY568" s="66"/>
      <c r="AZ568" s="66"/>
      <c r="BA568" s="66"/>
      <c r="BB568" s="66"/>
    </row>
    <row r="569" spans="1:54" ht="15.75" customHeight="1" x14ac:dyDescent="0.25">
      <c r="A569" s="66"/>
      <c r="B569" s="66"/>
      <c r="C569" s="56"/>
      <c r="I569" s="67"/>
      <c r="J569" s="67"/>
      <c r="O569" s="67"/>
      <c r="P569" s="67"/>
      <c r="T569" s="68"/>
      <c r="AY569" s="66"/>
      <c r="AZ569" s="66"/>
      <c r="BA569" s="66"/>
      <c r="BB569" s="66"/>
    </row>
    <row r="570" spans="1:54" ht="15.75" customHeight="1" x14ac:dyDescent="0.25">
      <c r="A570" s="66"/>
      <c r="B570" s="66"/>
      <c r="C570" s="56"/>
      <c r="I570" s="67"/>
      <c r="J570" s="67"/>
      <c r="O570" s="67"/>
      <c r="P570" s="67"/>
      <c r="T570" s="68"/>
      <c r="AY570" s="66"/>
      <c r="AZ570" s="66"/>
      <c r="BA570" s="66"/>
      <c r="BB570" s="66"/>
    </row>
    <row r="571" spans="1:54" ht="15.75" customHeight="1" x14ac:dyDescent="0.25">
      <c r="A571" s="66"/>
      <c r="B571" s="66"/>
      <c r="C571" s="56"/>
      <c r="I571" s="67"/>
      <c r="J571" s="67"/>
      <c r="O571" s="67"/>
      <c r="P571" s="67"/>
      <c r="T571" s="68"/>
      <c r="AY571" s="66"/>
      <c r="AZ571" s="66"/>
      <c r="BA571" s="66"/>
      <c r="BB571" s="66"/>
    </row>
    <row r="572" spans="1:54" ht="15.75" customHeight="1" x14ac:dyDescent="0.25">
      <c r="A572" s="66"/>
      <c r="B572" s="66"/>
      <c r="C572" s="56"/>
      <c r="I572" s="67"/>
      <c r="J572" s="67"/>
      <c r="O572" s="67"/>
      <c r="P572" s="67"/>
      <c r="T572" s="68"/>
      <c r="AY572" s="66"/>
      <c r="AZ572" s="66"/>
      <c r="BA572" s="66"/>
      <c r="BB572" s="66"/>
    </row>
    <row r="573" spans="1:54" ht="15.75" customHeight="1" x14ac:dyDescent="0.25">
      <c r="A573" s="66"/>
      <c r="B573" s="66"/>
      <c r="C573" s="56"/>
      <c r="I573" s="67"/>
      <c r="J573" s="67"/>
      <c r="O573" s="67"/>
      <c r="P573" s="67"/>
      <c r="T573" s="68"/>
      <c r="AY573" s="66"/>
      <c r="AZ573" s="66"/>
      <c r="BA573" s="66"/>
      <c r="BB573" s="66"/>
    </row>
    <row r="574" spans="1:54" ht="15.75" customHeight="1" x14ac:dyDescent="0.25">
      <c r="A574" s="66"/>
      <c r="B574" s="66"/>
      <c r="C574" s="56"/>
      <c r="I574" s="67"/>
      <c r="J574" s="67"/>
      <c r="O574" s="67"/>
      <c r="P574" s="67"/>
      <c r="T574" s="68"/>
      <c r="AY574" s="66"/>
      <c r="AZ574" s="66"/>
      <c r="BA574" s="66"/>
      <c r="BB574" s="66"/>
    </row>
    <row r="575" spans="1:54" ht="15.75" customHeight="1" x14ac:dyDescent="0.25">
      <c r="A575" s="66"/>
      <c r="B575" s="66"/>
      <c r="C575" s="56"/>
      <c r="I575" s="67"/>
      <c r="J575" s="67"/>
      <c r="O575" s="67"/>
      <c r="P575" s="67"/>
      <c r="T575" s="68"/>
      <c r="AY575" s="66"/>
      <c r="AZ575" s="66"/>
      <c r="BA575" s="66"/>
      <c r="BB575" s="66"/>
    </row>
    <row r="576" spans="1:54" ht="15.75" customHeight="1" x14ac:dyDescent="0.25">
      <c r="A576" s="66"/>
      <c r="B576" s="66"/>
      <c r="C576" s="56"/>
      <c r="I576" s="67"/>
      <c r="J576" s="67"/>
      <c r="O576" s="67"/>
      <c r="P576" s="67"/>
      <c r="T576" s="68"/>
      <c r="AY576" s="66"/>
      <c r="AZ576" s="66"/>
      <c r="BA576" s="66"/>
      <c r="BB576" s="66"/>
    </row>
    <row r="577" spans="1:54" ht="15.75" customHeight="1" x14ac:dyDescent="0.25">
      <c r="A577" s="66"/>
      <c r="B577" s="66"/>
      <c r="C577" s="56"/>
      <c r="I577" s="67"/>
      <c r="J577" s="67"/>
      <c r="O577" s="67"/>
      <c r="P577" s="67"/>
      <c r="T577" s="68"/>
      <c r="AY577" s="66"/>
      <c r="AZ577" s="66"/>
      <c r="BA577" s="66"/>
      <c r="BB577" s="66"/>
    </row>
    <row r="578" spans="1:54" ht="15.75" customHeight="1" x14ac:dyDescent="0.25">
      <c r="A578" s="66"/>
      <c r="B578" s="66"/>
      <c r="C578" s="56"/>
      <c r="I578" s="67"/>
      <c r="J578" s="67"/>
      <c r="O578" s="67"/>
      <c r="P578" s="67"/>
      <c r="T578" s="68"/>
      <c r="AY578" s="66"/>
      <c r="AZ578" s="66"/>
      <c r="BA578" s="66"/>
      <c r="BB578" s="66"/>
    </row>
    <row r="579" spans="1:54" ht="15.75" customHeight="1" x14ac:dyDescent="0.25">
      <c r="A579" s="66"/>
      <c r="B579" s="66"/>
      <c r="C579" s="56"/>
      <c r="I579" s="67"/>
      <c r="J579" s="67"/>
      <c r="O579" s="67"/>
      <c r="P579" s="67"/>
      <c r="T579" s="68"/>
      <c r="AY579" s="66"/>
      <c r="AZ579" s="66"/>
      <c r="BA579" s="66"/>
      <c r="BB579" s="66"/>
    </row>
    <row r="580" spans="1:54" ht="15.75" customHeight="1" x14ac:dyDescent="0.25">
      <c r="A580" s="66"/>
      <c r="B580" s="66"/>
      <c r="C580" s="56"/>
      <c r="I580" s="67"/>
      <c r="J580" s="67"/>
      <c r="O580" s="67"/>
      <c r="P580" s="67"/>
      <c r="T580" s="68"/>
      <c r="AY580" s="66"/>
      <c r="AZ580" s="66"/>
      <c r="BA580" s="66"/>
      <c r="BB580" s="66"/>
    </row>
    <row r="581" spans="1:54" ht="15.75" customHeight="1" x14ac:dyDescent="0.25">
      <c r="A581" s="66"/>
      <c r="B581" s="66"/>
      <c r="C581" s="56"/>
      <c r="I581" s="67"/>
      <c r="J581" s="67"/>
      <c r="O581" s="67"/>
      <c r="P581" s="67"/>
      <c r="T581" s="68"/>
      <c r="AY581" s="66"/>
      <c r="AZ581" s="66"/>
      <c r="BA581" s="66"/>
      <c r="BB581" s="66"/>
    </row>
    <row r="582" spans="1:54" ht="15.75" customHeight="1" x14ac:dyDescent="0.25">
      <c r="A582" s="66"/>
      <c r="B582" s="66"/>
      <c r="C582" s="56"/>
      <c r="I582" s="67"/>
      <c r="J582" s="67"/>
      <c r="O582" s="67"/>
      <c r="P582" s="67"/>
      <c r="T582" s="68"/>
      <c r="AY582" s="66"/>
      <c r="AZ582" s="66"/>
      <c r="BA582" s="66"/>
      <c r="BB582" s="66"/>
    </row>
    <row r="583" spans="1:54" ht="15.75" customHeight="1" x14ac:dyDescent="0.25">
      <c r="A583" s="66"/>
      <c r="B583" s="66"/>
      <c r="C583" s="56"/>
      <c r="I583" s="67"/>
      <c r="J583" s="67"/>
      <c r="O583" s="67"/>
      <c r="P583" s="67"/>
      <c r="T583" s="68"/>
      <c r="AY583" s="66"/>
      <c r="AZ583" s="66"/>
      <c r="BA583" s="66"/>
      <c r="BB583" s="66"/>
    </row>
    <row r="584" spans="1:54" ht="15.75" customHeight="1" x14ac:dyDescent="0.25">
      <c r="A584" s="66"/>
      <c r="B584" s="66"/>
      <c r="C584" s="56"/>
      <c r="I584" s="67"/>
      <c r="J584" s="67"/>
      <c r="O584" s="67"/>
      <c r="P584" s="67"/>
      <c r="T584" s="68"/>
      <c r="AY584" s="66"/>
      <c r="AZ584" s="66"/>
      <c r="BA584" s="66"/>
      <c r="BB584" s="66"/>
    </row>
    <row r="585" spans="1:54" ht="15.75" customHeight="1" x14ac:dyDescent="0.25">
      <c r="A585" s="66"/>
      <c r="B585" s="66"/>
      <c r="C585" s="56"/>
      <c r="I585" s="67"/>
      <c r="J585" s="67"/>
      <c r="O585" s="67"/>
      <c r="P585" s="67"/>
      <c r="T585" s="68"/>
      <c r="AY585" s="66"/>
      <c r="AZ585" s="66"/>
      <c r="BA585" s="66"/>
      <c r="BB585" s="66"/>
    </row>
    <row r="586" spans="1:54" ht="15.75" customHeight="1" x14ac:dyDescent="0.25">
      <c r="A586" s="66"/>
      <c r="B586" s="66"/>
      <c r="C586" s="56"/>
      <c r="I586" s="67"/>
      <c r="J586" s="67"/>
      <c r="O586" s="67"/>
      <c r="P586" s="67"/>
      <c r="T586" s="68"/>
      <c r="AY586" s="66"/>
      <c r="AZ586" s="66"/>
      <c r="BA586" s="66"/>
      <c r="BB586" s="66"/>
    </row>
    <row r="587" spans="1:54" ht="15.75" customHeight="1" x14ac:dyDescent="0.25">
      <c r="A587" s="66"/>
      <c r="B587" s="66"/>
      <c r="C587" s="56"/>
      <c r="I587" s="67"/>
      <c r="J587" s="67"/>
      <c r="O587" s="67"/>
      <c r="P587" s="67"/>
      <c r="T587" s="68"/>
      <c r="AY587" s="66"/>
      <c r="AZ587" s="66"/>
      <c r="BA587" s="66"/>
      <c r="BB587" s="66"/>
    </row>
    <row r="588" spans="1:54" ht="15.75" customHeight="1" x14ac:dyDescent="0.25">
      <c r="A588" s="66"/>
      <c r="B588" s="66"/>
      <c r="C588" s="56"/>
      <c r="I588" s="67"/>
      <c r="J588" s="67"/>
      <c r="O588" s="67"/>
      <c r="P588" s="67"/>
      <c r="T588" s="68"/>
      <c r="AY588" s="66"/>
      <c r="AZ588" s="66"/>
      <c r="BA588" s="66"/>
      <c r="BB588" s="66"/>
    </row>
    <row r="589" spans="1:54" ht="15.75" customHeight="1" x14ac:dyDescent="0.25">
      <c r="A589" s="66"/>
      <c r="B589" s="66"/>
      <c r="C589" s="56"/>
      <c r="I589" s="67"/>
      <c r="J589" s="67"/>
      <c r="O589" s="67"/>
      <c r="P589" s="67"/>
      <c r="T589" s="68"/>
      <c r="AY589" s="66"/>
      <c r="AZ589" s="66"/>
      <c r="BA589" s="66"/>
      <c r="BB589" s="66"/>
    </row>
    <row r="590" spans="1:54" ht="15.75" customHeight="1" x14ac:dyDescent="0.25">
      <c r="A590" s="66"/>
      <c r="B590" s="66"/>
      <c r="C590" s="56"/>
      <c r="I590" s="67"/>
      <c r="J590" s="67"/>
      <c r="O590" s="67"/>
      <c r="P590" s="67"/>
      <c r="T590" s="68"/>
      <c r="AY590" s="66"/>
      <c r="AZ590" s="66"/>
      <c r="BA590" s="66"/>
      <c r="BB590" s="66"/>
    </row>
    <row r="591" spans="1:54" ht="15.75" customHeight="1" x14ac:dyDescent="0.25">
      <c r="A591" s="66"/>
      <c r="B591" s="66"/>
      <c r="C591" s="56"/>
      <c r="I591" s="67"/>
      <c r="J591" s="67"/>
      <c r="O591" s="67"/>
      <c r="P591" s="67"/>
      <c r="T591" s="68"/>
      <c r="AY591" s="66"/>
      <c r="AZ591" s="66"/>
      <c r="BA591" s="66"/>
      <c r="BB591" s="66"/>
    </row>
    <row r="592" spans="1:54" ht="15.75" customHeight="1" x14ac:dyDescent="0.25">
      <c r="A592" s="66"/>
      <c r="B592" s="66"/>
      <c r="C592" s="56"/>
      <c r="I592" s="67"/>
      <c r="J592" s="67"/>
      <c r="O592" s="67"/>
      <c r="P592" s="67"/>
      <c r="T592" s="68"/>
      <c r="AY592" s="66"/>
      <c r="AZ592" s="66"/>
      <c r="BA592" s="66"/>
      <c r="BB592" s="66"/>
    </row>
    <row r="593" spans="1:54" ht="15.75" customHeight="1" x14ac:dyDescent="0.25">
      <c r="A593" s="66"/>
      <c r="B593" s="66"/>
      <c r="C593" s="56"/>
      <c r="I593" s="67"/>
      <c r="J593" s="67"/>
      <c r="O593" s="67"/>
      <c r="P593" s="67"/>
      <c r="T593" s="68"/>
      <c r="AY593" s="66"/>
      <c r="AZ593" s="66"/>
      <c r="BA593" s="66"/>
      <c r="BB593" s="66"/>
    </row>
    <row r="594" spans="1:54" ht="15.75" customHeight="1" x14ac:dyDescent="0.25">
      <c r="A594" s="66"/>
      <c r="B594" s="66"/>
      <c r="C594" s="56"/>
      <c r="I594" s="67"/>
      <c r="J594" s="67"/>
      <c r="O594" s="67"/>
      <c r="P594" s="67"/>
      <c r="T594" s="68"/>
      <c r="AY594" s="66"/>
      <c r="AZ594" s="66"/>
      <c r="BA594" s="66"/>
      <c r="BB594" s="66"/>
    </row>
    <row r="595" spans="1:54" ht="15.75" customHeight="1" x14ac:dyDescent="0.25">
      <c r="A595" s="66"/>
      <c r="B595" s="66"/>
      <c r="C595" s="56"/>
      <c r="I595" s="67"/>
      <c r="J595" s="67"/>
      <c r="O595" s="67"/>
      <c r="P595" s="67"/>
      <c r="T595" s="68"/>
      <c r="AY595" s="66"/>
      <c r="AZ595" s="66"/>
      <c r="BA595" s="66"/>
      <c r="BB595" s="66"/>
    </row>
    <row r="596" spans="1:54" ht="15.75" customHeight="1" x14ac:dyDescent="0.25">
      <c r="A596" s="66"/>
      <c r="B596" s="66"/>
      <c r="C596" s="56"/>
      <c r="I596" s="67"/>
      <c r="J596" s="67"/>
      <c r="O596" s="67"/>
      <c r="P596" s="67"/>
      <c r="T596" s="68"/>
      <c r="AY596" s="66"/>
      <c r="AZ596" s="66"/>
      <c r="BA596" s="66"/>
      <c r="BB596" s="66"/>
    </row>
    <row r="597" spans="1:54" ht="15.75" customHeight="1" x14ac:dyDescent="0.25">
      <c r="A597" s="66"/>
      <c r="B597" s="66"/>
      <c r="C597" s="56"/>
      <c r="I597" s="67"/>
      <c r="J597" s="67"/>
      <c r="O597" s="67"/>
      <c r="P597" s="67"/>
      <c r="T597" s="68"/>
      <c r="AY597" s="66"/>
      <c r="AZ597" s="66"/>
      <c r="BA597" s="66"/>
      <c r="BB597" s="66"/>
    </row>
    <row r="598" spans="1:54" ht="15.75" customHeight="1" x14ac:dyDescent="0.25">
      <c r="A598" s="66"/>
      <c r="B598" s="66"/>
      <c r="C598" s="56"/>
      <c r="I598" s="67"/>
      <c r="J598" s="67"/>
      <c r="O598" s="67"/>
      <c r="P598" s="67"/>
      <c r="T598" s="68"/>
      <c r="AY598" s="66"/>
      <c r="AZ598" s="66"/>
      <c r="BA598" s="66"/>
      <c r="BB598" s="66"/>
    </row>
    <row r="599" spans="1:54" ht="15.75" customHeight="1" x14ac:dyDescent="0.25">
      <c r="A599" s="66"/>
      <c r="B599" s="66"/>
      <c r="C599" s="56"/>
      <c r="I599" s="67"/>
      <c r="J599" s="67"/>
      <c r="O599" s="67"/>
      <c r="P599" s="67"/>
      <c r="T599" s="68"/>
      <c r="AY599" s="66"/>
      <c r="AZ599" s="66"/>
      <c r="BA599" s="66"/>
      <c r="BB599" s="66"/>
    </row>
    <row r="600" spans="1:54" ht="15.75" customHeight="1" x14ac:dyDescent="0.25">
      <c r="A600" s="66"/>
      <c r="B600" s="66"/>
      <c r="C600" s="56"/>
      <c r="I600" s="67"/>
      <c r="J600" s="67"/>
      <c r="O600" s="67"/>
      <c r="P600" s="67"/>
      <c r="T600" s="68"/>
      <c r="AY600" s="66"/>
      <c r="AZ600" s="66"/>
      <c r="BA600" s="66"/>
      <c r="BB600" s="66"/>
    </row>
    <row r="601" spans="1:54" ht="15.75" customHeight="1" x14ac:dyDescent="0.25">
      <c r="A601" s="66"/>
      <c r="B601" s="66"/>
      <c r="C601" s="56"/>
      <c r="I601" s="67"/>
      <c r="J601" s="67"/>
      <c r="O601" s="67"/>
      <c r="P601" s="67"/>
      <c r="T601" s="68"/>
      <c r="AY601" s="66"/>
      <c r="AZ601" s="66"/>
      <c r="BA601" s="66"/>
      <c r="BB601" s="66"/>
    </row>
    <row r="602" spans="1:54" ht="15.75" customHeight="1" x14ac:dyDescent="0.25">
      <c r="A602" s="66"/>
      <c r="B602" s="66"/>
      <c r="C602" s="56"/>
      <c r="I602" s="67"/>
      <c r="J602" s="67"/>
      <c r="O602" s="67"/>
      <c r="P602" s="67"/>
      <c r="T602" s="68"/>
      <c r="AY602" s="66"/>
      <c r="AZ602" s="66"/>
      <c r="BA602" s="66"/>
      <c r="BB602" s="66"/>
    </row>
    <row r="603" spans="1:54" ht="15.75" customHeight="1" x14ac:dyDescent="0.25">
      <c r="A603" s="66"/>
      <c r="B603" s="66"/>
      <c r="C603" s="56"/>
      <c r="I603" s="67"/>
      <c r="J603" s="67"/>
      <c r="O603" s="67"/>
      <c r="P603" s="67"/>
      <c r="T603" s="68"/>
      <c r="AY603" s="66"/>
      <c r="AZ603" s="66"/>
      <c r="BA603" s="66"/>
      <c r="BB603" s="66"/>
    </row>
    <row r="604" spans="1:54" ht="15.75" customHeight="1" x14ac:dyDescent="0.25">
      <c r="A604" s="66"/>
      <c r="B604" s="66"/>
      <c r="C604" s="56"/>
      <c r="I604" s="67"/>
      <c r="J604" s="67"/>
      <c r="O604" s="67"/>
      <c r="P604" s="67"/>
      <c r="T604" s="68"/>
      <c r="AY604" s="66"/>
      <c r="AZ604" s="66"/>
      <c r="BA604" s="66"/>
      <c r="BB604" s="66"/>
    </row>
    <row r="605" spans="1:54" ht="15.75" customHeight="1" x14ac:dyDescent="0.25">
      <c r="A605" s="66"/>
      <c r="B605" s="66"/>
      <c r="C605" s="56"/>
      <c r="I605" s="67"/>
      <c r="J605" s="67"/>
      <c r="O605" s="67"/>
      <c r="P605" s="67"/>
      <c r="T605" s="68"/>
      <c r="AY605" s="66"/>
      <c r="AZ605" s="66"/>
      <c r="BA605" s="66"/>
      <c r="BB605" s="66"/>
    </row>
    <row r="606" spans="1:54" ht="15.75" customHeight="1" x14ac:dyDescent="0.25">
      <c r="A606" s="66"/>
      <c r="B606" s="66"/>
      <c r="C606" s="56"/>
      <c r="I606" s="67"/>
      <c r="J606" s="67"/>
      <c r="O606" s="67"/>
      <c r="P606" s="67"/>
      <c r="T606" s="68"/>
      <c r="AY606" s="66"/>
      <c r="AZ606" s="66"/>
      <c r="BA606" s="66"/>
      <c r="BB606" s="66"/>
    </row>
    <row r="607" spans="1:54" ht="15.75" customHeight="1" x14ac:dyDescent="0.25">
      <c r="A607" s="66"/>
      <c r="B607" s="66"/>
      <c r="C607" s="56"/>
      <c r="I607" s="67"/>
      <c r="J607" s="67"/>
      <c r="O607" s="67"/>
      <c r="P607" s="67"/>
      <c r="T607" s="68"/>
      <c r="AY607" s="66"/>
      <c r="AZ607" s="66"/>
      <c r="BA607" s="66"/>
      <c r="BB607" s="66"/>
    </row>
    <row r="608" spans="1:54" ht="15.75" customHeight="1" x14ac:dyDescent="0.25">
      <c r="A608" s="66"/>
      <c r="B608" s="66"/>
      <c r="C608" s="56"/>
      <c r="I608" s="67"/>
      <c r="J608" s="67"/>
      <c r="O608" s="67"/>
      <c r="P608" s="67"/>
      <c r="T608" s="68"/>
      <c r="AY608" s="66"/>
      <c r="AZ608" s="66"/>
      <c r="BA608" s="66"/>
      <c r="BB608" s="66"/>
    </row>
    <row r="609" spans="1:54" ht="15.75" customHeight="1" x14ac:dyDescent="0.25">
      <c r="A609" s="66"/>
      <c r="B609" s="66"/>
      <c r="C609" s="56"/>
      <c r="I609" s="67"/>
      <c r="J609" s="67"/>
      <c r="O609" s="67"/>
      <c r="P609" s="67"/>
      <c r="T609" s="68"/>
      <c r="AY609" s="66"/>
      <c r="AZ609" s="66"/>
      <c r="BA609" s="66"/>
      <c r="BB609" s="66"/>
    </row>
    <row r="610" spans="1:54" ht="15.75" customHeight="1" x14ac:dyDescent="0.25">
      <c r="A610" s="66"/>
      <c r="B610" s="66"/>
      <c r="C610" s="56"/>
      <c r="I610" s="67"/>
      <c r="J610" s="67"/>
      <c r="O610" s="67"/>
      <c r="P610" s="67"/>
      <c r="T610" s="68"/>
      <c r="AY610" s="66"/>
      <c r="AZ610" s="66"/>
      <c r="BA610" s="66"/>
      <c r="BB610" s="66"/>
    </row>
    <row r="611" spans="1:54" ht="15.75" customHeight="1" x14ac:dyDescent="0.25">
      <c r="A611" s="66"/>
      <c r="B611" s="66"/>
      <c r="C611" s="56"/>
      <c r="I611" s="67"/>
      <c r="J611" s="67"/>
      <c r="O611" s="67"/>
      <c r="P611" s="67"/>
      <c r="T611" s="68"/>
      <c r="AY611" s="66"/>
      <c r="AZ611" s="66"/>
      <c r="BA611" s="66"/>
      <c r="BB611" s="66"/>
    </row>
    <row r="612" spans="1:54" ht="15.75" customHeight="1" x14ac:dyDescent="0.25">
      <c r="A612" s="66"/>
      <c r="B612" s="66"/>
      <c r="C612" s="56"/>
      <c r="I612" s="67"/>
      <c r="J612" s="67"/>
      <c r="O612" s="67"/>
      <c r="P612" s="67"/>
      <c r="T612" s="68"/>
      <c r="AY612" s="66"/>
      <c r="AZ612" s="66"/>
      <c r="BA612" s="66"/>
      <c r="BB612" s="66"/>
    </row>
    <row r="613" spans="1:54" ht="15.75" customHeight="1" x14ac:dyDescent="0.25">
      <c r="A613" s="66"/>
      <c r="B613" s="66"/>
      <c r="C613" s="56"/>
      <c r="I613" s="67"/>
      <c r="J613" s="67"/>
      <c r="O613" s="67"/>
      <c r="P613" s="67"/>
      <c r="T613" s="68"/>
      <c r="AY613" s="66"/>
      <c r="AZ613" s="66"/>
      <c r="BA613" s="66"/>
      <c r="BB613" s="66"/>
    </row>
    <row r="614" spans="1:54" ht="15.75" customHeight="1" x14ac:dyDescent="0.25">
      <c r="A614" s="66"/>
      <c r="B614" s="66"/>
      <c r="C614" s="56"/>
      <c r="I614" s="67"/>
      <c r="J614" s="67"/>
      <c r="O614" s="67"/>
      <c r="P614" s="67"/>
      <c r="T614" s="68"/>
      <c r="AY614" s="66"/>
      <c r="AZ614" s="66"/>
      <c r="BA614" s="66"/>
      <c r="BB614" s="66"/>
    </row>
    <row r="615" spans="1:54" ht="15.75" customHeight="1" x14ac:dyDescent="0.25">
      <c r="A615" s="66"/>
      <c r="B615" s="66"/>
      <c r="C615" s="56"/>
      <c r="I615" s="67"/>
      <c r="J615" s="67"/>
      <c r="O615" s="67"/>
      <c r="P615" s="67"/>
      <c r="T615" s="68"/>
      <c r="AY615" s="66"/>
      <c r="AZ615" s="66"/>
      <c r="BA615" s="66"/>
      <c r="BB615" s="66"/>
    </row>
    <row r="616" spans="1:54" ht="15.75" customHeight="1" x14ac:dyDescent="0.25">
      <c r="A616" s="66"/>
      <c r="B616" s="66"/>
      <c r="C616" s="56"/>
      <c r="I616" s="67"/>
      <c r="J616" s="67"/>
      <c r="O616" s="67"/>
      <c r="P616" s="67"/>
      <c r="T616" s="68"/>
      <c r="AY616" s="66"/>
      <c r="AZ616" s="66"/>
      <c r="BA616" s="66"/>
      <c r="BB616" s="66"/>
    </row>
    <row r="617" spans="1:54" ht="15.75" customHeight="1" x14ac:dyDescent="0.25">
      <c r="A617" s="66"/>
      <c r="B617" s="66"/>
      <c r="C617" s="56"/>
      <c r="I617" s="67"/>
      <c r="J617" s="67"/>
      <c r="O617" s="67"/>
      <c r="P617" s="67"/>
      <c r="T617" s="68"/>
      <c r="AY617" s="66"/>
      <c r="AZ617" s="66"/>
      <c r="BA617" s="66"/>
      <c r="BB617" s="66"/>
    </row>
    <row r="618" spans="1:54" ht="15.75" customHeight="1" x14ac:dyDescent="0.25">
      <c r="A618" s="66"/>
      <c r="B618" s="66"/>
      <c r="C618" s="56"/>
      <c r="I618" s="67"/>
      <c r="J618" s="67"/>
      <c r="O618" s="67"/>
      <c r="P618" s="67"/>
      <c r="T618" s="68"/>
      <c r="AY618" s="66"/>
      <c r="AZ618" s="66"/>
      <c r="BA618" s="66"/>
      <c r="BB618" s="66"/>
    </row>
    <row r="619" spans="1:54" ht="15.75" customHeight="1" x14ac:dyDescent="0.25">
      <c r="A619" s="66"/>
      <c r="B619" s="66"/>
      <c r="C619" s="56"/>
      <c r="I619" s="67"/>
      <c r="J619" s="67"/>
      <c r="O619" s="67"/>
      <c r="P619" s="67"/>
      <c r="T619" s="68"/>
      <c r="AY619" s="66"/>
      <c r="AZ619" s="66"/>
      <c r="BA619" s="66"/>
      <c r="BB619" s="66"/>
    </row>
    <row r="620" spans="1:54" ht="15.75" customHeight="1" x14ac:dyDescent="0.25">
      <c r="A620" s="66"/>
      <c r="B620" s="66"/>
      <c r="C620" s="56"/>
      <c r="I620" s="67"/>
      <c r="J620" s="67"/>
      <c r="O620" s="67"/>
      <c r="P620" s="67"/>
      <c r="T620" s="68"/>
      <c r="AY620" s="66"/>
      <c r="AZ620" s="66"/>
      <c r="BA620" s="66"/>
      <c r="BB620" s="66"/>
    </row>
    <row r="621" spans="1:54" ht="15.75" customHeight="1" x14ac:dyDescent="0.25">
      <c r="A621" s="66"/>
      <c r="B621" s="66"/>
      <c r="C621" s="56"/>
      <c r="I621" s="67"/>
      <c r="J621" s="67"/>
      <c r="O621" s="67"/>
      <c r="P621" s="67"/>
      <c r="T621" s="68"/>
      <c r="AY621" s="66"/>
      <c r="AZ621" s="66"/>
      <c r="BA621" s="66"/>
      <c r="BB621" s="66"/>
    </row>
    <row r="622" spans="1:54" ht="15.75" customHeight="1" x14ac:dyDescent="0.25">
      <c r="A622" s="66"/>
      <c r="B622" s="66"/>
      <c r="C622" s="56"/>
      <c r="I622" s="67"/>
      <c r="J622" s="67"/>
      <c r="O622" s="67"/>
      <c r="P622" s="67"/>
      <c r="T622" s="68"/>
      <c r="AY622" s="66"/>
      <c r="AZ622" s="66"/>
      <c r="BA622" s="66"/>
      <c r="BB622" s="66"/>
    </row>
    <row r="623" spans="1:54" ht="15.75" customHeight="1" x14ac:dyDescent="0.25">
      <c r="A623" s="66"/>
      <c r="B623" s="66"/>
      <c r="C623" s="56"/>
      <c r="I623" s="67"/>
      <c r="J623" s="67"/>
      <c r="O623" s="67"/>
      <c r="P623" s="67"/>
      <c r="T623" s="68"/>
      <c r="AY623" s="66"/>
      <c r="AZ623" s="66"/>
      <c r="BA623" s="66"/>
      <c r="BB623" s="66"/>
    </row>
    <row r="624" spans="1:54" ht="15.75" customHeight="1" x14ac:dyDescent="0.25">
      <c r="A624" s="66"/>
      <c r="B624" s="66"/>
      <c r="C624" s="56"/>
      <c r="I624" s="67"/>
      <c r="J624" s="67"/>
      <c r="O624" s="67"/>
      <c r="P624" s="67"/>
      <c r="T624" s="68"/>
      <c r="AY624" s="66"/>
      <c r="AZ624" s="66"/>
      <c r="BA624" s="66"/>
      <c r="BB624" s="66"/>
    </row>
    <row r="625" spans="1:54" ht="15.75" customHeight="1" x14ac:dyDescent="0.25">
      <c r="A625" s="66"/>
      <c r="B625" s="66"/>
      <c r="C625" s="56"/>
      <c r="I625" s="67"/>
      <c r="J625" s="67"/>
      <c r="O625" s="67"/>
      <c r="P625" s="67"/>
      <c r="T625" s="68"/>
      <c r="AY625" s="66"/>
      <c r="AZ625" s="66"/>
      <c r="BA625" s="66"/>
      <c r="BB625" s="66"/>
    </row>
    <row r="626" spans="1:54" ht="15.75" customHeight="1" x14ac:dyDescent="0.25">
      <c r="A626" s="66"/>
      <c r="B626" s="66"/>
      <c r="C626" s="56"/>
      <c r="I626" s="67"/>
      <c r="J626" s="67"/>
      <c r="O626" s="67"/>
      <c r="P626" s="67"/>
      <c r="T626" s="68"/>
      <c r="AY626" s="66"/>
      <c r="AZ626" s="66"/>
      <c r="BA626" s="66"/>
      <c r="BB626" s="66"/>
    </row>
    <row r="627" spans="1:54" ht="15.75" customHeight="1" x14ac:dyDescent="0.25">
      <c r="A627" s="66"/>
      <c r="B627" s="66"/>
      <c r="C627" s="56"/>
      <c r="I627" s="67"/>
      <c r="J627" s="67"/>
      <c r="O627" s="67"/>
      <c r="P627" s="67"/>
      <c r="T627" s="68"/>
      <c r="AY627" s="66"/>
      <c r="AZ627" s="66"/>
      <c r="BA627" s="66"/>
      <c r="BB627" s="66"/>
    </row>
    <row r="628" spans="1:54" ht="15.75" customHeight="1" x14ac:dyDescent="0.25">
      <c r="A628" s="66"/>
      <c r="B628" s="66"/>
      <c r="C628" s="56"/>
      <c r="I628" s="67"/>
      <c r="J628" s="67"/>
      <c r="O628" s="67"/>
      <c r="P628" s="67"/>
      <c r="T628" s="68"/>
      <c r="AY628" s="66"/>
      <c r="AZ628" s="66"/>
      <c r="BA628" s="66"/>
      <c r="BB628" s="66"/>
    </row>
    <row r="629" spans="1:54" ht="15.75" customHeight="1" x14ac:dyDescent="0.25">
      <c r="A629" s="66"/>
      <c r="B629" s="66"/>
      <c r="C629" s="56"/>
      <c r="I629" s="67"/>
      <c r="J629" s="67"/>
      <c r="O629" s="67"/>
      <c r="P629" s="67"/>
      <c r="T629" s="68"/>
      <c r="AY629" s="66"/>
      <c r="AZ629" s="66"/>
      <c r="BA629" s="66"/>
      <c r="BB629" s="66"/>
    </row>
    <row r="630" spans="1:54" ht="15.75" customHeight="1" x14ac:dyDescent="0.25">
      <c r="A630" s="66"/>
      <c r="B630" s="66"/>
      <c r="C630" s="56"/>
      <c r="I630" s="67"/>
      <c r="J630" s="67"/>
      <c r="O630" s="67"/>
      <c r="P630" s="67"/>
      <c r="T630" s="68"/>
      <c r="AY630" s="66"/>
      <c r="AZ630" s="66"/>
      <c r="BA630" s="66"/>
      <c r="BB630" s="66"/>
    </row>
    <row r="631" spans="1:54" ht="15.75" customHeight="1" x14ac:dyDescent="0.25">
      <c r="A631" s="66"/>
      <c r="B631" s="66"/>
      <c r="C631" s="56"/>
      <c r="I631" s="67"/>
      <c r="J631" s="67"/>
      <c r="O631" s="67"/>
      <c r="P631" s="67"/>
      <c r="T631" s="68"/>
      <c r="AY631" s="66"/>
      <c r="AZ631" s="66"/>
      <c r="BA631" s="66"/>
      <c r="BB631" s="66"/>
    </row>
    <row r="632" spans="1:54" ht="15.75" customHeight="1" x14ac:dyDescent="0.25">
      <c r="A632" s="66"/>
      <c r="B632" s="66"/>
      <c r="C632" s="56"/>
      <c r="I632" s="67"/>
      <c r="J632" s="67"/>
      <c r="O632" s="67"/>
      <c r="P632" s="67"/>
      <c r="T632" s="68"/>
      <c r="AY632" s="66"/>
      <c r="AZ632" s="66"/>
      <c r="BA632" s="66"/>
      <c r="BB632" s="66"/>
    </row>
    <row r="633" spans="1:54" ht="15.75" customHeight="1" x14ac:dyDescent="0.25">
      <c r="A633" s="66"/>
      <c r="B633" s="66"/>
      <c r="C633" s="56"/>
      <c r="I633" s="67"/>
      <c r="J633" s="67"/>
      <c r="O633" s="67"/>
      <c r="P633" s="67"/>
      <c r="T633" s="68"/>
      <c r="AY633" s="66"/>
      <c r="AZ633" s="66"/>
      <c r="BA633" s="66"/>
      <c r="BB633" s="66"/>
    </row>
    <row r="634" spans="1:54" ht="15.75" customHeight="1" x14ac:dyDescent="0.25">
      <c r="A634" s="66"/>
      <c r="B634" s="66"/>
      <c r="C634" s="56"/>
      <c r="I634" s="67"/>
      <c r="J634" s="67"/>
      <c r="O634" s="67"/>
      <c r="P634" s="67"/>
      <c r="T634" s="68"/>
      <c r="AY634" s="66"/>
      <c r="AZ634" s="66"/>
      <c r="BA634" s="66"/>
      <c r="BB634" s="66"/>
    </row>
    <row r="635" spans="1:54" ht="15.75" customHeight="1" x14ac:dyDescent="0.25">
      <c r="A635" s="66"/>
      <c r="B635" s="66"/>
      <c r="C635" s="56"/>
      <c r="I635" s="67"/>
      <c r="J635" s="67"/>
      <c r="O635" s="67"/>
      <c r="P635" s="67"/>
      <c r="T635" s="68"/>
      <c r="AY635" s="66"/>
      <c r="AZ635" s="66"/>
      <c r="BA635" s="66"/>
      <c r="BB635" s="66"/>
    </row>
    <row r="636" spans="1:54" ht="15.75" customHeight="1" x14ac:dyDescent="0.25">
      <c r="A636" s="66"/>
      <c r="B636" s="66"/>
      <c r="C636" s="56"/>
      <c r="I636" s="67"/>
      <c r="J636" s="67"/>
      <c r="O636" s="67"/>
      <c r="P636" s="67"/>
      <c r="T636" s="68"/>
      <c r="AY636" s="66"/>
      <c r="AZ636" s="66"/>
      <c r="BA636" s="66"/>
      <c r="BB636" s="66"/>
    </row>
    <row r="637" spans="1:54" ht="15.75" customHeight="1" x14ac:dyDescent="0.25">
      <c r="A637" s="66"/>
      <c r="B637" s="66"/>
      <c r="C637" s="56"/>
      <c r="I637" s="67"/>
      <c r="J637" s="67"/>
      <c r="O637" s="67"/>
      <c r="P637" s="67"/>
      <c r="T637" s="68"/>
      <c r="AY637" s="66"/>
      <c r="AZ637" s="66"/>
      <c r="BA637" s="66"/>
      <c r="BB637" s="66"/>
    </row>
    <row r="638" spans="1:54" ht="15.75" customHeight="1" x14ac:dyDescent="0.25">
      <c r="A638" s="66"/>
      <c r="B638" s="66"/>
      <c r="C638" s="56"/>
      <c r="I638" s="67"/>
      <c r="J638" s="67"/>
      <c r="O638" s="67"/>
      <c r="P638" s="67"/>
      <c r="T638" s="68"/>
      <c r="AY638" s="66"/>
      <c r="AZ638" s="66"/>
      <c r="BA638" s="66"/>
      <c r="BB638" s="66"/>
    </row>
    <row r="639" spans="1:54" ht="15.75" customHeight="1" x14ac:dyDescent="0.25">
      <c r="A639" s="66"/>
      <c r="B639" s="66"/>
      <c r="C639" s="56"/>
      <c r="I639" s="67"/>
      <c r="J639" s="67"/>
      <c r="O639" s="67"/>
      <c r="P639" s="67"/>
      <c r="T639" s="68"/>
      <c r="AY639" s="66"/>
      <c r="AZ639" s="66"/>
      <c r="BA639" s="66"/>
      <c r="BB639" s="66"/>
    </row>
    <row r="640" spans="1:54" ht="15.75" customHeight="1" x14ac:dyDescent="0.25">
      <c r="A640" s="66"/>
      <c r="B640" s="66"/>
      <c r="C640" s="56"/>
      <c r="I640" s="67"/>
      <c r="J640" s="67"/>
      <c r="O640" s="67"/>
      <c r="P640" s="67"/>
      <c r="T640" s="68"/>
      <c r="AY640" s="66"/>
      <c r="AZ640" s="66"/>
      <c r="BA640" s="66"/>
      <c r="BB640" s="66"/>
    </row>
    <row r="641" spans="1:54" ht="15.75" customHeight="1" x14ac:dyDescent="0.25">
      <c r="A641" s="66"/>
      <c r="B641" s="66"/>
      <c r="C641" s="56"/>
      <c r="I641" s="67"/>
      <c r="J641" s="67"/>
      <c r="O641" s="67"/>
      <c r="P641" s="67"/>
      <c r="T641" s="68"/>
      <c r="AY641" s="66"/>
      <c r="AZ641" s="66"/>
      <c r="BA641" s="66"/>
      <c r="BB641" s="66"/>
    </row>
    <row r="642" spans="1:54" ht="15.75" customHeight="1" x14ac:dyDescent="0.25">
      <c r="A642" s="66"/>
      <c r="B642" s="66"/>
      <c r="C642" s="56"/>
      <c r="I642" s="67"/>
      <c r="J642" s="67"/>
      <c r="O642" s="67"/>
      <c r="P642" s="67"/>
      <c r="T642" s="68"/>
      <c r="AY642" s="66"/>
      <c r="AZ642" s="66"/>
      <c r="BA642" s="66"/>
      <c r="BB642" s="66"/>
    </row>
    <row r="643" spans="1:54" ht="15.75" customHeight="1" x14ac:dyDescent="0.25">
      <c r="A643" s="66"/>
      <c r="B643" s="66"/>
      <c r="C643" s="56"/>
      <c r="I643" s="67"/>
      <c r="J643" s="67"/>
      <c r="O643" s="67"/>
      <c r="P643" s="67"/>
      <c r="T643" s="68"/>
      <c r="AY643" s="66"/>
      <c r="AZ643" s="66"/>
      <c r="BA643" s="66"/>
      <c r="BB643" s="66"/>
    </row>
    <row r="644" spans="1:54" ht="15.75" customHeight="1" x14ac:dyDescent="0.25">
      <c r="A644" s="66"/>
      <c r="B644" s="66"/>
      <c r="C644" s="56"/>
      <c r="I644" s="67"/>
      <c r="J644" s="67"/>
      <c r="O644" s="67"/>
      <c r="P644" s="67"/>
      <c r="T644" s="68"/>
      <c r="AY644" s="66"/>
      <c r="AZ644" s="66"/>
      <c r="BA644" s="66"/>
      <c r="BB644" s="66"/>
    </row>
    <row r="645" spans="1:54" ht="15.75" customHeight="1" x14ac:dyDescent="0.25">
      <c r="A645" s="66"/>
      <c r="B645" s="66"/>
      <c r="C645" s="56"/>
      <c r="I645" s="67"/>
      <c r="J645" s="67"/>
      <c r="O645" s="67"/>
      <c r="P645" s="67"/>
      <c r="T645" s="68"/>
      <c r="AY645" s="66"/>
      <c r="AZ645" s="66"/>
      <c r="BA645" s="66"/>
      <c r="BB645" s="66"/>
    </row>
    <row r="646" spans="1:54" ht="15.75" customHeight="1" x14ac:dyDescent="0.25">
      <c r="A646" s="66"/>
      <c r="B646" s="66"/>
      <c r="C646" s="56"/>
      <c r="I646" s="67"/>
      <c r="J646" s="67"/>
      <c r="O646" s="67"/>
      <c r="P646" s="67"/>
      <c r="T646" s="68"/>
      <c r="AY646" s="66"/>
      <c r="AZ646" s="66"/>
      <c r="BA646" s="66"/>
      <c r="BB646" s="66"/>
    </row>
    <row r="647" spans="1:54" ht="15.75" customHeight="1" x14ac:dyDescent="0.25">
      <c r="A647" s="66"/>
      <c r="B647" s="66"/>
      <c r="C647" s="56"/>
      <c r="I647" s="67"/>
      <c r="J647" s="67"/>
      <c r="O647" s="67"/>
      <c r="P647" s="67"/>
      <c r="T647" s="68"/>
      <c r="AY647" s="66"/>
      <c r="AZ647" s="66"/>
      <c r="BA647" s="66"/>
      <c r="BB647" s="66"/>
    </row>
    <row r="648" spans="1:54" ht="15.75" customHeight="1" x14ac:dyDescent="0.25">
      <c r="A648" s="66"/>
      <c r="B648" s="66"/>
      <c r="C648" s="56"/>
      <c r="I648" s="67"/>
      <c r="J648" s="67"/>
      <c r="O648" s="67"/>
      <c r="P648" s="67"/>
      <c r="T648" s="68"/>
      <c r="AY648" s="66"/>
      <c r="AZ648" s="66"/>
      <c r="BA648" s="66"/>
      <c r="BB648" s="66"/>
    </row>
    <row r="649" spans="1:54" ht="15.75" customHeight="1" x14ac:dyDescent="0.25">
      <c r="A649" s="66"/>
      <c r="B649" s="66"/>
      <c r="C649" s="56"/>
      <c r="I649" s="67"/>
      <c r="J649" s="67"/>
      <c r="O649" s="67"/>
      <c r="P649" s="67"/>
      <c r="T649" s="68"/>
      <c r="AY649" s="66"/>
      <c r="AZ649" s="66"/>
      <c r="BA649" s="66"/>
      <c r="BB649" s="66"/>
    </row>
    <row r="650" spans="1:54" ht="15.75" customHeight="1" x14ac:dyDescent="0.25">
      <c r="A650" s="66"/>
      <c r="B650" s="66"/>
      <c r="C650" s="56"/>
      <c r="I650" s="67"/>
      <c r="J650" s="67"/>
      <c r="O650" s="67"/>
      <c r="P650" s="67"/>
      <c r="T650" s="68"/>
      <c r="AY650" s="66"/>
      <c r="AZ650" s="66"/>
      <c r="BA650" s="66"/>
      <c r="BB650" s="66"/>
    </row>
    <row r="651" spans="1:54" ht="15.75" customHeight="1" x14ac:dyDescent="0.25">
      <c r="A651" s="66"/>
      <c r="B651" s="66"/>
      <c r="C651" s="56"/>
      <c r="I651" s="67"/>
      <c r="J651" s="67"/>
      <c r="O651" s="67"/>
      <c r="P651" s="67"/>
      <c r="T651" s="68"/>
      <c r="AY651" s="66"/>
      <c r="AZ651" s="66"/>
      <c r="BA651" s="66"/>
      <c r="BB651" s="66"/>
    </row>
    <row r="652" spans="1:54" ht="15.75" customHeight="1" x14ac:dyDescent="0.25">
      <c r="A652" s="66"/>
      <c r="B652" s="66"/>
      <c r="C652" s="56"/>
      <c r="I652" s="67"/>
      <c r="J652" s="67"/>
      <c r="O652" s="67"/>
      <c r="P652" s="67"/>
      <c r="T652" s="68"/>
      <c r="AY652" s="66"/>
      <c r="AZ652" s="66"/>
      <c r="BA652" s="66"/>
      <c r="BB652" s="66"/>
    </row>
    <row r="653" spans="1:54" ht="15.75" customHeight="1" x14ac:dyDescent="0.25">
      <c r="A653" s="66"/>
      <c r="B653" s="66"/>
      <c r="C653" s="56"/>
      <c r="I653" s="67"/>
      <c r="J653" s="67"/>
      <c r="O653" s="67"/>
      <c r="P653" s="67"/>
      <c r="T653" s="68"/>
      <c r="AY653" s="66"/>
      <c r="AZ653" s="66"/>
      <c r="BA653" s="66"/>
      <c r="BB653" s="66"/>
    </row>
    <row r="654" spans="1:54" ht="15.75" customHeight="1" x14ac:dyDescent="0.25">
      <c r="A654" s="66"/>
      <c r="B654" s="66"/>
      <c r="C654" s="56"/>
      <c r="I654" s="67"/>
      <c r="J654" s="67"/>
      <c r="O654" s="67"/>
      <c r="P654" s="67"/>
      <c r="T654" s="68"/>
      <c r="AY654" s="66"/>
      <c r="AZ654" s="66"/>
      <c r="BA654" s="66"/>
      <c r="BB654" s="66"/>
    </row>
    <row r="655" spans="1:54" ht="15.75" customHeight="1" x14ac:dyDescent="0.25">
      <c r="A655" s="66"/>
      <c r="B655" s="66"/>
      <c r="C655" s="56"/>
      <c r="I655" s="67"/>
      <c r="J655" s="67"/>
      <c r="O655" s="67"/>
      <c r="P655" s="67"/>
      <c r="T655" s="68"/>
      <c r="AY655" s="66"/>
      <c r="AZ655" s="66"/>
      <c r="BA655" s="66"/>
      <c r="BB655" s="66"/>
    </row>
    <row r="656" spans="1:54" ht="15.75" customHeight="1" x14ac:dyDescent="0.25">
      <c r="A656" s="66"/>
      <c r="B656" s="66"/>
      <c r="C656" s="56"/>
      <c r="I656" s="67"/>
      <c r="J656" s="67"/>
      <c r="O656" s="67"/>
      <c r="P656" s="67"/>
      <c r="T656" s="68"/>
      <c r="AY656" s="66"/>
      <c r="AZ656" s="66"/>
      <c r="BA656" s="66"/>
      <c r="BB656" s="66"/>
    </row>
    <row r="657" spans="1:54" ht="15.75" customHeight="1" x14ac:dyDescent="0.25">
      <c r="A657" s="66"/>
      <c r="B657" s="66"/>
      <c r="C657" s="56"/>
      <c r="I657" s="67"/>
      <c r="J657" s="67"/>
      <c r="O657" s="67"/>
      <c r="P657" s="67"/>
      <c r="T657" s="68"/>
      <c r="AY657" s="66"/>
      <c r="AZ657" s="66"/>
      <c r="BA657" s="66"/>
      <c r="BB657" s="66"/>
    </row>
    <row r="658" spans="1:54" ht="15.75" customHeight="1" x14ac:dyDescent="0.25">
      <c r="A658" s="66"/>
      <c r="B658" s="66"/>
      <c r="C658" s="56"/>
      <c r="I658" s="67"/>
      <c r="J658" s="67"/>
      <c r="O658" s="67"/>
      <c r="P658" s="67"/>
      <c r="T658" s="68"/>
      <c r="AY658" s="66"/>
      <c r="AZ658" s="66"/>
      <c r="BA658" s="66"/>
      <c r="BB658" s="66"/>
    </row>
    <row r="659" spans="1:54" ht="15.75" customHeight="1" x14ac:dyDescent="0.25">
      <c r="A659" s="66"/>
      <c r="B659" s="66"/>
      <c r="C659" s="56"/>
      <c r="I659" s="67"/>
      <c r="J659" s="67"/>
      <c r="O659" s="67"/>
      <c r="P659" s="67"/>
      <c r="T659" s="68"/>
      <c r="AY659" s="66"/>
      <c r="AZ659" s="66"/>
      <c r="BA659" s="66"/>
      <c r="BB659" s="66"/>
    </row>
    <row r="660" spans="1:54" ht="15.75" customHeight="1" x14ac:dyDescent="0.25">
      <c r="A660" s="66"/>
      <c r="B660" s="66"/>
      <c r="C660" s="56"/>
      <c r="I660" s="67"/>
      <c r="J660" s="67"/>
      <c r="O660" s="67"/>
      <c r="P660" s="67"/>
      <c r="T660" s="68"/>
      <c r="AY660" s="66"/>
      <c r="AZ660" s="66"/>
      <c r="BA660" s="66"/>
      <c r="BB660" s="66"/>
    </row>
    <row r="661" spans="1:54" ht="15.75" customHeight="1" x14ac:dyDescent="0.25">
      <c r="A661" s="66"/>
      <c r="B661" s="66"/>
      <c r="C661" s="56"/>
      <c r="I661" s="67"/>
      <c r="J661" s="67"/>
      <c r="O661" s="67"/>
      <c r="P661" s="67"/>
      <c r="T661" s="68"/>
      <c r="AY661" s="66"/>
      <c r="AZ661" s="66"/>
      <c r="BA661" s="66"/>
      <c r="BB661" s="66"/>
    </row>
    <row r="662" spans="1:54" ht="15.75" customHeight="1" x14ac:dyDescent="0.25">
      <c r="A662" s="66"/>
      <c r="B662" s="66"/>
      <c r="C662" s="56"/>
      <c r="I662" s="67"/>
      <c r="J662" s="67"/>
      <c r="O662" s="67"/>
      <c r="P662" s="67"/>
      <c r="T662" s="68"/>
      <c r="AY662" s="66"/>
      <c r="AZ662" s="66"/>
      <c r="BA662" s="66"/>
      <c r="BB662" s="66"/>
    </row>
    <row r="663" spans="1:54" ht="15.75" customHeight="1" x14ac:dyDescent="0.25">
      <c r="A663" s="66"/>
      <c r="B663" s="66"/>
      <c r="C663" s="56"/>
      <c r="I663" s="67"/>
      <c r="J663" s="67"/>
      <c r="O663" s="67"/>
      <c r="P663" s="67"/>
      <c r="T663" s="68"/>
      <c r="AY663" s="66"/>
      <c r="AZ663" s="66"/>
      <c r="BA663" s="66"/>
      <c r="BB663" s="66"/>
    </row>
    <row r="664" spans="1:54" ht="15.75" customHeight="1" x14ac:dyDescent="0.25">
      <c r="A664" s="66"/>
      <c r="B664" s="66"/>
      <c r="C664" s="56"/>
      <c r="I664" s="67"/>
      <c r="J664" s="67"/>
      <c r="O664" s="67"/>
      <c r="P664" s="67"/>
      <c r="T664" s="68"/>
      <c r="AY664" s="66"/>
      <c r="AZ664" s="66"/>
      <c r="BA664" s="66"/>
      <c r="BB664" s="66"/>
    </row>
    <row r="665" spans="1:54" ht="15.75" customHeight="1" x14ac:dyDescent="0.25">
      <c r="A665" s="66"/>
      <c r="B665" s="66"/>
      <c r="C665" s="56"/>
      <c r="I665" s="67"/>
      <c r="J665" s="67"/>
      <c r="O665" s="67"/>
      <c r="P665" s="67"/>
      <c r="T665" s="68"/>
      <c r="AY665" s="66"/>
      <c r="AZ665" s="66"/>
      <c r="BA665" s="66"/>
      <c r="BB665" s="66"/>
    </row>
    <row r="666" spans="1:54" ht="15.75" customHeight="1" x14ac:dyDescent="0.25">
      <c r="A666" s="66"/>
      <c r="B666" s="66"/>
      <c r="C666" s="56"/>
      <c r="I666" s="67"/>
      <c r="J666" s="67"/>
      <c r="O666" s="67"/>
      <c r="P666" s="67"/>
      <c r="T666" s="68"/>
      <c r="AY666" s="66"/>
      <c r="AZ666" s="66"/>
      <c r="BA666" s="66"/>
      <c r="BB666" s="66"/>
    </row>
    <row r="667" spans="1:54" ht="15.75" customHeight="1" x14ac:dyDescent="0.25">
      <c r="A667" s="66"/>
      <c r="B667" s="66"/>
      <c r="C667" s="56"/>
      <c r="I667" s="67"/>
      <c r="J667" s="67"/>
      <c r="O667" s="67"/>
      <c r="P667" s="67"/>
      <c r="T667" s="68"/>
      <c r="AY667" s="66"/>
      <c r="AZ667" s="66"/>
      <c r="BA667" s="66"/>
      <c r="BB667" s="66"/>
    </row>
    <row r="668" spans="1:54" ht="15.75" customHeight="1" x14ac:dyDescent="0.25">
      <c r="A668" s="66"/>
      <c r="B668" s="66"/>
      <c r="C668" s="56"/>
      <c r="I668" s="67"/>
      <c r="J668" s="67"/>
      <c r="O668" s="67"/>
      <c r="P668" s="67"/>
      <c r="T668" s="68"/>
      <c r="AY668" s="66"/>
      <c r="AZ668" s="66"/>
      <c r="BA668" s="66"/>
      <c r="BB668" s="66"/>
    </row>
    <row r="669" spans="1:54" ht="15.75" customHeight="1" x14ac:dyDescent="0.25">
      <c r="A669" s="66"/>
      <c r="B669" s="66"/>
      <c r="C669" s="56"/>
      <c r="I669" s="67"/>
      <c r="J669" s="67"/>
      <c r="O669" s="67"/>
      <c r="P669" s="67"/>
      <c r="T669" s="68"/>
      <c r="AY669" s="66"/>
      <c r="AZ669" s="66"/>
      <c r="BA669" s="66"/>
      <c r="BB669" s="66"/>
    </row>
    <row r="670" spans="1:54" ht="15.75" customHeight="1" x14ac:dyDescent="0.25">
      <c r="A670" s="66"/>
      <c r="B670" s="66"/>
      <c r="C670" s="56"/>
      <c r="I670" s="67"/>
      <c r="J670" s="67"/>
      <c r="O670" s="67"/>
      <c r="P670" s="67"/>
      <c r="T670" s="68"/>
      <c r="AY670" s="66"/>
      <c r="AZ670" s="66"/>
      <c r="BA670" s="66"/>
      <c r="BB670" s="66"/>
    </row>
    <row r="671" spans="1:54" ht="15.75" customHeight="1" x14ac:dyDescent="0.25">
      <c r="A671" s="66"/>
      <c r="B671" s="66"/>
      <c r="C671" s="56"/>
      <c r="I671" s="67"/>
      <c r="J671" s="67"/>
      <c r="O671" s="67"/>
      <c r="P671" s="67"/>
      <c r="T671" s="68"/>
      <c r="AY671" s="66"/>
      <c r="AZ671" s="66"/>
      <c r="BA671" s="66"/>
      <c r="BB671" s="66"/>
    </row>
    <row r="672" spans="1:54" ht="15.75" customHeight="1" x14ac:dyDescent="0.25">
      <c r="A672" s="66"/>
      <c r="B672" s="66"/>
      <c r="C672" s="56"/>
      <c r="I672" s="67"/>
      <c r="J672" s="67"/>
      <c r="O672" s="67"/>
      <c r="P672" s="67"/>
      <c r="T672" s="68"/>
      <c r="AY672" s="66"/>
      <c r="AZ672" s="66"/>
      <c r="BA672" s="66"/>
      <c r="BB672" s="66"/>
    </row>
    <row r="673" spans="1:54" ht="15.75" customHeight="1" x14ac:dyDescent="0.25">
      <c r="A673" s="66"/>
      <c r="B673" s="66"/>
      <c r="C673" s="56"/>
      <c r="I673" s="67"/>
      <c r="J673" s="67"/>
      <c r="O673" s="67"/>
      <c r="P673" s="67"/>
      <c r="T673" s="68"/>
      <c r="AY673" s="66"/>
      <c r="AZ673" s="66"/>
      <c r="BA673" s="66"/>
      <c r="BB673" s="66"/>
    </row>
    <row r="674" spans="1:54" ht="15.75" customHeight="1" x14ac:dyDescent="0.25">
      <c r="A674" s="66"/>
      <c r="B674" s="66"/>
      <c r="C674" s="56"/>
      <c r="I674" s="67"/>
      <c r="J674" s="67"/>
      <c r="O674" s="67"/>
      <c r="P674" s="67"/>
      <c r="T674" s="68"/>
      <c r="AY674" s="66"/>
      <c r="AZ674" s="66"/>
      <c r="BA674" s="66"/>
      <c r="BB674" s="66"/>
    </row>
    <row r="675" spans="1:54" ht="15.75" customHeight="1" x14ac:dyDescent="0.25">
      <c r="A675" s="66"/>
      <c r="B675" s="66"/>
      <c r="C675" s="56"/>
      <c r="I675" s="67"/>
      <c r="J675" s="67"/>
      <c r="O675" s="67"/>
      <c r="P675" s="67"/>
      <c r="T675" s="68"/>
      <c r="AY675" s="66"/>
      <c r="AZ675" s="66"/>
      <c r="BA675" s="66"/>
      <c r="BB675" s="66"/>
    </row>
    <row r="676" spans="1:54" ht="15.75" customHeight="1" x14ac:dyDescent="0.25">
      <c r="A676" s="66"/>
      <c r="B676" s="66"/>
      <c r="C676" s="56"/>
      <c r="I676" s="67"/>
      <c r="J676" s="67"/>
      <c r="O676" s="67"/>
      <c r="P676" s="67"/>
      <c r="T676" s="68"/>
      <c r="AY676" s="66"/>
      <c r="AZ676" s="66"/>
      <c r="BA676" s="66"/>
      <c r="BB676" s="66"/>
    </row>
    <row r="677" spans="1:54" ht="15.75" customHeight="1" x14ac:dyDescent="0.25">
      <c r="A677" s="66"/>
      <c r="B677" s="66"/>
      <c r="C677" s="56"/>
      <c r="I677" s="67"/>
      <c r="J677" s="67"/>
      <c r="O677" s="67"/>
      <c r="P677" s="67"/>
      <c r="T677" s="68"/>
      <c r="AY677" s="66"/>
      <c r="AZ677" s="66"/>
      <c r="BA677" s="66"/>
      <c r="BB677" s="66"/>
    </row>
    <row r="678" spans="1:54" ht="15.75" customHeight="1" x14ac:dyDescent="0.25">
      <c r="A678" s="66"/>
      <c r="B678" s="66"/>
      <c r="C678" s="56"/>
      <c r="I678" s="67"/>
      <c r="J678" s="67"/>
      <c r="O678" s="67"/>
      <c r="P678" s="67"/>
      <c r="T678" s="68"/>
      <c r="AY678" s="66"/>
      <c r="AZ678" s="66"/>
      <c r="BA678" s="66"/>
      <c r="BB678" s="66"/>
    </row>
    <row r="679" spans="1:54" ht="15.75" customHeight="1" x14ac:dyDescent="0.25">
      <c r="A679" s="66"/>
      <c r="B679" s="66"/>
      <c r="C679" s="56"/>
      <c r="I679" s="67"/>
      <c r="J679" s="67"/>
      <c r="O679" s="67"/>
      <c r="P679" s="67"/>
      <c r="T679" s="68"/>
      <c r="AY679" s="66"/>
      <c r="AZ679" s="66"/>
      <c r="BA679" s="66"/>
      <c r="BB679" s="66"/>
    </row>
    <row r="680" spans="1:54" ht="15.75" customHeight="1" x14ac:dyDescent="0.25">
      <c r="A680" s="66"/>
      <c r="B680" s="66"/>
      <c r="C680" s="56"/>
      <c r="I680" s="67"/>
      <c r="J680" s="67"/>
      <c r="O680" s="67"/>
      <c r="P680" s="67"/>
      <c r="T680" s="68"/>
      <c r="AY680" s="66"/>
      <c r="AZ680" s="66"/>
      <c r="BA680" s="66"/>
      <c r="BB680" s="66"/>
    </row>
    <row r="681" spans="1:54" ht="15.75" customHeight="1" x14ac:dyDescent="0.25">
      <c r="A681" s="66"/>
      <c r="B681" s="66"/>
      <c r="C681" s="56"/>
      <c r="I681" s="67"/>
      <c r="J681" s="67"/>
      <c r="O681" s="67"/>
      <c r="P681" s="67"/>
      <c r="T681" s="68"/>
      <c r="AY681" s="66"/>
      <c r="AZ681" s="66"/>
      <c r="BA681" s="66"/>
      <c r="BB681" s="66"/>
    </row>
    <row r="682" spans="1:54" ht="15.75" customHeight="1" x14ac:dyDescent="0.25">
      <c r="A682" s="66"/>
      <c r="B682" s="66"/>
      <c r="C682" s="56"/>
      <c r="I682" s="67"/>
      <c r="J682" s="67"/>
      <c r="O682" s="67"/>
      <c r="P682" s="67"/>
      <c r="T682" s="68"/>
      <c r="AY682" s="66"/>
      <c r="AZ682" s="66"/>
      <c r="BA682" s="66"/>
      <c r="BB682" s="66"/>
    </row>
    <row r="683" spans="1:54" ht="15.75" customHeight="1" x14ac:dyDescent="0.25">
      <c r="A683" s="66"/>
      <c r="B683" s="66"/>
      <c r="C683" s="56"/>
      <c r="I683" s="67"/>
      <c r="J683" s="67"/>
      <c r="O683" s="67"/>
      <c r="P683" s="67"/>
      <c r="T683" s="68"/>
      <c r="AY683" s="66"/>
      <c r="AZ683" s="66"/>
      <c r="BA683" s="66"/>
      <c r="BB683" s="66"/>
    </row>
    <row r="684" spans="1:54" ht="15.75" customHeight="1" x14ac:dyDescent="0.25">
      <c r="A684" s="66"/>
      <c r="B684" s="66"/>
      <c r="C684" s="56"/>
      <c r="I684" s="67"/>
      <c r="J684" s="67"/>
      <c r="O684" s="67"/>
      <c r="P684" s="67"/>
      <c r="T684" s="68"/>
      <c r="AY684" s="66"/>
      <c r="AZ684" s="66"/>
      <c r="BA684" s="66"/>
      <c r="BB684" s="66"/>
    </row>
    <row r="685" spans="1:54" ht="15.75" customHeight="1" x14ac:dyDescent="0.25">
      <c r="A685" s="66"/>
      <c r="B685" s="66"/>
      <c r="C685" s="56"/>
      <c r="I685" s="67"/>
      <c r="J685" s="67"/>
      <c r="O685" s="67"/>
      <c r="P685" s="67"/>
      <c r="T685" s="68"/>
      <c r="AY685" s="66"/>
      <c r="AZ685" s="66"/>
      <c r="BA685" s="66"/>
      <c r="BB685" s="66"/>
    </row>
    <row r="686" spans="1:54" ht="15.75" customHeight="1" x14ac:dyDescent="0.25">
      <c r="A686" s="66"/>
      <c r="B686" s="66"/>
      <c r="C686" s="56"/>
      <c r="I686" s="67"/>
      <c r="J686" s="67"/>
      <c r="O686" s="67"/>
      <c r="P686" s="67"/>
      <c r="T686" s="68"/>
      <c r="AY686" s="66"/>
      <c r="AZ686" s="66"/>
      <c r="BA686" s="66"/>
      <c r="BB686" s="66"/>
    </row>
    <row r="687" spans="1:54" ht="15.75" customHeight="1" x14ac:dyDescent="0.25">
      <c r="A687" s="66"/>
      <c r="B687" s="66"/>
      <c r="C687" s="56"/>
      <c r="I687" s="67"/>
      <c r="J687" s="67"/>
      <c r="O687" s="67"/>
      <c r="P687" s="67"/>
      <c r="T687" s="68"/>
      <c r="AY687" s="66"/>
      <c r="AZ687" s="66"/>
      <c r="BA687" s="66"/>
      <c r="BB687" s="66"/>
    </row>
    <row r="688" spans="1:54" ht="15.75" customHeight="1" x14ac:dyDescent="0.25">
      <c r="A688" s="66"/>
      <c r="B688" s="66"/>
      <c r="C688" s="56"/>
      <c r="I688" s="67"/>
      <c r="J688" s="67"/>
      <c r="O688" s="67"/>
      <c r="P688" s="67"/>
      <c r="T688" s="68"/>
      <c r="AY688" s="66"/>
      <c r="AZ688" s="66"/>
      <c r="BA688" s="66"/>
      <c r="BB688" s="66"/>
    </row>
    <row r="689" spans="1:54" ht="15.75" customHeight="1" x14ac:dyDescent="0.25">
      <c r="A689" s="66"/>
      <c r="B689" s="66"/>
      <c r="C689" s="56"/>
      <c r="I689" s="67"/>
      <c r="J689" s="67"/>
      <c r="O689" s="67"/>
      <c r="P689" s="67"/>
      <c r="T689" s="68"/>
      <c r="AY689" s="66"/>
      <c r="AZ689" s="66"/>
      <c r="BA689" s="66"/>
      <c r="BB689" s="66"/>
    </row>
    <row r="690" spans="1:54" ht="15.75" customHeight="1" x14ac:dyDescent="0.25">
      <c r="A690" s="66"/>
      <c r="B690" s="66"/>
      <c r="C690" s="56"/>
      <c r="I690" s="67"/>
      <c r="J690" s="67"/>
      <c r="O690" s="67"/>
      <c r="P690" s="67"/>
      <c r="T690" s="68"/>
      <c r="AY690" s="66"/>
      <c r="AZ690" s="66"/>
      <c r="BA690" s="66"/>
      <c r="BB690" s="66"/>
    </row>
    <row r="691" spans="1:54" ht="15.75" customHeight="1" x14ac:dyDescent="0.25">
      <c r="A691" s="66"/>
      <c r="B691" s="66"/>
      <c r="C691" s="56"/>
      <c r="I691" s="67"/>
      <c r="J691" s="67"/>
      <c r="O691" s="67"/>
      <c r="P691" s="67"/>
      <c r="T691" s="68"/>
      <c r="AY691" s="66"/>
      <c r="AZ691" s="66"/>
      <c r="BA691" s="66"/>
      <c r="BB691" s="66"/>
    </row>
    <row r="692" spans="1:54" ht="15.75" customHeight="1" x14ac:dyDescent="0.25">
      <c r="A692" s="66"/>
      <c r="B692" s="66"/>
      <c r="C692" s="56"/>
      <c r="I692" s="67"/>
      <c r="J692" s="67"/>
      <c r="O692" s="67"/>
      <c r="P692" s="67"/>
      <c r="T692" s="68"/>
      <c r="AY692" s="66"/>
      <c r="AZ692" s="66"/>
      <c r="BA692" s="66"/>
      <c r="BB692" s="66"/>
    </row>
    <row r="693" spans="1:54" ht="15.75" customHeight="1" x14ac:dyDescent="0.25">
      <c r="A693" s="66"/>
      <c r="B693" s="66"/>
      <c r="C693" s="56"/>
      <c r="I693" s="67"/>
      <c r="J693" s="67"/>
      <c r="O693" s="67"/>
      <c r="P693" s="67"/>
      <c r="T693" s="68"/>
      <c r="AY693" s="66"/>
      <c r="AZ693" s="66"/>
      <c r="BA693" s="66"/>
      <c r="BB693" s="66"/>
    </row>
    <row r="694" spans="1:54" ht="15.75" customHeight="1" x14ac:dyDescent="0.25">
      <c r="A694" s="66"/>
      <c r="B694" s="66"/>
      <c r="C694" s="56"/>
      <c r="I694" s="67"/>
      <c r="J694" s="67"/>
      <c r="O694" s="67"/>
      <c r="P694" s="67"/>
      <c r="T694" s="68"/>
      <c r="AY694" s="66"/>
      <c r="AZ694" s="66"/>
      <c r="BA694" s="66"/>
      <c r="BB694" s="66"/>
    </row>
    <row r="695" spans="1:54" ht="15.75" customHeight="1" x14ac:dyDescent="0.25">
      <c r="A695" s="66"/>
      <c r="B695" s="66"/>
      <c r="C695" s="56"/>
      <c r="I695" s="67"/>
      <c r="J695" s="67"/>
      <c r="O695" s="67"/>
      <c r="P695" s="67"/>
      <c r="T695" s="68"/>
      <c r="AY695" s="66"/>
      <c r="AZ695" s="66"/>
      <c r="BA695" s="66"/>
      <c r="BB695" s="66"/>
    </row>
    <row r="696" spans="1:54" ht="15.75" customHeight="1" x14ac:dyDescent="0.25">
      <c r="A696" s="66"/>
      <c r="B696" s="66"/>
      <c r="C696" s="56"/>
      <c r="I696" s="67"/>
      <c r="J696" s="67"/>
      <c r="O696" s="67"/>
      <c r="P696" s="67"/>
      <c r="T696" s="68"/>
      <c r="AY696" s="66"/>
      <c r="AZ696" s="66"/>
      <c r="BA696" s="66"/>
      <c r="BB696" s="66"/>
    </row>
    <row r="697" spans="1:54" ht="15.75" customHeight="1" x14ac:dyDescent="0.25">
      <c r="A697" s="66"/>
      <c r="B697" s="66"/>
      <c r="C697" s="56"/>
      <c r="I697" s="67"/>
      <c r="J697" s="67"/>
      <c r="O697" s="67"/>
      <c r="P697" s="67"/>
      <c r="T697" s="68"/>
      <c r="AY697" s="66"/>
      <c r="AZ697" s="66"/>
      <c r="BA697" s="66"/>
      <c r="BB697" s="66"/>
    </row>
    <row r="698" spans="1:54" ht="15.75" customHeight="1" x14ac:dyDescent="0.25">
      <c r="A698" s="66"/>
      <c r="B698" s="66"/>
      <c r="C698" s="56"/>
      <c r="I698" s="67"/>
      <c r="J698" s="67"/>
      <c r="O698" s="67"/>
      <c r="P698" s="67"/>
      <c r="T698" s="68"/>
      <c r="AY698" s="66"/>
      <c r="AZ698" s="66"/>
      <c r="BA698" s="66"/>
      <c r="BB698" s="66"/>
    </row>
    <row r="699" spans="1:54" ht="15.75" customHeight="1" x14ac:dyDescent="0.25">
      <c r="A699" s="66"/>
      <c r="B699" s="66"/>
      <c r="C699" s="56"/>
      <c r="I699" s="67"/>
      <c r="J699" s="67"/>
      <c r="O699" s="67"/>
      <c r="P699" s="67"/>
      <c r="T699" s="68"/>
      <c r="AY699" s="66"/>
      <c r="AZ699" s="66"/>
      <c r="BA699" s="66"/>
      <c r="BB699" s="66"/>
    </row>
    <row r="700" spans="1:54" ht="15.75" customHeight="1" x14ac:dyDescent="0.25">
      <c r="A700" s="66"/>
      <c r="B700" s="66"/>
      <c r="C700" s="56"/>
      <c r="I700" s="67"/>
      <c r="J700" s="67"/>
      <c r="O700" s="67"/>
      <c r="P700" s="67"/>
      <c r="T700" s="68"/>
      <c r="AY700" s="66"/>
      <c r="AZ700" s="66"/>
      <c r="BA700" s="66"/>
      <c r="BB700" s="66"/>
    </row>
    <row r="701" spans="1:54" ht="15.75" customHeight="1" x14ac:dyDescent="0.25">
      <c r="A701" s="66"/>
      <c r="B701" s="66"/>
      <c r="C701" s="56"/>
      <c r="I701" s="67"/>
      <c r="J701" s="67"/>
      <c r="O701" s="67"/>
      <c r="P701" s="67"/>
      <c r="T701" s="68"/>
      <c r="AY701" s="66"/>
      <c r="AZ701" s="66"/>
      <c r="BA701" s="66"/>
      <c r="BB701" s="66"/>
    </row>
    <row r="702" spans="1:54" ht="15.75" customHeight="1" x14ac:dyDescent="0.25">
      <c r="A702" s="66"/>
      <c r="B702" s="66"/>
      <c r="C702" s="56"/>
      <c r="I702" s="67"/>
      <c r="J702" s="67"/>
      <c r="O702" s="67"/>
      <c r="P702" s="67"/>
      <c r="T702" s="68"/>
      <c r="AY702" s="66"/>
      <c r="AZ702" s="66"/>
      <c r="BA702" s="66"/>
      <c r="BB702" s="66"/>
    </row>
    <row r="703" spans="1:54" ht="15.75" customHeight="1" x14ac:dyDescent="0.25">
      <c r="A703" s="66"/>
      <c r="B703" s="66"/>
      <c r="C703" s="56"/>
      <c r="I703" s="67"/>
      <c r="J703" s="67"/>
      <c r="O703" s="67"/>
      <c r="P703" s="67"/>
      <c r="T703" s="68"/>
      <c r="AY703" s="66"/>
      <c r="AZ703" s="66"/>
      <c r="BA703" s="66"/>
      <c r="BB703" s="66"/>
    </row>
    <row r="704" spans="1:54" ht="15.75" customHeight="1" x14ac:dyDescent="0.25">
      <c r="A704" s="66"/>
      <c r="B704" s="66"/>
      <c r="C704" s="56"/>
      <c r="I704" s="67"/>
      <c r="J704" s="67"/>
      <c r="O704" s="67"/>
      <c r="P704" s="67"/>
      <c r="T704" s="68"/>
      <c r="AY704" s="66"/>
      <c r="AZ704" s="66"/>
      <c r="BA704" s="66"/>
      <c r="BB704" s="66"/>
    </row>
    <row r="705" spans="1:54" ht="15.75" customHeight="1" x14ac:dyDescent="0.25">
      <c r="A705" s="66"/>
      <c r="B705" s="66"/>
      <c r="C705" s="56"/>
      <c r="I705" s="67"/>
      <c r="J705" s="67"/>
      <c r="O705" s="67"/>
      <c r="P705" s="67"/>
      <c r="T705" s="68"/>
      <c r="AY705" s="66"/>
      <c r="AZ705" s="66"/>
      <c r="BA705" s="66"/>
      <c r="BB705" s="66"/>
    </row>
    <row r="706" spans="1:54" ht="15.75" customHeight="1" x14ac:dyDescent="0.25">
      <c r="A706" s="66"/>
      <c r="B706" s="66"/>
      <c r="C706" s="56"/>
      <c r="I706" s="67"/>
      <c r="J706" s="67"/>
      <c r="O706" s="67"/>
      <c r="P706" s="67"/>
      <c r="T706" s="68"/>
      <c r="AY706" s="66"/>
      <c r="AZ706" s="66"/>
      <c r="BA706" s="66"/>
      <c r="BB706" s="66"/>
    </row>
    <row r="707" spans="1:54" ht="15.75" customHeight="1" x14ac:dyDescent="0.25">
      <c r="A707" s="66"/>
      <c r="B707" s="66"/>
      <c r="C707" s="56"/>
      <c r="I707" s="67"/>
      <c r="J707" s="67"/>
      <c r="O707" s="67"/>
      <c r="P707" s="67"/>
      <c r="T707" s="68"/>
      <c r="AY707" s="66"/>
      <c r="AZ707" s="66"/>
      <c r="BA707" s="66"/>
      <c r="BB707" s="66"/>
    </row>
    <row r="708" spans="1:54" ht="15.75" customHeight="1" x14ac:dyDescent="0.25">
      <c r="A708" s="66"/>
      <c r="B708" s="66"/>
      <c r="C708" s="56"/>
      <c r="I708" s="67"/>
      <c r="J708" s="67"/>
      <c r="O708" s="67"/>
      <c r="P708" s="67"/>
      <c r="T708" s="68"/>
      <c r="AY708" s="66"/>
      <c r="AZ708" s="66"/>
      <c r="BA708" s="66"/>
      <c r="BB708" s="66"/>
    </row>
    <row r="709" spans="1:54" ht="15.75" customHeight="1" x14ac:dyDescent="0.25">
      <c r="A709" s="66"/>
      <c r="B709" s="66"/>
      <c r="C709" s="56"/>
      <c r="I709" s="67"/>
      <c r="J709" s="67"/>
      <c r="O709" s="67"/>
      <c r="P709" s="67"/>
      <c r="T709" s="68"/>
      <c r="AY709" s="66"/>
      <c r="AZ709" s="66"/>
      <c r="BA709" s="66"/>
      <c r="BB709" s="66"/>
    </row>
    <row r="710" spans="1:54" ht="15.75" customHeight="1" x14ac:dyDescent="0.25">
      <c r="A710" s="66"/>
      <c r="B710" s="66"/>
      <c r="C710" s="56"/>
      <c r="I710" s="67"/>
      <c r="J710" s="67"/>
      <c r="O710" s="67"/>
      <c r="P710" s="67"/>
      <c r="T710" s="68"/>
      <c r="AY710" s="66"/>
      <c r="AZ710" s="66"/>
      <c r="BA710" s="66"/>
      <c r="BB710" s="66"/>
    </row>
    <row r="711" spans="1:54" ht="15.75" customHeight="1" x14ac:dyDescent="0.25">
      <c r="A711" s="66"/>
      <c r="B711" s="66"/>
      <c r="C711" s="56"/>
      <c r="I711" s="67"/>
      <c r="J711" s="67"/>
      <c r="O711" s="67"/>
      <c r="P711" s="67"/>
      <c r="T711" s="68"/>
      <c r="AY711" s="66"/>
      <c r="AZ711" s="66"/>
      <c r="BA711" s="66"/>
      <c r="BB711" s="66"/>
    </row>
    <row r="712" spans="1:54" ht="15.75" customHeight="1" x14ac:dyDescent="0.25">
      <c r="A712" s="66"/>
      <c r="B712" s="66"/>
      <c r="C712" s="56"/>
      <c r="I712" s="67"/>
      <c r="J712" s="67"/>
      <c r="O712" s="67"/>
      <c r="P712" s="67"/>
      <c r="T712" s="68"/>
      <c r="AY712" s="66"/>
      <c r="AZ712" s="66"/>
      <c r="BA712" s="66"/>
      <c r="BB712" s="66"/>
    </row>
    <row r="713" spans="1:54" ht="15.75" customHeight="1" x14ac:dyDescent="0.25">
      <c r="A713" s="66"/>
      <c r="B713" s="66"/>
      <c r="C713" s="56"/>
      <c r="I713" s="67"/>
      <c r="J713" s="67"/>
      <c r="O713" s="67"/>
      <c r="P713" s="67"/>
      <c r="T713" s="68"/>
      <c r="AY713" s="66"/>
      <c r="AZ713" s="66"/>
      <c r="BA713" s="66"/>
      <c r="BB713" s="66"/>
    </row>
    <row r="714" spans="1:54" ht="15.75" customHeight="1" x14ac:dyDescent="0.25">
      <c r="A714" s="66"/>
      <c r="B714" s="66"/>
      <c r="C714" s="56"/>
      <c r="I714" s="67"/>
      <c r="J714" s="67"/>
      <c r="O714" s="67"/>
      <c r="P714" s="67"/>
      <c r="T714" s="68"/>
      <c r="AY714" s="66"/>
      <c r="AZ714" s="66"/>
      <c r="BA714" s="66"/>
      <c r="BB714" s="66"/>
    </row>
    <row r="715" spans="1:54" ht="15.75" customHeight="1" x14ac:dyDescent="0.25">
      <c r="A715" s="66"/>
      <c r="B715" s="66"/>
      <c r="C715" s="56"/>
      <c r="I715" s="67"/>
      <c r="J715" s="67"/>
      <c r="O715" s="67"/>
      <c r="P715" s="67"/>
      <c r="T715" s="68"/>
      <c r="AY715" s="66"/>
      <c r="AZ715" s="66"/>
      <c r="BA715" s="66"/>
      <c r="BB715" s="66"/>
    </row>
    <row r="716" spans="1:54" ht="15.75" customHeight="1" x14ac:dyDescent="0.25">
      <c r="A716" s="66"/>
      <c r="B716" s="66"/>
      <c r="C716" s="56"/>
      <c r="I716" s="67"/>
      <c r="J716" s="67"/>
      <c r="O716" s="67"/>
      <c r="P716" s="67"/>
      <c r="T716" s="68"/>
      <c r="AY716" s="66"/>
      <c r="AZ716" s="66"/>
      <c r="BA716" s="66"/>
      <c r="BB716" s="66"/>
    </row>
    <row r="717" spans="1:54" ht="15.75" customHeight="1" x14ac:dyDescent="0.25">
      <c r="A717" s="66"/>
      <c r="B717" s="66"/>
      <c r="C717" s="56"/>
      <c r="I717" s="67"/>
      <c r="J717" s="67"/>
      <c r="O717" s="67"/>
      <c r="P717" s="67"/>
      <c r="T717" s="68"/>
      <c r="AY717" s="66"/>
      <c r="AZ717" s="66"/>
      <c r="BA717" s="66"/>
      <c r="BB717" s="66"/>
    </row>
    <row r="718" spans="1:54" ht="15.75" customHeight="1" x14ac:dyDescent="0.25">
      <c r="A718" s="66"/>
      <c r="B718" s="66"/>
      <c r="C718" s="56"/>
      <c r="I718" s="67"/>
      <c r="J718" s="67"/>
      <c r="O718" s="67"/>
      <c r="P718" s="67"/>
      <c r="T718" s="68"/>
      <c r="AY718" s="66"/>
      <c r="AZ718" s="66"/>
      <c r="BA718" s="66"/>
      <c r="BB718" s="66"/>
    </row>
    <row r="719" spans="1:54" ht="15.75" customHeight="1" x14ac:dyDescent="0.25">
      <c r="A719" s="66"/>
      <c r="B719" s="66"/>
      <c r="C719" s="56"/>
      <c r="I719" s="67"/>
      <c r="J719" s="67"/>
      <c r="O719" s="67"/>
      <c r="P719" s="67"/>
      <c r="T719" s="68"/>
      <c r="AY719" s="66"/>
      <c r="AZ719" s="66"/>
      <c r="BA719" s="66"/>
      <c r="BB719" s="66"/>
    </row>
    <row r="720" spans="1:54" ht="15.75" customHeight="1" x14ac:dyDescent="0.25">
      <c r="A720" s="66"/>
      <c r="B720" s="66"/>
      <c r="C720" s="56"/>
      <c r="I720" s="67"/>
      <c r="J720" s="67"/>
      <c r="O720" s="67"/>
      <c r="P720" s="67"/>
      <c r="T720" s="68"/>
      <c r="AY720" s="66"/>
      <c r="AZ720" s="66"/>
      <c r="BA720" s="66"/>
      <c r="BB720" s="66"/>
    </row>
    <row r="721" spans="1:54" ht="15.75" customHeight="1" x14ac:dyDescent="0.25">
      <c r="A721" s="66"/>
      <c r="B721" s="66"/>
      <c r="C721" s="56"/>
      <c r="I721" s="67"/>
      <c r="J721" s="67"/>
      <c r="O721" s="67"/>
      <c r="P721" s="67"/>
      <c r="T721" s="68"/>
      <c r="AY721" s="66"/>
      <c r="AZ721" s="66"/>
      <c r="BA721" s="66"/>
      <c r="BB721" s="66"/>
    </row>
    <row r="722" spans="1:54" ht="15.75" customHeight="1" x14ac:dyDescent="0.25">
      <c r="A722" s="66"/>
      <c r="B722" s="66"/>
      <c r="C722" s="56"/>
      <c r="I722" s="67"/>
      <c r="J722" s="67"/>
      <c r="O722" s="67"/>
      <c r="P722" s="67"/>
      <c r="T722" s="68"/>
      <c r="AY722" s="66"/>
      <c r="AZ722" s="66"/>
      <c r="BA722" s="66"/>
      <c r="BB722" s="66"/>
    </row>
    <row r="723" spans="1:54" ht="15.75" customHeight="1" x14ac:dyDescent="0.25">
      <c r="A723" s="66"/>
      <c r="B723" s="66"/>
      <c r="C723" s="56"/>
      <c r="I723" s="67"/>
      <c r="J723" s="67"/>
      <c r="O723" s="67"/>
      <c r="P723" s="67"/>
      <c r="T723" s="68"/>
      <c r="AY723" s="66"/>
      <c r="AZ723" s="66"/>
      <c r="BA723" s="66"/>
      <c r="BB723" s="66"/>
    </row>
    <row r="724" spans="1:54" ht="15.75" customHeight="1" x14ac:dyDescent="0.25">
      <c r="A724" s="66"/>
      <c r="B724" s="66"/>
      <c r="C724" s="56"/>
      <c r="I724" s="67"/>
      <c r="J724" s="67"/>
      <c r="O724" s="67"/>
      <c r="P724" s="67"/>
      <c r="T724" s="68"/>
      <c r="AY724" s="66"/>
      <c r="AZ724" s="66"/>
      <c r="BA724" s="66"/>
      <c r="BB724" s="66"/>
    </row>
    <row r="725" spans="1:54" ht="15.75" customHeight="1" x14ac:dyDescent="0.25">
      <c r="A725" s="66"/>
      <c r="B725" s="66"/>
      <c r="C725" s="56"/>
      <c r="I725" s="67"/>
      <c r="J725" s="67"/>
      <c r="O725" s="67"/>
      <c r="P725" s="67"/>
      <c r="T725" s="68"/>
      <c r="AY725" s="66"/>
      <c r="AZ725" s="66"/>
      <c r="BA725" s="66"/>
      <c r="BB725" s="66"/>
    </row>
    <row r="726" spans="1:54" ht="15.75" customHeight="1" x14ac:dyDescent="0.25">
      <c r="A726" s="66"/>
      <c r="B726" s="66"/>
      <c r="C726" s="56"/>
      <c r="I726" s="67"/>
      <c r="J726" s="67"/>
      <c r="O726" s="67"/>
      <c r="P726" s="67"/>
      <c r="T726" s="68"/>
      <c r="AY726" s="66"/>
      <c r="AZ726" s="66"/>
      <c r="BA726" s="66"/>
      <c r="BB726" s="66"/>
    </row>
    <row r="727" spans="1:54" ht="15.75" customHeight="1" x14ac:dyDescent="0.25">
      <c r="A727" s="66"/>
      <c r="B727" s="66"/>
      <c r="C727" s="56"/>
      <c r="I727" s="67"/>
      <c r="J727" s="67"/>
      <c r="O727" s="67"/>
      <c r="P727" s="67"/>
      <c r="T727" s="68"/>
      <c r="AY727" s="66"/>
      <c r="AZ727" s="66"/>
      <c r="BA727" s="66"/>
      <c r="BB727" s="66"/>
    </row>
    <row r="728" spans="1:54" ht="15.75" customHeight="1" x14ac:dyDescent="0.25">
      <c r="A728" s="66"/>
      <c r="B728" s="66"/>
      <c r="C728" s="56"/>
      <c r="I728" s="67"/>
      <c r="J728" s="67"/>
      <c r="O728" s="67"/>
      <c r="P728" s="67"/>
      <c r="T728" s="68"/>
      <c r="AY728" s="66"/>
      <c r="AZ728" s="66"/>
      <c r="BA728" s="66"/>
      <c r="BB728" s="66"/>
    </row>
    <row r="729" spans="1:54" ht="15.75" customHeight="1" x14ac:dyDescent="0.25">
      <c r="A729" s="66"/>
      <c r="B729" s="66"/>
      <c r="C729" s="56"/>
      <c r="I729" s="67"/>
      <c r="J729" s="67"/>
      <c r="O729" s="67"/>
      <c r="P729" s="67"/>
      <c r="T729" s="68"/>
      <c r="AY729" s="66"/>
      <c r="AZ729" s="66"/>
      <c r="BA729" s="66"/>
      <c r="BB729" s="66"/>
    </row>
    <row r="730" spans="1:54" ht="15.75" customHeight="1" x14ac:dyDescent="0.25">
      <c r="A730" s="66"/>
      <c r="B730" s="66"/>
      <c r="C730" s="56"/>
      <c r="I730" s="67"/>
      <c r="J730" s="67"/>
      <c r="O730" s="67"/>
      <c r="P730" s="67"/>
      <c r="T730" s="68"/>
      <c r="AY730" s="66"/>
      <c r="AZ730" s="66"/>
      <c r="BA730" s="66"/>
      <c r="BB730" s="66"/>
    </row>
    <row r="731" spans="1:54" ht="15.75" customHeight="1" x14ac:dyDescent="0.25">
      <c r="A731" s="66"/>
      <c r="B731" s="66"/>
      <c r="C731" s="56"/>
      <c r="I731" s="67"/>
      <c r="J731" s="67"/>
      <c r="O731" s="67"/>
      <c r="P731" s="67"/>
      <c r="T731" s="68"/>
      <c r="AY731" s="66"/>
      <c r="AZ731" s="66"/>
      <c r="BA731" s="66"/>
      <c r="BB731" s="66"/>
    </row>
    <row r="732" spans="1:54" ht="15.75" customHeight="1" x14ac:dyDescent="0.25">
      <c r="A732" s="66"/>
      <c r="B732" s="66"/>
      <c r="C732" s="56"/>
      <c r="I732" s="67"/>
      <c r="J732" s="67"/>
      <c r="O732" s="67"/>
      <c r="P732" s="67"/>
      <c r="T732" s="68"/>
      <c r="AY732" s="66"/>
      <c r="AZ732" s="66"/>
      <c r="BA732" s="66"/>
      <c r="BB732" s="66"/>
    </row>
    <row r="733" spans="1:54" ht="15.75" customHeight="1" x14ac:dyDescent="0.25">
      <c r="A733" s="66"/>
      <c r="B733" s="66"/>
      <c r="C733" s="56"/>
      <c r="I733" s="67"/>
      <c r="J733" s="67"/>
      <c r="O733" s="67"/>
      <c r="P733" s="67"/>
      <c r="T733" s="68"/>
      <c r="AY733" s="66"/>
      <c r="AZ733" s="66"/>
      <c r="BA733" s="66"/>
      <c r="BB733" s="66"/>
    </row>
    <row r="734" spans="1:54" ht="15.75" customHeight="1" x14ac:dyDescent="0.25">
      <c r="A734" s="66"/>
      <c r="B734" s="66"/>
      <c r="C734" s="56"/>
      <c r="I734" s="67"/>
      <c r="J734" s="67"/>
      <c r="O734" s="67"/>
      <c r="P734" s="67"/>
      <c r="T734" s="68"/>
      <c r="AY734" s="66"/>
      <c r="AZ734" s="66"/>
      <c r="BA734" s="66"/>
      <c r="BB734" s="66"/>
    </row>
    <row r="735" spans="1:54" ht="15.75" customHeight="1" x14ac:dyDescent="0.25">
      <c r="A735" s="66"/>
      <c r="B735" s="66"/>
      <c r="C735" s="56"/>
      <c r="I735" s="67"/>
      <c r="J735" s="67"/>
      <c r="O735" s="67"/>
      <c r="P735" s="67"/>
      <c r="T735" s="68"/>
      <c r="AY735" s="66"/>
      <c r="AZ735" s="66"/>
      <c r="BA735" s="66"/>
      <c r="BB735" s="66"/>
    </row>
    <row r="736" spans="1:54" ht="15.75" customHeight="1" x14ac:dyDescent="0.25">
      <c r="A736" s="66"/>
      <c r="B736" s="66"/>
      <c r="C736" s="56"/>
      <c r="I736" s="67"/>
      <c r="J736" s="67"/>
      <c r="O736" s="67"/>
      <c r="P736" s="67"/>
      <c r="T736" s="68"/>
      <c r="AY736" s="66"/>
      <c r="AZ736" s="66"/>
      <c r="BA736" s="66"/>
      <c r="BB736" s="66"/>
    </row>
    <row r="737" spans="1:54" ht="15.75" customHeight="1" x14ac:dyDescent="0.25">
      <c r="A737" s="66"/>
      <c r="B737" s="66"/>
      <c r="C737" s="56"/>
      <c r="I737" s="67"/>
      <c r="J737" s="67"/>
      <c r="O737" s="67"/>
      <c r="P737" s="67"/>
      <c r="T737" s="68"/>
      <c r="AY737" s="66"/>
      <c r="AZ737" s="66"/>
      <c r="BA737" s="66"/>
      <c r="BB737" s="66"/>
    </row>
    <row r="738" spans="1:54" ht="15.75" customHeight="1" x14ac:dyDescent="0.25">
      <c r="A738" s="66"/>
      <c r="B738" s="66"/>
      <c r="C738" s="56"/>
      <c r="I738" s="67"/>
      <c r="J738" s="67"/>
      <c r="O738" s="67"/>
      <c r="P738" s="67"/>
      <c r="T738" s="68"/>
      <c r="AY738" s="66"/>
      <c r="AZ738" s="66"/>
      <c r="BA738" s="66"/>
      <c r="BB738" s="66"/>
    </row>
    <row r="739" spans="1:54" ht="15.75" customHeight="1" x14ac:dyDescent="0.25">
      <c r="A739" s="66"/>
      <c r="B739" s="66"/>
      <c r="C739" s="56"/>
      <c r="I739" s="67"/>
      <c r="J739" s="67"/>
      <c r="O739" s="67"/>
      <c r="P739" s="67"/>
      <c r="T739" s="68"/>
      <c r="AY739" s="66"/>
      <c r="AZ739" s="66"/>
      <c r="BA739" s="66"/>
      <c r="BB739" s="66"/>
    </row>
    <row r="740" spans="1:54" ht="15.75" customHeight="1" x14ac:dyDescent="0.25">
      <c r="A740" s="66"/>
      <c r="B740" s="66"/>
      <c r="C740" s="56"/>
      <c r="I740" s="67"/>
      <c r="J740" s="67"/>
      <c r="O740" s="67"/>
      <c r="P740" s="67"/>
      <c r="T740" s="68"/>
      <c r="AY740" s="66"/>
      <c r="AZ740" s="66"/>
      <c r="BA740" s="66"/>
      <c r="BB740" s="66"/>
    </row>
    <row r="741" spans="1:54" ht="15.75" customHeight="1" x14ac:dyDescent="0.25">
      <c r="A741" s="66"/>
      <c r="B741" s="66"/>
      <c r="C741" s="56"/>
      <c r="I741" s="67"/>
      <c r="J741" s="67"/>
      <c r="O741" s="67"/>
      <c r="P741" s="67"/>
      <c r="T741" s="68"/>
      <c r="AY741" s="66"/>
      <c r="AZ741" s="66"/>
      <c r="BA741" s="66"/>
      <c r="BB741" s="66"/>
    </row>
    <row r="742" spans="1:54" ht="15.75" customHeight="1" x14ac:dyDescent="0.25">
      <c r="A742" s="66"/>
      <c r="B742" s="66"/>
      <c r="C742" s="56"/>
      <c r="I742" s="67"/>
      <c r="J742" s="67"/>
      <c r="O742" s="67"/>
      <c r="P742" s="67"/>
      <c r="T742" s="68"/>
      <c r="AY742" s="66"/>
      <c r="AZ742" s="66"/>
      <c r="BA742" s="66"/>
      <c r="BB742" s="66"/>
    </row>
    <row r="743" spans="1:54" ht="15.75" customHeight="1" x14ac:dyDescent="0.25">
      <c r="A743" s="66"/>
      <c r="B743" s="66"/>
      <c r="C743" s="56"/>
      <c r="I743" s="67"/>
      <c r="J743" s="67"/>
      <c r="O743" s="67"/>
      <c r="P743" s="67"/>
      <c r="T743" s="68"/>
      <c r="AY743" s="66"/>
      <c r="AZ743" s="66"/>
      <c r="BA743" s="66"/>
      <c r="BB743" s="66"/>
    </row>
    <row r="744" spans="1:54" ht="15.75" customHeight="1" x14ac:dyDescent="0.25">
      <c r="A744" s="66"/>
      <c r="B744" s="66"/>
      <c r="C744" s="56"/>
      <c r="I744" s="67"/>
      <c r="J744" s="67"/>
      <c r="O744" s="67"/>
      <c r="P744" s="67"/>
      <c r="T744" s="68"/>
      <c r="AY744" s="66"/>
      <c r="AZ744" s="66"/>
      <c r="BA744" s="66"/>
      <c r="BB744" s="66"/>
    </row>
    <row r="745" spans="1:54" ht="15.75" customHeight="1" x14ac:dyDescent="0.25">
      <c r="A745" s="66"/>
      <c r="B745" s="66"/>
      <c r="C745" s="56"/>
      <c r="I745" s="67"/>
      <c r="J745" s="67"/>
      <c r="O745" s="67"/>
      <c r="P745" s="67"/>
      <c r="T745" s="68"/>
      <c r="AY745" s="66"/>
      <c r="AZ745" s="66"/>
      <c r="BA745" s="66"/>
      <c r="BB745" s="66"/>
    </row>
    <row r="746" spans="1:54" ht="15.75" customHeight="1" x14ac:dyDescent="0.25">
      <c r="A746" s="66"/>
      <c r="B746" s="66"/>
      <c r="C746" s="56"/>
      <c r="I746" s="67"/>
      <c r="J746" s="67"/>
      <c r="O746" s="67"/>
      <c r="P746" s="67"/>
      <c r="T746" s="68"/>
      <c r="AY746" s="66"/>
      <c r="AZ746" s="66"/>
      <c r="BA746" s="66"/>
      <c r="BB746" s="66"/>
    </row>
    <row r="747" spans="1:54" ht="15.75" customHeight="1" x14ac:dyDescent="0.25">
      <c r="A747" s="66"/>
      <c r="B747" s="66"/>
      <c r="C747" s="56"/>
      <c r="I747" s="67"/>
      <c r="J747" s="67"/>
      <c r="O747" s="67"/>
      <c r="P747" s="67"/>
      <c r="T747" s="68"/>
      <c r="AY747" s="66"/>
      <c r="AZ747" s="66"/>
      <c r="BA747" s="66"/>
      <c r="BB747" s="66"/>
    </row>
    <row r="748" spans="1:54" ht="15.75" customHeight="1" x14ac:dyDescent="0.25">
      <c r="A748" s="66"/>
      <c r="B748" s="66"/>
      <c r="C748" s="56"/>
      <c r="I748" s="67"/>
      <c r="J748" s="67"/>
      <c r="O748" s="67"/>
      <c r="P748" s="67"/>
      <c r="T748" s="68"/>
      <c r="AY748" s="66"/>
      <c r="AZ748" s="66"/>
      <c r="BA748" s="66"/>
      <c r="BB748" s="66"/>
    </row>
    <row r="749" spans="1:54" ht="15.75" customHeight="1" x14ac:dyDescent="0.25">
      <c r="A749" s="66"/>
      <c r="B749" s="66"/>
      <c r="C749" s="56"/>
      <c r="I749" s="67"/>
      <c r="J749" s="67"/>
      <c r="O749" s="67"/>
      <c r="P749" s="67"/>
      <c r="T749" s="68"/>
      <c r="AY749" s="66"/>
      <c r="AZ749" s="66"/>
      <c r="BA749" s="66"/>
      <c r="BB749" s="66"/>
    </row>
    <row r="750" spans="1:54" ht="15.75" customHeight="1" x14ac:dyDescent="0.25">
      <c r="A750" s="66"/>
      <c r="B750" s="66"/>
      <c r="C750" s="56"/>
      <c r="I750" s="67"/>
      <c r="J750" s="67"/>
      <c r="O750" s="67"/>
      <c r="P750" s="67"/>
      <c r="T750" s="68"/>
      <c r="AY750" s="66"/>
      <c r="AZ750" s="66"/>
      <c r="BA750" s="66"/>
      <c r="BB750" s="66"/>
    </row>
    <row r="751" spans="1:54" ht="15.75" customHeight="1" x14ac:dyDescent="0.25">
      <c r="A751" s="66"/>
      <c r="B751" s="66"/>
      <c r="C751" s="56"/>
      <c r="I751" s="67"/>
      <c r="J751" s="67"/>
      <c r="O751" s="67"/>
      <c r="P751" s="67"/>
      <c r="T751" s="68"/>
      <c r="AY751" s="66"/>
      <c r="AZ751" s="66"/>
      <c r="BA751" s="66"/>
      <c r="BB751" s="66"/>
    </row>
    <row r="752" spans="1:54" ht="15.75" customHeight="1" x14ac:dyDescent="0.25">
      <c r="A752" s="66"/>
      <c r="B752" s="66"/>
      <c r="C752" s="56"/>
      <c r="I752" s="67"/>
      <c r="J752" s="67"/>
      <c r="O752" s="67"/>
      <c r="P752" s="67"/>
      <c r="T752" s="68"/>
      <c r="AY752" s="66"/>
      <c r="AZ752" s="66"/>
      <c r="BA752" s="66"/>
      <c r="BB752" s="66"/>
    </row>
    <row r="753" spans="1:54" ht="15.75" customHeight="1" x14ac:dyDescent="0.25">
      <c r="A753" s="66"/>
      <c r="B753" s="66"/>
      <c r="C753" s="56"/>
      <c r="I753" s="67"/>
      <c r="J753" s="67"/>
      <c r="O753" s="67"/>
      <c r="P753" s="67"/>
      <c r="T753" s="68"/>
      <c r="AY753" s="66"/>
      <c r="AZ753" s="66"/>
      <c r="BA753" s="66"/>
      <c r="BB753" s="66"/>
    </row>
    <row r="754" spans="1:54" ht="15.75" customHeight="1" x14ac:dyDescent="0.25">
      <c r="A754" s="66"/>
      <c r="B754" s="66"/>
      <c r="C754" s="56"/>
      <c r="I754" s="67"/>
      <c r="J754" s="67"/>
      <c r="O754" s="67"/>
      <c r="P754" s="67"/>
      <c r="T754" s="68"/>
      <c r="AY754" s="66"/>
      <c r="AZ754" s="66"/>
      <c r="BA754" s="66"/>
      <c r="BB754" s="66"/>
    </row>
    <row r="755" spans="1:54" ht="15.75" customHeight="1" x14ac:dyDescent="0.25">
      <c r="A755" s="66"/>
      <c r="B755" s="66"/>
      <c r="C755" s="56"/>
      <c r="I755" s="67"/>
      <c r="J755" s="67"/>
      <c r="O755" s="67"/>
      <c r="P755" s="67"/>
      <c r="T755" s="68"/>
      <c r="AY755" s="66"/>
      <c r="AZ755" s="66"/>
      <c r="BA755" s="66"/>
      <c r="BB755" s="66"/>
    </row>
    <row r="756" spans="1:54" ht="15.75" customHeight="1" x14ac:dyDescent="0.25">
      <c r="A756" s="66"/>
      <c r="B756" s="66"/>
      <c r="C756" s="56"/>
      <c r="I756" s="67"/>
      <c r="J756" s="67"/>
      <c r="O756" s="67"/>
      <c r="P756" s="67"/>
      <c r="T756" s="68"/>
      <c r="AY756" s="66"/>
      <c r="AZ756" s="66"/>
      <c r="BA756" s="66"/>
      <c r="BB756" s="66"/>
    </row>
    <row r="757" spans="1:54" ht="15.75" customHeight="1" x14ac:dyDescent="0.25">
      <c r="A757" s="66"/>
      <c r="B757" s="66"/>
      <c r="C757" s="56"/>
      <c r="I757" s="67"/>
      <c r="J757" s="67"/>
      <c r="O757" s="67"/>
      <c r="P757" s="67"/>
      <c r="T757" s="68"/>
      <c r="AY757" s="66"/>
      <c r="AZ757" s="66"/>
      <c r="BA757" s="66"/>
      <c r="BB757" s="66"/>
    </row>
    <row r="758" spans="1:54" ht="15.75" customHeight="1" x14ac:dyDescent="0.25">
      <c r="A758" s="66"/>
      <c r="B758" s="66"/>
      <c r="C758" s="56"/>
      <c r="I758" s="67"/>
      <c r="J758" s="67"/>
      <c r="O758" s="67"/>
      <c r="P758" s="67"/>
      <c r="T758" s="68"/>
      <c r="AY758" s="66"/>
      <c r="AZ758" s="66"/>
      <c r="BA758" s="66"/>
      <c r="BB758" s="66"/>
    </row>
    <row r="759" spans="1:54" ht="15.75" customHeight="1" x14ac:dyDescent="0.25">
      <c r="A759" s="66"/>
      <c r="B759" s="66"/>
      <c r="C759" s="56"/>
      <c r="I759" s="67"/>
      <c r="J759" s="67"/>
      <c r="O759" s="67"/>
      <c r="P759" s="67"/>
      <c r="T759" s="68"/>
      <c r="AY759" s="66"/>
      <c r="AZ759" s="66"/>
      <c r="BA759" s="66"/>
      <c r="BB759" s="66"/>
    </row>
    <row r="760" spans="1:54" ht="15.75" customHeight="1" x14ac:dyDescent="0.25">
      <c r="A760" s="66"/>
      <c r="B760" s="66"/>
      <c r="C760" s="56"/>
      <c r="I760" s="67"/>
      <c r="J760" s="67"/>
      <c r="O760" s="67"/>
      <c r="P760" s="67"/>
      <c r="T760" s="68"/>
      <c r="AY760" s="66"/>
      <c r="AZ760" s="66"/>
      <c r="BA760" s="66"/>
      <c r="BB760" s="66"/>
    </row>
    <row r="761" spans="1:54" ht="15.75" customHeight="1" x14ac:dyDescent="0.25">
      <c r="A761" s="66"/>
      <c r="B761" s="66"/>
      <c r="C761" s="56"/>
      <c r="I761" s="67"/>
      <c r="J761" s="67"/>
      <c r="O761" s="67"/>
      <c r="P761" s="67"/>
      <c r="T761" s="68"/>
      <c r="AY761" s="66"/>
      <c r="AZ761" s="66"/>
      <c r="BA761" s="66"/>
      <c r="BB761" s="66"/>
    </row>
    <row r="762" spans="1:54" ht="15.75" customHeight="1" x14ac:dyDescent="0.25">
      <c r="A762" s="66"/>
      <c r="B762" s="66"/>
      <c r="C762" s="56"/>
      <c r="I762" s="67"/>
      <c r="J762" s="67"/>
      <c r="O762" s="67"/>
      <c r="P762" s="67"/>
      <c r="T762" s="68"/>
      <c r="AY762" s="66"/>
      <c r="AZ762" s="66"/>
      <c r="BA762" s="66"/>
      <c r="BB762" s="66"/>
    </row>
    <row r="763" spans="1:54" ht="15.75" customHeight="1" x14ac:dyDescent="0.25">
      <c r="A763" s="66"/>
      <c r="B763" s="66"/>
      <c r="C763" s="56"/>
      <c r="I763" s="67"/>
      <c r="J763" s="67"/>
      <c r="O763" s="67"/>
      <c r="P763" s="67"/>
      <c r="T763" s="68"/>
      <c r="AY763" s="66"/>
      <c r="AZ763" s="66"/>
      <c r="BA763" s="66"/>
      <c r="BB763" s="66"/>
    </row>
    <row r="764" spans="1:54" ht="15.75" customHeight="1" x14ac:dyDescent="0.25">
      <c r="A764" s="66"/>
      <c r="B764" s="66"/>
      <c r="C764" s="56"/>
      <c r="I764" s="67"/>
      <c r="J764" s="67"/>
      <c r="O764" s="67"/>
      <c r="P764" s="67"/>
      <c r="T764" s="68"/>
      <c r="AY764" s="66"/>
      <c r="AZ764" s="66"/>
      <c r="BA764" s="66"/>
      <c r="BB764" s="66"/>
    </row>
    <row r="765" spans="1:54" ht="15.75" customHeight="1" x14ac:dyDescent="0.25">
      <c r="A765" s="66"/>
      <c r="B765" s="66"/>
      <c r="C765" s="56"/>
      <c r="I765" s="67"/>
      <c r="J765" s="67"/>
      <c r="O765" s="67"/>
      <c r="P765" s="67"/>
      <c r="T765" s="68"/>
      <c r="AY765" s="66"/>
      <c r="AZ765" s="66"/>
      <c r="BA765" s="66"/>
      <c r="BB765" s="66"/>
    </row>
    <row r="766" spans="1:54" ht="15.75" customHeight="1" x14ac:dyDescent="0.25">
      <c r="A766" s="66"/>
      <c r="B766" s="66"/>
      <c r="C766" s="56"/>
      <c r="I766" s="67"/>
      <c r="J766" s="67"/>
      <c r="O766" s="67"/>
      <c r="P766" s="67"/>
      <c r="T766" s="68"/>
      <c r="AY766" s="66"/>
      <c r="AZ766" s="66"/>
      <c r="BA766" s="66"/>
      <c r="BB766" s="66"/>
    </row>
    <row r="767" spans="1:54" ht="15.75" customHeight="1" x14ac:dyDescent="0.25">
      <c r="A767" s="66"/>
      <c r="B767" s="66"/>
      <c r="C767" s="56"/>
      <c r="I767" s="67"/>
      <c r="J767" s="67"/>
      <c r="O767" s="67"/>
      <c r="P767" s="67"/>
      <c r="T767" s="68"/>
      <c r="AY767" s="66"/>
      <c r="AZ767" s="66"/>
      <c r="BA767" s="66"/>
      <c r="BB767" s="66"/>
    </row>
    <row r="768" spans="1:54" ht="15.75" customHeight="1" x14ac:dyDescent="0.25">
      <c r="A768" s="66"/>
      <c r="B768" s="66"/>
      <c r="C768" s="56"/>
      <c r="I768" s="67"/>
      <c r="J768" s="67"/>
      <c r="O768" s="67"/>
      <c r="P768" s="67"/>
      <c r="T768" s="68"/>
      <c r="AY768" s="66"/>
      <c r="AZ768" s="66"/>
      <c r="BA768" s="66"/>
      <c r="BB768" s="66"/>
    </row>
    <row r="769" spans="1:54" ht="15.75" customHeight="1" x14ac:dyDescent="0.25">
      <c r="A769" s="66"/>
      <c r="B769" s="66"/>
      <c r="C769" s="56"/>
      <c r="I769" s="67"/>
      <c r="J769" s="67"/>
      <c r="O769" s="67"/>
      <c r="P769" s="67"/>
      <c r="T769" s="68"/>
      <c r="AY769" s="66"/>
      <c r="AZ769" s="66"/>
      <c r="BA769" s="66"/>
      <c r="BB769" s="66"/>
    </row>
    <row r="770" spans="1:54" ht="15.75" customHeight="1" x14ac:dyDescent="0.25">
      <c r="A770" s="66"/>
      <c r="B770" s="66"/>
      <c r="C770" s="56"/>
      <c r="I770" s="67"/>
      <c r="J770" s="67"/>
      <c r="O770" s="67"/>
      <c r="P770" s="67"/>
      <c r="T770" s="68"/>
      <c r="AY770" s="66"/>
      <c r="AZ770" s="66"/>
      <c r="BA770" s="66"/>
      <c r="BB770" s="66"/>
    </row>
    <row r="771" spans="1:54" ht="15.75" customHeight="1" x14ac:dyDescent="0.25">
      <c r="A771" s="66"/>
      <c r="B771" s="66"/>
      <c r="C771" s="56"/>
      <c r="I771" s="67"/>
      <c r="J771" s="67"/>
      <c r="O771" s="67"/>
      <c r="P771" s="67"/>
      <c r="T771" s="68"/>
      <c r="AY771" s="66"/>
      <c r="AZ771" s="66"/>
      <c r="BA771" s="66"/>
      <c r="BB771" s="66"/>
    </row>
    <row r="772" spans="1:54" ht="15.75" customHeight="1" x14ac:dyDescent="0.25">
      <c r="A772" s="66"/>
      <c r="B772" s="66"/>
      <c r="C772" s="56"/>
      <c r="I772" s="67"/>
      <c r="J772" s="67"/>
      <c r="O772" s="67"/>
      <c r="P772" s="67"/>
      <c r="T772" s="68"/>
      <c r="AY772" s="66"/>
      <c r="AZ772" s="66"/>
      <c r="BA772" s="66"/>
      <c r="BB772" s="66"/>
    </row>
    <row r="773" spans="1:54" ht="15.75" customHeight="1" x14ac:dyDescent="0.25">
      <c r="A773" s="66"/>
      <c r="B773" s="66"/>
      <c r="C773" s="56"/>
      <c r="I773" s="67"/>
      <c r="J773" s="67"/>
      <c r="O773" s="67"/>
      <c r="P773" s="67"/>
      <c r="T773" s="68"/>
      <c r="AY773" s="66"/>
      <c r="AZ773" s="66"/>
      <c r="BA773" s="66"/>
      <c r="BB773" s="66"/>
    </row>
    <row r="774" spans="1:54" ht="15.75" customHeight="1" x14ac:dyDescent="0.25">
      <c r="A774" s="66"/>
      <c r="B774" s="66"/>
      <c r="C774" s="56"/>
      <c r="I774" s="67"/>
      <c r="J774" s="67"/>
      <c r="O774" s="67"/>
      <c r="P774" s="67"/>
      <c r="T774" s="68"/>
      <c r="AY774" s="66"/>
      <c r="AZ774" s="66"/>
      <c r="BA774" s="66"/>
      <c r="BB774" s="66"/>
    </row>
    <row r="775" spans="1:54" ht="15.75" customHeight="1" x14ac:dyDescent="0.25">
      <c r="A775" s="66"/>
      <c r="B775" s="66"/>
      <c r="C775" s="56"/>
      <c r="I775" s="67"/>
      <c r="J775" s="67"/>
      <c r="O775" s="67"/>
      <c r="P775" s="67"/>
      <c r="T775" s="68"/>
      <c r="AY775" s="66"/>
      <c r="AZ775" s="66"/>
      <c r="BA775" s="66"/>
      <c r="BB775" s="66"/>
    </row>
    <row r="776" spans="1:54" ht="15.75" customHeight="1" x14ac:dyDescent="0.25">
      <c r="A776" s="66"/>
      <c r="B776" s="66"/>
      <c r="C776" s="56"/>
      <c r="I776" s="67"/>
      <c r="J776" s="67"/>
      <c r="O776" s="67"/>
      <c r="P776" s="67"/>
      <c r="T776" s="68"/>
      <c r="AY776" s="66"/>
      <c r="AZ776" s="66"/>
      <c r="BA776" s="66"/>
      <c r="BB776" s="66"/>
    </row>
    <row r="777" spans="1:54" ht="15.75" customHeight="1" x14ac:dyDescent="0.25">
      <c r="A777" s="66"/>
      <c r="B777" s="66"/>
      <c r="C777" s="56"/>
      <c r="I777" s="67"/>
      <c r="J777" s="67"/>
      <c r="O777" s="67"/>
      <c r="P777" s="67"/>
      <c r="T777" s="68"/>
      <c r="AY777" s="66"/>
      <c r="AZ777" s="66"/>
      <c r="BA777" s="66"/>
      <c r="BB777" s="66"/>
    </row>
    <row r="778" spans="1:54" ht="15.75" customHeight="1" x14ac:dyDescent="0.25">
      <c r="A778" s="66"/>
      <c r="B778" s="66"/>
      <c r="C778" s="56"/>
      <c r="I778" s="67"/>
      <c r="J778" s="67"/>
      <c r="O778" s="67"/>
      <c r="P778" s="67"/>
      <c r="T778" s="68"/>
      <c r="AY778" s="66"/>
      <c r="AZ778" s="66"/>
      <c r="BA778" s="66"/>
      <c r="BB778" s="66"/>
    </row>
    <row r="779" spans="1:54" ht="15.75" customHeight="1" x14ac:dyDescent="0.25">
      <c r="A779" s="66"/>
      <c r="B779" s="66"/>
      <c r="C779" s="56"/>
      <c r="I779" s="67"/>
      <c r="J779" s="67"/>
      <c r="O779" s="67"/>
      <c r="P779" s="67"/>
      <c r="T779" s="68"/>
      <c r="AY779" s="66"/>
      <c r="AZ779" s="66"/>
      <c r="BA779" s="66"/>
      <c r="BB779" s="66"/>
    </row>
    <row r="780" spans="1:54" ht="15.75" customHeight="1" x14ac:dyDescent="0.25">
      <c r="A780" s="66"/>
      <c r="B780" s="66"/>
      <c r="C780" s="56"/>
      <c r="I780" s="67"/>
      <c r="J780" s="67"/>
      <c r="O780" s="67"/>
      <c r="P780" s="67"/>
      <c r="T780" s="68"/>
      <c r="AY780" s="66"/>
      <c r="AZ780" s="66"/>
      <c r="BA780" s="66"/>
      <c r="BB780" s="66"/>
    </row>
    <row r="781" spans="1:54" ht="15.75" customHeight="1" x14ac:dyDescent="0.25">
      <c r="A781" s="66"/>
      <c r="B781" s="66"/>
      <c r="C781" s="56"/>
      <c r="I781" s="67"/>
      <c r="J781" s="67"/>
      <c r="O781" s="67"/>
      <c r="P781" s="67"/>
      <c r="T781" s="68"/>
      <c r="AY781" s="66"/>
      <c r="AZ781" s="66"/>
      <c r="BA781" s="66"/>
      <c r="BB781" s="66"/>
    </row>
    <row r="782" spans="1:54" ht="15.75" customHeight="1" x14ac:dyDescent="0.25">
      <c r="A782" s="66"/>
      <c r="B782" s="66"/>
      <c r="C782" s="56"/>
      <c r="I782" s="67"/>
      <c r="J782" s="67"/>
      <c r="O782" s="67"/>
      <c r="P782" s="67"/>
      <c r="T782" s="68"/>
      <c r="AY782" s="66"/>
      <c r="AZ782" s="66"/>
      <c r="BA782" s="66"/>
      <c r="BB782" s="66"/>
    </row>
    <row r="783" spans="1:54" ht="15.75" customHeight="1" x14ac:dyDescent="0.25">
      <c r="A783" s="66"/>
      <c r="B783" s="66"/>
      <c r="C783" s="56"/>
      <c r="I783" s="67"/>
      <c r="J783" s="67"/>
      <c r="O783" s="67"/>
      <c r="P783" s="67"/>
      <c r="T783" s="68"/>
      <c r="AY783" s="66"/>
      <c r="AZ783" s="66"/>
      <c r="BA783" s="66"/>
      <c r="BB783" s="66"/>
    </row>
    <row r="784" spans="1:54" ht="15.75" customHeight="1" x14ac:dyDescent="0.25">
      <c r="A784" s="66"/>
      <c r="B784" s="66"/>
      <c r="C784" s="56"/>
      <c r="I784" s="67"/>
      <c r="J784" s="67"/>
      <c r="O784" s="67"/>
      <c r="P784" s="67"/>
      <c r="T784" s="68"/>
      <c r="AY784" s="66"/>
      <c r="AZ784" s="66"/>
      <c r="BA784" s="66"/>
      <c r="BB784" s="66"/>
    </row>
    <row r="785" spans="1:54" ht="15.75" customHeight="1" x14ac:dyDescent="0.25">
      <c r="A785" s="66"/>
      <c r="B785" s="66"/>
      <c r="C785" s="56"/>
      <c r="I785" s="67"/>
      <c r="J785" s="67"/>
      <c r="O785" s="67"/>
      <c r="P785" s="67"/>
      <c r="T785" s="68"/>
      <c r="AY785" s="66"/>
      <c r="AZ785" s="66"/>
      <c r="BA785" s="66"/>
      <c r="BB785" s="66"/>
    </row>
    <row r="786" spans="1:54" ht="15.75" customHeight="1" x14ac:dyDescent="0.25">
      <c r="A786" s="66"/>
      <c r="B786" s="66"/>
      <c r="C786" s="56"/>
      <c r="I786" s="67"/>
      <c r="J786" s="67"/>
      <c r="O786" s="67"/>
      <c r="P786" s="67"/>
      <c r="T786" s="68"/>
      <c r="AY786" s="66"/>
      <c r="AZ786" s="66"/>
      <c r="BA786" s="66"/>
      <c r="BB786" s="66"/>
    </row>
    <row r="787" spans="1:54" ht="15.75" customHeight="1" x14ac:dyDescent="0.25">
      <c r="A787" s="66"/>
      <c r="B787" s="66"/>
      <c r="C787" s="56"/>
      <c r="I787" s="67"/>
      <c r="J787" s="67"/>
      <c r="O787" s="67"/>
      <c r="P787" s="67"/>
      <c r="T787" s="68"/>
      <c r="AY787" s="66"/>
      <c r="AZ787" s="66"/>
      <c r="BA787" s="66"/>
      <c r="BB787" s="66"/>
    </row>
    <row r="788" spans="1:54" ht="15.75" customHeight="1" x14ac:dyDescent="0.25">
      <c r="A788" s="66"/>
      <c r="B788" s="66"/>
      <c r="C788" s="56"/>
      <c r="I788" s="67"/>
      <c r="J788" s="67"/>
      <c r="O788" s="67"/>
      <c r="P788" s="67"/>
      <c r="T788" s="68"/>
      <c r="AY788" s="66"/>
      <c r="AZ788" s="66"/>
      <c r="BA788" s="66"/>
      <c r="BB788" s="66"/>
    </row>
    <row r="789" spans="1:54" ht="15.75" customHeight="1" x14ac:dyDescent="0.25">
      <c r="A789" s="66"/>
      <c r="B789" s="66"/>
      <c r="C789" s="56"/>
      <c r="I789" s="67"/>
      <c r="J789" s="67"/>
      <c r="O789" s="67"/>
      <c r="P789" s="67"/>
      <c r="T789" s="68"/>
      <c r="AY789" s="66"/>
      <c r="AZ789" s="66"/>
      <c r="BA789" s="66"/>
      <c r="BB789" s="66"/>
    </row>
    <row r="790" spans="1:54" ht="15.75" customHeight="1" x14ac:dyDescent="0.25">
      <c r="A790" s="66"/>
      <c r="B790" s="66"/>
      <c r="C790" s="56"/>
      <c r="I790" s="67"/>
      <c r="J790" s="67"/>
      <c r="O790" s="67"/>
      <c r="P790" s="67"/>
      <c r="T790" s="68"/>
      <c r="AY790" s="66"/>
      <c r="AZ790" s="66"/>
      <c r="BA790" s="66"/>
      <c r="BB790" s="66"/>
    </row>
    <row r="791" spans="1:54" ht="15.75" customHeight="1" x14ac:dyDescent="0.25">
      <c r="A791" s="66"/>
      <c r="B791" s="66"/>
      <c r="C791" s="56"/>
      <c r="I791" s="67"/>
      <c r="J791" s="67"/>
      <c r="O791" s="67"/>
      <c r="P791" s="67"/>
      <c r="T791" s="68"/>
      <c r="AY791" s="66"/>
      <c r="AZ791" s="66"/>
      <c r="BA791" s="66"/>
      <c r="BB791" s="66"/>
    </row>
    <row r="792" spans="1:54" ht="15.75" customHeight="1" x14ac:dyDescent="0.25">
      <c r="A792" s="66"/>
      <c r="B792" s="66"/>
      <c r="C792" s="56"/>
      <c r="I792" s="67"/>
      <c r="J792" s="67"/>
      <c r="O792" s="67"/>
      <c r="P792" s="67"/>
      <c r="T792" s="68"/>
      <c r="AY792" s="66"/>
      <c r="AZ792" s="66"/>
      <c r="BA792" s="66"/>
      <c r="BB792" s="66"/>
    </row>
    <row r="793" spans="1:54" ht="15.75" customHeight="1" x14ac:dyDescent="0.25">
      <c r="A793" s="66"/>
      <c r="B793" s="66"/>
      <c r="C793" s="56"/>
      <c r="I793" s="67"/>
      <c r="J793" s="67"/>
      <c r="O793" s="67"/>
      <c r="P793" s="67"/>
      <c r="T793" s="68"/>
      <c r="AY793" s="66"/>
      <c r="AZ793" s="66"/>
      <c r="BA793" s="66"/>
      <c r="BB793" s="66"/>
    </row>
    <row r="794" spans="1:54" ht="15.75" customHeight="1" x14ac:dyDescent="0.25">
      <c r="A794" s="66"/>
      <c r="B794" s="66"/>
      <c r="C794" s="56"/>
      <c r="I794" s="67"/>
      <c r="J794" s="67"/>
      <c r="O794" s="67"/>
      <c r="P794" s="67"/>
      <c r="T794" s="68"/>
      <c r="AY794" s="66"/>
      <c r="AZ794" s="66"/>
      <c r="BA794" s="66"/>
      <c r="BB794" s="66"/>
    </row>
    <row r="795" spans="1:54" ht="15.75" customHeight="1" x14ac:dyDescent="0.25">
      <c r="A795" s="66"/>
      <c r="B795" s="66"/>
      <c r="C795" s="56"/>
      <c r="I795" s="67"/>
      <c r="J795" s="67"/>
      <c r="O795" s="67"/>
      <c r="P795" s="67"/>
      <c r="T795" s="68"/>
      <c r="AY795" s="66"/>
      <c r="AZ795" s="66"/>
      <c r="BA795" s="66"/>
      <c r="BB795" s="66"/>
    </row>
    <row r="796" spans="1:54" ht="15.75" customHeight="1" x14ac:dyDescent="0.25">
      <c r="A796" s="66"/>
      <c r="B796" s="66"/>
      <c r="C796" s="56"/>
      <c r="I796" s="67"/>
      <c r="J796" s="67"/>
      <c r="O796" s="67"/>
      <c r="P796" s="67"/>
      <c r="T796" s="68"/>
      <c r="AY796" s="66"/>
      <c r="AZ796" s="66"/>
      <c r="BA796" s="66"/>
      <c r="BB796" s="66"/>
    </row>
    <row r="797" spans="1:54" ht="15.75" customHeight="1" x14ac:dyDescent="0.25">
      <c r="A797" s="66"/>
      <c r="B797" s="66"/>
      <c r="C797" s="56"/>
      <c r="I797" s="67"/>
      <c r="J797" s="67"/>
      <c r="O797" s="67"/>
      <c r="P797" s="67"/>
      <c r="T797" s="68"/>
      <c r="AY797" s="66"/>
      <c r="AZ797" s="66"/>
      <c r="BA797" s="66"/>
      <c r="BB797" s="66"/>
    </row>
    <row r="798" spans="1:54" ht="15.75" customHeight="1" x14ac:dyDescent="0.25">
      <c r="A798" s="66"/>
      <c r="B798" s="66"/>
      <c r="C798" s="56"/>
      <c r="I798" s="67"/>
      <c r="J798" s="67"/>
      <c r="O798" s="67"/>
      <c r="P798" s="67"/>
      <c r="T798" s="68"/>
      <c r="AY798" s="66"/>
      <c r="AZ798" s="66"/>
      <c r="BA798" s="66"/>
      <c r="BB798" s="66"/>
    </row>
    <row r="799" spans="1:54" ht="15.75" customHeight="1" x14ac:dyDescent="0.25">
      <c r="A799" s="66"/>
      <c r="B799" s="66"/>
      <c r="C799" s="56"/>
      <c r="I799" s="67"/>
      <c r="J799" s="67"/>
      <c r="O799" s="67"/>
      <c r="P799" s="67"/>
      <c r="T799" s="68"/>
      <c r="AY799" s="66"/>
      <c r="AZ799" s="66"/>
      <c r="BA799" s="66"/>
      <c r="BB799" s="66"/>
    </row>
    <row r="800" spans="1:54" ht="15.75" customHeight="1" x14ac:dyDescent="0.25">
      <c r="A800" s="66"/>
      <c r="B800" s="66"/>
      <c r="C800" s="56"/>
      <c r="I800" s="67"/>
      <c r="J800" s="67"/>
      <c r="O800" s="67"/>
      <c r="P800" s="67"/>
      <c r="T800" s="68"/>
      <c r="AY800" s="66"/>
      <c r="AZ800" s="66"/>
      <c r="BA800" s="66"/>
      <c r="BB800" s="66"/>
    </row>
    <row r="801" spans="1:54" ht="15.75" customHeight="1" x14ac:dyDescent="0.25">
      <c r="A801" s="66"/>
      <c r="B801" s="66"/>
      <c r="C801" s="56"/>
      <c r="I801" s="67"/>
      <c r="J801" s="67"/>
      <c r="O801" s="67"/>
      <c r="P801" s="67"/>
      <c r="T801" s="68"/>
      <c r="AY801" s="66"/>
      <c r="AZ801" s="66"/>
      <c r="BA801" s="66"/>
      <c r="BB801" s="66"/>
    </row>
    <row r="802" spans="1:54" ht="15.75" customHeight="1" x14ac:dyDescent="0.25">
      <c r="A802" s="66"/>
      <c r="B802" s="66"/>
      <c r="C802" s="56"/>
      <c r="I802" s="67"/>
      <c r="J802" s="67"/>
      <c r="O802" s="67"/>
      <c r="P802" s="67"/>
      <c r="T802" s="68"/>
      <c r="AY802" s="66"/>
      <c r="AZ802" s="66"/>
      <c r="BA802" s="66"/>
      <c r="BB802" s="66"/>
    </row>
    <row r="803" spans="1:54" ht="15.75" customHeight="1" x14ac:dyDescent="0.25">
      <c r="A803" s="66"/>
      <c r="B803" s="66"/>
      <c r="C803" s="56"/>
      <c r="I803" s="67"/>
      <c r="J803" s="67"/>
      <c r="O803" s="67"/>
      <c r="P803" s="67"/>
      <c r="T803" s="68"/>
      <c r="AY803" s="66"/>
      <c r="AZ803" s="66"/>
      <c r="BA803" s="66"/>
      <c r="BB803" s="66"/>
    </row>
    <row r="804" spans="1:54" ht="15.75" customHeight="1" x14ac:dyDescent="0.25">
      <c r="A804" s="66"/>
      <c r="B804" s="66"/>
      <c r="C804" s="56"/>
      <c r="I804" s="67"/>
      <c r="J804" s="67"/>
      <c r="O804" s="67"/>
      <c r="P804" s="67"/>
      <c r="T804" s="68"/>
      <c r="AY804" s="66"/>
      <c r="AZ804" s="66"/>
      <c r="BA804" s="66"/>
      <c r="BB804" s="66"/>
    </row>
    <row r="805" spans="1:54" ht="15.75" customHeight="1" x14ac:dyDescent="0.25">
      <c r="A805" s="66"/>
      <c r="B805" s="66"/>
      <c r="C805" s="56"/>
      <c r="I805" s="67"/>
      <c r="J805" s="67"/>
      <c r="O805" s="67"/>
      <c r="P805" s="67"/>
      <c r="T805" s="68"/>
      <c r="AY805" s="66"/>
      <c r="AZ805" s="66"/>
      <c r="BA805" s="66"/>
      <c r="BB805" s="66"/>
    </row>
    <row r="806" spans="1:54" ht="15.75" customHeight="1" x14ac:dyDescent="0.25">
      <c r="A806" s="66"/>
      <c r="B806" s="66"/>
      <c r="C806" s="56"/>
      <c r="I806" s="67"/>
      <c r="J806" s="67"/>
      <c r="O806" s="67"/>
      <c r="P806" s="67"/>
      <c r="T806" s="68"/>
      <c r="AY806" s="66"/>
      <c r="AZ806" s="66"/>
      <c r="BA806" s="66"/>
      <c r="BB806" s="66"/>
    </row>
    <row r="807" spans="1:54" ht="15.75" customHeight="1" x14ac:dyDescent="0.25">
      <c r="A807" s="66"/>
      <c r="B807" s="66"/>
      <c r="C807" s="56"/>
      <c r="I807" s="67"/>
      <c r="J807" s="67"/>
      <c r="O807" s="67"/>
      <c r="P807" s="67"/>
      <c r="T807" s="68"/>
      <c r="AY807" s="66"/>
      <c r="AZ807" s="66"/>
      <c r="BA807" s="66"/>
      <c r="BB807" s="66"/>
    </row>
    <row r="808" spans="1:54" ht="15.75" customHeight="1" x14ac:dyDescent="0.25">
      <c r="A808" s="66"/>
      <c r="B808" s="66"/>
      <c r="C808" s="56"/>
      <c r="I808" s="67"/>
      <c r="J808" s="67"/>
      <c r="O808" s="67"/>
      <c r="P808" s="67"/>
      <c r="T808" s="68"/>
      <c r="AY808" s="66"/>
      <c r="AZ808" s="66"/>
      <c r="BA808" s="66"/>
      <c r="BB808" s="66"/>
    </row>
    <row r="809" spans="1:54" ht="15.75" customHeight="1" x14ac:dyDescent="0.25">
      <c r="A809" s="66"/>
      <c r="B809" s="66"/>
      <c r="C809" s="56"/>
      <c r="I809" s="67"/>
      <c r="J809" s="67"/>
      <c r="O809" s="67"/>
      <c r="P809" s="67"/>
      <c r="T809" s="68"/>
      <c r="AY809" s="66"/>
      <c r="AZ809" s="66"/>
      <c r="BA809" s="66"/>
      <c r="BB809" s="66"/>
    </row>
    <row r="810" spans="1:54" ht="15.75" customHeight="1" x14ac:dyDescent="0.25">
      <c r="A810" s="66"/>
      <c r="B810" s="66"/>
      <c r="C810" s="56"/>
      <c r="I810" s="67"/>
      <c r="J810" s="67"/>
      <c r="O810" s="67"/>
      <c r="P810" s="67"/>
      <c r="T810" s="68"/>
      <c r="AY810" s="66"/>
      <c r="AZ810" s="66"/>
      <c r="BA810" s="66"/>
      <c r="BB810" s="66"/>
    </row>
    <row r="811" spans="1:54" ht="15.75" customHeight="1" x14ac:dyDescent="0.25">
      <c r="A811" s="66"/>
      <c r="B811" s="66"/>
      <c r="C811" s="56"/>
      <c r="I811" s="67"/>
      <c r="J811" s="67"/>
      <c r="O811" s="67"/>
      <c r="P811" s="67"/>
      <c r="T811" s="68"/>
      <c r="AY811" s="66"/>
      <c r="AZ811" s="66"/>
      <c r="BA811" s="66"/>
      <c r="BB811" s="66"/>
    </row>
    <row r="812" spans="1:54" ht="15.75" customHeight="1" x14ac:dyDescent="0.25">
      <c r="A812" s="66"/>
      <c r="B812" s="66"/>
      <c r="C812" s="56"/>
      <c r="I812" s="67"/>
      <c r="J812" s="67"/>
      <c r="O812" s="67"/>
      <c r="P812" s="67"/>
      <c r="T812" s="68"/>
      <c r="AY812" s="66"/>
      <c r="AZ812" s="66"/>
      <c r="BA812" s="66"/>
      <c r="BB812" s="66"/>
    </row>
    <row r="813" spans="1:54" ht="15.75" customHeight="1" x14ac:dyDescent="0.25">
      <c r="A813" s="66"/>
      <c r="B813" s="66"/>
      <c r="C813" s="56"/>
      <c r="I813" s="67"/>
      <c r="J813" s="67"/>
      <c r="O813" s="67"/>
      <c r="P813" s="67"/>
      <c r="T813" s="68"/>
      <c r="AY813" s="66"/>
      <c r="AZ813" s="66"/>
      <c r="BA813" s="66"/>
      <c r="BB813" s="66"/>
    </row>
    <row r="814" spans="1:54" ht="15.75" customHeight="1" x14ac:dyDescent="0.25">
      <c r="A814" s="66"/>
      <c r="B814" s="66"/>
      <c r="C814" s="56"/>
      <c r="I814" s="67"/>
      <c r="J814" s="67"/>
      <c r="O814" s="67"/>
      <c r="P814" s="67"/>
      <c r="T814" s="68"/>
      <c r="AY814" s="66"/>
      <c r="AZ814" s="66"/>
      <c r="BA814" s="66"/>
      <c r="BB814" s="66"/>
    </row>
    <row r="815" spans="1:54" ht="15.75" customHeight="1" x14ac:dyDescent="0.25">
      <c r="A815" s="66"/>
      <c r="B815" s="66"/>
      <c r="C815" s="56"/>
      <c r="I815" s="67"/>
      <c r="J815" s="67"/>
      <c r="O815" s="67"/>
      <c r="P815" s="67"/>
      <c r="T815" s="68"/>
      <c r="AY815" s="66"/>
      <c r="AZ815" s="66"/>
      <c r="BA815" s="66"/>
      <c r="BB815" s="66"/>
    </row>
    <row r="816" spans="1:54" ht="15.75" customHeight="1" x14ac:dyDescent="0.25">
      <c r="A816" s="66"/>
      <c r="B816" s="66"/>
      <c r="C816" s="56"/>
      <c r="I816" s="67"/>
      <c r="J816" s="67"/>
      <c r="O816" s="67"/>
      <c r="P816" s="67"/>
      <c r="T816" s="68"/>
      <c r="AY816" s="66"/>
      <c r="AZ816" s="66"/>
      <c r="BA816" s="66"/>
      <c r="BB816" s="66"/>
    </row>
    <row r="817" spans="1:54" ht="15.75" customHeight="1" x14ac:dyDescent="0.25">
      <c r="A817" s="66"/>
      <c r="B817" s="66"/>
      <c r="C817" s="56"/>
      <c r="I817" s="67"/>
      <c r="J817" s="67"/>
      <c r="O817" s="67"/>
      <c r="P817" s="67"/>
      <c r="T817" s="68"/>
      <c r="AY817" s="66"/>
      <c r="AZ817" s="66"/>
      <c r="BA817" s="66"/>
      <c r="BB817" s="66"/>
    </row>
    <row r="818" spans="1:54" ht="15.75" customHeight="1" x14ac:dyDescent="0.25">
      <c r="A818" s="66"/>
      <c r="B818" s="66"/>
      <c r="C818" s="56"/>
      <c r="I818" s="67"/>
      <c r="J818" s="67"/>
      <c r="O818" s="67"/>
      <c r="P818" s="67"/>
      <c r="T818" s="68"/>
      <c r="AY818" s="66"/>
      <c r="AZ818" s="66"/>
      <c r="BA818" s="66"/>
      <c r="BB818" s="66"/>
    </row>
    <row r="819" spans="1:54" ht="15.75" customHeight="1" x14ac:dyDescent="0.25">
      <c r="A819" s="66"/>
      <c r="B819" s="66"/>
      <c r="C819" s="56"/>
      <c r="I819" s="67"/>
      <c r="J819" s="67"/>
      <c r="O819" s="67"/>
      <c r="P819" s="67"/>
      <c r="T819" s="68"/>
      <c r="AY819" s="66"/>
      <c r="AZ819" s="66"/>
      <c r="BA819" s="66"/>
      <c r="BB819" s="66"/>
    </row>
    <row r="820" spans="1:54" ht="15.75" customHeight="1" x14ac:dyDescent="0.25">
      <c r="A820" s="66"/>
      <c r="B820" s="66"/>
      <c r="C820" s="56"/>
      <c r="I820" s="67"/>
      <c r="J820" s="67"/>
      <c r="O820" s="67"/>
      <c r="P820" s="67"/>
      <c r="T820" s="68"/>
      <c r="AY820" s="66"/>
      <c r="AZ820" s="66"/>
      <c r="BA820" s="66"/>
      <c r="BB820" s="66"/>
    </row>
    <row r="821" spans="1:54" ht="15.75" customHeight="1" x14ac:dyDescent="0.25">
      <c r="A821" s="66"/>
      <c r="B821" s="66"/>
      <c r="C821" s="56"/>
      <c r="I821" s="67"/>
      <c r="J821" s="67"/>
      <c r="O821" s="67"/>
      <c r="P821" s="67"/>
      <c r="T821" s="68"/>
      <c r="AY821" s="66"/>
      <c r="AZ821" s="66"/>
      <c r="BA821" s="66"/>
      <c r="BB821" s="66"/>
    </row>
    <row r="822" spans="1:54" ht="15.75" customHeight="1" x14ac:dyDescent="0.25">
      <c r="A822" s="66"/>
      <c r="B822" s="66"/>
      <c r="C822" s="56"/>
      <c r="I822" s="67"/>
      <c r="J822" s="67"/>
      <c r="O822" s="67"/>
      <c r="P822" s="67"/>
      <c r="T822" s="68"/>
      <c r="AY822" s="66"/>
      <c r="AZ822" s="66"/>
      <c r="BA822" s="66"/>
      <c r="BB822" s="66"/>
    </row>
    <row r="823" spans="1:54" ht="15.75" customHeight="1" x14ac:dyDescent="0.25">
      <c r="A823" s="66"/>
      <c r="B823" s="66"/>
      <c r="C823" s="56"/>
      <c r="I823" s="67"/>
      <c r="J823" s="67"/>
      <c r="O823" s="67"/>
      <c r="P823" s="67"/>
      <c r="T823" s="68"/>
      <c r="AY823" s="66"/>
      <c r="AZ823" s="66"/>
      <c r="BA823" s="66"/>
      <c r="BB823" s="66"/>
    </row>
    <row r="824" spans="1:54" ht="15.75" customHeight="1" x14ac:dyDescent="0.25">
      <c r="A824" s="66"/>
      <c r="B824" s="66"/>
      <c r="C824" s="56"/>
      <c r="I824" s="67"/>
      <c r="J824" s="67"/>
      <c r="O824" s="67"/>
      <c r="P824" s="67"/>
      <c r="T824" s="68"/>
      <c r="AY824" s="66"/>
      <c r="AZ824" s="66"/>
      <c r="BA824" s="66"/>
      <c r="BB824" s="66"/>
    </row>
    <row r="825" spans="1:54" ht="15.75" customHeight="1" x14ac:dyDescent="0.25">
      <c r="A825" s="66"/>
      <c r="B825" s="66"/>
      <c r="C825" s="56"/>
      <c r="I825" s="67"/>
      <c r="J825" s="67"/>
      <c r="O825" s="67"/>
      <c r="P825" s="67"/>
      <c r="T825" s="68"/>
      <c r="AY825" s="66"/>
      <c r="AZ825" s="66"/>
      <c r="BA825" s="66"/>
      <c r="BB825" s="66"/>
    </row>
    <row r="826" spans="1:54" ht="15.75" customHeight="1" x14ac:dyDescent="0.25">
      <c r="A826" s="66"/>
      <c r="B826" s="66"/>
      <c r="C826" s="56"/>
      <c r="I826" s="67"/>
      <c r="J826" s="67"/>
      <c r="O826" s="67"/>
      <c r="P826" s="67"/>
      <c r="T826" s="68"/>
      <c r="AY826" s="66"/>
      <c r="AZ826" s="66"/>
      <c r="BA826" s="66"/>
      <c r="BB826" s="66"/>
    </row>
    <row r="827" spans="1:54" ht="15.75" customHeight="1" x14ac:dyDescent="0.25">
      <c r="A827" s="66"/>
      <c r="B827" s="66"/>
      <c r="C827" s="56"/>
      <c r="I827" s="67"/>
      <c r="J827" s="67"/>
      <c r="O827" s="67"/>
      <c r="P827" s="67"/>
      <c r="T827" s="68"/>
      <c r="AY827" s="66"/>
      <c r="AZ827" s="66"/>
      <c r="BA827" s="66"/>
      <c r="BB827" s="66"/>
    </row>
    <row r="828" spans="1:54" ht="15.75" customHeight="1" x14ac:dyDescent="0.25">
      <c r="A828" s="66"/>
      <c r="B828" s="66"/>
      <c r="C828" s="56"/>
      <c r="I828" s="67"/>
      <c r="J828" s="67"/>
      <c r="O828" s="67"/>
      <c r="P828" s="67"/>
      <c r="T828" s="68"/>
      <c r="AY828" s="66"/>
      <c r="AZ828" s="66"/>
      <c r="BA828" s="66"/>
      <c r="BB828" s="66"/>
    </row>
    <row r="829" spans="1:54" ht="15.75" customHeight="1" x14ac:dyDescent="0.25">
      <c r="A829" s="66"/>
      <c r="B829" s="66"/>
      <c r="C829" s="56"/>
      <c r="I829" s="67"/>
      <c r="J829" s="67"/>
      <c r="O829" s="67"/>
      <c r="P829" s="67"/>
      <c r="T829" s="68"/>
      <c r="AY829" s="66"/>
      <c r="AZ829" s="66"/>
      <c r="BA829" s="66"/>
      <c r="BB829" s="66"/>
    </row>
    <row r="830" spans="1:54" ht="15.75" customHeight="1" x14ac:dyDescent="0.25">
      <c r="A830" s="66"/>
      <c r="B830" s="66"/>
      <c r="C830" s="56"/>
      <c r="I830" s="67"/>
      <c r="J830" s="67"/>
      <c r="O830" s="67"/>
      <c r="P830" s="67"/>
      <c r="T830" s="68"/>
      <c r="AY830" s="66"/>
      <c r="AZ830" s="66"/>
      <c r="BA830" s="66"/>
      <c r="BB830" s="66"/>
    </row>
    <row r="831" spans="1:54" ht="15.75" customHeight="1" x14ac:dyDescent="0.25">
      <c r="A831" s="66"/>
      <c r="B831" s="66"/>
      <c r="C831" s="56"/>
      <c r="I831" s="67"/>
      <c r="J831" s="67"/>
      <c r="O831" s="67"/>
      <c r="P831" s="67"/>
      <c r="T831" s="68"/>
      <c r="AY831" s="66"/>
      <c r="AZ831" s="66"/>
      <c r="BA831" s="66"/>
      <c r="BB831" s="66"/>
    </row>
    <row r="832" spans="1:54" ht="15.75" customHeight="1" x14ac:dyDescent="0.25">
      <c r="A832" s="66"/>
      <c r="B832" s="66"/>
      <c r="C832" s="56"/>
      <c r="I832" s="67"/>
      <c r="J832" s="67"/>
      <c r="O832" s="67"/>
      <c r="P832" s="67"/>
      <c r="T832" s="68"/>
      <c r="AY832" s="66"/>
      <c r="AZ832" s="66"/>
      <c r="BA832" s="66"/>
      <c r="BB832" s="66"/>
    </row>
    <row r="833" spans="1:54" ht="15.75" customHeight="1" x14ac:dyDescent="0.25">
      <c r="A833" s="66"/>
      <c r="B833" s="66"/>
      <c r="C833" s="56"/>
      <c r="I833" s="67"/>
      <c r="J833" s="67"/>
      <c r="O833" s="67"/>
      <c r="P833" s="67"/>
      <c r="T833" s="68"/>
      <c r="AY833" s="66"/>
      <c r="AZ833" s="66"/>
      <c r="BA833" s="66"/>
      <c r="BB833" s="66"/>
    </row>
    <row r="834" spans="1:54" ht="15.75" customHeight="1" x14ac:dyDescent="0.25">
      <c r="A834" s="66"/>
      <c r="B834" s="66"/>
      <c r="C834" s="56"/>
      <c r="I834" s="67"/>
      <c r="J834" s="67"/>
      <c r="O834" s="67"/>
      <c r="P834" s="67"/>
      <c r="T834" s="68"/>
      <c r="AY834" s="66"/>
      <c r="AZ834" s="66"/>
      <c r="BA834" s="66"/>
      <c r="BB834" s="66"/>
    </row>
    <row r="835" spans="1:54" ht="15.75" customHeight="1" x14ac:dyDescent="0.25">
      <c r="A835" s="66"/>
      <c r="B835" s="66"/>
      <c r="C835" s="56"/>
      <c r="I835" s="67"/>
      <c r="J835" s="67"/>
      <c r="O835" s="67"/>
      <c r="P835" s="67"/>
      <c r="T835" s="68"/>
      <c r="AY835" s="66"/>
      <c r="AZ835" s="66"/>
      <c r="BA835" s="66"/>
      <c r="BB835" s="66"/>
    </row>
    <row r="836" spans="1:54" ht="15.75" customHeight="1" x14ac:dyDescent="0.25">
      <c r="A836" s="66"/>
      <c r="B836" s="66"/>
      <c r="C836" s="56"/>
      <c r="I836" s="67"/>
      <c r="J836" s="67"/>
      <c r="O836" s="67"/>
      <c r="P836" s="67"/>
      <c r="T836" s="68"/>
      <c r="AY836" s="66"/>
      <c r="AZ836" s="66"/>
      <c r="BA836" s="66"/>
      <c r="BB836" s="66"/>
    </row>
    <row r="837" spans="1:54" ht="15.75" customHeight="1" x14ac:dyDescent="0.25">
      <c r="A837" s="66"/>
      <c r="B837" s="66"/>
      <c r="C837" s="56"/>
      <c r="I837" s="67"/>
      <c r="J837" s="67"/>
      <c r="O837" s="67"/>
      <c r="P837" s="67"/>
      <c r="T837" s="68"/>
      <c r="AY837" s="66"/>
      <c r="AZ837" s="66"/>
      <c r="BA837" s="66"/>
      <c r="BB837" s="66"/>
    </row>
    <row r="838" spans="1:54" ht="15.75" customHeight="1" x14ac:dyDescent="0.25">
      <c r="A838" s="66"/>
      <c r="B838" s="66"/>
      <c r="C838" s="56"/>
      <c r="I838" s="67"/>
      <c r="J838" s="67"/>
      <c r="O838" s="67"/>
      <c r="P838" s="67"/>
      <c r="T838" s="68"/>
      <c r="AY838" s="66"/>
      <c r="AZ838" s="66"/>
      <c r="BA838" s="66"/>
      <c r="BB838" s="66"/>
    </row>
    <row r="839" spans="1:54" ht="15.75" customHeight="1" x14ac:dyDescent="0.25">
      <c r="A839" s="66"/>
      <c r="B839" s="66"/>
      <c r="C839" s="56"/>
      <c r="I839" s="67"/>
      <c r="J839" s="67"/>
      <c r="O839" s="67"/>
      <c r="P839" s="67"/>
      <c r="T839" s="68"/>
      <c r="AY839" s="66"/>
      <c r="AZ839" s="66"/>
      <c r="BA839" s="66"/>
      <c r="BB839" s="66"/>
    </row>
    <row r="840" spans="1:54" ht="15.75" customHeight="1" x14ac:dyDescent="0.25">
      <c r="A840" s="66"/>
      <c r="B840" s="66"/>
      <c r="C840" s="56"/>
      <c r="I840" s="67"/>
      <c r="J840" s="67"/>
      <c r="O840" s="67"/>
      <c r="P840" s="67"/>
      <c r="T840" s="68"/>
      <c r="AY840" s="66"/>
      <c r="AZ840" s="66"/>
      <c r="BA840" s="66"/>
      <c r="BB840" s="66"/>
    </row>
    <row r="841" spans="1:54" ht="15.75" customHeight="1" x14ac:dyDescent="0.25">
      <c r="A841" s="66"/>
      <c r="B841" s="66"/>
      <c r="C841" s="56"/>
      <c r="I841" s="67"/>
      <c r="J841" s="67"/>
      <c r="O841" s="67"/>
      <c r="P841" s="67"/>
      <c r="T841" s="68"/>
      <c r="AY841" s="66"/>
      <c r="AZ841" s="66"/>
      <c r="BA841" s="66"/>
      <c r="BB841" s="66"/>
    </row>
    <row r="842" spans="1:54" ht="15.75" customHeight="1" x14ac:dyDescent="0.25">
      <c r="A842" s="66"/>
      <c r="B842" s="66"/>
      <c r="C842" s="56"/>
      <c r="I842" s="67"/>
      <c r="J842" s="67"/>
      <c r="O842" s="67"/>
      <c r="P842" s="67"/>
      <c r="T842" s="68"/>
      <c r="AY842" s="66"/>
      <c r="AZ842" s="66"/>
      <c r="BA842" s="66"/>
      <c r="BB842" s="66"/>
    </row>
    <row r="843" spans="1:54" ht="15.75" customHeight="1" x14ac:dyDescent="0.25">
      <c r="A843" s="66"/>
      <c r="B843" s="66"/>
      <c r="C843" s="56"/>
      <c r="I843" s="67"/>
      <c r="J843" s="67"/>
      <c r="O843" s="67"/>
      <c r="P843" s="67"/>
      <c r="T843" s="68"/>
      <c r="AY843" s="66"/>
      <c r="AZ843" s="66"/>
      <c r="BA843" s="66"/>
      <c r="BB843" s="66"/>
    </row>
    <row r="844" spans="1:54" ht="15.75" customHeight="1" x14ac:dyDescent="0.25">
      <c r="A844" s="66"/>
      <c r="B844" s="66"/>
      <c r="C844" s="56"/>
      <c r="I844" s="67"/>
      <c r="J844" s="67"/>
      <c r="O844" s="67"/>
      <c r="P844" s="67"/>
      <c r="T844" s="68"/>
      <c r="AY844" s="66"/>
      <c r="AZ844" s="66"/>
      <c r="BA844" s="66"/>
      <c r="BB844" s="66"/>
    </row>
    <row r="845" spans="1:54" ht="15.75" customHeight="1" x14ac:dyDescent="0.25">
      <c r="A845" s="66"/>
      <c r="B845" s="66"/>
      <c r="C845" s="56"/>
      <c r="I845" s="67"/>
      <c r="J845" s="67"/>
      <c r="O845" s="67"/>
      <c r="P845" s="67"/>
      <c r="T845" s="68"/>
      <c r="AY845" s="66"/>
      <c r="AZ845" s="66"/>
      <c r="BA845" s="66"/>
      <c r="BB845" s="66"/>
    </row>
    <row r="846" spans="1:54" ht="15.75" customHeight="1" x14ac:dyDescent="0.25">
      <c r="A846" s="66"/>
      <c r="B846" s="66"/>
      <c r="C846" s="56"/>
      <c r="I846" s="67"/>
      <c r="J846" s="67"/>
      <c r="O846" s="67"/>
      <c r="P846" s="67"/>
      <c r="T846" s="68"/>
      <c r="AY846" s="66"/>
      <c r="AZ846" s="66"/>
      <c r="BA846" s="66"/>
      <c r="BB846" s="66"/>
    </row>
    <row r="847" spans="1:54" ht="15.75" customHeight="1" x14ac:dyDescent="0.25">
      <c r="A847" s="66"/>
      <c r="B847" s="66"/>
      <c r="C847" s="56"/>
      <c r="I847" s="67"/>
      <c r="J847" s="67"/>
      <c r="O847" s="67"/>
      <c r="P847" s="67"/>
      <c r="T847" s="68"/>
      <c r="AY847" s="66"/>
      <c r="AZ847" s="66"/>
      <c r="BA847" s="66"/>
      <c r="BB847" s="66"/>
    </row>
    <row r="848" spans="1:54" ht="15.75" customHeight="1" x14ac:dyDescent="0.25">
      <c r="A848" s="66"/>
      <c r="B848" s="66"/>
      <c r="C848" s="56"/>
      <c r="I848" s="67"/>
      <c r="J848" s="67"/>
      <c r="O848" s="67"/>
      <c r="P848" s="67"/>
      <c r="T848" s="68"/>
      <c r="AY848" s="66"/>
      <c r="AZ848" s="66"/>
      <c r="BA848" s="66"/>
      <c r="BB848" s="66"/>
    </row>
    <row r="849" spans="1:54" ht="15.75" customHeight="1" x14ac:dyDescent="0.25">
      <c r="A849" s="66"/>
      <c r="B849" s="66"/>
      <c r="C849" s="56"/>
      <c r="I849" s="67"/>
      <c r="J849" s="67"/>
      <c r="O849" s="67"/>
      <c r="P849" s="67"/>
      <c r="T849" s="68"/>
      <c r="AY849" s="66"/>
      <c r="AZ849" s="66"/>
      <c r="BA849" s="66"/>
      <c r="BB849" s="66"/>
    </row>
    <row r="850" spans="1:54" ht="15.75" customHeight="1" x14ac:dyDescent="0.25">
      <c r="A850" s="66"/>
      <c r="B850" s="66"/>
      <c r="C850" s="56"/>
      <c r="I850" s="67"/>
      <c r="J850" s="67"/>
      <c r="O850" s="67"/>
      <c r="P850" s="67"/>
      <c r="T850" s="68"/>
      <c r="AY850" s="66"/>
      <c r="AZ850" s="66"/>
      <c r="BA850" s="66"/>
      <c r="BB850" s="66"/>
    </row>
    <row r="851" spans="1:54" ht="15.75" customHeight="1" x14ac:dyDescent="0.25">
      <c r="A851" s="66"/>
      <c r="B851" s="66"/>
      <c r="C851" s="56"/>
      <c r="I851" s="67"/>
      <c r="J851" s="67"/>
      <c r="O851" s="67"/>
      <c r="P851" s="67"/>
      <c r="T851" s="68"/>
      <c r="AY851" s="66"/>
      <c r="AZ851" s="66"/>
      <c r="BA851" s="66"/>
      <c r="BB851" s="66"/>
    </row>
    <row r="852" spans="1:54" ht="15.75" customHeight="1" x14ac:dyDescent="0.25">
      <c r="A852" s="66"/>
      <c r="B852" s="66"/>
      <c r="C852" s="56"/>
      <c r="I852" s="67"/>
      <c r="J852" s="67"/>
      <c r="O852" s="67"/>
      <c r="P852" s="67"/>
      <c r="T852" s="68"/>
      <c r="AY852" s="66"/>
      <c r="AZ852" s="66"/>
      <c r="BA852" s="66"/>
      <c r="BB852" s="66"/>
    </row>
    <row r="853" spans="1:54" ht="15.75" customHeight="1" x14ac:dyDescent="0.25">
      <c r="A853" s="66"/>
      <c r="B853" s="66"/>
      <c r="C853" s="56"/>
      <c r="I853" s="67"/>
      <c r="J853" s="67"/>
      <c r="O853" s="67"/>
      <c r="P853" s="67"/>
      <c r="T853" s="68"/>
      <c r="AY853" s="66"/>
      <c r="AZ853" s="66"/>
      <c r="BA853" s="66"/>
      <c r="BB853" s="66"/>
    </row>
    <row r="854" spans="1:54" ht="15.75" customHeight="1" x14ac:dyDescent="0.25">
      <c r="A854" s="66"/>
      <c r="B854" s="66"/>
      <c r="C854" s="56"/>
      <c r="I854" s="67"/>
      <c r="J854" s="67"/>
      <c r="O854" s="67"/>
      <c r="P854" s="67"/>
      <c r="T854" s="68"/>
      <c r="AY854" s="66"/>
      <c r="AZ854" s="66"/>
      <c r="BA854" s="66"/>
      <c r="BB854" s="66"/>
    </row>
    <row r="855" spans="1:54" ht="15.75" customHeight="1" x14ac:dyDescent="0.25">
      <c r="A855" s="66"/>
      <c r="B855" s="66"/>
      <c r="C855" s="56"/>
      <c r="I855" s="67"/>
      <c r="J855" s="67"/>
      <c r="O855" s="67"/>
      <c r="P855" s="67"/>
      <c r="T855" s="68"/>
      <c r="AY855" s="66"/>
      <c r="AZ855" s="66"/>
      <c r="BA855" s="66"/>
      <c r="BB855" s="66"/>
    </row>
    <row r="856" spans="1:54" ht="15.75" customHeight="1" x14ac:dyDescent="0.25">
      <c r="A856" s="66"/>
      <c r="B856" s="66"/>
      <c r="C856" s="56"/>
      <c r="I856" s="67"/>
      <c r="J856" s="67"/>
      <c r="O856" s="67"/>
      <c r="P856" s="67"/>
      <c r="T856" s="68"/>
      <c r="AY856" s="66"/>
      <c r="AZ856" s="66"/>
      <c r="BA856" s="66"/>
      <c r="BB856" s="66"/>
    </row>
    <row r="857" spans="1:54" ht="15.75" customHeight="1" x14ac:dyDescent="0.25">
      <c r="A857" s="66"/>
      <c r="B857" s="66"/>
      <c r="C857" s="56"/>
      <c r="I857" s="67"/>
      <c r="J857" s="67"/>
      <c r="O857" s="67"/>
      <c r="P857" s="67"/>
      <c r="T857" s="68"/>
      <c r="AY857" s="66"/>
      <c r="AZ857" s="66"/>
      <c r="BA857" s="66"/>
      <c r="BB857" s="66"/>
    </row>
    <row r="858" spans="1:54" ht="15.75" customHeight="1" x14ac:dyDescent="0.25">
      <c r="A858" s="66"/>
      <c r="B858" s="66"/>
      <c r="C858" s="56"/>
      <c r="I858" s="67"/>
      <c r="J858" s="67"/>
      <c r="O858" s="67"/>
      <c r="P858" s="67"/>
      <c r="T858" s="68"/>
      <c r="AY858" s="66"/>
      <c r="AZ858" s="66"/>
      <c r="BA858" s="66"/>
      <c r="BB858" s="66"/>
    </row>
    <row r="859" spans="1:54" ht="15.75" customHeight="1" x14ac:dyDescent="0.25">
      <c r="A859" s="66"/>
      <c r="B859" s="66"/>
      <c r="C859" s="56"/>
      <c r="I859" s="67"/>
      <c r="J859" s="67"/>
      <c r="O859" s="67"/>
      <c r="P859" s="67"/>
      <c r="T859" s="68"/>
      <c r="AY859" s="66"/>
      <c r="AZ859" s="66"/>
      <c r="BA859" s="66"/>
      <c r="BB859" s="66"/>
    </row>
    <row r="860" spans="1:54" ht="15.75" customHeight="1" x14ac:dyDescent="0.25">
      <c r="A860" s="66"/>
      <c r="B860" s="66"/>
      <c r="C860" s="56"/>
      <c r="I860" s="67"/>
      <c r="J860" s="67"/>
      <c r="O860" s="67"/>
      <c r="P860" s="67"/>
      <c r="T860" s="68"/>
      <c r="AY860" s="66"/>
      <c r="AZ860" s="66"/>
      <c r="BA860" s="66"/>
      <c r="BB860" s="66"/>
    </row>
    <row r="861" spans="1:54" ht="15.75" customHeight="1" x14ac:dyDescent="0.25">
      <c r="A861" s="66"/>
      <c r="B861" s="66"/>
      <c r="C861" s="56"/>
      <c r="I861" s="67"/>
      <c r="J861" s="67"/>
      <c r="O861" s="67"/>
      <c r="P861" s="67"/>
      <c r="T861" s="68"/>
      <c r="AY861" s="66"/>
      <c r="AZ861" s="66"/>
      <c r="BA861" s="66"/>
      <c r="BB861" s="66"/>
    </row>
    <row r="862" spans="1:54" ht="15.75" customHeight="1" x14ac:dyDescent="0.25">
      <c r="A862" s="66"/>
      <c r="B862" s="66"/>
      <c r="C862" s="56"/>
      <c r="I862" s="67"/>
      <c r="J862" s="67"/>
      <c r="O862" s="67"/>
      <c r="P862" s="67"/>
      <c r="T862" s="68"/>
      <c r="AY862" s="66"/>
      <c r="AZ862" s="66"/>
      <c r="BA862" s="66"/>
      <c r="BB862" s="66"/>
    </row>
    <row r="863" spans="1:54" ht="15.75" customHeight="1" x14ac:dyDescent="0.25">
      <c r="A863" s="66"/>
      <c r="B863" s="66"/>
      <c r="C863" s="56"/>
      <c r="I863" s="67"/>
      <c r="J863" s="67"/>
      <c r="O863" s="67"/>
      <c r="P863" s="67"/>
      <c r="T863" s="68"/>
      <c r="AY863" s="66"/>
      <c r="AZ863" s="66"/>
      <c r="BA863" s="66"/>
      <c r="BB863" s="66"/>
    </row>
    <row r="864" spans="1:54" ht="15.75" customHeight="1" x14ac:dyDescent="0.25">
      <c r="A864" s="66"/>
      <c r="B864" s="66"/>
      <c r="C864" s="56"/>
      <c r="I864" s="67"/>
      <c r="J864" s="67"/>
      <c r="O864" s="67"/>
      <c r="P864" s="67"/>
      <c r="T864" s="68"/>
      <c r="AY864" s="66"/>
      <c r="AZ864" s="66"/>
      <c r="BA864" s="66"/>
      <c r="BB864" s="66"/>
    </row>
    <row r="865" spans="1:54" ht="15.75" customHeight="1" x14ac:dyDescent="0.25">
      <c r="A865" s="66"/>
      <c r="B865" s="66"/>
      <c r="C865" s="56"/>
      <c r="I865" s="67"/>
      <c r="J865" s="67"/>
      <c r="O865" s="67"/>
      <c r="P865" s="67"/>
      <c r="T865" s="68"/>
      <c r="AY865" s="66"/>
      <c r="AZ865" s="66"/>
      <c r="BA865" s="66"/>
      <c r="BB865" s="66"/>
    </row>
    <row r="866" spans="1:54" ht="15.75" customHeight="1" x14ac:dyDescent="0.25">
      <c r="A866" s="66"/>
      <c r="B866" s="66"/>
      <c r="C866" s="56"/>
      <c r="I866" s="67"/>
      <c r="J866" s="67"/>
      <c r="O866" s="67"/>
      <c r="P866" s="67"/>
      <c r="T866" s="68"/>
      <c r="AY866" s="66"/>
      <c r="AZ866" s="66"/>
      <c r="BA866" s="66"/>
      <c r="BB866" s="66"/>
    </row>
    <row r="867" spans="1:54" ht="15.75" customHeight="1" x14ac:dyDescent="0.25">
      <c r="A867" s="66"/>
      <c r="B867" s="66"/>
      <c r="C867" s="56"/>
      <c r="I867" s="67"/>
      <c r="J867" s="67"/>
      <c r="O867" s="67"/>
      <c r="P867" s="67"/>
      <c r="T867" s="68"/>
      <c r="AY867" s="66"/>
      <c r="AZ867" s="66"/>
      <c r="BA867" s="66"/>
      <c r="BB867" s="66"/>
    </row>
    <row r="868" spans="1:54" ht="15.75" customHeight="1" x14ac:dyDescent="0.25">
      <c r="A868" s="66"/>
      <c r="B868" s="66"/>
      <c r="C868" s="56"/>
      <c r="I868" s="67"/>
      <c r="J868" s="67"/>
      <c r="O868" s="67"/>
      <c r="P868" s="67"/>
      <c r="T868" s="68"/>
      <c r="AY868" s="66"/>
      <c r="AZ868" s="66"/>
      <c r="BA868" s="66"/>
      <c r="BB868" s="66"/>
    </row>
    <row r="869" spans="1:54" ht="15.75" customHeight="1" x14ac:dyDescent="0.25">
      <c r="A869" s="66"/>
      <c r="B869" s="66"/>
      <c r="C869" s="56"/>
      <c r="I869" s="67"/>
      <c r="J869" s="67"/>
      <c r="O869" s="67"/>
      <c r="P869" s="67"/>
      <c r="T869" s="68"/>
      <c r="AY869" s="66"/>
      <c r="AZ869" s="66"/>
      <c r="BA869" s="66"/>
      <c r="BB869" s="66"/>
    </row>
    <row r="870" spans="1:54" ht="15.75" customHeight="1" x14ac:dyDescent="0.25">
      <c r="A870" s="66"/>
      <c r="B870" s="66"/>
      <c r="C870" s="56"/>
      <c r="I870" s="67"/>
      <c r="J870" s="67"/>
      <c r="O870" s="67"/>
      <c r="P870" s="67"/>
      <c r="T870" s="68"/>
      <c r="AY870" s="66"/>
      <c r="AZ870" s="66"/>
      <c r="BA870" s="66"/>
      <c r="BB870" s="66"/>
    </row>
    <row r="871" spans="1:54" ht="15.75" customHeight="1" x14ac:dyDescent="0.25">
      <c r="A871" s="66"/>
      <c r="B871" s="66"/>
      <c r="C871" s="56"/>
      <c r="I871" s="67"/>
      <c r="J871" s="67"/>
      <c r="O871" s="67"/>
      <c r="P871" s="67"/>
      <c r="T871" s="68"/>
      <c r="AY871" s="66"/>
      <c r="AZ871" s="66"/>
      <c r="BA871" s="66"/>
      <c r="BB871" s="66"/>
    </row>
    <row r="872" spans="1:54" ht="15.75" customHeight="1" x14ac:dyDescent="0.25">
      <c r="A872" s="66"/>
      <c r="B872" s="66"/>
      <c r="C872" s="56"/>
      <c r="I872" s="67"/>
      <c r="J872" s="67"/>
      <c r="O872" s="67"/>
      <c r="P872" s="67"/>
      <c r="T872" s="68"/>
      <c r="AY872" s="66"/>
      <c r="AZ872" s="66"/>
      <c r="BA872" s="66"/>
      <c r="BB872" s="66"/>
    </row>
    <row r="873" spans="1:54" ht="15.75" customHeight="1" x14ac:dyDescent="0.25">
      <c r="A873" s="66"/>
      <c r="B873" s="66"/>
      <c r="C873" s="56"/>
      <c r="I873" s="67"/>
      <c r="J873" s="67"/>
      <c r="O873" s="67"/>
      <c r="P873" s="67"/>
      <c r="T873" s="68"/>
      <c r="AY873" s="66"/>
      <c r="AZ873" s="66"/>
      <c r="BA873" s="66"/>
      <c r="BB873" s="66"/>
    </row>
    <row r="874" spans="1:54" ht="15.75" customHeight="1" x14ac:dyDescent="0.25">
      <c r="A874" s="66"/>
      <c r="B874" s="66"/>
      <c r="C874" s="56"/>
      <c r="I874" s="67"/>
      <c r="J874" s="67"/>
      <c r="O874" s="67"/>
      <c r="P874" s="67"/>
      <c r="T874" s="68"/>
      <c r="AY874" s="66"/>
      <c r="AZ874" s="66"/>
      <c r="BA874" s="66"/>
      <c r="BB874" s="66"/>
    </row>
    <row r="875" spans="1:54" ht="15.75" customHeight="1" x14ac:dyDescent="0.25">
      <c r="A875" s="66"/>
      <c r="B875" s="66"/>
      <c r="C875" s="56"/>
      <c r="I875" s="67"/>
      <c r="J875" s="67"/>
      <c r="O875" s="67"/>
      <c r="P875" s="67"/>
      <c r="T875" s="68"/>
      <c r="AY875" s="66"/>
      <c r="AZ875" s="66"/>
      <c r="BA875" s="66"/>
      <c r="BB875" s="66"/>
    </row>
    <row r="876" spans="1:54" ht="15.75" customHeight="1" x14ac:dyDescent="0.25">
      <c r="A876" s="66"/>
      <c r="B876" s="66"/>
      <c r="C876" s="56"/>
      <c r="I876" s="67"/>
      <c r="J876" s="67"/>
      <c r="O876" s="67"/>
      <c r="P876" s="67"/>
      <c r="T876" s="68"/>
      <c r="AY876" s="66"/>
      <c r="AZ876" s="66"/>
      <c r="BA876" s="66"/>
      <c r="BB876" s="66"/>
    </row>
    <row r="877" spans="1:54" ht="15.75" customHeight="1" x14ac:dyDescent="0.25">
      <c r="A877" s="66"/>
      <c r="B877" s="66"/>
      <c r="C877" s="56"/>
      <c r="I877" s="67"/>
      <c r="J877" s="67"/>
      <c r="O877" s="67"/>
      <c r="P877" s="67"/>
      <c r="T877" s="68"/>
      <c r="AY877" s="66"/>
      <c r="AZ877" s="66"/>
      <c r="BA877" s="66"/>
      <c r="BB877" s="66"/>
    </row>
    <row r="878" spans="1:54" ht="15.75" customHeight="1" x14ac:dyDescent="0.25">
      <c r="A878" s="66"/>
      <c r="B878" s="66"/>
      <c r="C878" s="56"/>
      <c r="I878" s="67"/>
      <c r="J878" s="67"/>
      <c r="O878" s="67"/>
      <c r="P878" s="67"/>
      <c r="T878" s="68"/>
      <c r="AY878" s="66"/>
      <c r="AZ878" s="66"/>
      <c r="BA878" s="66"/>
      <c r="BB878" s="66"/>
    </row>
    <row r="879" spans="1:54" ht="15.75" customHeight="1" x14ac:dyDescent="0.25">
      <c r="A879" s="66"/>
      <c r="B879" s="66"/>
      <c r="C879" s="56"/>
      <c r="I879" s="67"/>
      <c r="J879" s="67"/>
      <c r="O879" s="67"/>
      <c r="P879" s="67"/>
      <c r="T879" s="68"/>
      <c r="AY879" s="66"/>
      <c r="AZ879" s="66"/>
      <c r="BA879" s="66"/>
      <c r="BB879" s="66"/>
    </row>
    <row r="880" spans="1:54" ht="15.75" customHeight="1" x14ac:dyDescent="0.25">
      <c r="A880" s="66"/>
      <c r="B880" s="66"/>
      <c r="C880" s="56"/>
      <c r="I880" s="67"/>
      <c r="J880" s="67"/>
      <c r="O880" s="67"/>
      <c r="P880" s="67"/>
      <c r="T880" s="68"/>
      <c r="AY880" s="66"/>
      <c r="AZ880" s="66"/>
      <c r="BA880" s="66"/>
      <c r="BB880" s="66"/>
    </row>
    <row r="881" spans="1:54" ht="15.75" customHeight="1" x14ac:dyDescent="0.25">
      <c r="A881" s="66"/>
      <c r="B881" s="66"/>
      <c r="C881" s="56"/>
      <c r="I881" s="67"/>
      <c r="J881" s="67"/>
      <c r="O881" s="67"/>
      <c r="P881" s="67"/>
      <c r="T881" s="68"/>
      <c r="AY881" s="66"/>
      <c r="AZ881" s="66"/>
      <c r="BA881" s="66"/>
      <c r="BB881" s="66"/>
    </row>
    <row r="882" spans="1:54" ht="15.75" customHeight="1" x14ac:dyDescent="0.25">
      <c r="A882" s="66"/>
      <c r="B882" s="66"/>
      <c r="C882" s="56"/>
      <c r="I882" s="67"/>
      <c r="J882" s="67"/>
      <c r="O882" s="67"/>
      <c r="P882" s="67"/>
      <c r="T882" s="68"/>
      <c r="AY882" s="66"/>
      <c r="AZ882" s="66"/>
      <c r="BA882" s="66"/>
      <c r="BB882" s="66"/>
    </row>
    <row r="883" spans="1:54" ht="15.75" customHeight="1" x14ac:dyDescent="0.25">
      <c r="A883" s="66"/>
      <c r="B883" s="66"/>
      <c r="C883" s="56"/>
      <c r="I883" s="67"/>
      <c r="J883" s="67"/>
      <c r="O883" s="67"/>
      <c r="P883" s="67"/>
      <c r="T883" s="68"/>
      <c r="AY883" s="66"/>
      <c r="AZ883" s="66"/>
      <c r="BA883" s="66"/>
      <c r="BB883" s="66"/>
    </row>
    <row r="884" spans="1:54" ht="15.75" customHeight="1" x14ac:dyDescent="0.25">
      <c r="A884" s="66"/>
      <c r="B884" s="66"/>
      <c r="C884" s="56"/>
      <c r="I884" s="67"/>
      <c r="J884" s="67"/>
      <c r="O884" s="67"/>
      <c r="P884" s="67"/>
      <c r="T884" s="68"/>
      <c r="AY884" s="66"/>
      <c r="AZ884" s="66"/>
      <c r="BA884" s="66"/>
      <c r="BB884" s="66"/>
    </row>
    <row r="885" spans="1:54" ht="15.75" customHeight="1" x14ac:dyDescent="0.25">
      <c r="A885" s="66"/>
      <c r="B885" s="66"/>
      <c r="C885" s="56"/>
      <c r="I885" s="67"/>
      <c r="J885" s="67"/>
      <c r="O885" s="67"/>
      <c r="P885" s="67"/>
      <c r="T885" s="68"/>
      <c r="AY885" s="66"/>
      <c r="AZ885" s="66"/>
      <c r="BA885" s="66"/>
      <c r="BB885" s="66"/>
    </row>
    <row r="886" spans="1:54" ht="15.75" customHeight="1" x14ac:dyDescent="0.25">
      <c r="A886" s="66"/>
      <c r="B886" s="66"/>
      <c r="C886" s="56"/>
      <c r="I886" s="67"/>
      <c r="J886" s="67"/>
      <c r="O886" s="67"/>
      <c r="P886" s="67"/>
      <c r="T886" s="68"/>
      <c r="AY886" s="66"/>
      <c r="AZ886" s="66"/>
      <c r="BA886" s="66"/>
      <c r="BB886" s="66"/>
    </row>
    <row r="887" spans="1:54" ht="15.75" customHeight="1" x14ac:dyDescent="0.25">
      <c r="A887" s="66"/>
      <c r="B887" s="66"/>
      <c r="C887" s="56"/>
      <c r="I887" s="67"/>
      <c r="J887" s="67"/>
      <c r="O887" s="67"/>
      <c r="P887" s="67"/>
      <c r="T887" s="68"/>
      <c r="AY887" s="66"/>
      <c r="AZ887" s="66"/>
      <c r="BA887" s="66"/>
      <c r="BB887" s="66"/>
    </row>
    <row r="888" spans="1:54" ht="15.75" customHeight="1" x14ac:dyDescent="0.25">
      <c r="A888" s="66"/>
      <c r="B888" s="66"/>
      <c r="C888" s="56"/>
      <c r="I888" s="67"/>
      <c r="J888" s="67"/>
      <c r="O888" s="67"/>
      <c r="P888" s="67"/>
      <c r="T888" s="68"/>
      <c r="AY888" s="66"/>
      <c r="AZ888" s="66"/>
      <c r="BA888" s="66"/>
      <c r="BB888" s="66"/>
    </row>
    <row r="889" spans="1:54" ht="15.75" customHeight="1" x14ac:dyDescent="0.25">
      <c r="A889" s="66"/>
      <c r="B889" s="66"/>
      <c r="C889" s="56"/>
      <c r="I889" s="67"/>
      <c r="J889" s="67"/>
      <c r="O889" s="67"/>
      <c r="P889" s="67"/>
      <c r="T889" s="68"/>
      <c r="AY889" s="66"/>
      <c r="AZ889" s="66"/>
      <c r="BA889" s="66"/>
      <c r="BB889" s="66"/>
    </row>
    <row r="890" spans="1:54" ht="15.75" customHeight="1" x14ac:dyDescent="0.25">
      <c r="A890" s="66"/>
      <c r="B890" s="66"/>
      <c r="C890" s="56"/>
      <c r="I890" s="67"/>
      <c r="J890" s="67"/>
      <c r="O890" s="67"/>
      <c r="P890" s="67"/>
      <c r="T890" s="68"/>
      <c r="AY890" s="66"/>
      <c r="AZ890" s="66"/>
      <c r="BA890" s="66"/>
      <c r="BB890" s="66"/>
    </row>
    <row r="891" spans="1:54" ht="15.75" customHeight="1" x14ac:dyDescent="0.25">
      <c r="A891" s="66"/>
      <c r="B891" s="66"/>
      <c r="C891" s="56"/>
      <c r="I891" s="67"/>
      <c r="J891" s="67"/>
      <c r="O891" s="67"/>
      <c r="P891" s="67"/>
      <c r="T891" s="68"/>
      <c r="AY891" s="66"/>
      <c r="AZ891" s="66"/>
      <c r="BA891" s="66"/>
      <c r="BB891" s="66"/>
    </row>
    <row r="892" spans="1:54" ht="15.75" customHeight="1" x14ac:dyDescent="0.25">
      <c r="A892" s="66"/>
      <c r="B892" s="66"/>
      <c r="C892" s="56"/>
      <c r="I892" s="67"/>
      <c r="J892" s="67"/>
      <c r="O892" s="67"/>
      <c r="P892" s="67"/>
      <c r="T892" s="68"/>
      <c r="AY892" s="66"/>
      <c r="AZ892" s="66"/>
      <c r="BA892" s="66"/>
      <c r="BB892" s="66"/>
    </row>
    <row r="893" spans="1:54" ht="15.75" customHeight="1" x14ac:dyDescent="0.25">
      <c r="A893" s="66"/>
      <c r="B893" s="66"/>
      <c r="C893" s="56"/>
      <c r="I893" s="67"/>
      <c r="J893" s="67"/>
      <c r="O893" s="67"/>
      <c r="P893" s="67"/>
      <c r="T893" s="68"/>
      <c r="AY893" s="66"/>
      <c r="AZ893" s="66"/>
      <c r="BA893" s="66"/>
      <c r="BB893" s="66"/>
    </row>
    <row r="894" spans="1:54" ht="15.75" customHeight="1" x14ac:dyDescent="0.25">
      <c r="A894" s="66"/>
      <c r="B894" s="66"/>
      <c r="C894" s="56"/>
      <c r="I894" s="67"/>
      <c r="J894" s="67"/>
      <c r="O894" s="67"/>
      <c r="P894" s="67"/>
      <c r="T894" s="68"/>
      <c r="AY894" s="66"/>
      <c r="AZ894" s="66"/>
      <c r="BA894" s="66"/>
      <c r="BB894" s="66"/>
    </row>
    <row r="895" spans="1:54" ht="15.75" customHeight="1" x14ac:dyDescent="0.25">
      <c r="A895" s="66"/>
      <c r="B895" s="66"/>
      <c r="C895" s="56"/>
      <c r="I895" s="67"/>
      <c r="J895" s="67"/>
      <c r="O895" s="67"/>
      <c r="P895" s="67"/>
      <c r="T895" s="68"/>
      <c r="AY895" s="66"/>
      <c r="AZ895" s="66"/>
      <c r="BA895" s="66"/>
      <c r="BB895" s="66"/>
    </row>
    <row r="896" spans="1:54" ht="15.75" customHeight="1" x14ac:dyDescent="0.25">
      <c r="A896" s="66"/>
      <c r="B896" s="66"/>
      <c r="C896" s="56"/>
      <c r="I896" s="67"/>
      <c r="J896" s="67"/>
      <c r="O896" s="67"/>
      <c r="P896" s="67"/>
      <c r="T896" s="68"/>
      <c r="AY896" s="66"/>
      <c r="AZ896" s="66"/>
      <c r="BA896" s="66"/>
      <c r="BB896" s="66"/>
    </row>
    <row r="897" spans="1:54" ht="15.75" customHeight="1" x14ac:dyDescent="0.25">
      <c r="A897" s="66"/>
      <c r="B897" s="66"/>
      <c r="C897" s="56"/>
      <c r="I897" s="67"/>
      <c r="J897" s="67"/>
      <c r="O897" s="67"/>
      <c r="P897" s="67"/>
      <c r="T897" s="68"/>
      <c r="AY897" s="66"/>
      <c r="AZ897" s="66"/>
      <c r="BA897" s="66"/>
      <c r="BB897" s="66"/>
    </row>
    <row r="898" spans="1:54" ht="15.75" customHeight="1" x14ac:dyDescent="0.25">
      <c r="A898" s="66"/>
      <c r="B898" s="66"/>
      <c r="C898" s="56"/>
      <c r="I898" s="67"/>
      <c r="J898" s="67"/>
      <c r="O898" s="67"/>
      <c r="P898" s="67"/>
      <c r="T898" s="68"/>
      <c r="AY898" s="66"/>
      <c r="AZ898" s="66"/>
      <c r="BA898" s="66"/>
      <c r="BB898" s="66"/>
    </row>
    <row r="899" spans="1:54" ht="15.75" customHeight="1" x14ac:dyDescent="0.25">
      <c r="A899" s="66"/>
      <c r="B899" s="66"/>
      <c r="C899" s="56"/>
      <c r="I899" s="67"/>
      <c r="J899" s="67"/>
      <c r="O899" s="67"/>
      <c r="P899" s="67"/>
      <c r="T899" s="68"/>
      <c r="AY899" s="66"/>
      <c r="AZ899" s="66"/>
      <c r="BA899" s="66"/>
      <c r="BB899" s="66"/>
    </row>
    <row r="900" spans="1:54" ht="15.75" customHeight="1" x14ac:dyDescent="0.25">
      <c r="A900" s="66"/>
      <c r="B900" s="66"/>
      <c r="C900" s="56"/>
      <c r="I900" s="67"/>
      <c r="J900" s="67"/>
      <c r="O900" s="67"/>
      <c r="P900" s="67"/>
      <c r="T900" s="68"/>
      <c r="AY900" s="66"/>
      <c r="AZ900" s="66"/>
      <c r="BA900" s="66"/>
      <c r="BB900" s="66"/>
    </row>
    <row r="901" spans="1:54" ht="15.75" customHeight="1" x14ac:dyDescent="0.25">
      <c r="A901" s="66"/>
      <c r="B901" s="66"/>
      <c r="C901" s="56"/>
      <c r="I901" s="67"/>
      <c r="J901" s="67"/>
      <c r="O901" s="67"/>
      <c r="P901" s="67"/>
      <c r="T901" s="68"/>
      <c r="AY901" s="66"/>
      <c r="AZ901" s="66"/>
      <c r="BA901" s="66"/>
      <c r="BB901" s="66"/>
    </row>
    <row r="902" spans="1:54" ht="15.75" customHeight="1" x14ac:dyDescent="0.25">
      <c r="A902" s="66"/>
      <c r="B902" s="66"/>
      <c r="C902" s="56"/>
      <c r="I902" s="67"/>
      <c r="J902" s="67"/>
      <c r="O902" s="67"/>
      <c r="P902" s="67"/>
      <c r="T902" s="68"/>
      <c r="AY902" s="66"/>
      <c r="AZ902" s="66"/>
      <c r="BA902" s="66"/>
      <c r="BB902" s="66"/>
    </row>
    <row r="903" spans="1:54" ht="15.75" customHeight="1" x14ac:dyDescent="0.25">
      <c r="A903" s="66"/>
      <c r="B903" s="66"/>
      <c r="C903" s="56"/>
      <c r="I903" s="67"/>
      <c r="J903" s="67"/>
      <c r="O903" s="67"/>
      <c r="P903" s="67"/>
      <c r="T903" s="68"/>
      <c r="AY903" s="66"/>
      <c r="AZ903" s="66"/>
      <c r="BA903" s="66"/>
      <c r="BB903" s="66"/>
    </row>
    <row r="904" spans="1:54" ht="15.75" customHeight="1" x14ac:dyDescent="0.25">
      <c r="A904" s="66"/>
      <c r="B904" s="66"/>
      <c r="C904" s="56"/>
      <c r="I904" s="67"/>
      <c r="J904" s="67"/>
      <c r="O904" s="67"/>
      <c r="P904" s="67"/>
      <c r="T904" s="68"/>
      <c r="AY904" s="66"/>
      <c r="AZ904" s="66"/>
      <c r="BA904" s="66"/>
      <c r="BB904" s="66"/>
    </row>
    <row r="905" spans="1:54" ht="15.75" customHeight="1" x14ac:dyDescent="0.25">
      <c r="A905" s="66"/>
      <c r="B905" s="66"/>
      <c r="C905" s="56"/>
      <c r="I905" s="67"/>
      <c r="J905" s="67"/>
      <c r="O905" s="67"/>
      <c r="P905" s="67"/>
      <c r="T905" s="68"/>
      <c r="AY905" s="66"/>
      <c r="AZ905" s="66"/>
      <c r="BA905" s="66"/>
      <c r="BB905" s="66"/>
    </row>
    <row r="906" spans="1:54" ht="15.75" customHeight="1" x14ac:dyDescent="0.25">
      <c r="A906" s="66"/>
      <c r="B906" s="66"/>
      <c r="C906" s="56"/>
      <c r="I906" s="67"/>
      <c r="J906" s="67"/>
      <c r="O906" s="67"/>
      <c r="P906" s="67"/>
      <c r="T906" s="68"/>
      <c r="AY906" s="66"/>
      <c r="AZ906" s="66"/>
      <c r="BA906" s="66"/>
      <c r="BB906" s="66"/>
    </row>
    <row r="907" spans="1:54" ht="15.75" customHeight="1" x14ac:dyDescent="0.25">
      <c r="A907" s="66"/>
      <c r="B907" s="66"/>
      <c r="C907" s="56"/>
      <c r="I907" s="67"/>
      <c r="J907" s="67"/>
      <c r="O907" s="67"/>
      <c r="P907" s="67"/>
      <c r="T907" s="68"/>
      <c r="AY907" s="66"/>
      <c r="AZ907" s="66"/>
      <c r="BA907" s="66"/>
      <c r="BB907" s="66"/>
    </row>
    <row r="908" spans="1:54" ht="15.75" customHeight="1" x14ac:dyDescent="0.25">
      <c r="A908" s="66"/>
      <c r="B908" s="66"/>
      <c r="C908" s="56"/>
      <c r="I908" s="67"/>
      <c r="J908" s="67"/>
      <c r="O908" s="67"/>
      <c r="P908" s="67"/>
      <c r="T908" s="68"/>
      <c r="AY908" s="66"/>
      <c r="AZ908" s="66"/>
      <c r="BA908" s="66"/>
      <c r="BB908" s="66"/>
    </row>
    <row r="909" spans="1:54" ht="15.75" customHeight="1" x14ac:dyDescent="0.25">
      <c r="A909" s="66"/>
      <c r="B909" s="66"/>
      <c r="C909" s="56"/>
      <c r="I909" s="67"/>
      <c r="J909" s="67"/>
      <c r="O909" s="67"/>
      <c r="P909" s="67"/>
      <c r="T909" s="68"/>
      <c r="AY909" s="66"/>
      <c r="AZ909" s="66"/>
      <c r="BA909" s="66"/>
      <c r="BB909" s="66"/>
    </row>
    <row r="910" spans="1:54" ht="15.75" customHeight="1" x14ac:dyDescent="0.25">
      <c r="A910" s="66"/>
      <c r="B910" s="66"/>
      <c r="C910" s="56"/>
      <c r="I910" s="67"/>
      <c r="J910" s="67"/>
      <c r="O910" s="67"/>
      <c r="P910" s="67"/>
      <c r="T910" s="68"/>
      <c r="AY910" s="66"/>
      <c r="AZ910" s="66"/>
      <c r="BA910" s="66"/>
      <c r="BB910" s="66"/>
    </row>
    <row r="911" spans="1:54" ht="15.75" customHeight="1" x14ac:dyDescent="0.25">
      <c r="A911" s="66"/>
      <c r="B911" s="66"/>
      <c r="C911" s="56"/>
      <c r="I911" s="67"/>
      <c r="J911" s="67"/>
      <c r="O911" s="67"/>
      <c r="P911" s="67"/>
      <c r="T911" s="68"/>
      <c r="AY911" s="66"/>
      <c r="AZ911" s="66"/>
      <c r="BA911" s="66"/>
      <c r="BB911" s="66"/>
    </row>
    <row r="912" spans="1:54" ht="15.75" customHeight="1" x14ac:dyDescent="0.25">
      <c r="A912" s="66"/>
      <c r="B912" s="66"/>
      <c r="C912" s="56"/>
      <c r="I912" s="67"/>
      <c r="J912" s="67"/>
      <c r="O912" s="67"/>
      <c r="P912" s="67"/>
      <c r="T912" s="68"/>
      <c r="AY912" s="66"/>
      <c r="AZ912" s="66"/>
      <c r="BA912" s="66"/>
      <c r="BB912" s="66"/>
    </row>
    <row r="913" spans="1:54" ht="15.75" customHeight="1" x14ac:dyDescent="0.25">
      <c r="A913" s="66"/>
      <c r="B913" s="66"/>
      <c r="C913" s="56"/>
      <c r="I913" s="67"/>
      <c r="J913" s="67"/>
      <c r="O913" s="67"/>
      <c r="P913" s="67"/>
      <c r="T913" s="68"/>
      <c r="AY913" s="66"/>
      <c r="AZ913" s="66"/>
      <c r="BA913" s="66"/>
      <c r="BB913" s="66"/>
    </row>
    <row r="914" spans="1:54" ht="15.75" customHeight="1" x14ac:dyDescent="0.25">
      <c r="A914" s="66"/>
      <c r="B914" s="66"/>
      <c r="C914" s="56"/>
      <c r="I914" s="67"/>
      <c r="J914" s="67"/>
      <c r="O914" s="67"/>
      <c r="P914" s="67"/>
      <c r="T914" s="68"/>
      <c r="AY914" s="66"/>
      <c r="AZ914" s="66"/>
      <c r="BA914" s="66"/>
      <c r="BB914" s="66"/>
    </row>
    <row r="915" spans="1:54" ht="15.75" customHeight="1" x14ac:dyDescent="0.25">
      <c r="A915" s="66"/>
      <c r="B915" s="66"/>
      <c r="C915" s="56"/>
      <c r="I915" s="67"/>
      <c r="J915" s="67"/>
      <c r="O915" s="67"/>
      <c r="P915" s="67"/>
      <c r="T915" s="68"/>
      <c r="AY915" s="66"/>
      <c r="AZ915" s="66"/>
      <c r="BA915" s="66"/>
      <c r="BB915" s="66"/>
    </row>
    <row r="916" spans="1:54" ht="15.75" customHeight="1" x14ac:dyDescent="0.25">
      <c r="A916" s="66"/>
      <c r="B916" s="66"/>
      <c r="C916" s="56"/>
      <c r="I916" s="67"/>
      <c r="J916" s="67"/>
      <c r="O916" s="67"/>
      <c r="P916" s="67"/>
      <c r="T916" s="68"/>
      <c r="AY916" s="66"/>
      <c r="AZ916" s="66"/>
      <c r="BA916" s="66"/>
      <c r="BB916" s="66"/>
    </row>
    <row r="917" spans="1:54" ht="15.75" customHeight="1" x14ac:dyDescent="0.25">
      <c r="A917" s="66"/>
      <c r="B917" s="66"/>
      <c r="C917" s="56"/>
      <c r="I917" s="67"/>
      <c r="J917" s="67"/>
      <c r="O917" s="67"/>
      <c r="P917" s="67"/>
      <c r="T917" s="68"/>
      <c r="AY917" s="66"/>
      <c r="AZ917" s="66"/>
      <c r="BA917" s="66"/>
      <c r="BB917" s="66"/>
    </row>
    <row r="918" spans="1:54" ht="15.75" customHeight="1" x14ac:dyDescent="0.25">
      <c r="A918" s="66"/>
      <c r="B918" s="66"/>
      <c r="C918" s="56"/>
      <c r="I918" s="67"/>
      <c r="J918" s="67"/>
      <c r="O918" s="67"/>
      <c r="P918" s="67"/>
      <c r="T918" s="68"/>
      <c r="AY918" s="66"/>
      <c r="AZ918" s="66"/>
      <c r="BA918" s="66"/>
      <c r="BB918" s="66"/>
    </row>
    <row r="919" spans="1:54" ht="15.75" customHeight="1" x14ac:dyDescent="0.25">
      <c r="A919" s="66"/>
      <c r="B919" s="66"/>
      <c r="C919" s="56"/>
      <c r="I919" s="67"/>
      <c r="J919" s="67"/>
      <c r="O919" s="67"/>
      <c r="P919" s="67"/>
      <c r="T919" s="68"/>
      <c r="AY919" s="66"/>
      <c r="AZ919" s="66"/>
      <c r="BA919" s="66"/>
      <c r="BB919" s="66"/>
    </row>
    <row r="920" spans="1:54" ht="15.75" customHeight="1" x14ac:dyDescent="0.25">
      <c r="A920" s="66"/>
      <c r="B920" s="66"/>
      <c r="C920" s="56"/>
      <c r="I920" s="67"/>
      <c r="J920" s="67"/>
      <c r="O920" s="67"/>
      <c r="P920" s="67"/>
      <c r="T920" s="68"/>
      <c r="AY920" s="66"/>
      <c r="AZ920" s="66"/>
      <c r="BA920" s="66"/>
      <c r="BB920" s="66"/>
    </row>
    <row r="921" spans="1:54" ht="15.75" customHeight="1" x14ac:dyDescent="0.25">
      <c r="A921" s="66"/>
      <c r="B921" s="66"/>
      <c r="C921" s="56"/>
      <c r="I921" s="67"/>
      <c r="J921" s="67"/>
      <c r="O921" s="67"/>
      <c r="P921" s="67"/>
      <c r="T921" s="68"/>
      <c r="AY921" s="66"/>
      <c r="AZ921" s="66"/>
      <c r="BA921" s="66"/>
      <c r="BB921" s="66"/>
    </row>
    <row r="922" spans="1:54" ht="15.75" customHeight="1" x14ac:dyDescent="0.25">
      <c r="A922" s="66"/>
      <c r="B922" s="66"/>
      <c r="C922" s="56"/>
      <c r="I922" s="67"/>
      <c r="J922" s="67"/>
      <c r="O922" s="67"/>
      <c r="P922" s="67"/>
      <c r="T922" s="68"/>
      <c r="AY922" s="66"/>
      <c r="AZ922" s="66"/>
      <c r="BA922" s="66"/>
      <c r="BB922" s="66"/>
    </row>
    <row r="923" spans="1:54" ht="15.75" customHeight="1" x14ac:dyDescent="0.25">
      <c r="A923" s="66"/>
      <c r="B923" s="66"/>
      <c r="C923" s="56"/>
      <c r="I923" s="67"/>
      <c r="J923" s="67"/>
      <c r="O923" s="67"/>
      <c r="P923" s="67"/>
      <c r="T923" s="68"/>
      <c r="AY923" s="66"/>
      <c r="AZ923" s="66"/>
      <c r="BA923" s="66"/>
      <c r="BB923" s="66"/>
    </row>
    <row r="924" spans="1:54" ht="15.75" customHeight="1" x14ac:dyDescent="0.25">
      <c r="A924" s="66"/>
      <c r="B924" s="66"/>
      <c r="C924" s="56"/>
      <c r="I924" s="67"/>
      <c r="J924" s="67"/>
      <c r="O924" s="67"/>
      <c r="P924" s="67"/>
      <c r="T924" s="68"/>
      <c r="AY924" s="66"/>
      <c r="AZ924" s="66"/>
      <c r="BA924" s="66"/>
      <c r="BB924" s="66"/>
    </row>
    <row r="925" spans="1:54" ht="15.75" customHeight="1" x14ac:dyDescent="0.25">
      <c r="A925" s="66"/>
      <c r="B925" s="66"/>
      <c r="C925" s="56"/>
      <c r="I925" s="67"/>
      <c r="J925" s="67"/>
      <c r="O925" s="67"/>
      <c r="P925" s="67"/>
      <c r="T925" s="68"/>
      <c r="AY925" s="66"/>
      <c r="AZ925" s="66"/>
      <c r="BA925" s="66"/>
      <c r="BB925" s="66"/>
    </row>
    <row r="926" spans="1:54" ht="15.75" customHeight="1" x14ac:dyDescent="0.25">
      <c r="A926" s="66"/>
      <c r="B926" s="66"/>
      <c r="C926" s="56"/>
      <c r="I926" s="67"/>
      <c r="J926" s="67"/>
      <c r="O926" s="67"/>
      <c r="P926" s="67"/>
      <c r="T926" s="68"/>
      <c r="AY926" s="66"/>
      <c r="AZ926" s="66"/>
      <c r="BA926" s="66"/>
      <c r="BB926" s="66"/>
    </row>
    <row r="927" spans="1:54" ht="15.75" customHeight="1" x14ac:dyDescent="0.25">
      <c r="A927" s="66"/>
      <c r="B927" s="66"/>
      <c r="C927" s="56"/>
      <c r="I927" s="67"/>
      <c r="J927" s="67"/>
      <c r="O927" s="67"/>
      <c r="P927" s="67"/>
      <c r="T927" s="68"/>
      <c r="AY927" s="66"/>
      <c r="AZ927" s="66"/>
      <c r="BA927" s="66"/>
      <c r="BB927" s="66"/>
    </row>
    <row r="928" spans="1:54" ht="15.75" customHeight="1" x14ac:dyDescent="0.25">
      <c r="A928" s="66"/>
      <c r="B928" s="66"/>
      <c r="C928" s="56"/>
      <c r="I928" s="67"/>
      <c r="J928" s="67"/>
      <c r="O928" s="67"/>
      <c r="P928" s="67"/>
      <c r="T928" s="68"/>
      <c r="AY928" s="66"/>
      <c r="AZ928" s="66"/>
      <c r="BA928" s="66"/>
      <c r="BB928" s="66"/>
    </row>
    <row r="929" spans="1:54" ht="15.75" customHeight="1" x14ac:dyDescent="0.25">
      <c r="A929" s="66"/>
      <c r="B929" s="66"/>
      <c r="C929" s="56"/>
      <c r="I929" s="67"/>
      <c r="J929" s="67"/>
      <c r="O929" s="67"/>
      <c r="P929" s="67"/>
      <c r="T929" s="68"/>
      <c r="AY929" s="66"/>
      <c r="AZ929" s="66"/>
      <c r="BA929" s="66"/>
      <c r="BB929" s="66"/>
    </row>
    <row r="930" spans="1:54" ht="15.75" customHeight="1" x14ac:dyDescent="0.25">
      <c r="A930" s="66"/>
      <c r="B930" s="66"/>
      <c r="C930" s="56"/>
      <c r="I930" s="67"/>
      <c r="J930" s="67"/>
      <c r="O930" s="67"/>
      <c r="P930" s="67"/>
      <c r="T930" s="68"/>
      <c r="AY930" s="66"/>
      <c r="AZ930" s="66"/>
      <c r="BA930" s="66"/>
      <c r="BB930" s="66"/>
    </row>
    <row r="931" spans="1:54" ht="15.75" customHeight="1" x14ac:dyDescent="0.25">
      <c r="A931" s="66"/>
      <c r="B931" s="66"/>
      <c r="C931" s="56"/>
      <c r="I931" s="67"/>
      <c r="J931" s="67"/>
      <c r="O931" s="67"/>
      <c r="P931" s="67"/>
      <c r="T931" s="68"/>
      <c r="AY931" s="66"/>
      <c r="AZ931" s="66"/>
      <c r="BA931" s="66"/>
      <c r="BB931" s="66"/>
    </row>
    <row r="932" spans="1:54" ht="15.75" customHeight="1" x14ac:dyDescent="0.25">
      <c r="A932" s="66"/>
      <c r="B932" s="66"/>
      <c r="C932" s="56"/>
      <c r="I932" s="67"/>
      <c r="J932" s="67"/>
      <c r="O932" s="67"/>
      <c r="P932" s="67"/>
      <c r="T932" s="68"/>
      <c r="AY932" s="66"/>
      <c r="AZ932" s="66"/>
      <c r="BA932" s="66"/>
      <c r="BB932" s="66"/>
    </row>
    <row r="933" spans="1:54" ht="15.75" customHeight="1" x14ac:dyDescent="0.25">
      <c r="A933" s="66"/>
      <c r="B933" s="66"/>
      <c r="C933" s="56"/>
      <c r="I933" s="67"/>
      <c r="J933" s="67"/>
      <c r="O933" s="67"/>
      <c r="P933" s="67"/>
      <c r="T933" s="68"/>
      <c r="AY933" s="66"/>
      <c r="AZ933" s="66"/>
      <c r="BA933" s="66"/>
      <c r="BB933" s="66"/>
    </row>
    <row r="934" spans="1:54" ht="15.75" customHeight="1" x14ac:dyDescent="0.25">
      <c r="A934" s="66"/>
      <c r="B934" s="66"/>
      <c r="C934" s="56"/>
      <c r="I934" s="67"/>
      <c r="J934" s="67"/>
      <c r="O934" s="67"/>
      <c r="P934" s="67"/>
      <c r="T934" s="68"/>
      <c r="AY934" s="66"/>
      <c r="AZ934" s="66"/>
      <c r="BA934" s="66"/>
      <c r="BB934" s="66"/>
    </row>
    <row r="935" spans="1:54" ht="15.75" customHeight="1" x14ac:dyDescent="0.25">
      <c r="A935" s="66"/>
      <c r="B935" s="66"/>
      <c r="C935" s="56"/>
      <c r="I935" s="67"/>
      <c r="J935" s="67"/>
      <c r="O935" s="67"/>
      <c r="P935" s="67"/>
      <c r="T935" s="68"/>
      <c r="AY935" s="66"/>
      <c r="AZ935" s="66"/>
      <c r="BA935" s="66"/>
      <c r="BB935" s="66"/>
    </row>
    <row r="936" spans="1:54" ht="15.75" customHeight="1" x14ac:dyDescent="0.25">
      <c r="A936" s="66"/>
      <c r="B936" s="66"/>
      <c r="C936" s="56"/>
      <c r="I936" s="67"/>
      <c r="J936" s="67"/>
      <c r="O936" s="67"/>
      <c r="P936" s="67"/>
      <c r="T936" s="68"/>
      <c r="AY936" s="66"/>
      <c r="AZ936" s="66"/>
      <c r="BA936" s="66"/>
      <c r="BB936" s="66"/>
    </row>
    <row r="937" spans="1:54" ht="15.75" customHeight="1" x14ac:dyDescent="0.25">
      <c r="A937" s="66"/>
      <c r="B937" s="66"/>
      <c r="C937" s="56"/>
      <c r="I937" s="67"/>
      <c r="J937" s="67"/>
      <c r="O937" s="67"/>
      <c r="P937" s="67"/>
      <c r="T937" s="68"/>
      <c r="AY937" s="66"/>
      <c r="AZ937" s="66"/>
      <c r="BA937" s="66"/>
      <c r="BB937" s="66"/>
    </row>
    <row r="938" spans="1:54" ht="15.75" customHeight="1" x14ac:dyDescent="0.25">
      <c r="A938" s="66"/>
      <c r="B938" s="66"/>
      <c r="C938" s="56"/>
      <c r="I938" s="67"/>
      <c r="J938" s="67"/>
      <c r="O938" s="67"/>
      <c r="P938" s="67"/>
      <c r="T938" s="68"/>
      <c r="AY938" s="66"/>
      <c r="AZ938" s="66"/>
      <c r="BA938" s="66"/>
      <c r="BB938" s="66"/>
    </row>
    <row r="939" spans="1:54" ht="15.75" customHeight="1" x14ac:dyDescent="0.25">
      <c r="A939" s="66"/>
      <c r="B939" s="66"/>
      <c r="C939" s="56"/>
      <c r="I939" s="67"/>
      <c r="J939" s="67"/>
      <c r="O939" s="67"/>
      <c r="P939" s="67"/>
      <c r="T939" s="68"/>
      <c r="AY939" s="66"/>
      <c r="AZ939" s="66"/>
      <c r="BA939" s="66"/>
      <c r="BB939" s="66"/>
    </row>
    <row r="940" spans="1:54" ht="15.75" customHeight="1" x14ac:dyDescent="0.25">
      <c r="A940" s="66"/>
      <c r="B940" s="66"/>
      <c r="C940" s="56"/>
      <c r="I940" s="67"/>
      <c r="J940" s="67"/>
      <c r="O940" s="67"/>
      <c r="P940" s="67"/>
      <c r="T940" s="68"/>
      <c r="AY940" s="66"/>
      <c r="AZ940" s="66"/>
      <c r="BA940" s="66"/>
      <c r="BB940" s="66"/>
    </row>
    <row r="941" spans="1:54" ht="15.75" customHeight="1" x14ac:dyDescent="0.25">
      <c r="A941" s="66"/>
      <c r="B941" s="66"/>
      <c r="C941" s="56"/>
      <c r="I941" s="67"/>
      <c r="J941" s="67"/>
      <c r="O941" s="67"/>
      <c r="P941" s="67"/>
      <c r="T941" s="68"/>
      <c r="AY941" s="66"/>
      <c r="AZ941" s="66"/>
      <c r="BA941" s="66"/>
      <c r="BB941" s="66"/>
    </row>
    <row r="942" spans="1:54" ht="15.75" customHeight="1" x14ac:dyDescent="0.25">
      <c r="A942" s="66"/>
      <c r="B942" s="66"/>
      <c r="C942" s="56"/>
      <c r="I942" s="67"/>
      <c r="J942" s="67"/>
      <c r="O942" s="67"/>
      <c r="P942" s="67"/>
      <c r="T942" s="68"/>
      <c r="AY942" s="66"/>
      <c r="AZ942" s="66"/>
      <c r="BA942" s="66"/>
      <c r="BB942" s="66"/>
    </row>
    <row r="943" spans="1:54" ht="15.75" customHeight="1" x14ac:dyDescent="0.25">
      <c r="A943" s="66"/>
      <c r="B943" s="66"/>
      <c r="C943" s="56"/>
      <c r="I943" s="67"/>
      <c r="J943" s="67"/>
      <c r="O943" s="67"/>
      <c r="P943" s="67"/>
      <c r="T943" s="68"/>
      <c r="AY943" s="66"/>
      <c r="AZ943" s="66"/>
      <c r="BA943" s="66"/>
      <c r="BB943" s="66"/>
    </row>
    <row r="944" spans="1:54" ht="15.75" customHeight="1" x14ac:dyDescent="0.25">
      <c r="A944" s="66"/>
      <c r="B944" s="66"/>
      <c r="C944" s="56"/>
      <c r="I944" s="67"/>
      <c r="J944" s="67"/>
      <c r="O944" s="67"/>
      <c r="P944" s="67"/>
      <c r="T944" s="68"/>
      <c r="AY944" s="66"/>
      <c r="AZ944" s="66"/>
      <c r="BA944" s="66"/>
      <c r="BB944" s="66"/>
    </row>
    <row r="945" spans="1:54" ht="15.75" customHeight="1" x14ac:dyDescent="0.25">
      <c r="A945" s="66"/>
      <c r="B945" s="66"/>
      <c r="C945" s="56"/>
      <c r="I945" s="67"/>
      <c r="J945" s="67"/>
      <c r="O945" s="67"/>
      <c r="P945" s="67"/>
      <c r="T945" s="68"/>
      <c r="AY945" s="66"/>
      <c r="AZ945" s="66"/>
      <c r="BA945" s="66"/>
      <c r="BB945" s="66"/>
    </row>
    <row r="946" spans="1:54" ht="15.75" customHeight="1" x14ac:dyDescent="0.25">
      <c r="A946" s="66"/>
      <c r="B946" s="66"/>
      <c r="C946" s="56"/>
      <c r="I946" s="67"/>
      <c r="J946" s="67"/>
      <c r="O946" s="67"/>
      <c r="P946" s="67"/>
      <c r="T946" s="68"/>
      <c r="AY946" s="66"/>
      <c r="AZ946" s="66"/>
      <c r="BA946" s="66"/>
      <c r="BB946" s="66"/>
    </row>
    <row r="947" spans="1:54" ht="15.75" customHeight="1" x14ac:dyDescent="0.25">
      <c r="A947" s="66"/>
      <c r="B947" s="66"/>
      <c r="C947" s="56"/>
      <c r="I947" s="67"/>
      <c r="J947" s="67"/>
      <c r="O947" s="67"/>
      <c r="P947" s="67"/>
      <c r="T947" s="68"/>
      <c r="AY947" s="66"/>
      <c r="AZ947" s="66"/>
      <c r="BA947" s="66"/>
      <c r="BB947" s="66"/>
    </row>
    <row r="948" spans="1:54" ht="15.75" customHeight="1" x14ac:dyDescent="0.25">
      <c r="A948" s="66"/>
      <c r="B948" s="66"/>
      <c r="C948" s="56"/>
      <c r="I948" s="67"/>
      <c r="J948" s="67"/>
      <c r="O948" s="67"/>
      <c r="P948" s="67"/>
      <c r="T948" s="68"/>
      <c r="AY948" s="66"/>
      <c r="AZ948" s="66"/>
      <c r="BA948" s="66"/>
      <c r="BB948" s="66"/>
    </row>
    <row r="949" spans="1:54" ht="15.75" customHeight="1" x14ac:dyDescent="0.25">
      <c r="A949" s="66"/>
      <c r="B949" s="66"/>
      <c r="C949" s="56"/>
      <c r="I949" s="67"/>
      <c r="J949" s="67"/>
      <c r="O949" s="67"/>
      <c r="P949" s="67"/>
      <c r="T949" s="68"/>
      <c r="AY949" s="66"/>
      <c r="AZ949" s="66"/>
      <c r="BA949" s="66"/>
      <c r="BB949" s="66"/>
    </row>
    <row r="950" spans="1:54" ht="15.75" customHeight="1" x14ac:dyDescent="0.25">
      <c r="A950" s="66"/>
      <c r="B950" s="66"/>
      <c r="C950" s="56"/>
      <c r="I950" s="67"/>
      <c r="J950" s="67"/>
      <c r="O950" s="67"/>
      <c r="P950" s="67"/>
      <c r="T950" s="68"/>
      <c r="AY950" s="66"/>
      <c r="AZ950" s="66"/>
      <c r="BA950" s="66"/>
      <c r="BB950" s="66"/>
    </row>
    <row r="951" spans="1:54" ht="15.75" customHeight="1" x14ac:dyDescent="0.25">
      <c r="A951" s="66"/>
      <c r="B951" s="66"/>
      <c r="C951" s="56"/>
      <c r="I951" s="67"/>
      <c r="J951" s="67"/>
      <c r="O951" s="67"/>
      <c r="P951" s="67"/>
      <c r="T951" s="68"/>
      <c r="AY951" s="66"/>
      <c r="AZ951" s="66"/>
      <c r="BA951" s="66"/>
      <c r="BB951" s="66"/>
    </row>
    <row r="952" spans="1:54" ht="15.75" customHeight="1" x14ac:dyDescent="0.25">
      <c r="A952" s="66"/>
      <c r="B952" s="66"/>
      <c r="C952" s="56"/>
      <c r="I952" s="67"/>
      <c r="J952" s="67"/>
      <c r="O952" s="67"/>
      <c r="P952" s="67"/>
      <c r="T952" s="68"/>
      <c r="AY952" s="66"/>
      <c r="AZ952" s="66"/>
      <c r="BA952" s="66"/>
      <c r="BB952" s="66"/>
    </row>
    <row r="953" spans="1:54" ht="15.75" customHeight="1" x14ac:dyDescent="0.25">
      <c r="A953" s="66"/>
      <c r="B953" s="66"/>
      <c r="C953" s="56"/>
      <c r="I953" s="67"/>
      <c r="J953" s="67"/>
      <c r="O953" s="67"/>
      <c r="P953" s="67"/>
      <c r="T953" s="68"/>
      <c r="AY953" s="66"/>
      <c r="AZ953" s="66"/>
      <c r="BA953" s="66"/>
      <c r="BB953" s="66"/>
    </row>
    <row r="954" spans="1:54" ht="15.75" customHeight="1" x14ac:dyDescent="0.25">
      <c r="A954" s="66"/>
      <c r="B954" s="66"/>
      <c r="C954" s="56"/>
      <c r="I954" s="67"/>
      <c r="J954" s="67"/>
      <c r="O954" s="67"/>
      <c r="P954" s="67"/>
      <c r="T954" s="68"/>
      <c r="AY954" s="66"/>
      <c r="AZ954" s="66"/>
      <c r="BA954" s="66"/>
      <c r="BB954" s="66"/>
    </row>
    <row r="955" spans="1:54" ht="15.75" customHeight="1" x14ac:dyDescent="0.25">
      <c r="A955" s="66"/>
      <c r="B955" s="66"/>
      <c r="C955" s="56"/>
      <c r="I955" s="67"/>
      <c r="J955" s="67"/>
      <c r="O955" s="67"/>
      <c r="P955" s="67"/>
      <c r="T955" s="68"/>
      <c r="AY955" s="66"/>
      <c r="AZ955" s="66"/>
      <c r="BA955" s="66"/>
      <c r="BB955" s="66"/>
    </row>
    <row r="956" spans="1:54" ht="15.75" customHeight="1" x14ac:dyDescent="0.25">
      <c r="A956" s="66"/>
      <c r="B956" s="66"/>
      <c r="C956" s="56"/>
      <c r="I956" s="67"/>
      <c r="J956" s="67"/>
      <c r="O956" s="67"/>
      <c r="P956" s="67"/>
      <c r="T956" s="68"/>
      <c r="AY956" s="66"/>
      <c r="AZ956" s="66"/>
      <c r="BA956" s="66"/>
      <c r="BB956" s="66"/>
    </row>
    <row r="957" spans="1:54" ht="15.75" customHeight="1" x14ac:dyDescent="0.25">
      <c r="A957" s="66"/>
      <c r="B957" s="66"/>
      <c r="C957" s="56"/>
      <c r="I957" s="67"/>
      <c r="J957" s="67"/>
      <c r="O957" s="67"/>
      <c r="P957" s="67"/>
      <c r="T957" s="68"/>
      <c r="AY957" s="66"/>
      <c r="AZ957" s="66"/>
      <c r="BA957" s="66"/>
      <c r="BB957" s="66"/>
    </row>
    <row r="958" spans="1:54" ht="15.75" customHeight="1" x14ac:dyDescent="0.25">
      <c r="A958" s="66"/>
      <c r="B958" s="66"/>
      <c r="C958" s="56"/>
      <c r="I958" s="67"/>
      <c r="J958" s="67"/>
      <c r="O958" s="67"/>
      <c r="P958" s="67"/>
      <c r="T958" s="68"/>
      <c r="AY958" s="66"/>
      <c r="AZ958" s="66"/>
      <c r="BA958" s="66"/>
      <c r="BB958" s="66"/>
    </row>
    <row r="959" spans="1:54" ht="15.75" customHeight="1" x14ac:dyDescent="0.25">
      <c r="A959" s="66"/>
      <c r="B959" s="66"/>
      <c r="C959" s="56"/>
      <c r="I959" s="67"/>
      <c r="J959" s="67"/>
      <c r="O959" s="67"/>
      <c r="P959" s="67"/>
      <c r="T959" s="68"/>
      <c r="AY959" s="66"/>
      <c r="AZ959" s="66"/>
      <c r="BA959" s="66"/>
      <c r="BB959" s="66"/>
    </row>
    <row r="960" spans="1:54" ht="15.75" customHeight="1" x14ac:dyDescent="0.25">
      <c r="A960" s="66"/>
      <c r="B960" s="66"/>
      <c r="C960" s="56"/>
      <c r="I960" s="67"/>
      <c r="J960" s="67"/>
      <c r="O960" s="67"/>
      <c r="P960" s="67"/>
      <c r="T960" s="68"/>
      <c r="AY960" s="66"/>
      <c r="AZ960" s="66"/>
      <c r="BA960" s="66"/>
      <c r="BB960" s="66"/>
    </row>
    <row r="961" spans="1:54" ht="15.75" customHeight="1" x14ac:dyDescent="0.25">
      <c r="A961" s="66"/>
      <c r="B961" s="66"/>
      <c r="C961" s="56"/>
      <c r="I961" s="67"/>
      <c r="J961" s="67"/>
      <c r="O961" s="67"/>
      <c r="P961" s="67"/>
      <c r="T961" s="68"/>
      <c r="AY961" s="66"/>
      <c r="AZ961" s="66"/>
      <c r="BA961" s="66"/>
      <c r="BB961" s="66"/>
    </row>
    <row r="962" spans="1:54" ht="15.75" customHeight="1" x14ac:dyDescent="0.25">
      <c r="A962" s="66"/>
      <c r="B962" s="66"/>
      <c r="C962" s="56"/>
      <c r="I962" s="67"/>
      <c r="J962" s="67"/>
      <c r="O962" s="67"/>
      <c r="P962" s="67"/>
      <c r="T962" s="68"/>
      <c r="AY962" s="66"/>
      <c r="AZ962" s="66"/>
      <c r="BA962" s="66"/>
      <c r="BB962" s="66"/>
    </row>
    <row r="963" spans="1:54" ht="15.75" customHeight="1" x14ac:dyDescent="0.25">
      <c r="A963" s="66"/>
      <c r="B963" s="66"/>
      <c r="C963" s="56"/>
      <c r="I963" s="67"/>
      <c r="J963" s="67"/>
      <c r="O963" s="67"/>
      <c r="P963" s="67"/>
      <c r="T963" s="68"/>
      <c r="AY963" s="66"/>
      <c r="AZ963" s="66"/>
      <c r="BA963" s="66"/>
      <c r="BB963" s="66"/>
    </row>
    <row r="964" spans="1:54" ht="15.75" customHeight="1" x14ac:dyDescent="0.25">
      <c r="A964" s="66"/>
      <c r="B964" s="66"/>
      <c r="C964" s="56"/>
      <c r="I964" s="67"/>
      <c r="J964" s="67"/>
      <c r="O964" s="67"/>
      <c r="P964" s="67"/>
      <c r="T964" s="68"/>
      <c r="AY964" s="66"/>
      <c r="AZ964" s="66"/>
      <c r="BA964" s="66"/>
      <c r="BB964" s="66"/>
    </row>
    <row r="965" spans="1:54" ht="15.75" customHeight="1" x14ac:dyDescent="0.25">
      <c r="A965" s="66"/>
      <c r="B965" s="66"/>
      <c r="C965" s="56"/>
      <c r="I965" s="67"/>
      <c r="J965" s="67"/>
      <c r="O965" s="67"/>
      <c r="P965" s="67"/>
      <c r="T965" s="68"/>
      <c r="AY965" s="66"/>
      <c r="AZ965" s="66"/>
      <c r="BA965" s="66"/>
      <c r="BB965" s="66"/>
    </row>
    <row r="966" spans="1:54" ht="15.75" customHeight="1" x14ac:dyDescent="0.25">
      <c r="A966" s="66"/>
      <c r="B966" s="66"/>
      <c r="C966" s="56"/>
      <c r="I966" s="67"/>
      <c r="J966" s="67"/>
      <c r="O966" s="67"/>
      <c r="P966" s="67"/>
      <c r="T966" s="68"/>
      <c r="AY966" s="66"/>
      <c r="AZ966" s="66"/>
      <c r="BA966" s="66"/>
      <c r="BB966" s="66"/>
    </row>
    <row r="967" spans="1:54" ht="15.75" customHeight="1" x14ac:dyDescent="0.25">
      <c r="A967" s="66"/>
      <c r="B967" s="66"/>
      <c r="C967" s="56"/>
      <c r="I967" s="67"/>
      <c r="J967" s="67"/>
      <c r="O967" s="67"/>
      <c r="P967" s="67"/>
      <c r="T967" s="68"/>
      <c r="AY967" s="66"/>
      <c r="AZ967" s="66"/>
      <c r="BA967" s="66"/>
      <c r="BB967" s="66"/>
    </row>
    <row r="968" spans="1:54" ht="15.75" customHeight="1" x14ac:dyDescent="0.25">
      <c r="A968" s="66"/>
      <c r="B968" s="66"/>
      <c r="C968" s="56"/>
      <c r="I968" s="67"/>
      <c r="J968" s="67"/>
      <c r="O968" s="67"/>
      <c r="P968" s="67"/>
      <c r="T968" s="68"/>
      <c r="AY968" s="66"/>
      <c r="AZ968" s="66"/>
      <c r="BA968" s="66"/>
      <c r="BB968" s="66"/>
    </row>
    <row r="969" spans="1:54" ht="15.75" customHeight="1" x14ac:dyDescent="0.25">
      <c r="A969" s="66"/>
      <c r="B969" s="66"/>
      <c r="C969" s="56"/>
      <c r="I969" s="67"/>
      <c r="J969" s="67"/>
      <c r="O969" s="67"/>
      <c r="P969" s="67"/>
      <c r="T969" s="68"/>
      <c r="AY969" s="66"/>
      <c r="AZ969" s="66"/>
      <c r="BA969" s="66"/>
      <c r="BB969" s="66"/>
    </row>
    <row r="970" spans="1:54" ht="15.75" customHeight="1" x14ac:dyDescent="0.25">
      <c r="A970" s="66"/>
      <c r="B970" s="66"/>
      <c r="C970" s="56"/>
      <c r="I970" s="67"/>
      <c r="J970" s="67"/>
      <c r="O970" s="67"/>
      <c r="P970" s="67"/>
      <c r="T970" s="68"/>
      <c r="AY970" s="66"/>
      <c r="AZ970" s="66"/>
      <c r="BA970" s="66"/>
      <c r="BB970" s="66"/>
    </row>
    <row r="971" spans="1:54" ht="15.75" customHeight="1" x14ac:dyDescent="0.25">
      <c r="A971" s="66"/>
      <c r="B971" s="66"/>
      <c r="C971" s="56"/>
      <c r="I971" s="67"/>
      <c r="J971" s="67"/>
      <c r="O971" s="67"/>
      <c r="P971" s="67"/>
      <c r="T971" s="68"/>
      <c r="AY971" s="66"/>
      <c r="AZ971" s="66"/>
      <c r="BA971" s="66"/>
      <c r="BB971" s="66"/>
    </row>
    <row r="972" spans="1:54" ht="15.75" customHeight="1" x14ac:dyDescent="0.25">
      <c r="A972" s="66"/>
      <c r="B972" s="66"/>
      <c r="C972" s="56"/>
      <c r="I972" s="67"/>
      <c r="J972" s="67"/>
      <c r="O972" s="67"/>
      <c r="P972" s="67"/>
      <c r="T972" s="68"/>
      <c r="AY972" s="66"/>
      <c r="AZ972" s="66"/>
      <c r="BA972" s="66"/>
      <c r="BB972" s="66"/>
    </row>
    <row r="973" spans="1:54" ht="15.75" customHeight="1" x14ac:dyDescent="0.25">
      <c r="A973" s="66"/>
      <c r="B973" s="66"/>
      <c r="C973" s="56"/>
      <c r="I973" s="67"/>
      <c r="J973" s="67"/>
      <c r="O973" s="67"/>
      <c r="P973" s="67"/>
      <c r="T973" s="68"/>
      <c r="AY973" s="66"/>
      <c r="AZ973" s="66"/>
      <c r="BA973" s="66"/>
      <c r="BB973" s="66"/>
    </row>
    <row r="974" spans="1:54" ht="15.75" customHeight="1" x14ac:dyDescent="0.25">
      <c r="A974" s="66"/>
      <c r="B974" s="66"/>
      <c r="C974" s="56"/>
      <c r="I974" s="67"/>
      <c r="J974" s="67"/>
      <c r="O974" s="67"/>
      <c r="P974" s="67"/>
      <c r="T974" s="68"/>
      <c r="AY974" s="66"/>
      <c r="AZ974" s="66"/>
      <c r="BA974" s="66"/>
      <c r="BB974" s="66"/>
    </row>
    <row r="975" spans="1:54" ht="15.75" customHeight="1" x14ac:dyDescent="0.25">
      <c r="A975" s="66"/>
      <c r="B975" s="66"/>
      <c r="C975" s="56"/>
      <c r="I975" s="67"/>
      <c r="J975" s="67"/>
      <c r="O975" s="67"/>
      <c r="P975" s="67"/>
      <c r="T975" s="68"/>
      <c r="AY975" s="66"/>
      <c r="AZ975" s="66"/>
      <c r="BA975" s="66"/>
      <c r="BB975" s="66"/>
    </row>
    <row r="976" spans="1:54" ht="15.75" customHeight="1" x14ac:dyDescent="0.25">
      <c r="A976" s="66"/>
      <c r="B976" s="66"/>
      <c r="C976" s="56"/>
      <c r="I976" s="67"/>
      <c r="J976" s="67"/>
      <c r="O976" s="67"/>
      <c r="P976" s="67"/>
      <c r="T976" s="68"/>
      <c r="AY976" s="66"/>
      <c r="AZ976" s="66"/>
      <c r="BA976" s="66"/>
      <c r="BB976" s="66"/>
    </row>
    <row r="977" spans="1:54" ht="15.75" customHeight="1" x14ac:dyDescent="0.25">
      <c r="A977" s="66"/>
      <c r="B977" s="66"/>
      <c r="C977" s="56"/>
      <c r="I977" s="67"/>
      <c r="J977" s="67"/>
      <c r="O977" s="67"/>
      <c r="P977" s="67"/>
      <c r="T977" s="68"/>
      <c r="AY977" s="66"/>
      <c r="AZ977" s="66"/>
      <c r="BA977" s="66"/>
      <c r="BB977" s="66"/>
    </row>
    <row r="978" spans="1:54" ht="15.75" customHeight="1" x14ac:dyDescent="0.25">
      <c r="A978" s="66"/>
      <c r="B978" s="66"/>
      <c r="C978" s="56"/>
      <c r="I978" s="67"/>
      <c r="J978" s="67"/>
      <c r="O978" s="67"/>
      <c r="P978" s="67"/>
      <c r="T978" s="68"/>
      <c r="AY978" s="66"/>
      <c r="AZ978" s="66"/>
      <c r="BA978" s="66"/>
      <c r="BB978" s="66"/>
    </row>
    <row r="979" spans="1:54" ht="15.75" customHeight="1" x14ac:dyDescent="0.25">
      <c r="A979" s="66"/>
      <c r="B979" s="66"/>
      <c r="C979" s="56"/>
      <c r="I979" s="67"/>
      <c r="J979" s="67"/>
      <c r="O979" s="67"/>
      <c r="P979" s="67"/>
      <c r="T979" s="68"/>
      <c r="AY979" s="66"/>
      <c r="AZ979" s="66"/>
      <c r="BA979" s="66"/>
      <c r="BB979" s="66"/>
    </row>
    <row r="980" spans="1:54" ht="15.75" customHeight="1" x14ac:dyDescent="0.25">
      <c r="A980" s="66"/>
      <c r="B980" s="66"/>
      <c r="C980" s="56"/>
      <c r="I980" s="67"/>
      <c r="J980" s="67"/>
      <c r="O980" s="67"/>
      <c r="P980" s="67"/>
      <c r="T980" s="68"/>
      <c r="AY980" s="66"/>
      <c r="AZ980" s="66"/>
      <c r="BA980" s="66"/>
      <c r="BB980" s="66"/>
    </row>
    <row r="981" spans="1:54" ht="15.75" customHeight="1" x14ac:dyDescent="0.25">
      <c r="A981" s="66"/>
      <c r="B981" s="66"/>
      <c r="C981" s="56"/>
      <c r="I981" s="67"/>
      <c r="J981" s="67"/>
      <c r="O981" s="67"/>
      <c r="P981" s="67"/>
      <c r="T981" s="68"/>
      <c r="AY981" s="66"/>
      <c r="AZ981" s="66"/>
      <c r="BA981" s="66"/>
      <c r="BB981" s="66"/>
    </row>
    <row r="982" spans="1:54" ht="15.75" customHeight="1" x14ac:dyDescent="0.25">
      <c r="A982" s="66"/>
      <c r="B982" s="66"/>
      <c r="C982" s="56"/>
      <c r="I982" s="67"/>
      <c r="J982" s="67"/>
      <c r="O982" s="67"/>
      <c r="P982" s="67"/>
      <c r="T982" s="68"/>
      <c r="AY982" s="66"/>
      <c r="AZ982" s="66"/>
      <c r="BA982" s="66"/>
      <c r="BB982" s="66"/>
    </row>
    <row r="983" spans="1:54" ht="15.75" customHeight="1" x14ac:dyDescent="0.25">
      <c r="A983" s="66"/>
      <c r="B983" s="66"/>
      <c r="C983" s="56"/>
      <c r="I983" s="67"/>
      <c r="J983" s="67"/>
      <c r="O983" s="67"/>
      <c r="P983" s="67"/>
      <c r="T983" s="68"/>
      <c r="AY983" s="66"/>
      <c r="AZ983" s="66"/>
      <c r="BA983" s="66"/>
      <c r="BB983" s="66"/>
    </row>
    <row r="984" spans="1:54" ht="15.75" customHeight="1" x14ac:dyDescent="0.25">
      <c r="A984" s="66"/>
      <c r="B984" s="66"/>
      <c r="C984" s="56"/>
      <c r="I984" s="67"/>
      <c r="J984" s="67"/>
      <c r="O984" s="67"/>
      <c r="P984" s="67"/>
      <c r="T984" s="68"/>
      <c r="AY984" s="66"/>
      <c r="AZ984" s="66"/>
      <c r="BA984" s="66"/>
      <c r="BB984" s="66"/>
    </row>
    <row r="985" spans="1:54" ht="15.75" customHeight="1" x14ac:dyDescent="0.25">
      <c r="A985" s="66"/>
      <c r="B985" s="66"/>
      <c r="C985" s="56"/>
      <c r="I985" s="67"/>
      <c r="J985" s="67"/>
      <c r="O985" s="67"/>
      <c r="P985" s="67"/>
      <c r="T985" s="68"/>
      <c r="AY985" s="66"/>
      <c r="AZ985" s="66"/>
      <c r="BA985" s="66"/>
      <c r="BB985" s="66"/>
    </row>
    <row r="986" spans="1:54" ht="15.75" customHeight="1" x14ac:dyDescent="0.25">
      <c r="A986" s="66"/>
      <c r="B986" s="66"/>
      <c r="C986" s="56"/>
      <c r="I986" s="67"/>
      <c r="J986" s="67"/>
      <c r="O986" s="67"/>
      <c r="P986" s="67"/>
      <c r="T986" s="68"/>
      <c r="AY986" s="66"/>
      <c r="AZ986" s="66"/>
      <c r="BA986" s="66"/>
      <c r="BB986" s="66"/>
    </row>
    <row r="987" spans="1:54" ht="15.75" customHeight="1" x14ac:dyDescent="0.25">
      <c r="A987" s="66"/>
      <c r="B987" s="66"/>
      <c r="C987" s="56"/>
      <c r="I987" s="67"/>
      <c r="J987" s="67"/>
      <c r="O987" s="67"/>
      <c r="P987" s="67"/>
      <c r="T987" s="68"/>
      <c r="AY987" s="66"/>
      <c r="AZ987" s="66"/>
      <c r="BA987" s="66"/>
      <c r="BB987" s="66"/>
    </row>
    <row r="988" spans="1:54" ht="15.75" customHeight="1" x14ac:dyDescent="0.25">
      <c r="A988" s="66"/>
      <c r="B988" s="66"/>
      <c r="C988" s="56"/>
      <c r="I988" s="67"/>
      <c r="J988" s="67"/>
      <c r="O988" s="67"/>
      <c r="P988" s="67"/>
      <c r="T988" s="68"/>
      <c r="AY988" s="66"/>
      <c r="AZ988" s="66"/>
      <c r="BA988" s="66"/>
      <c r="BB988" s="66"/>
    </row>
    <row r="989" spans="1:54" ht="15.75" customHeight="1" x14ac:dyDescent="0.25">
      <c r="A989" s="66"/>
      <c r="B989" s="66"/>
      <c r="C989" s="56"/>
      <c r="I989" s="67"/>
      <c r="J989" s="67"/>
      <c r="O989" s="67"/>
      <c r="P989" s="67"/>
      <c r="T989" s="68"/>
      <c r="AY989" s="66"/>
      <c r="AZ989" s="66"/>
      <c r="BA989" s="66"/>
      <c r="BB989" s="66"/>
    </row>
    <row r="990" spans="1:54" ht="15.75" customHeight="1" x14ac:dyDescent="0.25">
      <c r="A990" s="66"/>
      <c r="B990" s="66"/>
      <c r="C990" s="56"/>
      <c r="I990" s="67"/>
      <c r="J990" s="67"/>
      <c r="O990" s="67"/>
      <c r="P990" s="67"/>
      <c r="T990" s="68"/>
      <c r="AY990" s="66"/>
      <c r="AZ990" s="66"/>
      <c r="BA990" s="66"/>
      <c r="BB990" s="66"/>
    </row>
    <row r="991" spans="1:54" ht="15.75" customHeight="1" x14ac:dyDescent="0.25">
      <c r="A991" s="66"/>
      <c r="B991" s="66"/>
      <c r="C991" s="56"/>
      <c r="I991" s="67"/>
      <c r="J991" s="67"/>
      <c r="O991" s="67"/>
      <c r="P991" s="67"/>
      <c r="T991" s="68"/>
      <c r="AY991" s="66"/>
      <c r="AZ991" s="66"/>
      <c r="BA991" s="66"/>
      <c r="BB991" s="66"/>
    </row>
    <row r="992" spans="1:54" ht="15.75" customHeight="1" x14ac:dyDescent="0.25">
      <c r="A992" s="66"/>
      <c r="B992" s="66"/>
      <c r="C992" s="56"/>
      <c r="I992" s="67"/>
      <c r="J992" s="67"/>
      <c r="O992" s="67"/>
      <c r="P992" s="67"/>
      <c r="T992" s="68"/>
      <c r="AY992" s="66"/>
      <c r="AZ992" s="66"/>
      <c r="BA992" s="66"/>
      <c r="BB992" s="66"/>
    </row>
    <row r="993" spans="1:54" ht="15.75" customHeight="1" x14ac:dyDescent="0.25">
      <c r="A993" s="66"/>
      <c r="B993" s="66"/>
      <c r="C993" s="56"/>
      <c r="I993" s="67"/>
      <c r="J993" s="67"/>
      <c r="O993" s="67"/>
      <c r="P993" s="67"/>
      <c r="T993" s="68"/>
      <c r="AY993" s="66"/>
      <c r="AZ993" s="66"/>
      <c r="BA993" s="66"/>
      <c r="BB993" s="66"/>
    </row>
    <row r="994" spans="1:54" ht="15.75" customHeight="1" x14ac:dyDescent="0.25">
      <c r="A994" s="66"/>
      <c r="B994" s="66"/>
      <c r="C994" s="56"/>
      <c r="I994" s="67"/>
      <c r="J994" s="67"/>
      <c r="O994" s="67"/>
      <c r="P994" s="67"/>
      <c r="T994" s="68"/>
      <c r="AY994" s="66"/>
      <c r="AZ994" s="66"/>
      <c r="BA994" s="66"/>
      <c r="BB994" s="66"/>
    </row>
    <row r="995" spans="1:54" ht="15.75" customHeight="1" x14ac:dyDescent="0.25">
      <c r="A995" s="66"/>
      <c r="B995" s="66"/>
      <c r="C995" s="56"/>
      <c r="I995" s="67"/>
      <c r="J995" s="67"/>
      <c r="O995" s="67"/>
      <c r="P995" s="67"/>
      <c r="T995" s="68"/>
      <c r="AY995" s="66"/>
      <c r="AZ995" s="66"/>
      <c r="BA995" s="66"/>
      <c r="BB995" s="66"/>
    </row>
    <row r="996" spans="1:54" ht="15.75" customHeight="1" x14ac:dyDescent="0.25">
      <c r="A996" s="66"/>
      <c r="B996" s="66"/>
      <c r="C996" s="56"/>
      <c r="I996" s="67"/>
      <c r="J996" s="67"/>
      <c r="O996" s="67"/>
      <c r="P996" s="67"/>
      <c r="T996" s="68"/>
      <c r="AY996" s="66"/>
      <c r="AZ996" s="66"/>
      <c r="BA996" s="66"/>
      <c r="BB996" s="66"/>
    </row>
    <row r="997" spans="1:54" ht="15.75" customHeight="1" x14ac:dyDescent="0.25">
      <c r="A997" s="66"/>
      <c r="B997" s="66"/>
      <c r="C997" s="56"/>
      <c r="I997" s="67"/>
      <c r="J997" s="67"/>
      <c r="O997" s="67"/>
      <c r="P997" s="67"/>
      <c r="T997" s="68"/>
      <c r="AY997" s="66"/>
      <c r="AZ997" s="66"/>
      <c r="BA997" s="66"/>
      <c r="BB997" s="66"/>
    </row>
    <row r="998" spans="1:54" ht="15.75" customHeight="1" x14ac:dyDescent="0.25">
      <c r="A998" s="66"/>
      <c r="B998" s="66"/>
      <c r="C998" s="56"/>
      <c r="I998" s="67"/>
      <c r="J998" s="67"/>
      <c r="O998" s="67"/>
      <c r="P998" s="67"/>
      <c r="T998" s="68"/>
      <c r="AY998" s="66"/>
      <c r="AZ998" s="66"/>
      <c r="BA998" s="66"/>
      <c r="BB998" s="66"/>
    </row>
    <row r="999" spans="1:54" ht="15.75" customHeight="1" x14ac:dyDescent="0.25">
      <c r="A999" s="66"/>
      <c r="B999" s="66"/>
      <c r="C999" s="56"/>
      <c r="I999" s="67"/>
      <c r="J999" s="67"/>
      <c r="O999" s="67"/>
      <c r="P999" s="67"/>
      <c r="T999" s="68"/>
      <c r="AY999" s="66"/>
      <c r="AZ999" s="66"/>
      <c r="BA999" s="66"/>
      <c r="BB999" s="66"/>
    </row>
    <row r="1000" spans="1:54" ht="15.75" customHeight="1" x14ac:dyDescent="0.25">
      <c r="A1000" s="66"/>
      <c r="B1000" s="66"/>
      <c r="C1000" s="56"/>
      <c r="I1000" s="67"/>
      <c r="J1000" s="67"/>
      <c r="O1000" s="67"/>
      <c r="P1000" s="67"/>
      <c r="T1000" s="68"/>
      <c r="AY1000" s="66"/>
      <c r="AZ1000" s="66"/>
      <c r="BA1000" s="66"/>
      <c r="BB1000" s="66"/>
    </row>
    <row r="1001" spans="1:54" ht="15.75" customHeight="1" x14ac:dyDescent="0.25">
      <c r="A1001" s="66"/>
      <c r="B1001" s="66"/>
      <c r="C1001" s="56"/>
      <c r="I1001" s="67"/>
      <c r="J1001" s="67"/>
      <c r="O1001" s="67"/>
      <c r="P1001" s="67"/>
      <c r="T1001" s="68"/>
      <c r="AY1001" s="66"/>
      <c r="AZ1001" s="66"/>
      <c r="BA1001" s="66"/>
      <c r="BB1001" s="66"/>
    </row>
    <row r="1002" spans="1:54" ht="15.75" customHeight="1" x14ac:dyDescent="0.25">
      <c r="A1002" s="66"/>
      <c r="B1002" s="66"/>
      <c r="C1002" s="56"/>
      <c r="I1002" s="67"/>
      <c r="J1002" s="67"/>
      <c r="O1002" s="67"/>
      <c r="P1002" s="67"/>
      <c r="T1002" s="68"/>
      <c r="AY1002" s="66"/>
      <c r="AZ1002" s="66"/>
      <c r="BA1002" s="66"/>
      <c r="BB1002" s="66"/>
    </row>
    <row r="1003" spans="1:54" ht="15.75" customHeight="1" x14ac:dyDescent="0.25">
      <c r="A1003" s="66"/>
      <c r="B1003" s="66"/>
      <c r="C1003" s="56"/>
      <c r="I1003" s="67"/>
      <c r="J1003" s="67"/>
      <c r="O1003" s="67"/>
      <c r="P1003" s="67"/>
      <c r="T1003" s="68"/>
      <c r="AY1003" s="66"/>
      <c r="AZ1003" s="66"/>
      <c r="BA1003" s="66"/>
      <c r="BB1003" s="66"/>
    </row>
    <row r="1004" spans="1:54" ht="15.75" customHeight="1" x14ac:dyDescent="0.25">
      <c r="A1004" s="66"/>
      <c r="B1004" s="66"/>
      <c r="C1004" s="56"/>
      <c r="I1004" s="67"/>
      <c r="J1004" s="67"/>
      <c r="O1004" s="67"/>
      <c r="P1004" s="67"/>
      <c r="T1004" s="68"/>
      <c r="AY1004" s="66"/>
      <c r="AZ1004" s="66"/>
      <c r="BA1004" s="66"/>
      <c r="BB1004" s="66"/>
    </row>
    <row r="1005" spans="1:54" ht="15.75" customHeight="1" x14ac:dyDescent="0.25">
      <c r="A1005" s="66"/>
      <c r="B1005" s="66"/>
      <c r="C1005" s="56"/>
      <c r="I1005" s="67"/>
      <c r="J1005" s="67"/>
      <c r="O1005" s="67"/>
      <c r="P1005" s="67"/>
      <c r="T1005" s="68"/>
      <c r="AY1005" s="66"/>
      <c r="AZ1005" s="66"/>
      <c r="BA1005" s="66"/>
      <c r="BB1005" s="66"/>
    </row>
    <row r="1006" spans="1:54" ht="15.75" customHeight="1" x14ac:dyDescent="0.25">
      <c r="A1006" s="66"/>
      <c r="B1006" s="66"/>
      <c r="C1006" s="56"/>
      <c r="I1006" s="67"/>
      <c r="J1006" s="67"/>
      <c r="O1006" s="67"/>
      <c r="P1006" s="67"/>
      <c r="T1006" s="68"/>
      <c r="AY1006" s="66"/>
      <c r="AZ1006" s="66"/>
      <c r="BA1006" s="66"/>
      <c r="BB1006" s="66"/>
    </row>
    <row r="1007" spans="1:54" ht="15.75" customHeight="1" x14ac:dyDescent="0.25">
      <c r="A1007" s="66"/>
      <c r="B1007" s="66"/>
      <c r="C1007" s="56"/>
      <c r="I1007" s="67"/>
      <c r="J1007" s="67"/>
      <c r="O1007" s="67"/>
      <c r="P1007" s="67"/>
      <c r="T1007" s="68"/>
      <c r="AY1007" s="66"/>
      <c r="AZ1007" s="66"/>
      <c r="BA1007" s="66"/>
      <c r="BB1007" s="66"/>
    </row>
    <row r="1008" spans="1:54" ht="15.75" customHeight="1" x14ac:dyDescent="0.25">
      <c r="A1008" s="66"/>
      <c r="B1008" s="66"/>
      <c r="C1008" s="56"/>
      <c r="I1008" s="67"/>
      <c r="J1008" s="67"/>
      <c r="O1008" s="67"/>
      <c r="P1008" s="67"/>
      <c r="T1008" s="68"/>
      <c r="AY1008" s="66"/>
      <c r="AZ1008" s="66"/>
      <c r="BA1008" s="66"/>
      <c r="BB1008" s="66"/>
    </row>
  </sheetData>
  <mergeCells count="32">
    <mergeCell ref="D138:R138"/>
    <mergeCell ref="T138:AH138"/>
    <mergeCell ref="AJ138:AX138"/>
    <mergeCell ref="D152:R152"/>
    <mergeCell ref="BM95:BV96"/>
    <mergeCell ref="D110:R110"/>
    <mergeCell ref="T110:AH110"/>
    <mergeCell ref="AJ110:AX110"/>
    <mergeCell ref="D124:R124"/>
    <mergeCell ref="T124:AH124"/>
    <mergeCell ref="AJ124:AX124"/>
    <mergeCell ref="AZ42:BK43"/>
    <mergeCell ref="BM42:BV43"/>
    <mergeCell ref="AZ95:BK96"/>
    <mergeCell ref="D96:R96"/>
    <mergeCell ref="T96:AH96"/>
    <mergeCell ref="AJ96:AX96"/>
    <mergeCell ref="D80:R80"/>
    <mergeCell ref="D52:R52"/>
    <mergeCell ref="T52:AH52"/>
    <mergeCell ref="AJ52:AX52"/>
    <mergeCell ref="D66:R66"/>
    <mergeCell ref="T66:AH66"/>
    <mergeCell ref="AJ66:AX66"/>
    <mergeCell ref="BM23:BV24"/>
    <mergeCell ref="D38:R38"/>
    <mergeCell ref="T38:AH38"/>
    <mergeCell ref="AJ38:AX38"/>
    <mergeCell ref="AZ23:BK24"/>
    <mergeCell ref="D24:R24"/>
    <mergeCell ref="T24:AH24"/>
    <mergeCell ref="AJ24:AX24"/>
  </mergeCells>
  <conditionalFormatting sqref="BB26:BB4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6:BC40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6:BD4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6:BE40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6:BF40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6:BG40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26:BH40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26:BI40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26:BJ40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26:BN4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26:BO4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26:BP4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26:BQ4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26:BR4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26:BS4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T26:BT4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26:BU4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26:BV4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9:F109 M109:S109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09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23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23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1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51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5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L109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9:V109 AC109:AH10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09:AB10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09:AL109 AS109:AX109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09:AR10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3:F123 M123:R12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3:L123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3:V123 AC123:AH123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23:AB12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23:AL123 AS123:AX123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23:AR12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7:F137 M137:R13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7:L13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37:V137 AC137:AH13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37:AB13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7:AL137 AS137:AX1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37:AR137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1:F151 M151:R15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1:L15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51:V151 AC151:AH15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51:AB15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51:AL151 AS151:AX15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51:AR15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5:F165 M165:R16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5:L16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98:BB11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98:BC11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98:BD11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98:BE112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98:BF112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98:BG1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98:BH11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98:BI112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98:BJ11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98:BN11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98:BO11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98:BP11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98:BQ11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8:BR112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98:BS11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98:BT11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U98:BU11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98:BV1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5:BB5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45:BC5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45:BD5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5:BE59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5:BF5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45:BG5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45:BH5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45:BI5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45:BJ59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45:BN5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45:BO5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45:BP5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45:BQ5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45:BR5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45:BS5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T45:BT5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45:BU5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45:BV5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A4BC-0A34-4447-981C-D23B8B358296}">
  <dimension ref="A1:ED1013"/>
  <sheetViews>
    <sheetView topLeftCell="AX27" zoomScale="85" zoomScaleNormal="85" workbookViewId="0">
      <selection activeCell="BP34" sqref="BP34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3" style="18" customWidth="1"/>
    <col min="4" max="10" width="8" style="18" customWidth="1"/>
    <col min="11" max="11" width="7.625" style="18" customWidth="1"/>
    <col min="12" max="16" width="8" style="18" customWidth="1"/>
    <col min="17" max="17" width="7.625" style="18" customWidth="1"/>
    <col min="18" max="21" width="8" style="18" customWidth="1"/>
    <col min="22" max="22" width="7.625" style="18" customWidth="1"/>
    <col min="23" max="25" width="8" style="18" customWidth="1"/>
    <col min="26" max="66" width="7.625" style="18" customWidth="1"/>
    <col min="67" max="67" width="21.125" style="18" customWidth="1"/>
    <col min="68" max="68" width="4.5" style="18" customWidth="1"/>
    <col min="69" max="69" width="11" style="18" customWidth="1"/>
    <col min="70" max="70" width="11.625" style="18" customWidth="1"/>
    <col min="71" max="77" width="9.375" style="18" customWidth="1"/>
    <col min="78" max="78" width="5.625" style="18" customWidth="1"/>
    <col min="79" max="79" width="17.5" style="18" customWidth="1"/>
    <col min="80" max="80" width="4.5" style="18" customWidth="1"/>
    <col min="81" max="81" width="11" style="18" customWidth="1"/>
    <col min="82" max="82" width="11.625" style="18" customWidth="1"/>
    <col min="83" max="89" width="9.375" style="18" customWidth="1"/>
    <col min="90" max="91" width="5.625" style="18" customWidth="1"/>
    <col min="92" max="16384" width="12.625" style="18"/>
  </cols>
  <sheetData>
    <row r="1" spans="1:134" s="93" customFormat="1" ht="15" customHeight="1" x14ac:dyDescent="0.25">
      <c r="C1" s="109" t="s">
        <v>78</v>
      </c>
      <c r="D1" s="93" t="s">
        <v>122</v>
      </c>
    </row>
    <row r="2" spans="1:134" s="92" customFormat="1" x14ac:dyDescent="0.25">
      <c r="A2" s="90"/>
      <c r="B2" s="90"/>
      <c r="C2" s="110" t="s">
        <v>103</v>
      </c>
      <c r="D2" s="90" t="s">
        <v>79</v>
      </c>
      <c r="E2" s="89"/>
      <c r="F2" s="89"/>
      <c r="G2" s="90"/>
      <c r="H2" s="90"/>
      <c r="I2" s="88"/>
      <c r="J2" s="88"/>
      <c r="K2" s="90"/>
      <c r="L2" s="90"/>
      <c r="M2" s="90"/>
      <c r="N2" s="90"/>
      <c r="O2" s="88"/>
      <c r="P2" s="88"/>
      <c r="Q2" s="90"/>
      <c r="R2" s="90"/>
      <c r="S2" s="90"/>
      <c r="T2" s="88"/>
      <c r="U2" s="88"/>
      <c r="V2" s="90"/>
      <c r="W2" s="90"/>
      <c r="X2" s="90"/>
      <c r="Y2" s="94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  <c r="DP2" s="90"/>
      <c r="DQ2" s="90"/>
      <c r="DR2" s="90"/>
      <c r="DS2" s="90"/>
      <c r="DT2" s="90"/>
      <c r="DU2" s="90"/>
      <c r="DV2" s="90"/>
      <c r="DW2" s="90"/>
      <c r="DX2" s="90"/>
      <c r="DY2" s="90"/>
      <c r="DZ2" s="90"/>
      <c r="EA2" s="90"/>
      <c r="EB2" s="90"/>
      <c r="EC2" s="90"/>
      <c r="ED2" s="90"/>
    </row>
    <row r="3" spans="1:134" s="92" customFormat="1" x14ac:dyDescent="0.25">
      <c r="A3" s="90"/>
      <c r="B3" s="90"/>
      <c r="C3" s="110" t="s">
        <v>157</v>
      </c>
      <c r="D3" s="90" t="s">
        <v>128</v>
      </c>
      <c r="E3" s="89"/>
      <c r="F3" s="89"/>
      <c r="G3" s="90"/>
      <c r="H3" s="90"/>
      <c r="I3" s="88"/>
      <c r="J3" s="88"/>
      <c r="K3" s="90"/>
      <c r="L3" s="90"/>
      <c r="M3" s="90"/>
      <c r="N3" s="90"/>
      <c r="O3" s="88"/>
      <c r="P3" s="88"/>
      <c r="Q3" s="90"/>
      <c r="R3" s="90"/>
      <c r="S3" s="90"/>
      <c r="T3" s="88"/>
      <c r="U3" s="88"/>
      <c r="V3" s="90"/>
      <c r="W3" s="90"/>
      <c r="X3" s="90"/>
      <c r="Y3" s="94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</row>
    <row r="4" spans="1:134" s="92" customFormat="1" x14ac:dyDescent="0.25">
      <c r="A4" s="90"/>
      <c r="B4" s="90"/>
      <c r="C4" s="110" t="s">
        <v>143</v>
      </c>
      <c r="D4" s="90" t="s">
        <v>129</v>
      </c>
      <c r="E4" s="89"/>
      <c r="F4" s="89"/>
      <c r="G4" s="90"/>
      <c r="H4" s="90"/>
      <c r="I4" s="88"/>
      <c r="J4" s="88"/>
      <c r="K4" s="90"/>
      <c r="L4" s="90"/>
      <c r="M4" s="90"/>
      <c r="N4" s="90"/>
      <c r="O4" s="88"/>
      <c r="P4" s="88"/>
      <c r="Q4" s="90"/>
      <c r="R4" s="90"/>
      <c r="S4" s="90"/>
      <c r="T4" s="88"/>
      <c r="U4" s="88"/>
      <c r="V4" s="90"/>
      <c r="W4" s="90"/>
      <c r="X4" s="90"/>
      <c r="Y4" s="94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/>
      <c r="DY4" s="90"/>
      <c r="DZ4" s="90"/>
      <c r="EA4" s="90"/>
      <c r="EB4" s="90"/>
      <c r="EC4" s="90"/>
      <c r="ED4" s="90"/>
    </row>
    <row r="5" spans="1:134" s="92" customFormat="1" x14ac:dyDescent="0.25">
      <c r="A5" s="90"/>
      <c r="B5" s="90"/>
      <c r="C5" s="111" t="s">
        <v>144</v>
      </c>
      <c r="D5" s="90" t="s">
        <v>130</v>
      </c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</row>
    <row r="6" spans="1:134" s="92" customFormat="1" x14ac:dyDescent="0.25">
      <c r="A6" s="95"/>
      <c r="B6" s="95"/>
      <c r="C6" s="110" t="s">
        <v>94</v>
      </c>
      <c r="D6" s="90" t="s">
        <v>83</v>
      </c>
      <c r="E6" s="89"/>
      <c r="F6" s="89"/>
      <c r="G6" s="90"/>
      <c r="H6" s="96"/>
      <c r="I6" s="96"/>
      <c r="J6" s="96"/>
      <c r="K6" s="96"/>
      <c r="L6" s="96"/>
      <c r="M6" s="90"/>
      <c r="N6" s="96"/>
      <c r="O6" s="96"/>
      <c r="P6" s="96"/>
      <c r="Q6" s="96"/>
      <c r="R6" s="90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6"/>
      <c r="DZ6" s="96"/>
      <c r="EA6" s="96"/>
      <c r="EB6" s="96"/>
      <c r="EC6" s="96"/>
      <c r="ED6" s="96"/>
    </row>
    <row r="7" spans="1:134" s="92" customFormat="1" x14ac:dyDescent="0.25">
      <c r="A7" s="88"/>
      <c r="B7" s="88"/>
      <c r="C7" s="110" t="s">
        <v>95</v>
      </c>
      <c r="D7" s="90" t="s">
        <v>84</v>
      </c>
      <c r="E7" s="89"/>
      <c r="F7" s="89"/>
      <c r="G7" s="90"/>
      <c r="H7" s="88"/>
      <c r="I7" s="88"/>
      <c r="J7" s="88"/>
      <c r="K7" s="88"/>
      <c r="L7" s="88"/>
      <c r="M7" s="90"/>
      <c r="N7" s="88"/>
      <c r="O7" s="88"/>
      <c r="P7" s="88"/>
      <c r="Q7" s="88"/>
      <c r="R7" s="90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</row>
    <row r="8" spans="1:134" s="92" customFormat="1" x14ac:dyDescent="0.25">
      <c r="A8" s="88"/>
      <c r="B8" s="88"/>
      <c r="C8" s="110" t="s">
        <v>96</v>
      </c>
      <c r="D8" s="90" t="s">
        <v>85</v>
      </c>
      <c r="E8" s="89"/>
      <c r="F8" s="89"/>
      <c r="G8" s="90"/>
      <c r="H8" s="88"/>
      <c r="I8" s="88"/>
      <c r="J8" s="88"/>
      <c r="K8" s="88"/>
      <c r="L8" s="88"/>
      <c r="M8" s="90"/>
      <c r="N8" s="88"/>
      <c r="O8" s="88"/>
      <c r="P8" s="88"/>
      <c r="Q8" s="88"/>
      <c r="R8" s="90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 t="s">
        <v>15</v>
      </c>
    </row>
    <row r="9" spans="1:134" s="92" customFormat="1" x14ac:dyDescent="0.25">
      <c r="A9" s="88"/>
      <c r="B9" s="88"/>
      <c r="C9" s="110" t="s">
        <v>97</v>
      </c>
      <c r="D9" s="90" t="s">
        <v>86</v>
      </c>
      <c r="E9" s="89"/>
      <c r="F9" s="89"/>
      <c r="G9" s="90"/>
      <c r="H9" s="88"/>
      <c r="I9" s="88"/>
      <c r="J9" s="88"/>
      <c r="K9" s="88"/>
      <c r="L9" s="88"/>
      <c r="M9" s="90"/>
      <c r="N9" s="88"/>
      <c r="O9" s="88"/>
      <c r="P9" s="88"/>
      <c r="Q9" s="88"/>
      <c r="R9" s="90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</row>
    <row r="10" spans="1:134" s="92" customFormat="1" x14ac:dyDescent="0.25">
      <c r="A10" s="88"/>
      <c r="B10" s="88"/>
      <c r="C10" s="111" t="s">
        <v>145</v>
      </c>
      <c r="D10" s="90" t="s">
        <v>131</v>
      </c>
      <c r="E10" s="89"/>
      <c r="F10" s="89"/>
      <c r="G10" s="90"/>
      <c r="H10" s="88"/>
      <c r="I10" s="88"/>
      <c r="J10" s="88"/>
      <c r="K10" s="88"/>
      <c r="L10" s="88"/>
      <c r="M10" s="90"/>
      <c r="N10" s="88"/>
      <c r="O10" s="88"/>
      <c r="P10" s="88"/>
      <c r="Q10" s="88"/>
      <c r="R10" s="90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</row>
    <row r="11" spans="1:134" s="92" customFormat="1" x14ac:dyDescent="0.25">
      <c r="A11" s="90"/>
      <c r="B11" s="90"/>
      <c r="C11" s="111" t="s">
        <v>147</v>
      </c>
      <c r="D11" s="90" t="s">
        <v>132</v>
      </c>
      <c r="E11" s="89"/>
      <c r="F11" s="89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</row>
    <row r="12" spans="1:134" s="92" customFormat="1" x14ac:dyDescent="0.25">
      <c r="A12" s="95"/>
      <c r="B12" s="95"/>
      <c r="C12" s="110" t="s">
        <v>148</v>
      </c>
      <c r="D12" s="90" t="s">
        <v>133</v>
      </c>
      <c r="E12" s="89"/>
      <c r="F12" s="89"/>
      <c r="G12" s="90"/>
      <c r="H12" s="96"/>
      <c r="I12" s="96"/>
      <c r="J12" s="96"/>
      <c r="K12" s="96"/>
      <c r="L12" s="96"/>
      <c r="M12" s="90"/>
      <c r="N12" s="96"/>
      <c r="O12" s="96"/>
      <c r="P12" s="96"/>
      <c r="Q12" s="96"/>
      <c r="R12" s="90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</row>
    <row r="13" spans="1:134" s="92" customFormat="1" x14ac:dyDescent="0.25">
      <c r="A13" s="88"/>
      <c r="B13" s="88"/>
      <c r="C13" s="110" t="s">
        <v>149</v>
      </c>
      <c r="D13" s="90" t="s">
        <v>107</v>
      </c>
      <c r="E13" s="89"/>
      <c r="F13" s="89"/>
      <c r="G13" s="90"/>
      <c r="H13" s="88"/>
      <c r="I13" s="88"/>
      <c r="J13" s="88"/>
      <c r="K13" s="88"/>
      <c r="L13" s="88"/>
      <c r="M13" s="90"/>
      <c r="N13" s="88"/>
      <c r="O13" s="88"/>
      <c r="P13" s="88"/>
      <c r="Q13" s="88"/>
      <c r="R13" s="90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</row>
    <row r="14" spans="1:134" s="92" customFormat="1" x14ac:dyDescent="0.25">
      <c r="A14" s="88"/>
      <c r="B14" s="88"/>
      <c r="C14" s="110" t="s">
        <v>150</v>
      </c>
      <c r="D14" s="90" t="s">
        <v>134</v>
      </c>
      <c r="E14" s="89"/>
      <c r="F14" s="89"/>
      <c r="G14" s="90"/>
      <c r="H14" s="88"/>
      <c r="I14" s="88"/>
      <c r="J14" s="88"/>
      <c r="K14" s="88"/>
      <c r="L14" s="88"/>
      <c r="M14" s="90"/>
      <c r="N14" s="88"/>
      <c r="O14" s="88"/>
      <c r="P14" s="88"/>
      <c r="Q14" s="88"/>
      <c r="R14" s="90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 t="s">
        <v>15</v>
      </c>
    </row>
    <row r="15" spans="1:134" s="92" customFormat="1" x14ac:dyDescent="0.25">
      <c r="A15" s="88"/>
      <c r="B15" s="88"/>
      <c r="C15" s="110" t="s">
        <v>151</v>
      </c>
      <c r="D15" s="90" t="s">
        <v>135</v>
      </c>
      <c r="E15" s="89"/>
      <c r="F15" s="89"/>
      <c r="G15" s="90"/>
      <c r="H15" s="88"/>
      <c r="I15" s="88"/>
      <c r="J15" s="88"/>
      <c r="K15" s="88"/>
      <c r="L15" s="88"/>
      <c r="M15" s="90"/>
      <c r="N15" s="88"/>
      <c r="O15" s="88"/>
      <c r="P15" s="88"/>
      <c r="Q15" s="88"/>
      <c r="R15" s="90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  <c r="EA15" s="88"/>
      <c r="EB15" s="88"/>
      <c r="EC15" s="88"/>
      <c r="ED15" s="88"/>
    </row>
    <row r="16" spans="1:134" s="92" customFormat="1" x14ac:dyDescent="0.25">
      <c r="A16" s="90"/>
      <c r="B16" s="90"/>
      <c r="C16" s="111" t="s">
        <v>152</v>
      </c>
      <c r="D16" s="90" t="s">
        <v>136</v>
      </c>
      <c r="E16" s="89"/>
      <c r="F16" s="89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</row>
    <row r="17" spans="1:134" s="92" customFormat="1" x14ac:dyDescent="0.25">
      <c r="A17" s="95"/>
      <c r="B17" s="95"/>
      <c r="C17" s="110" t="s">
        <v>3</v>
      </c>
      <c r="D17" s="90" t="s">
        <v>137</v>
      </c>
      <c r="E17" s="89"/>
      <c r="F17" s="89"/>
      <c r="G17" s="90"/>
      <c r="H17" s="96"/>
      <c r="I17" s="96"/>
      <c r="J17" s="96"/>
      <c r="K17" s="96"/>
      <c r="L17" s="96"/>
      <c r="M17" s="90"/>
      <c r="N17" s="96"/>
      <c r="O17" s="96"/>
      <c r="P17" s="96"/>
      <c r="Q17" s="96"/>
      <c r="R17" s="90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</row>
    <row r="18" spans="1:134" s="92" customFormat="1" x14ac:dyDescent="0.25">
      <c r="A18" s="88"/>
      <c r="B18" s="88"/>
      <c r="C18" s="110" t="s">
        <v>111</v>
      </c>
      <c r="D18" s="90" t="s">
        <v>138</v>
      </c>
      <c r="E18" s="89"/>
      <c r="F18" s="89"/>
      <c r="G18" s="90"/>
      <c r="H18" s="88"/>
      <c r="I18" s="88"/>
      <c r="J18" s="88"/>
      <c r="K18" s="88"/>
      <c r="L18" s="88"/>
      <c r="M18" s="90"/>
      <c r="N18" s="88"/>
      <c r="O18" s="88"/>
      <c r="P18" s="88"/>
      <c r="Q18" s="88"/>
      <c r="R18" s="90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88"/>
      <c r="DQ18" s="88"/>
      <c r="DR18" s="88"/>
      <c r="DS18" s="88"/>
      <c r="DT18" s="88"/>
      <c r="DU18" s="88"/>
      <c r="DV18" s="88"/>
      <c r="DW18" s="88"/>
      <c r="DX18" s="88"/>
      <c r="DY18" s="88"/>
      <c r="DZ18" s="88"/>
      <c r="EA18" s="88"/>
      <c r="EB18" s="88"/>
      <c r="EC18" s="88"/>
      <c r="ED18" s="88"/>
    </row>
    <row r="19" spans="1:134" s="92" customFormat="1" x14ac:dyDescent="0.25">
      <c r="A19" s="88"/>
      <c r="B19" s="88"/>
      <c r="C19" s="110" t="s">
        <v>153</v>
      </c>
      <c r="D19" s="90" t="s">
        <v>139</v>
      </c>
      <c r="E19" s="89"/>
      <c r="F19" s="89"/>
      <c r="G19" s="90"/>
      <c r="H19" s="88"/>
      <c r="I19" s="88"/>
      <c r="J19" s="88"/>
      <c r="K19" s="88"/>
      <c r="L19" s="88"/>
      <c r="M19" s="90"/>
      <c r="N19" s="88"/>
      <c r="O19" s="88"/>
      <c r="P19" s="88"/>
      <c r="Q19" s="88"/>
      <c r="R19" s="90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8"/>
      <c r="DZ19" s="88"/>
      <c r="EA19" s="88"/>
      <c r="EB19" s="88"/>
      <c r="EC19" s="88"/>
      <c r="ED19" s="88" t="s">
        <v>15</v>
      </c>
    </row>
    <row r="20" spans="1:134" s="92" customFormat="1" x14ac:dyDescent="0.25">
      <c r="A20" s="88"/>
      <c r="B20" s="88"/>
      <c r="C20" s="110" t="s">
        <v>115</v>
      </c>
      <c r="D20" s="90" t="s">
        <v>140</v>
      </c>
      <c r="E20" s="89"/>
      <c r="F20" s="89"/>
      <c r="G20" s="90"/>
      <c r="H20" s="88"/>
      <c r="I20" s="88"/>
      <c r="J20" s="88"/>
      <c r="K20" s="88"/>
      <c r="L20" s="88"/>
      <c r="M20" s="90"/>
      <c r="N20" s="88"/>
      <c r="O20" s="88"/>
      <c r="P20" s="88"/>
      <c r="Q20" s="88"/>
      <c r="R20" s="90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8"/>
    </row>
    <row r="21" spans="1:134" s="92" customFormat="1" x14ac:dyDescent="0.25">
      <c r="A21" s="88"/>
      <c r="B21" s="88"/>
      <c r="C21" s="112" t="s">
        <v>114</v>
      </c>
      <c r="D21" s="90" t="s">
        <v>141</v>
      </c>
      <c r="E21" s="89"/>
      <c r="F21" s="89"/>
      <c r="G21" s="90"/>
      <c r="H21" s="88"/>
      <c r="I21" s="88"/>
      <c r="J21" s="88"/>
      <c r="K21" s="88"/>
      <c r="L21" s="88"/>
      <c r="M21" s="90"/>
      <c r="N21" s="88"/>
      <c r="O21" s="88"/>
      <c r="P21" s="88"/>
      <c r="Q21" s="88"/>
      <c r="R21" s="90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8"/>
      <c r="DL21" s="88"/>
      <c r="DM21" s="88"/>
      <c r="DN21" s="88"/>
      <c r="DO21" s="88"/>
      <c r="DP21" s="88"/>
      <c r="DQ21" s="88"/>
      <c r="DR21" s="88"/>
      <c r="DS21" s="88"/>
      <c r="DT21" s="88"/>
      <c r="DU21" s="88"/>
      <c r="DV21" s="88"/>
      <c r="DW21" s="88"/>
      <c r="DX21" s="88"/>
      <c r="DY21" s="88"/>
      <c r="DZ21" s="88"/>
      <c r="EA21" s="88"/>
      <c r="EB21" s="88"/>
      <c r="EC21" s="88"/>
      <c r="ED21" s="88"/>
    </row>
    <row r="22" spans="1:134" s="105" customFormat="1" x14ac:dyDescent="0.25">
      <c r="A22" s="101"/>
      <c r="B22" s="101"/>
      <c r="C22" s="102"/>
      <c r="D22" s="101"/>
      <c r="E22" s="103"/>
      <c r="F22" s="103"/>
      <c r="G22" s="104"/>
      <c r="H22" s="101"/>
      <c r="I22" s="101"/>
      <c r="J22" s="101"/>
      <c r="K22" s="101"/>
      <c r="L22" s="101"/>
      <c r="M22" s="104"/>
      <c r="N22" s="101"/>
      <c r="O22" s="101"/>
      <c r="P22" s="101"/>
      <c r="Q22" s="101"/>
      <c r="R22" s="104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1"/>
      <c r="CJ22" s="101"/>
      <c r="CK22" s="101"/>
      <c r="CL22" s="101"/>
      <c r="CM22" s="101"/>
      <c r="CN22" s="101"/>
      <c r="CO22" s="101"/>
      <c r="CP22" s="101"/>
      <c r="CQ22" s="101"/>
      <c r="CR22" s="101"/>
      <c r="CS22" s="101"/>
      <c r="CT22" s="101"/>
      <c r="CU22" s="101"/>
      <c r="CV22" s="101"/>
      <c r="CW22" s="101"/>
      <c r="CX22" s="101"/>
      <c r="CY22" s="101"/>
      <c r="CZ22" s="101"/>
      <c r="DA22" s="101"/>
      <c r="DB22" s="101"/>
      <c r="DC22" s="101"/>
      <c r="DD22" s="101"/>
      <c r="DE22" s="101"/>
      <c r="DF22" s="101"/>
      <c r="DG22" s="101"/>
      <c r="DH22" s="101"/>
      <c r="DI22" s="101"/>
      <c r="DJ22" s="101"/>
      <c r="DK22" s="101"/>
      <c r="DL22" s="101"/>
      <c r="DM22" s="101"/>
      <c r="DN22" s="101"/>
      <c r="DO22" s="101"/>
      <c r="DP22" s="101"/>
      <c r="DQ22" s="101"/>
      <c r="DR22" s="101"/>
      <c r="DS22" s="101"/>
      <c r="DT22" s="101"/>
      <c r="DU22" s="101"/>
      <c r="DV22" s="101"/>
      <c r="DW22" s="101"/>
      <c r="DX22" s="101"/>
      <c r="DY22" s="101"/>
      <c r="DZ22" s="101"/>
      <c r="EA22" s="101"/>
      <c r="EB22" s="101"/>
      <c r="EC22" s="101"/>
      <c r="ED22" s="101"/>
    </row>
    <row r="23" spans="1:134" s="92" customFormat="1" x14ac:dyDescent="0.25">
      <c r="A23" s="88"/>
      <c r="B23" s="88"/>
      <c r="C23" s="97" t="s">
        <v>103</v>
      </c>
      <c r="D23" s="91" t="s">
        <v>104</v>
      </c>
      <c r="E23" s="90"/>
      <c r="F23" s="90"/>
      <c r="G23" s="90"/>
      <c r="H23" s="88"/>
      <c r="I23" s="97" t="s">
        <v>94</v>
      </c>
      <c r="J23" s="90" t="s">
        <v>99</v>
      </c>
      <c r="K23" s="88"/>
      <c r="L23" s="97" t="s">
        <v>145</v>
      </c>
      <c r="M23" s="90" t="s">
        <v>146</v>
      </c>
      <c r="N23" s="90"/>
      <c r="O23" s="90"/>
      <c r="P23" s="88"/>
      <c r="Q23" s="91"/>
      <c r="R23" s="93"/>
      <c r="S23" s="93"/>
      <c r="T23" s="91" t="s">
        <v>21</v>
      </c>
      <c r="U23" s="90" t="s">
        <v>22</v>
      </c>
      <c r="V23" s="90"/>
      <c r="W23" s="88"/>
      <c r="X23" s="91" t="s">
        <v>23</v>
      </c>
      <c r="Y23" s="90" t="s">
        <v>24</v>
      </c>
      <c r="Z23" s="88"/>
      <c r="AA23" s="88"/>
      <c r="AB23" s="91"/>
      <c r="AC23" s="90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97" t="s">
        <v>103</v>
      </c>
      <c r="BP23" s="91" t="s">
        <v>104</v>
      </c>
      <c r="BQ23" s="90"/>
      <c r="BR23" s="90"/>
      <c r="BS23" s="90"/>
      <c r="BT23" s="88"/>
      <c r="BU23" s="97" t="s">
        <v>94</v>
      </c>
      <c r="BV23" s="90" t="s">
        <v>99</v>
      </c>
      <c r="BW23" s="88"/>
      <c r="BX23" s="97" t="s">
        <v>145</v>
      </c>
      <c r="BY23" s="90" t="s">
        <v>146</v>
      </c>
      <c r="BZ23" s="90"/>
      <c r="CA23" s="90"/>
      <c r="CB23" s="88"/>
      <c r="CC23" s="91"/>
      <c r="CD23" s="93"/>
      <c r="CE23" s="93"/>
      <c r="CF23" s="91" t="s">
        <v>21</v>
      </c>
      <c r="CG23" s="90" t="s">
        <v>22</v>
      </c>
      <c r="CH23" s="90"/>
      <c r="CI23" s="88"/>
      <c r="CJ23" s="91" t="s">
        <v>23</v>
      </c>
      <c r="CK23" s="90" t="s">
        <v>24</v>
      </c>
      <c r="CL23" s="88"/>
      <c r="CM23" s="88"/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  <c r="DM23" s="88"/>
      <c r="DN23" s="88"/>
      <c r="DO23" s="88"/>
      <c r="DP23" s="88"/>
      <c r="DQ23" s="88"/>
      <c r="DR23" s="88"/>
      <c r="DS23" s="88"/>
      <c r="DT23" s="88"/>
      <c r="DU23" s="88"/>
      <c r="DV23" s="88"/>
      <c r="DW23" s="88"/>
    </row>
    <row r="24" spans="1:134" s="92" customFormat="1" x14ac:dyDescent="0.25">
      <c r="A24" s="88"/>
      <c r="B24" s="88"/>
      <c r="C24" s="97" t="s">
        <v>142</v>
      </c>
      <c r="D24" s="91" t="s">
        <v>156</v>
      </c>
      <c r="E24" s="90"/>
      <c r="F24" s="90"/>
      <c r="G24" s="90"/>
      <c r="H24" s="88"/>
      <c r="I24" s="97" t="s">
        <v>95</v>
      </c>
      <c r="J24" s="90" t="s">
        <v>100</v>
      </c>
      <c r="K24" s="88"/>
      <c r="L24" s="91"/>
      <c r="M24" s="91"/>
      <c r="N24" s="90"/>
      <c r="O24" s="90"/>
      <c r="P24" s="88"/>
      <c r="Q24" s="91"/>
      <c r="R24" s="93"/>
      <c r="S24" s="93"/>
      <c r="T24" s="91" t="s">
        <v>27</v>
      </c>
      <c r="U24" s="90" t="s">
        <v>28</v>
      </c>
      <c r="V24" s="90"/>
      <c r="W24" s="88"/>
      <c r="X24" s="91" t="s">
        <v>29</v>
      </c>
      <c r="Y24" s="90" t="s">
        <v>30</v>
      </c>
      <c r="Z24" s="88"/>
      <c r="AA24" s="88"/>
      <c r="AB24" s="91"/>
      <c r="AC24" s="90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97" t="s">
        <v>142</v>
      </c>
      <c r="BP24" s="91" t="s">
        <v>156</v>
      </c>
      <c r="BQ24" s="90"/>
      <c r="BR24" s="90"/>
      <c r="BS24" s="90"/>
      <c r="BT24" s="88"/>
      <c r="BU24" s="97" t="s">
        <v>95</v>
      </c>
      <c r="BV24" s="90" t="s">
        <v>100</v>
      </c>
      <c r="BW24" s="88"/>
      <c r="BX24" s="91"/>
      <c r="BY24" s="91"/>
      <c r="BZ24" s="90"/>
      <c r="CA24" s="90"/>
      <c r="CB24" s="88"/>
      <c r="CC24" s="91"/>
      <c r="CD24" s="93"/>
      <c r="CE24" s="93"/>
      <c r="CF24" s="91" t="s">
        <v>27</v>
      </c>
      <c r="CG24" s="90" t="s">
        <v>28</v>
      </c>
      <c r="CH24" s="90"/>
      <c r="CI24" s="88"/>
      <c r="CJ24" s="91" t="s">
        <v>29</v>
      </c>
      <c r="CK24" s="90" t="s">
        <v>30</v>
      </c>
      <c r="CL24" s="88"/>
      <c r="CM24" s="88"/>
      <c r="CN24" s="88"/>
      <c r="CO24" s="88"/>
      <c r="CP24" s="88"/>
      <c r="CQ24" s="88"/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88"/>
      <c r="DJ24" s="88"/>
      <c r="DK24" s="88"/>
      <c r="DL24" s="88"/>
      <c r="DM24" s="88"/>
      <c r="DN24" s="88"/>
      <c r="DO24" s="88"/>
      <c r="DP24" s="88"/>
      <c r="DQ24" s="88"/>
      <c r="DR24" s="88"/>
      <c r="DS24" s="88"/>
      <c r="DT24" s="88"/>
      <c r="DU24" s="88"/>
      <c r="DV24" s="88"/>
      <c r="DW24" s="88"/>
    </row>
    <row r="25" spans="1:134" s="92" customFormat="1" x14ac:dyDescent="0.25">
      <c r="A25" s="88"/>
      <c r="B25" s="88"/>
      <c r="C25" s="97" t="s">
        <v>154</v>
      </c>
      <c r="D25" s="91" t="s">
        <v>158</v>
      </c>
      <c r="E25" s="90"/>
      <c r="F25" s="90"/>
      <c r="G25" s="90"/>
      <c r="H25" s="88"/>
      <c r="I25" s="97" t="s">
        <v>96</v>
      </c>
      <c r="J25" s="90" t="s">
        <v>101</v>
      </c>
      <c r="K25" s="88"/>
      <c r="L25" s="91"/>
      <c r="M25" s="93"/>
      <c r="N25" s="93"/>
      <c r="O25" s="88"/>
      <c r="P25" s="91"/>
      <c r="Q25" s="90"/>
      <c r="R25" s="93"/>
      <c r="S25" s="93"/>
      <c r="T25" s="88"/>
      <c r="U25" s="91"/>
      <c r="V25" s="90"/>
      <c r="W25" s="88"/>
      <c r="X25" s="88"/>
      <c r="Y25" s="88"/>
      <c r="Z25" s="88"/>
      <c r="AA25" s="91"/>
      <c r="AB25" s="90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97" t="s">
        <v>154</v>
      </c>
      <c r="BP25" s="91" t="s">
        <v>158</v>
      </c>
      <c r="BQ25" s="90"/>
      <c r="BR25" s="90"/>
      <c r="BS25" s="90"/>
      <c r="BT25" s="88"/>
      <c r="BU25" s="97" t="s">
        <v>96</v>
      </c>
      <c r="BV25" s="90" t="s">
        <v>101</v>
      </c>
      <c r="BW25" s="88"/>
      <c r="BX25" s="91"/>
      <c r="BY25" s="93"/>
      <c r="BZ25" s="93"/>
      <c r="CA25" s="88"/>
      <c r="CB25" s="91"/>
      <c r="CC25" s="90"/>
      <c r="CD25" s="93"/>
      <c r="CE25" s="93"/>
      <c r="CF25" s="88"/>
      <c r="CG25" s="91"/>
      <c r="CH25" s="90"/>
      <c r="CI25" s="88"/>
      <c r="CJ25" s="88"/>
      <c r="CK25" s="88"/>
      <c r="CL25" s="88"/>
      <c r="CM25" s="91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8"/>
      <c r="DS25" s="88"/>
      <c r="DT25" s="88"/>
      <c r="DU25" s="88"/>
      <c r="DV25" s="88"/>
      <c r="DW25" s="88"/>
    </row>
    <row r="26" spans="1:134" s="93" customFormat="1" x14ac:dyDescent="0.25">
      <c r="A26" s="88"/>
      <c r="B26" s="88"/>
      <c r="C26" s="98" t="s">
        <v>155</v>
      </c>
      <c r="D26" s="91" t="s">
        <v>159</v>
      </c>
      <c r="E26" s="90"/>
      <c r="F26" s="90"/>
      <c r="G26" s="90"/>
      <c r="H26" s="88"/>
      <c r="I26" s="97" t="s">
        <v>97</v>
      </c>
      <c r="J26" s="93" t="s">
        <v>102</v>
      </c>
      <c r="K26" s="88"/>
      <c r="X26" s="88"/>
      <c r="Y26" s="88"/>
      <c r="Z26" s="88"/>
      <c r="AD26" s="88"/>
      <c r="AE26" s="88"/>
      <c r="AF26" s="88"/>
      <c r="AG26" s="88"/>
      <c r="AH26" s="88"/>
      <c r="AM26" s="88"/>
      <c r="AU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98" t="s">
        <v>155</v>
      </c>
      <c r="BP26" s="91" t="s">
        <v>159</v>
      </c>
      <c r="BQ26" s="90"/>
      <c r="BR26" s="90"/>
      <c r="BS26" s="90"/>
      <c r="BT26" s="88"/>
      <c r="BU26" s="97" t="s">
        <v>97</v>
      </c>
      <c r="BV26" s="93" t="s">
        <v>102</v>
      </c>
      <c r="BW26" s="88"/>
      <c r="CJ26" s="88"/>
      <c r="CK26" s="88"/>
      <c r="CL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</row>
    <row r="27" spans="1:134" s="108" customFormat="1" x14ac:dyDescent="0.25">
      <c r="A27" s="99"/>
      <c r="B27" s="99"/>
      <c r="C27" s="106"/>
      <c r="D27" s="107"/>
      <c r="E27" s="100"/>
      <c r="F27" s="100"/>
      <c r="G27" s="100"/>
      <c r="H27" s="99"/>
      <c r="I27" s="99"/>
      <c r="J27" s="99"/>
      <c r="K27" s="99"/>
      <c r="M27" s="100"/>
      <c r="N27" s="99"/>
      <c r="O27" s="99"/>
      <c r="P27" s="99"/>
      <c r="Q27" s="99"/>
      <c r="R27" s="100"/>
      <c r="S27" s="99"/>
      <c r="T27" s="99"/>
      <c r="U27" s="99"/>
      <c r="V27" s="99"/>
      <c r="AE27" s="99"/>
      <c r="AF27" s="99"/>
      <c r="AG27" s="99"/>
      <c r="AK27" s="99"/>
      <c r="AL27" s="99"/>
      <c r="AP27" s="99"/>
      <c r="AQ27" s="99"/>
      <c r="AR27" s="99"/>
      <c r="AS27" s="99"/>
      <c r="AT27" s="99"/>
      <c r="BB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</row>
    <row r="28" spans="1:134" ht="15" customHeight="1" x14ac:dyDescent="0.25">
      <c r="A28" s="16"/>
      <c r="B28" s="16"/>
      <c r="C28" s="35"/>
      <c r="D28" s="16"/>
      <c r="E28" s="12"/>
      <c r="F28" s="12"/>
      <c r="G28" s="12"/>
      <c r="H28" s="16"/>
      <c r="I28" s="16"/>
      <c r="J28" s="16"/>
      <c r="K28" s="16"/>
      <c r="L28" s="16"/>
      <c r="M28" s="12"/>
      <c r="N28" s="16"/>
      <c r="O28" s="16"/>
      <c r="P28" s="16"/>
      <c r="Q28" s="16"/>
      <c r="R28" s="12"/>
      <c r="S28" s="16"/>
      <c r="T28" s="16"/>
      <c r="U28" s="16"/>
      <c r="V28" s="16"/>
      <c r="W28" s="16"/>
      <c r="X28" s="88"/>
      <c r="Y28" s="16"/>
      <c r="Z28" s="12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88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97" t="s">
        <v>31</v>
      </c>
      <c r="BP28" s="198"/>
      <c r="BQ28" s="198"/>
      <c r="BR28" s="198"/>
      <c r="BS28" s="198"/>
      <c r="BT28" s="198"/>
      <c r="BU28" s="198"/>
      <c r="BV28" s="198"/>
      <c r="BW28" s="198"/>
      <c r="BX28" s="198"/>
      <c r="BY28" s="198"/>
      <c r="BZ28" s="199"/>
      <c r="CA28" s="16"/>
      <c r="CB28" s="205" t="s">
        <v>160</v>
      </c>
      <c r="CC28" s="205"/>
      <c r="CD28" s="205"/>
      <c r="CE28" s="205"/>
      <c r="CF28" s="205"/>
      <c r="CG28" s="205"/>
      <c r="CH28" s="205"/>
      <c r="CI28" s="205"/>
      <c r="CJ28" s="205"/>
      <c r="CK28" s="205"/>
      <c r="CL28" s="155"/>
      <c r="CM28" s="15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</row>
    <row r="29" spans="1:134" ht="15.75" thickBot="1" x14ac:dyDescent="0.3">
      <c r="A29" s="36"/>
      <c r="B29" s="36"/>
      <c r="C29" s="37"/>
      <c r="D29" s="208" t="s">
        <v>33</v>
      </c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87"/>
      <c r="Y29" s="208" t="s">
        <v>34</v>
      </c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87"/>
      <c r="AT29" s="208" t="s">
        <v>35</v>
      </c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99"/>
      <c r="BN29" s="36"/>
      <c r="BO29" s="199"/>
      <c r="BP29" s="199"/>
      <c r="BQ29" s="199"/>
      <c r="BR29" s="199"/>
      <c r="BS29" s="199"/>
      <c r="BT29" s="199"/>
      <c r="BU29" s="199"/>
      <c r="BV29" s="199"/>
      <c r="BW29" s="199"/>
      <c r="BX29" s="199"/>
      <c r="BY29" s="199"/>
      <c r="BZ29" s="201"/>
      <c r="CA29" s="36"/>
      <c r="CB29" s="206"/>
      <c r="CC29" s="206"/>
      <c r="CD29" s="206"/>
      <c r="CE29" s="206"/>
      <c r="CF29" s="206"/>
      <c r="CG29" s="206"/>
      <c r="CH29" s="206"/>
      <c r="CI29" s="206"/>
      <c r="CJ29" s="206"/>
      <c r="CK29" s="206"/>
      <c r="CL29" s="156"/>
      <c r="CM29" s="15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</row>
    <row r="30" spans="1:134" ht="15.75" thickBot="1" x14ac:dyDescent="0.3">
      <c r="A30" s="38"/>
      <c r="B30" s="38"/>
      <c r="C30" s="39" t="s">
        <v>36</v>
      </c>
      <c r="D30" s="117">
        <v>1</v>
      </c>
      <c r="E30" s="118">
        <v>2</v>
      </c>
      <c r="F30" s="118">
        <v>3</v>
      </c>
      <c r="G30" s="118">
        <v>4</v>
      </c>
      <c r="H30" s="118">
        <v>5</v>
      </c>
      <c r="I30" s="118">
        <v>6</v>
      </c>
      <c r="J30" s="118">
        <v>7</v>
      </c>
      <c r="K30" s="118">
        <v>8</v>
      </c>
      <c r="L30" s="118">
        <v>9</v>
      </c>
      <c r="M30" s="118" t="s">
        <v>116</v>
      </c>
      <c r="N30" s="118" t="s">
        <v>117</v>
      </c>
      <c r="O30" s="118" t="s">
        <v>118</v>
      </c>
      <c r="P30" s="118" t="s">
        <v>119</v>
      </c>
      <c r="Q30" s="118" t="s">
        <v>120</v>
      </c>
      <c r="R30" s="118" t="s">
        <v>121</v>
      </c>
      <c r="S30" s="118" t="s">
        <v>123</v>
      </c>
      <c r="T30" s="118" t="s">
        <v>124</v>
      </c>
      <c r="U30" s="118" t="s">
        <v>125</v>
      </c>
      <c r="V30" s="118" t="s">
        <v>126</v>
      </c>
      <c r="W30" s="119" t="s">
        <v>127</v>
      </c>
      <c r="X30" s="115"/>
      <c r="Y30" s="117">
        <v>1</v>
      </c>
      <c r="Z30" s="118">
        <v>2</v>
      </c>
      <c r="AA30" s="118">
        <v>3</v>
      </c>
      <c r="AB30" s="118">
        <v>4</v>
      </c>
      <c r="AC30" s="118">
        <v>5</v>
      </c>
      <c r="AD30" s="118">
        <v>6</v>
      </c>
      <c r="AE30" s="118">
        <v>7</v>
      </c>
      <c r="AF30" s="118">
        <v>8</v>
      </c>
      <c r="AG30" s="118">
        <v>9</v>
      </c>
      <c r="AH30" s="118" t="s">
        <v>116</v>
      </c>
      <c r="AI30" s="118" t="s">
        <v>117</v>
      </c>
      <c r="AJ30" s="118" t="s">
        <v>118</v>
      </c>
      <c r="AK30" s="118" t="s">
        <v>119</v>
      </c>
      <c r="AL30" s="118" t="s">
        <v>120</v>
      </c>
      <c r="AM30" s="118" t="s">
        <v>121</v>
      </c>
      <c r="AN30" s="118" t="s">
        <v>123</v>
      </c>
      <c r="AO30" s="118" t="s">
        <v>124</v>
      </c>
      <c r="AP30" s="118" t="s">
        <v>125</v>
      </c>
      <c r="AQ30" s="118" t="s">
        <v>126</v>
      </c>
      <c r="AR30" s="119" t="s">
        <v>127</v>
      </c>
      <c r="AS30" s="115"/>
      <c r="AT30" s="117">
        <v>1</v>
      </c>
      <c r="AU30" s="118">
        <v>2</v>
      </c>
      <c r="AV30" s="118">
        <v>3</v>
      </c>
      <c r="AW30" s="118">
        <v>4</v>
      </c>
      <c r="AX30" s="118">
        <v>5</v>
      </c>
      <c r="AY30" s="118">
        <v>6</v>
      </c>
      <c r="AZ30" s="118">
        <v>7</v>
      </c>
      <c r="BA30" s="118">
        <v>8</v>
      </c>
      <c r="BB30" s="118">
        <v>9</v>
      </c>
      <c r="BC30" s="118" t="s">
        <v>116</v>
      </c>
      <c r="BD30" s="118" t="s">
        <v>117</v>
      </c>
      <c r="BE30" s="118" t="s">
        <v>118</v>
      </c>
      <c r="BF30" s="118" t="s">
        <v>119</v>
      </c>
      <c r="BG30" s="118" t="s">
        <v>120</v>
      </c>
      <c r="BH30" s="118" t="s">
        <v>121</v>
      </c>
      <c r="BI30" s="118" t="s">
        <v>123</v>
      </c>
      <c r="BJ30" s="118" t="s">
        <v>124</v>
      </c>
      <c r="BK30" s="118" t="s">
        <v>125</v>
      </c>
      <c r="BL30" s="118" t="s">
        <v>126</v>
      </c>
      <c r="BM30" s="119" t="s">
        <v>127</v>
      </c>
      <c r="BN30" s="38"/>
      <c r="BO30" s="158" t="s">
        <v>37</v>
      </c>
      <c r="BP30" s="158" t="s">
        <v>38</v>
      </c>
      <c r="BQ30" s="159" t="s">
        <v>39</v>
      </c>
      <c r="BR30" s="129" t="s">
        <v>40</v>
      </c>
      <c r="BS30" s="130" t="s">
        <v>35</v>
      </c>
      <c r="BT30" s="130" t="s">
        <v>41</v>
      </c>
      <c r="BU30" s="130" t="s">
        <v>42</v>
      </c>
      <c r="BV30" s="130" t="s">
        <v>21</v>
      </c>
      <c r="BW30" s="130" t="s">
        <v>23</v>
      </c>
      <c r="BX30" s="130" t="s">
        <v>29</v>
      </c>
      <c r="BY30" s="131" t="s">
        <v>27</v>
      </c>
      <c r="BZ30"/>
      <c r="CA30" s="158" t="s">
        <v>37</v>
      </c>
      <c r="CB30" s="158" t="s">
        <v>38</v>
      </c>
      <c r="CC30" s="159" t="s">
        <v>39</v>
      </c>
      <c r="CD30" s="129" t="s">
        <v>40</v>
      </c>
      <c r="CE30" s="130" t="s">
        <v>35</v>
      </c>
      <c r="CF30" s="130" t="s">
        <v>41</v>
      </c>
      <c r="CG30" s="130" t="s">
        <v>42</v>
      </c>
      <c r="CH30" s="130" t="s">
        <v>21</v>
      </c>
      <c r="CI30" s="130" t="s">
        <v>23</v>
      </c>
      <c r="CJ30" s="130" t="s">
        <v>29</v>
      </c>
      <c r="CK30" s="131" t="s">
        <v>27</v>
      </c>
      <c r="CL30" s="116"/>
      <c r="CM30" s="116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</row>
    <row r="31" spans="1:134" x14ac:dyDescent="0.25">
      <c r="A31" s="38"/>
      <c r="B31" s="38"/>
      <c r="C31" s="48" t="s">
        <v>43</v>
      </c>
      <c r="D31" s="125">
        <v>98.8</v>
      </c>
      <c r="E31" s="126">
        <v>95.42</v>
      </c>
      <c r="F31" s="126">
        <v>99.49</v>
      </c>
      <c r="G31" s="126">
        <v>99.52</v>
      </c>
      <c r="H31" s="126">
        <v>99.5</v>
      </c>
      <c r="I31" s="126">
        <v>98.68</v>
      </c>
      <c r="J31" s="126">
        <v>98.72</v>
      </c>
      <c r="K31" s="126">
        <v>98.8</v>
      </c>
      <c r="L31" s="126">
        <v>99.61</v>
      </c>
      <c r="M31" s="126">
        <v>98.59</v>
      </c>
      <c r="N31" s="126">
        <v>97.21</v>
      </c>
      <c r="O31" s="126">
        <v>99.53</v>
      </c>
      <c r="P31" s="126">
        <v>99.51</v>
      </c>
      <c r="Q31" s="126">
        <v>99.51</v>
      </c>
      <c r="R31" s="126">
        <v>99.51</v>
      </c>
      <c r="S31" s="126">
        <v>98.8</v>
      </c>
      <c r="T31" s="126">
        <v>99.37</v>
      </c>
      <c r="U31" s="126">
        <v>99.44</v>
      </c>
      <c r="V31" s="126">
        <v>99.58</v>
      </c>
      <c r="W31" s="127">
        <v>99.51</v>
      </c>
      <c r="X31" s="113"/>
      <c r="Y31" s="125">
        <v>1.2</v>
      </c>
      <c r="Z31" s="126">
        <v>4.58</v>
      </c>
      <c r="AA31" s="126">
        <v>0.51</v>
      </c>
      <c r="AB31" s="126">
        <v>0.48</v>
      </c>
      <c r="AC31" s="126">
        <v>0.5</v>
      </c>
      <c r="AD31" s="126">
        <v>1.32</v>
      </c>
      <c r="AE31" s="126">
        <v>1.28</v>
      </c>
      <c r="AF31" s="126">
        <v>1.2</v>
      </c>
      <c r="AG31" s="126">
        <v>0.39</v>
      </c>
      <c r="AH31" s="126">
        <v>1.41</v>
      </c>
      <c r="AI31" s="126">
        <v>2.79</v>
      </c>
      <c r="AJ31" s="126">
        <v>0.47</v>
      </c>
      <c r="AK31" s="126">
        <v>0.49</v>
      </c>
      <c r="AL31" s="126">
        <v>0.49</v>
      </c>
      <c r="AM31" s="126">
        <v>0.49</v>
      </c>
      <c r="AN31" s="126">
        <v>1.2</v>
      </c>
      <c r="AO31" s="126">
        <v>0.63</v>
      </c>
      <c r="AP31" s="126">
        <v>0.56000000000000005</v>
      </c>
      <c r="AQ31" s="126">
        <v>0.42</v>
      </c>
      <c r="AR31" s="127">
        <v>0.49</v>
      </c>
      <c r="AS31" s="114"/>
      <c r="AT31" s="125">
        <v>0.87</v>
      </c>
      <c r="AU31" s="126">
        <v>0.44</v>
      </c>
      <c r="AV31" s="126">
        <v>0.95</v>
      </c>
      <c r="AW31" s="126">
        <v>0.96</v>
      </c>
      <c r="AX31" s="126">
        <v>0.95</v>
      </c>
      <c r="AY31" s="126">
        <v>0.85</v>
      </c>
      <c r="AZ31" s="126">
        <v>0.86</v>
      </c>
      <c r="BA31" s="126">
        <v>0.87</v>
      </c>
      <c r="BB31" s="126">
        <v>0.96</v>
      </c>
      <c r="BC31" s="126">
        <v>0.85</v>
      </c>
      <c r="BD31" s="126">
        <v>0.72</v>
      </c>
      <c r="BE31" s="126">
        <v>0.96</v>
      </c>
      <c r="BF31" s="126">
        <v>0.95</v>
      </c>
      <c r="BG31" s="126">
        <v>0.95</v>
      </c>
      <c r="BH31" s="126">
        <v>0.95</v>
      </c>
      <c r="BI31" s="126">
        <v>0.87</v>
      </c>
      <c r="BJ31" s="126">
        <v>0.94</v>
      </c>
      <c r="BK31" s="126">
        <v>0.95</v>
      </c>
      <c r="BL31" s="126">
        <v>0.96</v>
      </c>
      <c r="BM31" s="127">
        <v>0.96</v>
      </c>
      <c r="BN31" s="38"/>
      <c r="BO31" s="168" t="s">
        <v>103</v>
      </c>
      <c r="BP31" s="169">
        <v>1</v>
      </c>
      <c r="BQ31" s="126">
        <f t="array" ref="BQ31:BQ50">TRANSPOSE(D42:W42)</f>
        <v>95.805454545454552</v>
      </c>
      <c r="BR31" s="126">
        <f t="array" ref="BR31:BR50">TRANSPOSE(Y42:AR42)</f>
        <v>4.1945454545454544</v>
      </c>
      <c r="BS31" s="126">
        <f t="array" ref="BS31:BS50">TRANSPOSE(AT42:BM42)</f>
        <v>0.71545454545454545</v>
      </c>
      <c r="BT31" s="126">
        <f t="array" ref="BT31:BT50">TRANSPOSE(AT56:BM56)</f>
        <v>0.35272727272727278</v>
      </c>
      <c r="BU31" s="160">
        <f t="array" ref="BU31:BU50">TRANSPOSE(AT70:BM70)</f>
        <v>0.31</v>
      </c>
      <c r="BV31" s="126">
        <f t="array" ref="BV31:BV50">TRANSPOSE(D84:W84)</f>
        <v>4.2727272727272732E-2</v>
      </c>
      <c r="BW31" s="126">
        <f t="array" ref="BW31:BW50">TRANSPOSE(Y84:AR84)</f>
        <v>22.387272727272727</v>
      </c>
      <c r="BX31" s="126">
        <f t="array" ref="BX31:BX50">TRANSPOSE(AT84:BM84)</f>
        <v>61.009090909090908</v>
      </c>
      <c r="BY31" s="127">
        <f t="array" ref="BY31:BY50">TRANSPOSE(D98:W98)</f>
        <v>0.18090909090909088</v>
      </c>
      <c r="BZ31"/>
      <c r="CA31" s="168" t="s">
        <v>103</v>
      </c>
      <c r="CB31" s="169">
        <v>1</v>
      </c>
      <c r="CC31" s="147">
        <f t="shared" ref="CC31:CK31" si="0">BQ31/BQ$41</f>
        <v>1.0014063361143313</v>
      </c>
      <c r="CD31" s="148">
        <f t="shared" si="0"/>
        <v>0.9689206215875682</v>
      </c>
      <c r="CE31" s="148">
        <f t="shared" si="0"/>
        <v>1.0606469002695418</v>
      </c>
      <c r="CF31" s="148">
        <f t="shared" si="0"/>
        <v>1.0486486486486488</v>
      </c>
      <c r="CG31" s="165">
        <f t="shared" si="0"/>
        <v>0.23087339201083276</v>
      </c>
      <c r="CH31" s="148">
        <f t="shared" si="0"/>
        <v>0.71212121212121204</v>
      </c>
      <c r="CI31" s="148">
        <f t="shared" si="0"/>
        <v>0.59087746238932737</v>
      </c>
      <c r="CJ31" s="148">
        <f t="shared" si="0"/>
        <v>0.95372765255947478</v>
      </c>
      <c r="CK31" s="149">
        <f t="shared" si="0"/>
        <v>1.005050505050505</v>
      </c>
      <c r="CL31" s="116"/>
      <c r="CM31" s="116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</row>
    <row r="32" spans="1:134" x14ac:dyDescent="0.25">
      <c r="A32" s="38"/>
      <c r="B32" s="38"/>
      <c r="C32" s="48" t="s">
        <v>44</v>
      </c>
      <c r="D32" s="120">
        <v>95.92</v>
      </c>
      <c r="E32" s="113">
        <v>93.78</v>
      </c>
      <c r="F32" s="113">
        <v>98.69</v>
      </c>
      <c r="G32" s="113">
        <v>98.95</v>
      </c>
      <c r="H32" s="113">
        <v>97.83</v>
      </c>
      <c r="I32" s="113">
        <v>95.92</v>
      </c>
      <c r="J32" s="113">
        <v>97.04</v>
      </c>
      <c r="K32" s="113">
        <v>95.92</v>
      </c>
      <c r="L32" s="113">
        <v>98.83</v>
      </c>
      <c r="M32" s="113">
        <v>96.74</v>
      </c>
      <c r="N32" s="113">
        <v>95.23</v>
      </c>
      <c r="O32" s="113">
        <v>98.9</v>
      </c>
      <c r="P32" s="113">
        <v>98.93</v>
      </c>
      <c r="Q32" s="113">
        <v>98.97</v>
      </c>
      <c r="R32" s="113">
        <v>98.99</v>
      </c>
      <c r="S32" s="113">
        <v>95.92</v>
      </c>
      <c r="T32" s="113">
        <v>97.54</v>
      </c>
      <c r="U32" s="113">
        <v>98.48</v>
      </c>
      <c r="V32" s="113">
        <v>98.74</v>
      </c>
      <c r="W32" s="121">
        <v>98.53</v>
      </c>
      <c r="X32" s="113"/>
      <c r="Y32" s="120">
        <v>4.08</v>
      </c>
      <c r="Z32" s="113">
        <v>6.22</v>
      </c>
      <c r="AA32" s="113">
        <v>1.31</v>
      </c>
      <c r="AB32" s="113">
        <v>1.05</v>
      </c>
      <c r="AC32" s="113">
        <v>2.17</v>
      </c>
      <c r="AD32" s="113">
        <v>4.08</v>
      </c>
      <c r="AE32" s="113">
        <v>2.96</v>
      </c>
      <c r="AF32" s="113">
        <v>4.08</v>
      </c>
      <c r="AG32" s="113">
        <v>1.17</v>
      </c>
      <c r="AH32" s="113">
        <v>3.26</v>
      </c>
      <c r="AI32" s="113">
        <v>4.7699999999999996</v>
      </c>
      <c r="AJ32" s="113">
        <v>1.1000000000000001</v>
      </c>
      <c r="AK32" s="113">
        <v>1.07</v>
      </c>
      <c r="AL32" s="113">
        <v>1.03</v>
      </c>
      <c r="AM32" s="113">
        <v>1.01</v>
      </c>
      <c r="AN32" s="113">
        <v>4.08</v>
      </c>
      <c r="AO32" s="113">
        <v>2.46</v>
      </c>
      <c r="AP32" s="113">
        <v>1.52</v>
      </c>
      <c r="AQ32" s="113">
        <v>1.26</v>
      </c>
      <c r="AR32" s="121">
        <v>1.47</v>
      </c>
      <c r="AS32" s="114"/>
      <c r="AT32" s="120">
        <v>0.81</v>
      </c>
      <c r="AU32" s="113">
        <v>0.74</v>
      </c>
      <c r="AV32" s="113">
        <v>0.95</v>
      </c>
      <c r="AW32" s="113">
        <v>0.96</v>
      </c>
      <c r="AX32" s="113">
        <v>0.91</v>
      </c>
      <c r="AY32" s="113">
        <v>0.81</v>
      </c>
      <c r="AZ32" s="113">
        <v>0.88</v>
      </c>
      <c r="BA32" s="113">
        <v>0.81</v>
      </c>
      <c r="BB32" s="113">
        <v>0.95</v>
      </c>
      <c r="BC32" s="113">
        <v>0.87</v>
      </c>
      <c r="BD32" s="113">
        <v>0.81</v>
      </c>
      <c r="BE32" s="113">
        <v>0.95</v>
      </c>
      <c r="BF32" s="113">
        <v>0.96</v>
      </c>
      <c r="BG32" s="113">
        <v>0.96</v>
      </c>
      <c r="BH32" s="113">
        <v>0.96</v>
      </c>
      <c r="BI32" s="113">
        <v>0.81</v>
      </c>
      <c r="BJ32" s="113">
        <v>0.9</v>
      </c>
      <c r="BK32" s="113">
        <v>0.94</v>
      </c>
      <c r="BL32" s="113">
        <v>0.95</v>
      </c>
      <c r="BM32" s="121">
        <v>0.94</v>
      </c>
      <c r="BN32" s="38"/>
      <c r="BO32" s="139" t="s">
        <v>157</v>
      </c>
      <c r="BP32" s="144">
        <v>2</v>
      </c>
      <c r="BQ32" s="113">
        <v>94.600909090909084</v>
      </c>
      <c r="BR32" s="113">
        <v>5.3990909090909085</v>
      </c>
      <c r="BS32" s="113">
        <v>0.49909090909090903</v>
      </c>
      <c r="BT32" s="113">
        <v>0.50818181818181829</v>
      </c>
      <c r="BU32" s="161">
        <v>5.3554545454545455</v>
      </c>
      <c r="BV32" s="113">
        <v>8.4545454545454563E-2</v>
      </c>
      <c r="BW32" s="113">
        <v>56.300000000000004</v>
      </c>
      <c r="BX32" s="113">
        <v>73.828181818181818</v>
      </c>
      <c r="BY32" s="121">
        <v>0.19999999999999998</v>
      </c>
      <c r="BZ32"/>
      <c r="CA32" s="139" t="s">
        <v>157</v>
      </c>
      <c r="CB32" s="144">
        <v>2</v>
      </c>
      <c r="CC32" s="150">
        <f t="shared" ref="CC32:CK50" si="1">BQ32/BQ$41</f>
        <v>0.98881582698264858</v>
      </c>
      <c r="CD32" s="146">
        <f t="shared" si="1"/>
        <v>1.2471650566988659</v>
      </c>
      <c r="CE32" s="146">
        <f t="shared" si="1"/>
        <v>0.73989218328840956</v>
      </c>
      <c r="CF32" s="146">
        <f t="shared" si="1"/>
        <v>1.5108108108108111</v>
      </c>
      <c r="CG32" s="166">
        <f t="shared" si="1"/>
        <v>3.9884901828029791</v>
      </c>
      <c r="CH32" s="146">
        <f t="shared" si="1"/>
        <v>1.4090909090909092</v>
      </c>
      <c r="CI32" s="146">
        <f t="shared" si="1"/>
        <v>1.4859514840319601</v>
      </c>
      <c r="CJ32" s="146">
        <f t="shared" si="1"/>
        <v>1.1541227297274252</v>
      </c>
      <c r="CK32" s="151">
        <f t="shared" si="1"/>
        <v>1.1111111111111112</v>
      </c>
      <c r="CL32"/>
      <c r="CM32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</row>
    <row r="33" spans="1:134" x14ac:dyDescent="0.25">
      <c r="A33" s="38"/>
      <c r="B33" s="38"/>
      <c r="C33" s="48" t="s">
        <v>45</v>
      </c>
      <c r="D33" s="120">
        <v>95.51</v>
      </c>
      <c r="E33" s="113">
        <v>96.48</v>
      </c>
      <c r="F33" s="113">
        <v>99.35</v>
      </c>
      <c r="G33" s="113">
        <v>99.28</v>
      </c>
      <c r="H33" s="113">
        <v>98.06</v>
      </c>
      <c r="I33" s="113">
        <v>95.51</v>
      </c>
      <c r="J33" s="113">
        <v>96.93</v>
      </c>
      <c r="K33" s="113">
        <v>95.51</v>
      </c>
      <c r="L33" s="113">
        <v>99.21</v>
      </c>
      <c r="M33" s="113">
        <v>98.66</v>
      </c>
      <c r="N33" s="113">
        <v>97.87</v>
      </c>
      <c r="O33" s="113">
        <v>99.29</v>
      </c>
      <c r="P33" s="113">
        <v>99.28</v>
      </c>
      <c r="Q33" s="113">
        <v>99.28</v>
      </c>
      <c r="R33" s="113">
        <v>99.28</v>
      </c>
      <c r="S33" s="113">
        <v>95.51</v>
      </c>
      <c r="T33" s="113">
        <v>97.29</v>
      </c>
      <c r="U33" s="113">
        <v>99.02</v>
      </c>
      <c r="V33" s="113">
        <v>99.73</v>
      </c>
      <c r="W33" s="121">
        <v>98.76</v>
      </c>
      <c r="X33" s="113"/>
      <c r="Y33" s="120">
        <v>4.49</v>
      </c>
      <c r="Z33" s="113">
        <v>3.52</v>
      </c>
      <c r="AA33" s="113">
        <v>0.65</v>
      </c>
      <c r="AB33" s="113">
        <v>0.72</v>
      </c>
      <c r="AC33" s="113">
        <v>1.94</v>
      </c>
      <c r="AD33" s="113">
        <v>4.49</v>
      </c>
      <c r="AE33" s="113">
        <v>3.07</v>
      </c>
      <c r="AF33" s="113">
        <v>4.49</v>
      </c>
      <c r="AG33" s="113">
        <v>0.79</v>
      </c>
      <c r="AH33" s="113">
        <v>1.34</v>
      </c>
      <c r="AI33" s="113">
        <v>2.13</v>
      </c>
      <c r="AJ33" s="113">
        <v>0.71</v>
      </c>
      <c r="AK33" s="113">
        <v>0.72</v>
      </c>
      <c r="AL33" s="113">
        <v>0.72</v>
      </c>
      <c r="AM33" s="113">
        <v>0.72</v>
      </c>
      <c r="AN33" s="113">
        <v>4.49</v>
      </c>
      <c r="AO33" s="113">
        <v>2.71</v>
      </c>
      <c r="AP33" s="113">
        <v>0.98</v>
      </c>
      <c r="AQ33" s="113">
        <v>0.27</v>
      </c>
      <c r="AR33" s="121">
        <v>1.24</v>
      </c>
      <c r="AS33" s="114"/>
      <c r="AT33" s="120">
        <v>0.78</v>
      </c>
      <c r="AU33" s="113">
        <v>0.85</v>
      </c>
      <c r="AV33" s="113">
        <v>0.97</v>
      </c>
      <c r="AW33" s="113">
        <v>0.97</v>
      </c>
      <c r="AX33" s="113">
        <v>0.92</v>
      </c>
      <c r="AY33" s="113">
        <v>0.78</v>
      </c>
      <c r="AZ33" s="113">
        <v>0.87</v>
      </c>
      <c r="BA33" s="113">
        <v>0.78</v>
      </c>
      <c r="BB33" s="113">
        <v>0.97</v>
      </c>
      <c r="BC33" s="113">
        <v>0.94</v>
      </c>
      <c r="BD33" s="113">
        <v>0.91</v>
      </c>
      <c r="BE33" s="113">
        <v>0.97</v>
      </c>
      <c r="BF33" s="113">
        <v>0.97</v>
      </c>
      <c r="BG33" s="113">
        <v>0.97</v>
      </c>
      <c r="BH33" s="113">
        <v>0.97</v>
      </c>
      <c r="BI33" s="113">
        <v>0.78</v>
      </c>
      <c r="BJ33" s="113">
        <v>0.89</v>
      </c>
      <c r="BK33" s="113">
        <v>0.96</v>
      </c>
      <c r="BL33" s="113">
        <v>0.99</v>
      </c>
      <c r="BM33" s="121">
        <v>0.95</v>
      </c>
      <c r="BN33" s="38"/>
      <c r="BO33" s="139" t="s">
        <v>143</v>
      </c>
      <c r="BP33" s="144">
        <v>3</v>
      </c>
      <c r="BQ33" s="113">
        <v>98.608181818181819</v>
      </c>
      <c r="BR33" s="113">
        <v>1.3918181818181816</v>
      </c>
      <c r="BS33" s="113">
        <v>0.90545454545454551</v>
      </c>
      <c r="BT33" s="113">
        <v>9.3636363636363643E-2</v>
      </c>
      <c r="BU33" s="161">
        <v>1.2727272727272726E-2</v>
      </c>
      <c r="BV33" s="113">
        <v>2.0000000000000004E-2</v>
      </c>
      <c r="BW33" s="113">
        <v>11.997272727272728</v>
      </c>
      <c r="BX33" s="113">
        <v>33.307272727272725</v>
      </c>
      <c r="BY33" s="121">
        <v>9.1818181818181799E-2</v>
      </c>
      <c r="BZ33"/>
      <c r="CA33" s="139" t="s">
        <v>143</v>
      </c>
      <c r="CB33" s="144">
        <v>3</v>
      </c>
      <c r="CC33" s="150">
        <f t="shared" si="1"/>
        <v>1.0307018377392194</v>
      </c>
      <c r="CD33" s="146">
        <f t="shared" si="1"/>
        <v>0.32150356992860141</v>
      </c>
      <c r="CE33" s="146">
        <f t="shared" si="1"/>
        <v>1.3423180592991915</v>
      </c>
      <c r="CF33" s="146">
        <f t="shared" si="1"/>
        <v>0.27837837837837842</v>
      </c>
      <c r="CG33" s="166">
        <f t="shared" si="1"/>
        <v>9.4786729857819895E-3</v>
      </c>
      <c r="CH33" s="146">
        <f t="shared" si="1"/>
        <v>0.33333333333333331</v>
      </c>
      <c r="CI33" s="146">
        <f t="shared" si="1"/>
        <v>0.31664947093120904</v>
      </c>
      <c r="CJ33" s="146">
        <f t="shared" si="1"/>
        <v>0.52067759997726171</v>
      </c>
      <c r="CK33" s="151">
        <f t="shared" si="1"/>
        <v>0.51010101010101006</v>
      </c>
      <c r="CL33"/>
      <c r="CM33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</row>
    <row r="34" spans="1:134" x14ac:dyDescent="0.25">
      <c r="A34" s="38"/>
      <c r="B34" s="38"/>
      <c r="C34" s="48" t="s">
        <v>46</v>
      </c>
      <c r="D34" s="120">
        <v>85.3</v>
      </c>
      <c r="E34" s="113">
        <v>84.83</v>
      </c>
      <c r="F34" s="113">
        <v>95.15</v>
      </c>
      <c r="G34" s="113">
        <v>95.96</v>
      </c>
      <c r="H34" s="113">
        <v>89.35</v>
      </c>
      <c r="I34" s="113">
        <v>85.3</v>
      </c>
      <c r="J34" s="113">
        <v>86.12</v>
      </c>
      <c r="K34" s="113">
        <v>85.3</v>
      </c>
      <c r="L34" s="113">
        <v>95.78</v>
      </c>
      <c r="M34" s="113">
        <v>88.4</v>
      </c>
      <c r="N34" s="113">
        <v>86.43</v>
      </c>
      <c r="O34" s="113">
        <v>95.98</v>
      </c>
      <c r="P34" s="113">
        <v>95.96</v>
      </c>
      <c r="Q34" s="113">
        <v>96.01</v>
      </c>
      <c r="R34" s="113">
        <v>96.01</v>
      </c>
      <c r="S34" s="113">
        <v>85.3</v>
      </c>
      <c r="T34" s="113">
        <v>85.61</v>
      </c>
      <c r="U34" s="113">
        <v>93.88</v>
      </c>
      <c r="V34" s="113">
        <v>97.25</v>
      </c>
      <c r="W34" s="121">
        <v>95.59</v>
      </c>
      <c r="X34" s="113"/>
      <c r="Y34" s="120">
        <v>14.7</v>
      </c>
      <c r="Z34" s="113">
        <v>15.17</v>
      </c>
      <c r="AA34" s="113">
        <v>4.8499999999999996</v>
      </c>
      <c r="AB34" s="113">
        <v>4.04</v>
      </c>
      <c r="AC34" s="113">
        <v>10.65</v>
      </c>
      <c r="AD34" s="113">
        <v>14.7</v>
      </c>
      <c r="AE34" s="113">
        <v>13.88</v>
      </c>
      <c r="AF34" s="113">
        <v>14.7</v>
      </c>
      <c r="AG34" s="113">
        <v>4.22</v>
      </c>
      <c r="AH34" s="113">
        <v>11.6</v>
      </c>
      <c r="AI34" s="113">
        <v>13.57</v>
      </c>
      <c r="AJ34" s="113">
        <v>4.0199999999999996</v>
      </c>
      <c r="AK34" s="113">
        <v>4.04</v>
      </c>
      <c r="AL34" s="113">
        <v>3.99</v>
      </c>
      <c r="AM34" s="113">
        <v>3.99</v>
      </c>
      <c r="AN34" s="113">
        <v>14.7</v>
      </c>
      <c r="AO34" s="113">
        <v>14.39</v>
      </c>
      <c r="AP34" s="113">
        <v>6.12</v>
      </c>
      <c r="AQ34" s="113">
        <v>2.75</v>
      </c>
      <c r="AR34" s="121">
        <v>4.41</v>
      </c>
      <c r="AS34" s="114"/>
      <c r="AT34" s="120">
        <v>0.64</v>
      </c>
      <c r="AU34" s="113">
        <v>0.67</v>
      </c>
      <c r="AV34" s="113">
        <v>0.89</v>
      </c>
      <c r="AW34" s="113">
        <v>0.91</v>
      </c>
      <c r="AX34" s="113">
        <v>0.76</v>
      </c>
      <c r="AY34" s="113">
        <v>0.64</v>
      </c>
      <c r="AZ34" s="113">
        <v>0.69</v>
      </c>
      <c r="BA34" s="113">
        <v>0.64</v>
      </c>
      <c r="BB34" s="113">
        <v>0.91</v>
      </c>
      <c r="BC34" s="113">
        <v>0.75</v>
      </c>
      <c r="BD34" s="113">
        <v>0.7</v>
      </c>
      <c r="BE34" s="113">
        <v>0.91</v>
      </c>
      <c r="BF34" s="113">
        <v>0.91</v>
      </c>
      <c r="BG34" s="113">
        <v>0.91</v>
      </c>
      <c r="BH34" s="113">
        <v>0.91</v>
      </c>
      <c r="BI34" s="113">
        <v>0.64</v>
      </c>
      <c r="BJ34" s="113">
        <v>0.68</v>
      </c>
      <c r="BK34" s="113">
        <v>0.87</v>
      </c>
      <c r="BL34" s="113">
        <v>0.94</v>
      </c>
      <c r="BM34" s="121">
        <v>0.9</v>
      </c>
      <c r="BN34" s="38"/>
      <c r="BO34" s="140" t="s">
        <v>144</v>
      </c>
      <c r="BP34" s="144">
        <v>4</v>
      </c>
      <c r="BQ34" s="113">
        <v>98.693636363636358</v>
      </c>
      <c r="BR34" s="113">
        <v>1.3063636363636364</v>
      </c>
      <c r="BS34" s="113">
        <v>0.90454545454545465</v>
      </c>
      <c r="BT34" s="113">
        <v>0.10545454545454547</v>
      </c>
      <c r="BU34" s="161">
        <v>0.82181818181818189</v>
      </c>
      <c r="BV34" s="113">
        <v>2.9090909090909098E-2</v>
      </c>
      <c r="BW34" s="113">
        <v>17.852727272727279</v>
      </c>
      <c r="BX34" s="113">
        <v>34.582727272727276</v>
      </c>
      <c r="BY34" s="121">
        <v>9.3636363636363615E-2</v>
      </c>
      <c r="BZ34"/>
      <c r="CA34" s="140" t="s">
        <v>144</v>
      </c>
      <c r="CB34" s="144">
        <v>4</v>
      </c>
      <c r="CC34" s="150">
        <f t="shared" si="1"/>
        <v>1.0315950512172407</v>
      </c>
      <c r="CD34" s="146">
        <f t="shared" si="1"/>
        <v>0.3017639647207056</v>
      </c>
      <c r="CE34" s="146">
        <f t="shared" si="1"/>
        <v>1.3409703504043129</v>
      </c>
      <c r="CF34" s="146">
        <f t="shared" si="1"/>
        <v>0.31351351351351353</v>
      </c>
      <c r="CG34" s="166">
        <f t="shared" si="1"/>
        <v>0.6120514556533514</v>
      </c>
      <c r="CH34" s="146">
        <f t="shared" si="1"/>
        <v>0.48484848484848486</v>
      </c>
      <c r="CI34" s="146">
        <f t="shared" si="1"/>
        <v>0.47119514360438625</v>
      </c>
      <c r="CJ34" s="146">
        <f t="shared" si="1"/>
        <v>0.5406162066907314</v>
      </c>
      <c r="CK34" s="151">
        <f t="shared" si="1"/>
        <v>0.52020202020202011</v>
      </c>
      <c r="CL34"/>
      <c r="CM34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</row>
    <row r="35" spans="1:134" ht="15.75" customHeight="1" x14ac:dyDescent="0.25">
      <c r="A35" s="38"/>
      <c r="B35" s="38"/>
      <c r="C35" s="48" t="s">
        <v>47</v>
      </c>
      <c r="D35" s="120">
        <v>93.99</v>
      </c>
      <c r="E35" s="113">
        <v>93.66</v>
      </c>
      <c r="F35" s="113">
        <v>98.25</v>
      </c>
      <c r="G35" s="113">
        <v>98.48</v>
      </c>
      <c r="H35" s="113">
        <v>97.52</v>
      </c>
      <c r="I35" s="113">
        <v>93.99</v>
      </c>
      <c r="J35" s="113">
        <v>95.88</v>
      </c>
      <c r="K35" s="113">
        <v>93.99</v>
      </c>
      <c r="L35" s="113">
        <v>98.12</v>
      </c>
      <c r="M35" s="113">
        <v>95.57</v>
      </c>
      <c r="N35" s="113">
        <v>94.06</v>
      </c>
      <c r="O35" s="113">
        <v>98.45</v>
      </c>
      <c r="P35" s="113">
        <v>98.51</v>
      </c>
      <c r="Q35" s="113">
        <v>98.52</v>
      </c>
      <c r="R35" s="113">
        <v>98.49</v>
      </c>
      <c r="S35" s="113">
        <v>93.99</v>
      </c>
      <c r="T35" s="113">
        <v>95.74</v>
      </c>
      <c r="U35" s="113">
        <v>97.71</v>
      </c>
      <c r="V35" s="113">
        <v>97.8</v>
      </c>
      <c r="W35" s="121">
        <v>96.78</v>
      </c>
      <c r="X35" s="113"/>
      <c r="Y35" s="120">
        <v>6.01</v>
      </c>
      <c r="Z35" s="113">
        <v>6.34</v>
      </c>
      <c r="AA35" s="113">
        <v>1.75</v>
      </c>
      <c r="AB35" s="113">
        <v>1.52</v>
      </c>
      <c r="AC35" s="113">
        <v>2.48</v>
      </c>
      <c r="AD35" s="113">
        <v>6.01</v>
      </c>
      <c r="AE35" s="113">
        <v>4.12</v>
      </c>
      <c r="AF35" s="113">
        <v>6.01</v>
      </c>
      <c r="AG35" s="113">
        <v>1.88</v>
      </c>
      <c r="AH35" s="113">
        <v>4.43</v>
      </c>
      <c r="AI35" s="113">
        <v>5.94</v>
      </c>
      <c r="AJ35" s="113">
        <v>1.55</v>
      </c>
      <c r="AK35" s="113">
        <v>1.49</v>
      </c>
      <c r="AL35" s="113">
        <v>1.48</v>
      </c>
      <c r="AM35" s="113">
        <v>1.51</v>
      </c>
      <c r="AN35" s="113">
        <v>6.01</v>
      </c>
      <c r="AO35" s="113">
        <v>4.26</v>
      </c>
      <c r="AP35" s="113">
        <v>2.29</v>
      </c>
      <c r="AQ35" s="113">
        <v>2.2000000000000002</v>
      </c>
      <c r="AR35" s="121">
        <v>3.22</v>
      </c>
      <c r="AS35" s="114"/>
      <c r="AT35" s="120">
        <v>0.78</v>
      </c>
      <c r="AU35" s="113">
        <v>0.79</v>
      </c>
      <c r="AV35" s="113">
        <v>0.94</v>
      </c>
      <c r="AW35" s="113">
        <v>0.95</v>
      </c>
      <c r="AX35" s="113">
        <v>0.92</v>
      </c>
      <c r="AY35" s="113">
        <v>0.78</v>
      </c>
      <c r="AZ35" s="113">
        <v>0.86</v>
      </c>
      <c r="BA35" s="113">
        <v>0.78</v>
      </c>
      <c r="BB35" s="113">
        <v>0.94</v>
      </c>
      <c r="BC35" s="113">
        <v>0.86</v>
      </c>
      <c r="BD35" s="113">
        <v>0.81</v>
      </c>
      <c r="BE35" s="113">
        <v>0.95</v>
      </c>
      <c r="BF35" s="113">
        <v>0.95</v>
      </c>
      <c r="BG35" s="113">
        <v>0.95</v>
      </c>
      <c r="BH35" s="113">
        <v>0.95</v>
      </c>
      <c r="BI35" s="113">
        <v>0.78</v>
      </c>
      <c r="BJ35" s="113">
        <v>0.86</v>
      </c>
      <c r="BK35" s="113">
        <v>0.93</v>
      </c>
      <c r="BL35" s="113">
        <v>0.93</v>
      </c>
      <c r="BM35" s="121">
        <v>0.9</v>
      </c>
      <c r="BN35" s="38"/>
      <c r="BO35" s="139" t="s">
        <v>94</v>
      </c>
      <c r="BP35" s="144">
        <v>5</v>
      </c>
      <c r="BQ35" s="113">
        <v>97.544545454545457</v>
      </c>
      <c r="BR35" s="113">
        <v>2.4554545454545451</v>
      </c>
      <c r="BS35" s="113">
        <v>0.83999999999999986</v>
      </c>
      <c r="BT35" s="113">
        <v>0.20454545454545456</v>
      </c>
      <c r="BU35" s="161">
        <v>1.3727272727272728</v>
      </c>
      <c r="BV35" s="113">
        <v>4.4545454545454541E-2</v>
      </c>
      <c r="BW35" s="113">
        <v>25.266363636363632</v>
      </c>
      <c r="BX35" s="113">
        <v>46.350909090909092</v>
      </c>
      <c r="BY35" s="121">
        <v>0.13090909090909097</v>
      </c>
      <c r="BZ35"/>
      <c r="CA35" s="139" t="s">
        <v>94</v>
      </c>
      <c r="CB35" s="144">
        <v>5</v>
      </c>
      <c r="CC35" s="150">
        <f t="shared" si="1"/>
        <v>1.0195841806191679</v>
      </c>
      <c r="CD35" s="146">
        <f t="shared" si="1"/>
        <v>0.56719865602687936</v>
      </c>
      <c r="CE35" s="146">
        <f t="shared" si="1"/>
        <v>1.2452830188679243</v>
      </c>
      <c r="CF35" s="146">
        <f t="shared" si="1"/>
        <v>0.60810810810810811</v>
      </c>
      <c r="CG35" s="166">
        <f t="shared" si="1"/>
        <v>1.0223425863236291</v>
      </c>
      <c r="CH35" s="146">
        <f t="shared" si="1"/>
        <v>0.74242424242424221</v>
      </c>
      <c r="CI35" s="146">
        <f t="shared" si="1"/>
        <v>0.66686661707896422</v>
      </c>
      <c r="CJ35" s="146">
        <f t="shared" si="1"/>
        <v>0.72458289514822505</v>
      </c>
      <c r="CK35" s="151">
        <f t="shared" si="1"/>
        <v>0.72727272727272763</v>
      </c>
      <c r="CL35"/>
      <c r="CM35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</row>
    <row r="36" spans="1:134" ht="15.75" customHeight="1" x14ac:dyDescent="0.25">
      <c r="A36" s="38"/>
      <c r="B36" s="38"/>
      <c r="C36" s="48" t="s">
        <v>48</v>
      </c>
      <c r="D36" s="120">
        <v>97.36</v>
      </c>
      <c r="E36" s="113">
        <v>95.42</v>
      </c>
      <c r="F36" s="113">
        <v>98.59</v>
      </c>
      <c r="G36" s="113">
        <v>98.58</v>
      </c>
      <c r="H36" s="113">
        <v>98.01</v>
      </c>
      <c r="I36" s="113">
        <v>97.36</v>
      </c>
      <c r="J36" s="113">
        <v>96.37</v>
      </c>
      <c r="K36" s="113">
        <v>97.36</v>
      </c>
      <c r="L36" s="113">
        <v>98.6</v>
      </c>
      <c r="M36" s="113">
        <v>96.81</v>
      </c>
      <c r="N36" s="113">
        <v>96.26</v>
      </c>
      <c r="O36" s="113">
        <v>98.57</v>
      </c>
      <c r="P36" s="113">
        <v>98.57</v>
      </c>
      <c r="Q36" s="113">
        <v>98.59</v>
      </c>
      <c r="R36" s="113">
        <v>98.57</v>
      </c>
      <c r="S36" s="113">
        <v>97.36</v>
      </c>
      <c r="T36" s="113">
        <v>96.76</v>
      </c>
      <c r="U36" s="113">
        <v>98.41</v>
      </c>
      <c r="V36" s="113">
        <v>98.3</v>
      </c>
      <c r="W36" s="121">
        <v>97.76</v>
      </c>
      <c r="X36" s="113"/>
      <c r="Y36" s="120">
        <v>2.64</v>
      </c>
      <c r="Z36" s="113">
        <v>4.58</v>
      </c>
      <c r="AA36" s="113">
        <v>1.41</v>
      </c>
      <c r="AB36" s="113">
        <v>1.42</v>
      </c>
      <c r="AC36" s="113">
        <v>1.99</v>
      </c>
      <c r="AD36" s="113">
        <v>2.64</v>
      </c>
      <c r="AE36" s="113">
        <v>3.63</v>
      </c>
      <c r="AF36" s="113">
        <v>2.64</v>
      </c>
      <c r="AG36" s="113">
        <v>1.4</v>
      </c>
      <c r="AH36" s="113">
        <v>3.19</v>
      </c>
      <c r="AI36" s="113">
        <v>3.74</v>
      </c>
      <c r="AJ36" s="113">
        <v>1.43</v>
      </c>
      <c r="AK36" s="113">
        <v>1.43</v>
      </c>
      <c r="AL36" s="113">
        <v>1.41</v>
      </c>
      <c r="AM36" s="113">
        <v>1.43</v>
      </c>
      <c r="AN36" s="113">
        <v>2.64</v>
      </c>
      <c r="AO36" s="113">
        <v>3.24</v>
      </c>
      <c r="AP36" s="113">
        <v>1.59</v>
      </c>
      <c r="AQ36" s="113">
        <v>1.7</v>
      </c>
      <c r="AR36" s="121">
        <v>2.2400000000000002</v>
      </c>
      <c r="AS36" s="114"/>
      <c r="AT36" s="120">
        <v>0.78</v>
      </c>
      <c r="AU36" s="113">
        <v>0.64</v>
      </c>
      <c r="AV36" s="113">
        <v>0.91</v>
      </c>
      <c r="AW36" s="113">
        <v>0.9</v>
      </c>
      <c r="AX36" s="113">
        <v>0.85</v>
      </c>
      <c r="AY36" s="113">
        <v>0.78</v>
      </c>
      <c r="AZ36" s="113">
        <v>0.74</v>
      </c>
      <c r="BA36" s="113">
        <v>0.78</v>
      </c>
      <c r="BB36" s="113">
        <v>0.9</v>
      </c>
      <c r="BC36" s="113">
        <v>0.77</v>
      </c>
      <c r="BD36" s="113">
        <v>0.72</v>
      </c>
      <c r="BE36" s="113">
        <v>0.9</v>
      </c>
      <c r="BF36" s="113">
        <v>0.9</v>
      </c>
      <c r="BG36" s="113">
        <v>0.91</v>
      </c>
      <c r="BH36" s="113">
        <v>0.9</v>
      </c>
      <c r="BI36" s="113">
        <v>0.78</v>
      </c>
      <c r="BJ36" s="113">
        <v>0.78</v>
      </c>
      <c r="BK36" s="113">
        <v>0.89</v>
      </c>
      <c r="BL36" s="113">
        <v>0.89</v>
      </c>
      <c r="BM36" s="121">
        <v>0.85</v>
      </c>
      <c r="BN36" s="38"/>
      <c r="BO36" s="139" t="s">
        <v>95</v>
      </c>
      <c r="BP36" s="144">
        <v>6</v>
      </c>
      <c r="BQ36" s="113">
        <v>95.794545454545457</v>
      </c>
      <c r="BR36" s="113">
        <v>4.2054545454545451</v>
      </c>
      <c r="BS36" s="113">
        <v>0.71363636363636374</v>
      </c>
      <c r="BT36" s="113">
        <v>0.35454545454545455</v>
      </c>
      <c r="BU36" s="161">
        <v>1.3818181818181818</v>
      </c>
      <c r="BV36" s="113">
        <v>0.05</v>
      </c>
      <c r="BW36" s="113">
        <v>30.139090909090907</v>
      </c>
      <c r="BX36" s="113">
        <v>53.755454545454548</v>
      </c>
      <c r="BY36" s="121">
        <v>0.15181818181818182</v>
      </c>
      <c r="BZ36"/>
      <c r="CA36" s="139" t="s">
        <v>95</v>
      </c>
      <c r="CB36" s="144">
        <v>6</v>
      </c>
      <c r="CC36" s="150">
        <f t="shared" si="1"/>
        <v>1.0012923088618177</v>
      </c>
      <c r="CD36" s="146">
        <f t="shared" si="1"/>
        <v>0.97144057118857619</v>
      </c>
      <c r="CE36" s="146">
        <f t="shared" si="1"/>
        <v>1.0579514824797844</v>
      </c>
      <c r="CF36" s="146">
        <f t="shared" si="1"/>
        <v>1.0540540540540542</v>
      </c>
      <c r="CG36" s="166">
        <f t="shared" si="1"/>
        <v>1.0291130670277588</v>
      </c>
      <c r="CH36" s="146">
        <f t="shared" si="1"/>
        <v>0.83333333333333326</v>
      </c>
      <c r="CI36" s="146">
        <f t="shared" si="1"/>
        <v>0.79547472226887717</v>
      </c>
      <c r="CJ36" s="146">
        <f t="shared" si="1"/>
        <v>0.84033482079413357</v>
      </c>
      <c r="CK36" s="151">
        <f t="shared" si="1"/>
        <v>0.84343434343434354</v>
      </c>
      <c r="CL36"/>
      <c r="CM36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</row>
    <row r="37" spans="1:134" ht="15.75" customHeight="1" x14ac:dyDescent="0.25">
      <c r="A37" s="38"/>
      <c r="B37" s="38"/>
      <c r="C37" s="48" t="s">
        <v>49</v>
      </c>
      <c r="D37" s="120">
        <v>97.15</v>
      </c>
      <c r="E37" s="113">
        <v>93.48</v>
      </c>
      <c r="F37" s="113">
        <v>98.37</v>
      </c>
      <c r="G37" s="113">
        <v>97.89</v>
      </c>
      <c r="H37" s="113">
        <v>97.55</v>
      </c>
      <c r="I37" s="113">
        <v>97.15</v>
      </c>
      <c r="J37" s="113">
        <v>97.5</v>
      </c>
      <c r="K37" s="113">
        <v>97.15</v>
      </c>
      <c r="L37" s="113">
        <v>98.52</v>
      </c>
      <c r="M37" s="113">
        <v>96.17</v>
      </c>
      <c r="N37" s="113">
        <v>94.75</v>
      </c>
      <c r="O37" s="113">
        <v>98.01</v>
      </c>
      <c r="P37" s="113">
        <v>97.91</v>
      </c>
      <c r="Q37" s="113">
        <v>97.88</v>
      </c>
      <c r="R37" s="113">
        <v>97.88</v>
      </c>
      <c r="S37" s="113">
        <v>97.15</v>
      </c>
      <c r="T37" s="113">
        <v>98.6</v>
      </c>
      <c r="U37" s="113">
        <v>97.27</v>
      </c>
      <c r="V37" s="113">
        <v>98.01</v>
      </c>
      <c r="W37" s="121">
        <v>95.62</v>
      </c>
      <c r="X37" s="113"/>
      <c r="Y37" s="120">
        <v>2.85</v>
      </c>
      <c r="Z37" s="113">
        <v>6.52</v>
      </c>
      <c r="AA37" s="113">
        <v>1.63</v>
      </c>
      <c r="AB37" s="113">
        <v>2.11</v>
      </c>
      <c r="AC37" s="113">
        <v>2.4500000000000002</v>
      </c>
      <c r="AD37" s="113">
        <v>2.85</v>
      </c>
      <c r="AE37" s="113">
        <v>2.5</v>
      </c>
      <c r="AF37" s="113">
        <v>2.85</v>
      </c>
      <c r="AG37" s="113">
        <v>1.48</v>
      </c>
      <c r="AH37" s="113">
        <v>3.83</v>
      </c>
      <c r="AI37" s="113">
        <v>5.25</v>
      </c>
      <c r="AJ37" s="113">
        <v>1.99</v>
      </c>
      <c r="AK37" s="113">
        <v>2.09</v>
      </c>
      <c r="AL37" s="113">
        <v>2.12</v>
      </c>
      <c r="AM37" s="113">
        <v>2.12</v>
      </c>
      <c r="AN37" s="113">
        <v>2.85</v>
      </c>
      <c r="AO37" s="113">
        <v>1.4</v>
      </c>
      <c r="AP37" s="113">
        <v>2.73</v>
      </c>
      <c r="AQ37" s="113">
        <v>1.99</v>
      </c>
      <c r="AR37" s="121">
        <v>4.38</v>
      </c>
      <c r="AS37" s="114"/>
      <c r="AT37" s="120">
        <v>0.65</v>
      </c>
      <c r="AU37" s="113">
        <v>0.01</v>
      </c>
      <c r="AV37" s="113">
        <v>0.83</v>
      </c>
      <c r="AW37" s="113">
        <v>0.77</v>
      </c>
      <c r="AX37" s="113">
        <v>0.72</v>
      </c>
      <c r="AY37" s="113">
        <v>0.65</v>
      </c>
      <c r="AZ37" s="113">
        <v>0.73</v>
      </c>
      <c r="BA37" s="113">
        <v>0.65</v>
      </c>
      <c r="BB37" s="113">
        <v>0.84</v>
      </c>
      <c r="BC37" s="113">
        <v>0.56999999999999995</v>
      </c>
      <c r="BD37" s="113">
        <v>0.35</v>
      </c>
      <c r="BE37" s="113">
        <v>0.78</v>
      </c>
      <c r="BF37" s="113">
        <v>0.77</v>
      </c>
      <c r="BG37" s="113">
        <v>0.76</v>
      </c>
      <c r="BH37" s="113">
        <v>0.76</v>
      </c>
      <c r="BI37" s="113">
        <v>0.65</v>
      </c>
      <c r="BJ37" s="113">
        <v>0.87</v>
      </c>
      <c r="BK37" s="113">
        <v>0.76</v>
      </c>
      <c r="BL37" s="113">
        <v>0.81</v>
      </c>
      <c r="BM37" s="121">
        <v>0.52</v>
      </c>
      <c r="BN37" s="38"/>
      <c r="BO37" s="139" t="s">
        <v>96</v>
      </c>
      <c r="BP37" s="144">
        <v>7</v>
      </c>
      <c r="BQ37" s="113">
        <v>96.670909090909078</v>
      </c>
      <c r="BR37" s="113">
        <v>3.3290909090909087</v>
      </c>
      <c r="BS37" s="113">
        <v>0.81090909090909091</v>
      </c>
      <c r="BT37" s="113">
        <v>0.20363636363636364</v>
      </c>
      <c r="BU37" s="161">
        <v>1.3445454545454547</v>
      </c>
      <c r="BV37" s="113">
        <v>4.4545454545454548E-2</v>
      </c>
      <c r="BW37" s="113">
        <v>26.70272727272727</v>
      </c>
      <c r="BX37" s="113">
        <v>48.198181818181823</v>
      </c>
      <c r="BY37" s="121">
        <v>0.13818181818181821</v>
      </c>
      <c r="BZ37"/>
      <c r="CA37" s="139" t="s">
        <v>96</v>
      </c>
      <c r="CB37" s="144">
        <v>7</v>
      </c>
      <c r="CC37" s="150">
        <f t="shared" si="1"/>
        <v>1.0104524981470568</v>
      </c>
      <c r="CD37" s="146">
        <f t="shared" si="1"/>
        <v>0.76900461990760172</v>
      </c>
      <c r="CE37" s="146">
        <f t="shared" si="1"/>
        <v>1.202156334231806</v>
      </c>
      <c r="CF37" s="146">
        <f t="shared" si="1"/>
        <v>0.60540540540540544</v>
      </c>
      <c r="CG37" s="166">
        <f t="shared" si="1"/>
        <v>1.001354096140826</v>
      </c>
      <c r="CH37" s="146">
        <f t="shared" si="1"/>
        <v>0.74242424242424232</v>
      </c>
      <c r="CI37" s="146">
        <f t="shared" si="1"/>
        <v>0.70477721525061776</v>
      </c>
      <c r="CJ37" s="146">
        <f t="shared" si="1"/>
        <v>0.75346047807179606</v>
      </c>
      <c r="CK37" s="151">
        <f t="shared" si="1"/>
        <v>0.76767676767676785</v>
      </c>
      <c r="CL37"/>
      <c r="CM37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</row>
    <row r="38" spans="1:134" ht="15.75" customHeight="1" x14ac:dyDescent="0.25">
      <c r="A38" s="38"/>
      <c r="B38" s="38"/>
      <c r="C38" s="48" t="s">
        <v>50</v>
      </c>
      <c r="D38" s="120">
        <v>97.95</v>
      </c>
      <c r="E38" s="113">
        <v>96.9</v>
      </c>
      <c r="F38" s="113">
        <v>99.14</v>
      </c>
      <c r="G38" s="113">
        <v>99.12</v>
      </c>
      <c r="H38" s="113">
        <v>98.4</v>
      </c>
      <c r="I38" s="113">
        <v>97.95</v>
      </c>
      <c r="J38" s="113">
        <v>98.51</v>
      </c>
      <c r="K38" s="113">
        <v>97.95</v>
      </c>
      <c r="L38" s="113">
        <v>99.03</v>
      </c>
      <c r="M38" s="113">
        <v>98.32</v>
      </c>
      <c r="N38" s="113">
        <v>96.93</v>
      </c>
      <c r="O38" s="113">
        <v>99.08</v>
      </c>
      <c r="P38" s="113">
        <v>99.09</v>
      </c>
      <c r="Q38" s="113">
        <v>99.11</v>
      </c>
      <c r="R38" s="113">
        <v>99.09</v>
      </c>
      <c r="S38" s="113">
        <v>97.95</v>
      </c>
      <c r="T38" s="113">
        <v>98.62</v>
      </c>
      <c r="U38" s="113">
        <v>98.65</v>
      </c>
      <c r="V38" s="113">
        <v>99.25</v>
      </c>
      <c r="W38" s="121">
        <v>98.35</v>
      </c>
      <c r="X38" s="113"/>
      <c r="Y38" s="120">
        <v>2.0499999999999998</v>
      </c>
      <c r="Z38" s="113">
        <v>3.1</v>
      </c>
      <c r="AA38" s="113">
        <v>0.86</v>
      </c>
      <c r="AB38" s="113">
        <v>0.88</v>
      </c>
      <c r="AC38" s="113">
        <v>1.6</v>
      </c>
      <c r="AD38" s="113">
        <v>2.0499999999999998</v>
      </c>
      <c r="AE38" s="113">
        <v>1.49</v>
      </c>
      <c r="AF38" s="113">
        <v>2.0499999999999998</v>
      </c>
      <c r="AG38" s="113">
        <v>0.97</v>
      </c>
      <c r="AH38" s="113">
        <v>1.68</v>
      </c>
      <c r="AI38" s="113">
        <v>3.07</v>
      </c>
      <c r="AJ38" s="113">
        <v>0.92</v>
      </c>
      <c r="AK38" s="113">
        <v>0.91</v>
      </c>
      <c r="AL38" s="113">
        <v>0.89</v>
      </c>
      <c r="AM38" s="113">
        <v>0.91</v>
      </c>
      <c r="AN38" s="113">
        <v>2.0499999999999998</v>
      </c>
      <c r="AO38" s="113">
        <v>1.38</v>
      </c>
      <c r="AP38" s="113">
        <v>1.35</v>
      </c>
      <c r="AQ38" s="113">
        <v>0.75</v>
      </c>
      <c r="AR38" s="121">
        <v>1.65</v>
      </c>
      <c r="AS38" s="114"/>
      <c r="AT38" s="120">
        <v>0.55000000000000004</v>
      </c>
      <c r="AU38" s="113">
        <v>0</v>
      </c>
      <c r="AV38" s="113">
        <v>0.83</v>
      </c>
      <c r="AW38" s="113">
        <v>0.81</v>
      </c>
      <c r="AX38" s="113">
        <v>0.61</v>
      </c>
      <c r="AY38" s="113">
        <v>0.55000000000000004</v>
      </c>
      <c r="AZ38" s="113">
        <v>0.69</v>
      </c>
      <c r="BA38" s="113">
        <v>0.55000000000000004</v>
      </c>
      <c r="BB38" s="113">
        <v>0.79</v>
      </c>
      <c r="BC38" s="113">
        <v>0.66</v>
      </c>
      <c r="BD38" s="113">
        <v>0.16</v>
      </c>
      <c r="BE38" s="113">
        <v>0.8</v>
      </c>
      <c r="BF38" s="113">
        <v>0.8</v>
      </c>
      <c r="BG38" s="113">
        <v>0.81</v>
      </c>
      <c r="BH38" s="113">
        <v>0.8</v>
      </c>
      <c r="BI38" s="113">
        <v>0.55000000000000004</v>
      </c>
      <c r="BJ38" s="113">
        <v>0.73</v>
      </c>
      <c r="BK38" s="113">
        <v>0.77</v>
      </c>
      <c r="BL38" s="113">
        <v>0.87</v>
      </c>
      <c r="BM38" s="121">
        <v>0.67</v>
      </c>
      <c r="BN38" s="38"/>
      <c r="BO38" s="139" t="s">
        <v>97</v>
      </c>
      <c r="BP38" s="144">
        <v>8</v>
      </c>
      <c r="BQ38" s="113">
        <v>95.805454545454552</v>
      </c>
      <c r="BR38" s="113">
        <v>4.1945454545454544</v>
      </c>
      <c r="BS38" s="113">
        <v>0.71545454545454545</v>
      </c>
      <c r="BT38" s="113">
        <v>0.35272727272727278</v>
      </c>
      <c r="BU38" s="161">
        <v>3.2727272727272723E-2</v>
      </c>
      <c r="BV38" s="113">
        <v>3.727272727272727E-2</v>
      </c>
      <c r="BW38" s="113">
        <v>18.955454545454543</v>
      </c>
      <c r="BX38" s="113">
        <v>47.219090909090916</v>
      </c>
      <c r="BY38" s="121">
        <v>0.13909090909090913</v>
      </c>
      <c r="BZ38"/>
      <c r="CA38" s="139" t="s">
        <v>97</v>
      </c>
      <c r="CB38" s="144">
        <v>8</v>
      </c>
      <c r="CC38" s="150">
        <f t="shared" si="1"/>
        <v>1.0014063361143313</v>
      </c>
      <c r="CD38" s="146">
        <f t="shared" si="1"/>
        <v>0.9689206215875682</v>
      </c>
      <c r="CE38" s="146">
        <f t="shared" si="1"/>
        <v>1.0606469002695418</v>
      </c>
      <c r="CF38" s="146">
        <f t="shared" si="1"/>
        <v>1.0486486486486488</v>
      </c>
      <c r="CG38" s="166">
        <f t="shared" si="1"/>
        <v>2.4373730534867973E-2</v>
      </c>
      <c r="CH38" s="146">
        <f t="shared" si="1"/>
        <v>0.62121212121212099</v>
      </c>
      <c r="CI38" s="146">
        <f t="shared" si="1"/>
        <v>0.50029992561844649</v>
      </c>
      <c r="CJ38" s="146">
        <f t="shared" si="1"/>
        <v>0.73815479066594669</v>
      </c>
      <c r="CK38" s="151">
        <f t="shared" si="1"/>
        <v>0.77272727272727293</v>
      </c>
      <c r="CL38"/>
      <c r="CM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</row>
    <row r="39" spans="1:134" ht="15.75" customHeight="1" x14ac:dyDescent="0.25">
      <c r="A39" s="38"/>
      <c r="B39" s="38"/>
      <c r="C39" s="56" t="s">
        <v>51</v>
      </c>
      <c r="D39" s="120">
        <v>99.39</v>
      </c>
      <c r="E39" s="113">
        <v>97.65</v>
      </c>
      <c r="F39" s="113">
        <v>99.06</v>
      </c>
      <c r="G39" s="113">
        <v>99.24</v>
      </c>
      <c r="H39" s="113">
        <v>99.59</v>
      </c>
      <c r="I39" s="113">
        <v>99.39</v>
      </c>
      <c r="J39" s="113">
        <v>99.53</v>
      </c>
      <c r="K39" s="113">
        <v>99.39</v>
      </c>
      <c r="L39" s="113">
        <v>99.23</v>
      </c>
      <c r="M39" s="113">
        <v>99.5</v>
      </c>
      <c r="N39" s="113">
        <v>99.05</v>
      </c>
      <c r="O39" s="113">
        <v>99.21</v>
      </c>
      <c r="P39" s="113">
        <v>99.24</v>
      </c>
      <c r="Q39" s="113">
        <v>99.23</v>
      </c>
      <c r="R39" s="113">
        <v>99.23</v>
      </c>
      <c r="S39" s="113">
        <v>99.39</v>
      </c>
      <c r="T39" s="113">
        <v>99.37</v>
      </c>
      <c r="U39" s="113">
        <v>99.09</v>
      </c>
      <c r="V39" s="113">
        <v>99.17</v>
      </c>
      <c r="W39" s="121">
        <v>99.06</v>
      </c>
      <c r="X39" s="113"/>
      <c r="Y39" s="120">
        <v>0.61</v>
      </c>
      <c r="Z39" s="113">
        <v>2.35</v>
      </c>
      <c r="AA39" s="113">
        <v>0.94</v>
      </c>
      <c r="AB39" s="113">
        <v>0.76</v>
      </c>
      <c r="AC39" s="113">
        <v>0.41</v>
      </c>
      <c r="AD39" s="113">
        <v>0.61</v>
      </c>
      <c r="AE39" s="113">
        <v>0.47</v>
      </c>
      <c r="AF39" s="113">
        <v>0.61</v>
      </c>
      <c r="AG39" s="113">
        <v>0.77</v>
      </c>
      <c r="AH39" s="113">
        <v>0.5</v>
      </c>
      <c r="AI39" s="113">
        <v>0.95</v>
      </c>
      <c r="AJ39" s="113">
        <v>0.79</v>
      </c>
      <c r="AK39" s="113">
        <v>0.76</v>
      </c>
      <c r="AL39" s="113">
        <v>0.77</v>
      </c>
      <c r="AM39" s="113">
        <v>0.77</v>
      </c>
      <c r="AN39" s="113">
        <v>0.61</v>
      </c>
      <c r="AO39" s="113">
        <v>0.63</v>
      </c>
      <c r="AP39" s="113">
        <v>0.91</v>
      </c>
      <c r="AQ39" s="113">
        <v>0.83</v>
      </c>
      <c r="AR39" s="121">
        <v>0.94</v>
      </c>
      <c r="AS39" s="114"/>
      <c r="AT39" s="120">
        <v>0.85</v>
      </c>
      <c r="AU39" s="113">
        <v>0</v>
      </c>
      <c r="AV39" s="113">
        <v>0.81</v>
      </c>
      <c r="AW39" s="113">
        <v>0.84</v>
      </c>
      <c r="AX39" s="113">
        <v>0.88</v>
      </c>
      <c r="AY39" s="113">
        <v>0.85</v>
      </c>
      <c r="AZ39" s="113">
        <v>0.88</v>
      </c>
      <c r="BA39" s="113">
        <v>0.85</v>
      </c>
      <c r="BB39" s="113">
        <v>0.84</v>
      </c>
      <c r="BC39" s="113">
        <v>0.86</v>
      </c>
      <c r="BD39" s="113">
        <v>0.72</v>
      </c>
      <c r="BE39" s="113">
        <v>0.83</v>
      </c>
      <c r="BF39" s="113">
        <v>0.84</v>
      </c>
      <c r="BG39" s="113">
        <v>0.83</v>
      </c>
      <c r="BH39" s="113">
        <v>0.83</v>
      </c>
      <c r="BI39" s="113">
        <v>0.85</v>
      </c>
      <c r="BJ39" s="113">
        <v>0.85</v>
      </c>
      <c r="BK39" s="113">
        <v>0.81</v>
      </c>
      <c r="BL39" s="113">
        <v>0.83</v>
      </c>
      <c r="BM39" s="121">
        <v>0.8</v>
      </c>
      <c r="BN39" s="38"/>
      <c r="BO39" s="140" t="s">
        <v>145</v>
      </c>
      <c r="BP39" s="144">
        <v>9</v>
      </c>
      <c r="BQ39" s="113">
        <v>98.675454545454528</v>
      </c>
      <c r="BR39" s="113">
        <v>1.3245454545454547</v>
      </c>
      <c r="BS39" s="113">
        <v>0.90636363636363659</v>
      </c>
      <c r="BT39" s="113">
        <v>0.1109090909090909</v>
      </c>
      <c r="BU39" s="161">
        <v>0.12636363636363637</v>
      </c>
      <c r="BV39" s="113">
        <v>2.9090909090909098E-2</v>
      </c>
      <c r="BW39" s="113">
        <v>17.210909090909091</v>
      </c>
      <c r="BX39" s="113">
        <v>34.952727272727273</v>
      </c>
      <c r="BY39" s="121">
        <v>9.6363636363636346E-2</v>
      </c>
      <c r="BZ39"/>
      <c r="CA39" s="140" t="s">
        <v>145</v>
      </c>
      <c r="CB39" s="144">
        <v>9</v>
      </c>
      <c r="CC39" s="150">
        <f t="shared" si="1"/>
        <v>1.0314050057963851</v>
      </c>
      <c r="CD39" s="146">
        <f t="shared" si="1"/>
        <v>0.30596388072238556</v>
      </c>
      <c r="CE39" s="146">
        <f t="shared" si="1"/>
        <v>1.3436657681940705</v>
      </c>
      <c r="CF39" s="146">
        <f t="shared" si="1"/>
        <v>0.32972972972972969</v>
      </c>
      <c r="CG39" s="166">
        <f t="shared" si="1"/>
        <v>9.4109681787406904E-2</v>
      </c>
      <c r="CH39" s="146">
        <f t="shared" si="1"/>
        <v>0.48484848484848486</v>
      </c>
      <c r="CI39" s="146">
        <f t="shared" si="1"/>
        <v>0.45425534467452067</v>
      </c>
      <c r="CJ39" s="146">
        <f t="shared" si="1"/>
        <v>0.54640025012079696</v>
      </c>
      <c r="CK39" s="151">
        <f t="shared" si="1"/>
        <v>0.53535353535353525</v>
      </c>
      <c r="CL39"/>
      <c r="CM39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</row>
    <row r="40" spans="1:134" ht="15.75" customHeight="1" x14ac:dyDescent="0.25">
      <c r="A40" s="38"/>
      <c r="B40" s="38"/>
      <c r="C40" s="56" t="s">
        <v>52</v>
      </c>
      <c r="D40" s="120">
        <v>94.34</v>
      </c>
      <c r="E40" s="113">
        <v>95.7</v>
      </c>
      <c r="F40" s="113">
        <v>98.96</v>
      </c>
      <c r="G40" s="113">
        <v>99.01</v>
      </c>
      <c r="H40" s="113">
        <v>97.83</v>
      </c>
      <c r="I40" s="113">
        <v>94.34</v>
      </c>
      <c r="J40" s="113">
        <v>97.85</v>
      </c>
      <c r="K40" s="113">
        <v>94.34</v>
      </c>
      <c r="L40" s="113">
        <v>98.88</v>
      </c>
      <c r="M40" s="113">
        <v>97.99</v>
      </c>
      <c r="N40" s="113">
        <v>96.83</v>
      </c>
      <c r="O40" s="113">
        <v>98.9</v>
      </c>
      <c r="P40" s="113">
        <v>98.99</v>
      </c>
      <c r="Q40" s="113">
        <v>99</v>
      </c>
      <c r="R40" s="113">
        <v>99</v>
      </c>
      <c r="S40" s="113">
        <v>94.34</v>
      </c>
      <c r="T40" s="113">
        <v>97.99</v>
      </c>
      <c r="U40" s="113">
        <v>98.11</v>
      </c>
      <c r="V40" s="113">
        <v>97.94</v>
      </c>
      <c r="W40" s="121">
        <v>97.88</v>
      </c>
      <c r="X40" s="113"/>
      <c r="Y40" s="120">
        <v>5.66</v>
      </c>
      <c r="Z40" s="113">
        <v>4.3</v>
      </c>
      <c r="AA40" s="113">
        <v>1.04</v>
      </c>
      <c r="AB40" s="113">
        <v>0.99</v>
      </c>
      <c r="AC40" s="113">
        <v>2.17</v>
      </c>
      <c r="AD40" s="113">
        <v>5.66</v>
      </c>
      <c r="AE40" s="113">
        <v>2.15</v>
      </c>
      <c r="AF40" s="113">
        <v>5.66</v>
      </c>
      <c r="AG40" s="113">
        <v>1.1200000000000001</v>
      </c>
      <c r="AH40" s="113">
        <v>2.0099999999999998</v>
      </c>
      <c r="AI40" s="113">
        <v>3.17</v>
      </c>
      <c r="AJ40" s="113">
        <v>1.1000000000000001</v>
      </c>
      <c r="AK40" s="113">
        <v>1.01</v>
      </c>
      <c r="AL40" s="113">
        <v>1</v>
      </c>
      <c r="AM40" s="113">
        <v>1</v>
      </c>
      <c r="AN40" s="113">
        <v>5.66</v>
      </c>
      <c r="AO40" s="113">
        <v>2.0099999999999998</v>
      </c>
      <c r="AP40" s="113">
        <v>1.89</v>
      </c>
      <c r="AQ40" s="113">
        <v>2.06</v>
      </c>
      <c r="AR40" s="121">
        <v>2.12</v>
      </c>
      <c r="AS40" s="114"/>
      <c r="AT40" s="120">
        <v>0.27</v>
      </c>
      <c r="AU40" s="113">
        <v>0.51</v>
      </c>
      <c r="AV40" s="113">
        <v>0.9</v>
      </c>
      <c r="AW40" s="113">
        <v>0.9</v>
      </c>
      <c r="AX40" s="113">
        <v>0.76</v>
      </c>
      <c r="AY40" s="113">
        <v>0.27</v>
      </c>
      <c r="AZ40" s="113">
        <v>0.78</v>
      </c>
      <c r="BA40" s="113">
        <v>0.27</v>
      </c>
      <c r="BB40" s="113">
        <v>0.89</v>
      </c>
      <c r="BC40" s="113">
        <v>0.79</v>
      </c>
      <c r="BD40" s="113">
        <v>0.65</v>
      </c>
      <c r="BE40" s="113">
        <v>0.89</v>
      </c>
      <c r="BF40" s="113">
        <v>0.9</v>
      </c>
      <c r="BG40" s="113">
        <v>0.9</v>
      </c>
      <c r="BH40" s="113">
        <v>0.9</v>
      </c>
      <c r="BI40" s="113">
        <v>0.27</v>
      </c>
      <c r="BJ40" s="113">
        <v>0.82</v>
      </c>
      <c r="BK40" s="113">
        <v>0.82</v>
      </c>
      <c r="BL40" s="113">
        <v>0.83</v>
      </c>
      <c r="BM40" s="121">
        <v>0.8</v>
      </c>
      <c r="BN40" s="38"/>
      <c r="BO40" s="140" t="s">
        <v>147</v>
      </c>
      <c r="BP40" s="144">
        <v>10</v>
      </c>
      <c r="BQ40" s="113">
        <v>96.852727272727279</v>
      </c>
      <c r="BR40" s="113">
        <v>3.147272727272727</v>
      </c>
      <c r="BS40" s="113">
        <v>0.80363636363636382</v>
      </c>
      <c r="BT40" s="113">
        <v>0.21272727272727276</v>
      </c>
      <c r="BU40" s="161">
        <v>6.73</v>
      </c>
      <c r="BV40" s="113">
        <v>3.7272727272727277E-2</v>
      </c>
      <c r="BW40" s="113">
        <v>19.992727272727276</v>
      </c>
      <c r="BX40" s="113">
        <v>50.300909090909087</v>
      </c>
      <c r="BY40" s="121">
        <v>0.14545454545454545</v>
      </c>
      <c r="BZ40"/>
      <c r="CA40" s="140" t="s">
        <v>147</v>
      </c>
      <c r="CB40" s="144">
        <v>10</v>
      </c>
      <c r="CC40" s="150">
        <f t="shared" si="1"/>
        <v>1.012352952355613</v>
      </c>
      <c r="CD40" s="146">
        <f t="shared" si="1"/>
        <v>0.72700545989080212</v>
      </c>
      <c r="CE40" s="146">
        <f t="shared" si="1"/>
        <v>1.1913746630727766</v>
      </c>
      <c r="CF40" s="146">
        <f t="shared" si="1"/>
        <v>0.63243243243243252</v>
      </c>
      <c r="CG40" s="166">
        <f>BU40/BU$41</f>
        <v>5.0121868652674344</v>
      </c>
      <c r="CH40" s="146">
        <f t="shared" si="1"/>
        <v>0.6212121212121211</v>
      </c>
      <c r="CI40" s="146">
        <f t="shared" si="1"/>
        <v>0.52767713607025468</v>
      </c>
      <c r="CJ40" s="146">
        <f t="shared" si="1"/>
        <v>0.78633146690162858</v>
      </c>
      <c r="CK40" s="151">
        <f t="shared" si="1"/>
        <v>0.80808080808080807</v>
      </c>
      <c r="CL40"/>
      <c r="CM40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</row>
    <row r="41" spans="1:134" ht="15.75" customHeight="1" thickBot="1" x14ac:dyDescent="0.3">
      <c r="A41" s="38"/>
      <c r="B41" s="38"/>
      <c r="C41" s="56" t="s">
        <v>54</v>
      </c>
      <c r="D41" s="122">
        <v>98.15</v>
      </c>
      <c r="E41" s="123">
        <v>97.29</v>
      </c>
      <c r="F41" s="123">
        <v>99.64</v>
      </c>
      <c r="G41" s="123">
        <v>99.6</v>
      </c>
      <c r="H41" s="123">
        <v>99.35</v>
      </c>
      <c r="I41" s="123">
        <v>98.15</v>
      </c>
      <c r="J41" s="123">
        <v>98.93</v>
      </c>
      <c r="K41" s="123">
        <v>98.15</v>
      </c>
      <c r="L41" s="123">
        <v>99.62</v>
      </c>
      <c r="M41" s="123">
        <v>98.63</v>
      </c>
      <c r="N41" s="123">
        <v>97.76</v>
      </c>
      <c r="O41" s="123">
        <v>99.59</v>
      </c>
      <c r="P41" s="123">
        <v>99.6</v>
      </c>
      <c r="Q41" s="123">
        <v>99.6</v>
      </c>
      <c r="R41" s="123">
        <v>99.6</v>
      </c>
      <c r="S41" s="123">
        <v>98.15</v>
      </c>
      <c r="T41" s="123">
        <v>99.18</v>
      </c>
      <c r="U41" s="123">
        <v>99.45</v>
      </c>
      <c r="V41" s="123">
        <v>99.38</v>
      </c>
      <c r="W41" s="124">
        <v>99.19</v>
      </c>
      <c r="X41" s="113"/>
      <c r="Y41" s="122">
        <v>1.85</v>
      </c>
      <c r="Z41" s="123">
        <v>2.71</v>
      </c>
      <c r="AA41" s="123">
        <v>0.36</v>
      </c>
      <c r="AB41" s="123">
        <v>0.4</v>
      </c>
      <c r="AC41" s="123">
        <v>0.65</v>
      </c>
      <c r="AD41" s="123">
        <v>1.85</v>
      </c>
      <c r="AE41" s="123">
        <v>1.07</v>
      </c>
      <c r="AF41" s="123">
        <v>1.85</v>
      </c>
      <c r="AG41" s="123">
        <v>0.38</v>
      </c>
      <c r="AH41" s="123">
        <v>1.37</v>
      </c>
      <c r="AI41" s="123">
        <v>2.2400000000000002</v>
      </c>
      <c r="AJ41" s="123">
        <v>0.41</v>
      </c>
      <c r="AK41" s="123">
        <v>0.4</v>
      </c>
      <c r="AL41" s="123">
        <v>0.4</v>
      </c>
      <c r="AM41" s="123">
        <v>0.4</v>
      </c>
      <c r="AN41" s="123">
        <v>1.85</v>
      </c>
      <c r="AO41" s="123">
        <v>0.82</v>
      </c>
      <c r="AP41" s="123">
        <v>0.55000000000000004</v>
      </c>
      <c r="AQ41" s="123">
        <v>0.62</v>
      </c>
      <c r="AR41" s="124">
        <v>0.81</v>
      </c>
      <c r="AS41" s="114"/>
      <c r="AT41" s="122">
        <v>0.89</v>
      </c>
      <c r="AU41" s="123">
        <v>0.84</v>
      </c>
      <c r="AV41" s="123">
        <v>0.98</v>
      </c>
      <c r="AW41" s="123">
        <v>0.98</v>
      </c>
      <c r="AX41" s="123">
        <v>0.96</v>
      </c>
      <c r="AY41" s="123">
        <v>0.89</v>
      </c>
      <c r="AZ41" s="123">
        <v>0.94</v>
      </c>
      <c r="BA41" s="123">
        <v>0.89</v>
      </c>
      <c r="BB41" s="123">
        <v>0.98</v>
      </c>
      <c r="BC41" s="123">
        <v>0.92</v>
      </c>
      <c r="BD41" s="123">
        <v>0.87</v>
      </c>
      <c r="BE41" s="123">
        <v>0.98</v>
      </c>
      <c r="BF41" s="123">
        <v>0.98</v>
      </c>
      <c r="BG41" s="123">
        <v>0.98</v>
      </c>
      <c r="BH41" s="123">
        <v>0.98</v>
      </c>
      <c r="BI41" s="123">
        <v>0.89</v>
      </c>
      <c r="BJ41" s="123">
        <v>0.95</v>
      </c>
      <c r="BK41" s="123">
        <v>0.97</v>
      </c>
      <c r="BL41" s="123">
        <v>0.97</v>
      </c>
      <c r="BM41" s="124">
        <v>0.95</v>
      </c>
      <c r="BN41" s="38"/>
      <c r="BO41" s="139" t="s">
        <v>148</v>
      </c>
      <c r="BP41" s="144">
        <v>11</v>
      </c>
      <c r="BQ41" s="113">
        <v>95.670909090909106</v>
      </c>
      <c r="BR41" s="113">
        <v>4.3290909090909091</v>
      </c>
      <c r="BS41" s="128">
        <v>0.67454545454545456</v>
      </c>
      <c r="BT41" s="128">
        <v>0.33636363636363636</v>
      </c>
      <c r="BU41" s="161">
        <v>1.3427272727272728</v>
      </c>
      <c r="BV41" s="128">
        <v>6.0000000000000012E-2</v>
      </c>
      <c r="BW41" s="128">
        <v>37.88818181818182</v>
      </c>
      <c r="BX41" s="128">
        <v>63.969090909090909</v>
      </c>
      <c r="BY41" s="132">
        <v>0.18</v>
      </c>
      <c r="BZ41"/>
      <c r="CA41" s="139" t="s">
        <v>148</v>
      </c>
      <c r="CB41" s="144">
        <v>11</v>
      </c>
      <c r="CC41" s="150">
        <f t="shared" si="1"/>
        <v>1</v>
      </c>
      <c r="CD41" s="146">
        <f t="shared" si="1"/>
        <v>1</v>
      </c>
      <c r="CE41" s="146">
        <f t="shared" si="1"/>
        <v>1</v>
      </c>
      <c r="CF41" s="146">
        <f t="shared" si="1"/>
        <v>1</v>
      </c>
      <c r="CG41" s="166">
        <f t="shared" si="1"/>
        <v>1</v>
      </c>
      <c r="CH41" s="146">
        <f t="shared" si="1"/>
        <v>1</v>
      </c>
      <c r="CI41" s="146">
        <f t="shared" si="1"/>
        <v>1</v>
      </c>
      <c r="CJ41" s="146">
        <f t="shared" si="1"/>
        <v>1</v>
      </c>
      <c r="CK41" s="151">
        <f t="shared" si="1"/>
        <v>1</v>
      </c>
      <c r="CL41"/>
      <c r="CM41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</row>
    <row r="42" spans="1:134" ht="15.75" customHeight="1" thickBot="1" x14ac:dyDescent="0.3">
      <c r="A42" s="38"/>
      <c r="B42" s="38"/>
      <c r="C42" s="48" t="s">
        <v>55</v>
      </c>
      <c r="D42" s="211">
        <f t="shared" ref="D41:Y42" si="2">AVERAGE(D31:D41)</f>
        <v>95.805454545454552</v>
      </c>
      <c r="E42" s="212">
        <f t="shared" si="2"/>
        <v>94.600909090909084</v>
      </c>
      <c r="F42" s="212">
        <f t="shared" si="2"/>
        <v>98.608181818181819</v>
      </c>
      <c r="G42" s="212">
        <f t="shared" si="2"/>
        <v>98.693636363636358</v>
      </c>
      <c r="H42" s="212">
        <f t="shared" si="2"/>
        <v>97.544545454545457</v>
      </c>
      <c r="I42" s="212">
        <f t="shared" si="2"/>
        <v>95.794545454545457</v>
      </c>
      <c r="J42" s="212">
        <f t="shared" si="2"/>
        <v>96.670909090909078</v>
      </c>
      <c r="K42" s="212">
        <f>AVERAGE(K31:K41)</f>
        <v>95.805454545454552</v>
      </c>
      <c r="L42" s="212">
        <f t="shared" si="2"/>
        <v>98.675454545454528</v>
      </c>
      <c r="M42" s="212">
        <f t="shared" ref="M42:N42" si="3">AVERAGE(M31:M41)</f>
        <v>96.852727272727279</v>
      </c>
      <c r="N42" s="212">
        <f t="shared" si="3"/>
        <v>95.670909090909106</v>
      </c>
      <c r="O42" s="212">
        <f>AVERAGE(O31:O41)</f>
        <v>98.682727272727277</v>
      </c>
      <c r="P42" s="212">
        <f t="shared" ref="P42:Q42" si="4">AVERAGE(P31:P41)</f>
        <v>98.69</v>
      </c>
      <c r="Q42" s="212">
        <f t="shared" si="4"/>
        <v>98.7</v>
      </c>
      <c r="R42" s="212">
        <f t="shared" si="2"/>
        <v>98.695454545454538</v>
      </c>
      <c r="S42" s="212">
        <f t="shared" si="2"/>
        <v>95.805454545454552</v>
      </c>
      <c r="T42" s="212">
        <f>AVERAGE(T31:T41)</f>
        <v>96.915454545454566</v>
      </c>
      <c r="U42" s="212">
        <f t="shared" si="2"/>
        <v>98.13727272727273</v>
      </c>
      <c r="V42" s="212">
        <f t="shared" si="2"/>
        <v>98.65</v>
      </c>
      <c r="W42" s="213">
        <f t="shared" si="2"/>
        <v>97.911818181818177</v>
      </c>
      <c r="X42" s="113"/>
      <c r="Y42" s="211">
        <f t="shared" si="2"/>
        <v>4.1945454545454544</v>
      </c>
      <c r="Z42" s="212">
        <f t="shared" ref="Z42:AR42" si="5">AVERAGE(Z31:Z41)</f>
        <v>5.3990909090909085</v>
      </c>
      <c r="AA42" s="212">
        <f t="shared" si="5"/>
        <v>1.3918181818181816</v>
      </c>
      <c r="AB42" s="212">
        <f t="shared" si="5"/>
        <v>1.3063636363636364</v>
      </c>
      <c r="AC42" s="212">
        <f t="shared" si="5"/>
        <v>2.4554545454545451</v>
      </c>
      <c r="AD42" s="212">
        <f t="shared" si="5"/>
        <v>4.2054545454545451</v>
      </c>
      <c r="AE42" s="212">
        <f t="shared" si="5"/>
        <v>3.3290909090909087</v>
      </c>
      <c r="AF42" s="212">
        <f>AVERAGE(AF31:AF41)</f>
        <v>4.1945454545454544</v>
      </c>
      <c r="AG42" s="212">
        <f t="shared" si="5"/>
        <v>1.3245454545454547</v>
      </c>
      <c r="AH42" s="212">
        <f t="shared" si="5"/>
        <v>3.147272727272727</v>
      </c>
      <c r="AI42" s="212">
        <f t="shared" si="5"/>
        <v>4.3290909090909091</v>
      </c>
      <c r="AJ42" s="212">
        <f>AVERAGE(AJ31:AJ41)</f>
        <v>1.3172727272727274</v>
      </c>
      <c r="AK42" s="212">
        <f t="shared" ref="AK42:AL42" si="6">AVERAGE(AK31:AK41)</f>
        <v>1.31</v>
      </c>
      <c r="AL42" s="212">
        <f t="shared" si="6"/>
        <v>1.3000000000000003</v>
      </c>
      <c r="AM42" s="212">
        <f t="shared" si="5"/>
        <v>1.3045454545454545</v>
      </c>
      <c r="AN42" s="212">
        <f t="shared" si="5"/>
        <v>4.1945454545454544</v>
      </c>
      <c r="AO42" s="212">
        <f>AVERAGE(AO31:AO41)</f>
        <v>3.0845454545454545</v>
      </c>
      <c r="AP42" s="212">
        <f t="shared" si="5"/>
        <v>1.862727272727273</v>
      </c>
      <c r="AQ42" s="212">
        <f t="shared" si="5"/>
        <v>1.3499999999999999</v>
      </c>
      <c r="AR42" s="213">
        <f t="shared" si="5"/>
        <v>2.0881818181818179</v>
      </c>
      <c r="AS42" s="113"/>
      <c r="AT42" s="211">
        <f t="shared" ref="AT42:BM42" si="7">AVERAGE(AT31:AT41)</f>
        <v>0.71545454545454545</v>
      </c>
      <c r="AU42" s="212">
        <f t="shared" si="7"/>
        <v>0.49909090909090903</v>
      </c>
      <c r="AV42" s="212">
        <f t="shared" si="7"/>
        <v>0.90545454545454551</v>
      </c>
      <c r="AW42" s="212">
        <f t="shared" si="7"/>
        <v>0.90454545454545465</v>
      </c>
      <c r="AX42" s="212">
        <f t="shared" si="7"/>
        <v>0.83999999999999986</v>
      </c>
      <c r="AY42" s="212">
        <f t="shared" si="7"/>
        <v>0.71363636363636374</v>
      </c>
      <c r="AZ42" s="212">
        <f t="shared" si="7"/>
        <v>0.81090909090909091</v>
      </c>
      <c r="BA42" s="212">
        <f>AVERAGE(BA31:BA41)</f>
        <v>0.71545454545454545</v>
      </c>
      <c r="BB42" s="212">
        <f t="shared" si="7"/>
        <v>0.90636363636363659</v>
      </c>
      <c r="BC42" s="212">
        <f t="shared" si="7"/>
        <v>0.80363636363636382</v>
      </c>
      <c r="BD42" s="212">
        <f t="shared" si="7"/>
        <v>0.67454545454545456</v>
      </c>
      <c r="BE42" s="212">
        <f>AVERAGE(BE31:BE41)</f>
        <v>0.90181818181818196</v>
      </c>
      <c r="BF42" s="212">
        <f t="shared" ref="BF42:BG42" si="8">AVERAGE(BF31:BF41)</f>
        <v>0.90272727272727282</v>
      </c>
      <c r="BG42" s="212">
        <f t="shared" si="8"/>
        <v>0.90272727272727282</v>
      </c>
      <c r="BH42" s="212">
        <f t="shared" si="7"/>
        <v>0.90090909090909088</v>
      </c>
      <c r="BI42" s="212">
        <f t="shared" si="7"/>
        <v>0.71545454545454545</v>
      </c>
      <c r="BJ42" s="212">
        <f>AVERAGE(BJ31:BJ41)</f>
        <v>0.84272727272727266</v>
      </c>
      <c r="BK42" s="212">
        <f t="shared" si="7"/>
        <v>0.87909090909090903</v>
      </c>
      <c r="BL42" s="212">
        <f t="shared" si="7"/>
        <v>0.90636363636363626</v>
      </c>
      <c r="BM42" s="213">
        <f t="shared" si="7"/>
        <v>0.83999999999999986</v>
      </c>
      <c r="BN42" s="38"/>
      <c r="BO42" s="139" t="s">
        <v>149</v>
      </c>
      <c r="BP42" s="144">
        <v>12</v>
      </c>
      <c r="BQ42" s="113">
        <v>98.682727272727277</v>
      </c>
      <c r="BR42" s="113">
        <v>1.3172727272727274</v>
      </c>
      <c r="BS42" s="128">
        <v>0.90181818181818196</v>
      </c>
      <c r="BT42" s="128">
        <v>0.10636363636363635</v>
      </c>
      <c r="BU42" s="161">
        <v>8.1818181818181818E-2</v>
      </c>
      <c r="BV42" s="128">
        <v>2.9090909090909098E-2</v>
      </c>
      <c r="BW42" s="128">
        <v>17.840909090909093</v>
      </c>
      <c r="BX42" s="128">
        <v>34.860909090909097</v>
      </c>
      <c r="BY42" s="132">
        <v>9.454545454545453E-2</v>
      </c>
      <c r="BZ42"/>
      <c r="CA42" s="139" t="s">
        <v>149</v>
      </c>
      <c r="CB42" s="144">
        <v>12</v>
      </c>
      <c r="CC42" s="150">
        <f t="shared" si="1"/>
        <v>1.0314810239647274</v>
      </c>
      <c r="CD42" s="146">
        <f t="shared" si="1"/>
        <v>0.30428391432171359</v>
      </c>
      <c r="CE42" s="146">
        <f t="shared" si="1"/>
        <v>1.3369272237196768</v>
      </c>
      <c r="CF42" s="146">
        <f t="shared" si="1"/>
        <v>0.31621621621621621</v>
      </c>
      <c r="CG42" s="166">
        <f t="shared" si="1"/>
        <v>6.0934326337169935E-2</v>
      </c>
      <c r="CH42" s="146">
        <f t="shared" si="1"/>
        <v>0.48484848484848486</v>
      </c>
      <c r="CI42" s="146">
        <f t="shared" si="1"/>
        <v>0.47088322096120167</v>
      </c>
      <c r="CJ42" s="146">
        <f t="shared" si="1"/>
        <v>0.54496489781996993</v>
      </c>
      <c r="CK42" s="151">
        <f t="shared" si="1"/>
        <v>0.52525252525252519</v>
      </c>
      <c r="CL42"/>
      <c r="CM42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</row>
    <row r="43" spans="1:134" ht="15.75" customHeight="1" thickBot="1" x14ac:dyDescent="0.3">
      <c r="A43" s="63"/>
      <c r="B43" s="63"/>
      <c r="C43" s="64"/>
      <c r="D43" s="207" t="s">
        <v>56</v>
      </c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87"/>
      <c r="Y43" s="207" t="s">
        <v>57</v>
      </c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87"/>
      <c r="AT43" s="207" t="s">
        <v>58</v>
      </c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99"/>
      <c r="BN43" s="63"/>
      <c r="BO43" s="139" t="s">
        <v>150</v>
      </c>
      <c r="BP43" s="144">
        <v>13</v>
      </c>
      <c r="BQ43" s="113">
        <v>98.69</v>
      </c>
      <c r="BR43" s="113">
        <v>1.31</v>
      </c>
      <c r="BS43" s="128">
        <v>0.90272727272727282</v>
      </c>
      <c r="BT43" s="128">
        <v>0.10636363636363635</v>
      </c>
      <c r="BU43" s="161">
        <v>0.41</v>
      </c>
      <c r="BV43" s="128">
        <v>2.9090909090909098E-2</v>
      </c>
      <c r="BW43" s="128">
        <v>17.845454545454547</v>
      </c>
      <c r="BX43" s="128">
        <v>34.610000000000007</v>
      </c>
      <c r="BY43" s="132">
        <v>9.3636363636363615E-2</v>
      </c>
      <c r="BZ43"/>
      <c r="CA43" s="139" t="s">
        <v>150</v>
      </c>
      <c r="CB43" s="144">
        <v>13</v>
      </c>
      <c r="CC43" s="150">
        <f t="shared" si="1"/>
        <v>1.0315570421330695</v>
      </c>
      <c r="CD43" s="146">
        <f t="shared" si="1"/>
        <v>0.30260394792104162</v>
      </c>
      <c r="CE43" s="146">
        <f t="shared" si="1"/>
        <v>1.3382749326145553</v>
      </c>
      <c r="CF43" s="146">
        <f t="shared" si="1"/>
        <v>0.31621621621621621</v>
      </c>
      <c r="CG43" s="166">
        <f t="shared" si="1"/>
        <v>0.30534867975626268</v>
      </c>
      <c r="CH43" s="146">
        <f t="shared" si="1"/>
        <v>0.48484848484848486</v>
      </c>
      <c r="CI43" s="146">
        <f t="shared" si="1"/>
        <v>0.47100319120858031</v>
      </c>
      <c r="CJ43" s="146">
        <f t="shared" si="1"/>
        <v>0.54104254895830384</v>
      </c>
      <c r="CK43" s="151">
        <f t="shared" si="1"/>
        <v>0.52020202020202011</v>
      </c>
      <c r="CL43"/>
      <c r="CM4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</row>
    <row r="44" spans="1:134" ht="15.75" customHeight="1" thickBot="1" x14ac:dyDescent="0.3">
      <c r="A44" s="38"/>
      <c r="B44" s="38"/>
      <c r="C44" s="39" t="s">
        <v>36</v>
      </c>
      <c r="D44" s="117">
        <v>1</v>
      </c>
      <c r="E44" s="118">
        <v>2</v>
      </c>
      <c r="F44" s="118">
        <v>3</v>
      </c>
      <c r="G44" s="118">
        <v>4</v>
      </c>
      <c r="H44" s="118">
        <v>5</v>
      </c>
      <c r="I44" s="118">
        <v>6</v>
      </c>
      <c r="J44" s="118">
        <v>7</v>
      </c>
      <c r="K44" s="118">
        <v>8</v>
      </c>
      <c r="L44" s="118">
        <v>9</v>
      </c>
      <c r="M44" s="118" t="s">
        <v>116</v>
      </c>
      <c r="N44" s="118" t="s">
        <v>117</v>
      </c>
      <c r="O44" s="118" t="s">
        <v>118</v>
      </c>
      <c r="P44" s="118" t="s">
        <v>119</v>
      </c>
      <c r="Q44" s="118" t="s">
        <v>120</v>
      </c>
      <c r="R44" s="118" t="s">
        <v>121</v>
      </c>
      <c r="S44" s="118" t="s">
        <v>123</v>
      </c>
      <c r="T44" s="118" t="s">
        <v>124</v>
      </c>
      <c r="U44" s="118" t="s">
        <v>125</v>
      </c>
      <c r="V44" s="118" t="s">
        <v>126</v>
      </c>
      <c r="W44" s="119" t="s">
        <v>127</v>
      </c>
      <c r="X44" s="115"/>
      <c r="Y44" s="117">
        <v>1</v>
      </c>
      <c r="Z44" s="118">
        <v>2</v>
      </c>
      <c r="AA44" s="118">
        <v>3</v>
      </c>
      <c r="AB44" s="118">
        <v>4</v>
      </c>
      <c r="AC44" s="118">
        <v>5</v>
      </c>
      <c r="AD44" s="118">
        <v>6</v>
      </c>
      <c r="AE44" s="118">
        <v>7</v>
      </c>
      <c r="AF44" s="118">
        <v>8</v>
      </c>
      <c r="AG44" s="118">
        <v>9</v>
      </c>
      <c r="AH44" s="118" t="s">
        <v>116</v>
      </c>
      <c r="AI44" s="118" t="s">
        <v>117</v>
      </c>
      <c r="AJ44" s="118" t="s">
        <v>118</v>
      </c>
      <c r="AK44" s="118" t="s">
        <v>119</v>
      </c>
      <c r="AL44" s="118" t="s">
        <v>120</v>
      </c>
      <c r="AM44" s="118" t="s">
        <v>121</v>
      </c>
      <c r="AN44" s="118" t="s">
        <v>123</v>
      </c>
      <c r="AO44" s="118" t="s">
        <v>124</v>
      </c>
      <c r="AP44" s="118" t="s">
        <v>125</v>
      </c>
      <c r="AQ44" s="118" t="s">
        <v>126</v>
      </c>
      <c r="AR44" s="119" t="s">
        <v>127</v>
      </c>
      <c r="AS44" s="115"/>
      <c r="AT44" s="117">
        <v>1</v>
      </c>
      <c r="AU44" s="118">
        <v>2</v>
      </c>
      <c r="AV44" s="118">
        <v>3</v>
      </c>
      <c r="AW44" s="118">
        <v>4</v>
      </c>
      <c r="AX44" s="118">
        <v>5</v>
      </c>
      <c r="AY44" s="118">
        <v>6</v>
      </c>
      <c r="AZ44" s="118">
        <v>7</v>
      </c>
      <c r="BA44" s="118">
        <v>8</v>
      </c>
      <c r="BB44" s="118">
        <v>9</v>
      </c>
      <c r="BC44" s="118" t="s">
        <v>116</v>
      </c>
      <c r="BD44" s="118" t="s">
        <v>117</v>
      </c>
      <c r="BE44" s="118" t="s">
        <v>118</v>
      </c>
      <c r="BF44" s="118" t="s">
        <v>119</v>
      </c>
      <c r="BG44" s="118" t="s">
        <v>120</v>
      </c>
      <c r="BH44" s="118" t="s">
        <v>121</v>
      </c>
      <c r="BI44" s="118" t="s">
        <v>123</v>
      </c>
      <c r="BJ44" s="118" t="s">
        <v>124</v>
      </c>
      <c r="BK44" s="118" t="s">
        <v>125</v>
      </c>
      <c r="BL44" s="118" t="s">
        <v>126</v>
      </c>
      <c r="BM44" s="119" t="s">
        <v>127</v>
      </c>
      <c r="BN44" s="38"/>
      <c r="BO44" s="139" t="s">
        <v>151</v>
      </c>
      <c r="BP44" s="144">
        <v>14</v>
      </c>
      <c r="BQ44" s="113">
        <v>98.7</v>
      </c>
      <c r="BR44" s="113">
        <v>1.3000000000000003</v>
      </c>
      <c r="BS44" s="128">
        <v>0.90272727272727282</v>
      </c>
      <c r="BT44" s="128">
        <v>0.10727272727272728</v>
      </c>
      <c r="BU44" s="161">
        <v>0.82090909090909081</v>
      </c>
      <c r="BV44" s="128">
        <v>2.9090909090909098E-2</v>
      </c>
      <c r="BW44" s="128">
        <v>17.83818181818182</v>
      </c>
      <c r="BX44" s="128">
        <v>34.553636363636365</v>
      </c>
      <c r="BY44" s="132">
        <v>9.3636363636363615E-2</v>
      </c>
      <c r="BZ44"/>
      <c r="CA44" s="139" t="s">
        <v>151</v>
      </c>
      <c r="CB44" s="144">
        <v>14</v>
      </c>
      <c r="CC44" s="150">
        <f t="shared" si="1"/>
        <v>1.0316615671145402</v>
      </c>
      <c r="CD44" s="146">
        <f t="shared" si="1"/>
        <v>0.30029399412011765</v>
      </c>
      <c r="CE44" s="146">
        <f t="shared" si="1"/>
        <v>1.3382749326145553</v>
      </c>
      <c r="CF44" s="146">
        <f t="shared" si="1"/>
        <v>0.31891891891891894</v>
      </c>
      <c r="CG44" s="166">
        <f t="shared" si="1"/>
        <v>0.61137440758293826</v>
      </c>
      <c r="CH44" s="146">
        <f t="shared" si="1"/>
        <v>0.48484848484848486</v>
      </c>
      <c r="CI44" s="146">
        <f t="shared" si="1"/>
        <v>0.47081123881277442</v>
      </c>
      <c r="CJ44" s="146">
        <f t="shared" si="1"/>
        <v>0.54016144160532076</v>
      </c>
      <c r="CK44" s="151">
        <f t="shared" si="1"/>
        <v>0.52020202020202011</v>
      </c>
      <c r="CL44"/>
      <c r="CM44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</row>
    <row r="45" spans="1:134" ht="15.75" customHeight="1" x14ac:dyDescent="0.25">
      <c r="A45" s="38"/>
      <c r="B45" s="38"/>
      <c r="C45" s="48" t="s">
        <v>43</v>
      </c>
      <c r="D45" s="125">
        <v>117.87</v>
      </c>
      <c r="E45" s="126">
        <v>113.84</v>
      </c>
      <c r="F45" s="126">
        <v>118.69</v>
      </c>
      <c r="G45" s="126">
        <v>118.73</v>
      </c>
      <c r="H45" s="126">
        <v>118.7</v>
      </c>
      <c r="I45" s="126">
        <v>117.73</v>
      </c>
      <c r="J45" s="126">
        <v>117.77</v>
      </c>
      <c r="K45" s="126">
        <v>117.87</v>
      </c>
      <c r="L45" s="126">
        <v>118.84</v>
      </c>
      <c r="M45" s="126">
        <v>117.62</v>
      </c>
      <c r="N45" s="126">
        <v>115.97</v>
      </c>
      <c r="O45" s="126">
        <v>118.74</v>
      </c>
      <c r="P45" s="126">
        <v>118.71</v>
      </c>
      <c r="Q45" s="126">
        <v>118.71</v>
      </c>
      <c r="R45" s="126">
        <v>118.71</v>
      </c>
      <c r="S45" s="126">
        <v>117.87</v>
      </c>
      <c r="T45" s="126">
        <v>118.55</v>
      </c>
      <c r="U45" s="126">
        <v>118.63</v>
      </c>
      <c r="V45" s="126">
        <v>118.8</v>
      </c>
      <c r="W45" s="127">
        <v>118.71</v>
      </c>
      <c r="X45" s="113"/>
      <c r="Y45" s="125">
        <v>1.43</v>
      </c>
      <c r="Z45" s="126">
        <v>5.46</v>
      </c>
      <c r="AA45" s="126">
        <v>0.61</v>
      </c>
      <c r="AB45" s="126">
        <v>0.56999999999999995</v>
      </c>
      <c r="AC45" s="126">
        <v>0.6</v>
      </c>
      <c r="AD45" s="126">
        <v>1.57</v>
      </c>
      <c r="AE45" s="126">
        <v>1.53</v>
      </c>
      <c r="AF45" s="126">
        <v>1.43</v>
      </c>
      <c r="AG45" s="126">
        <v>0.46</v>
      </c>
      <c r="AH45" s="126">
        <v>1.68</v>
      </c>
      <c r="AI45" s="126">
        <v>3.33</v>
      </c>
      <c r="AJ45" s="126">
        <v>0.56000000000000005</v>
      </c>
      <c r="AK45" s="126">
        <v>0.59</v>
      </c>
      <c r="AL45" s="126">
        <v>0.59</v>
      </c>
      <c r="AM45" s="126">
        <v>0.59</v>
      </c>
      <c r="AN45" s="126">
        <v>1.43</v>
      </c>
      <c r="AO45" s="126">
        <v>0.75</v>
      </c>
      <c r="AP45" s="126">
        <v>0.67</v>
      </c>
      <c r="AQ45" s="126">
        <v>0.5</v>
      </c>
      <c r="AR45" s="127">
        <v>0.59</v>
      </c>
      <c r="AS45" s="114"/>
      <c r="AT45" s="125">
        <v>0.18</v>
      </c>
      <c r="AU45" s="126">
        <v>0.6</v>
      </c>
      <c r="AV45" s="126">
        <v>0.05</v>
      </c>
      <c r="AW45" s="126">
        <v>0.04</v>
      </c>
      <c r="AX45" s="126">
        <v>0.08</v>
      </c>
      <c r="AY45" s="126">
        <v>0.2</v>
      </c>
      <c r="AZ45" s="126">
        <v>0.19</v>
      </c>
      <c r="BA45" s="126">
        <v>0.18</v>
      </c>
      <c r="BB45" s="126">
        <v>0.05</v>
      </c>
      <c r="BC45" s="126">
        <v>0.19</v>
      </c>
      <c r="BD45" s="126">
        <v>0.3</v>
      </c>
      <c r="BE45" s="126">
        <v>0.04</v>
      </c>
      <c r="BF45" s="126">
        <v>0.04</v>
      </c>
      <c r="BG45" s="126">
        <v>0.04</v>
      </c>
      <c r="BH45" s="126">
        <v>0.04</v>
      </c>
      <c r="BI45" s="126">
        <v>0.18</v>
      </c>
      <c r="BJ45" s="126">
        <v>7.0000000000000007E-2</v>
      </c>
      <c r="BK45" s="126">
        <v>0.05</v>
      </c>
      <c r="BL45" s="126">
        <v>0.03</v>
      </c>
      <c r="BM45" s="127">
        <v>0.03</v>
      </c>
      <c r="BN45" s="38"/>
      <c r="BO45" s="140" t="s">
        <v>152</v>
      </c>
      <c r="BP45" s="144">
        <v>15</v>
      </c>
      <c r="BQ45" s="113">
        <v>98.695454545454538</v>
      </c>
      <c r="BR45" s="113">
        <v>1.3045454545454545</v>
      </c>
      <c r="BS45" s="128">
        <v>0.90090909090909088</v>
      </c>
      <c r="BT45" s="128">
        <v>0.10727272727272728</v>
      </c>
      <c r="BU45" s="161">
        <v>1.6463636363636363</v>
      </c>
      <c r="BV45" s="128">
        <v>2.9090909090909098E-2</v>
      </c>
      <c r="BW45" s="128">
        <v>17.824545454545458</v>
      </c>
      <c r="BX45" s="128">
        <v>34.536363636363632</v>
      </c>
      <c r="BY45" s="132">
        <v>9.3636363636363615E-2</v>
      </c>
      <c r="BZ45"/>
      <c r="CA45" s="140" t="s">
        <v>152</v>
      </c>
      <c r="CB45" s="144">
        <v>15</v>
      </c>
      <c r="CC45" s="150">
        <f t="shared" si="1"/>
        <v>1.0316140557593263</v>
      </c>
      <c r="CD45" s="146">
        <f t="shared" si="1"/>
        <v>0.30134397312053757</v>
      </c>
      <c r="CE45" s="146">
        <f t="shared" si="1"/>
        <v>1.3355795148247978</v>
      </c>
      <c r="CF45" s="146">
        <f t="shared" si="1"/>
        <v>0.31891891891891894</v>
      </c>
      <c r="CG45" s="166">
        <f t="shared" si="1"/>
        <v>1.2261340555179416</v>
      </c>
      <c r="CH45" s="146">
        <f t="shared" si="1"/>
        <v>0.48484848484848486</v>
      </c>
      <c r="CI45" s="146">
        <f t="shared" si="1"/>
        <v>0.47045132807063855</v>
      </c>
      <c r="CJ45" s="146">
        <f t="shared" si="1"/>
        <v>0.53989142483585817</v>
      </c>
      <c r="CK45" s="151">
        <f t="shared" si="1"/>
        <v>0.52020202020202011</v>
      </c>
      <c r="CL45"/>
      <c r="CM45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</row>
    <row r="46" spans="1:134" ht="15.75" customHeight="1" x14ac:dyDescent="0.25">
      <c r="A46" s="38"/>
      <c r="B46" s="38"/>
      <c r="C46" s="48" t="s">
        <v>44</v>
      </c>
      <c r="D46" s="120">
        <v>144.07</v>
      </c>
      <c r="E46" s="113">
        <v>140.86000000000001</v>
      </c>
      <c r="F46" s="113">
        <v>148.22999999999999</v>
      </c>
      <c r="G46" s="113">
        <v>148.62</v>
      </c>
      <c r="H46" s="113">
        <v>146.94</v>
      </c>
      <c r="I46" s="113">
        <v>144.07</v>
      </c>
      <c r="J46" s="113">
        <v>145.76</v>
      </c>
      <c r="K46" s="113">
        <v>144.07</v>
      </c>
      <c r="L46" s="113">
        <v>148.44999999999999</v>
      </c>
      <c r="M46" s="113">
        <v>145.31</v>
      </c>
      <c r="N46" s="113">
        <v>143.03</v>
      </c>
      <c r="O46" s="113">
        <v>148.55000000000001</v>
      </c>
      <c r="P46" s="113">
        <v>148.6</v>
      </c>
      <c r="Q46" s="113">
        <v>148.66</v>
      </c>
      <c r="R46" s="113">
        <v>148.68</v>
      </c>
      <c r="S46" s="113">
        <v>144.07</v>
      </c>
      <c r="T46" s="113">
        <v>146.5</v>
      </c>
      <c r="U46" s="113">
        <v>147.91999999999999</v>
      </c>
      <c r="V46" s="113">
        <v>148.31</v>
      </c>
      <c r="W46" s="121">
        <v>147.99</v>
      </c>
      <c r="X46" s="113"/>
      <c r="Y46" s="120">
        <v>6.13</v>
      </c>
      <c r="Z46" s="113">
        <v>9.34</v>
      </c>
      <c r="AA46" s="113">
        <v>1.97</v>
      </c>
      <c r="AB46" s="113">
        <v>1.58</v>
      </c>
      <c r="AC46" s="113">
        <v>3.26</v>
      </c>
      <c r="AD46" s="113">
        <v>6.13</v>
      </c>
      <c r="AE46" s="113">
        <v>4.4400000000000004</v>
      </c>
      <c r="AF46" s="113">
        <v>6.13</v>
      </c>
      <c r="AG46" s="113">
        <v>1.75</v>
      </c>
      <c r="AH46" s="113">
        <v>4.8899999999999997</v>
      </c>
      <c r="AI46" s="113">
        <v>7.17</v>
      </c>
      <c r="AJ46" s="113">
        <v>1.65</v>
      </c>
      <c r="AK46" s="113">
        <v>1.6</v>
      </c>
      <c r="AL46" s="113">
        <v>1.54</v>
      </c>
      <c r="AM46" s="113">
        <v>1.52</v>
      </c>
      <c r="AN46" s="113">
        <v>6.13</v>
      </c>
      <c r="AO46" s="113">
        <v>3.7</v>
      </c>
      <c r="AP46" s="113">
        <v>2.2799999999999998</v>
      </c>
      <c r="AQ46" s="113">
        <v>1.89</v>
      </c>
      <c r="AR46" s="121">
        <v>2.21</v>
      </c>
      <c r="AS46" s="114"/>
      <c r="AT46" s="120">
        <v>0.27</v>
      </c>
      <c r="AU46" s="113">
        <v>0.27</v>
      </c>
      <c r="AV46" s="113">
        <v>0.06</v>
      </c>
      <c r="AW46" s="113">
        <v>0.05</v>
      </c>
      <c r="AX46" s="113">
        <v>0.11</v>
      </c>
      <c r="AY46" s="113">
        <v>0.27</v>
      </c>
      <c r="AZ46" s="113">
        <v>0.12</v>
      </c>
      <c r="BA46" s="113">
        <v>0.27</v>
      </c>
      <c r="BB46" s="113">
        <v>0.06</v>
      </c>
      <c r="BC46" s="113">
        <v>0.12</v>
      </c>
      <c r="BD46" s="113">
        <v>0.17</v>
      </c>
      <c r="BE46" s="113">
        <v>0.05</v>
      </c>
      <c r="BF46" s="113">
        <v>0.05</v>
      </c>
      <c r="BG46" s="113">
        <v>0.05</v>
      </c>
      <c r="BH46" s="113">
        <v>0.05</v>
      </c>
      <c r="BI46" s="113">
        <v>0.27</v>
      </c>
      <c r="BJ46" s="113">
        <v>0.09</v>
      </c>
      <c r="BK46" s="113">
        <v>0.05</v>
      </c>
      <c r="BL46" s="113">
        <v>0.05</v>
      </c>
      <c r="BM46" s="121">
        <v>0.04</v>
      </c>
      <c r="BN46" s="38"/>
      <c r="BO46" s="139" t="s">
        <v>3</v>
      </c>
      <c r="BP46" s="144">
        <v>16</v>
      </c>
      <c r="BQ46" s="128">
        <v>95.805454545454552</v>
      </c>
      <c r="BR46" s="128">
        <v>4.1945454545454544</v>
      </c>
      <c r="BS46" s="128">
        <v>0.71545454545454545</v>
      </c>
      <c r="BT46" s="128">
        <v>0.35272727272727278</v>
      </c>
      <c r="BU46" s="161">
        <v>3.2727272727272723E-2</v>
      </c>
      <c r="BV46" s="128">
        <v>4.2727272727272732E-2</v>
      </c>
      <c r="BW46" s="128">
        <v>22.387272727272727</v>
      </c>
      <c r="BX46" s="128">
        <v>61.009090909090908</v>
      </c>
      <c r="BY46" s="132">
        <v>0.18090909090909088</v>
      </c>
      <c r="BZ46"/>
      <c r="CA46" s="139" t="s">
        <v>3</v>
      </c>
      <c r="CB46" s="144">
        <v>16</v>
      </c>
      <c r="CC46" s="172">
        <f t="shared" si="1"/>
        <v>1.0014063361143313</v>
      </c>
      <c r="CD46" s="170">
        <f t="shared" si="1"/>
        <v>0.9689206215875682</v>
      </c>
      <c r="CE46" s="170">
        <f t="shared" si="1"/>
        <v>1.0606469002695418</v>
      </c>
      <c r="CF46" s="170">
        <f t="shared" si="1"/>
        <v>1.0486486486486488</v>
      </c>
      <c r="CG46" s="166">
        <f t="shared" si="1"/>
        <v>2.4373730534867973E-2</v>
      </c>
      <c r="CH46" s="170">
        <f t="shared" si="1"/>
        <v>0.71212121212121204</v>
      </c>
      <c r="CI46" s="170">
        <f t="shared" si="1"/>
        <v>0.59087746238932737</v>
      </c>
      <c r="CJ46" s="170">
        <f t="shared" si="1"/>
        <v>0.95372765255947478</v>
      </c>
      <c r="CK46" s="173">
        <f t="shared" si="1"/>
        <v>1.005050505050505</v>
      </c>
      <c r="CL46"/>
      <c r="CM46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</row>
    <row r="47" spans="1:134" ht="15.75" customHeight="1" x14ac:dyDescent="0.25">
      <c r="A47" s="38"/>
      <c r="B47" s="38"/>
      <c r="C47" s="48" t="s">
        <v>45</v>
      </c>
      <c r="D47" s="120">
        <v>105.92</v>
      </c>
      <c r="E47" s="113">
        <v>106.99</v>
      </c>
      <c r="F47" s="113">
        <v>110.18</v>
      </c>
      <c r="G47" s="113">
        <v>110.1</v>
      </c>
      <c r="H47" s="113">
        <v>108.75</v>
      </c>
      <c r="I47" s="113">
        <v>105.92</v>
      </c>
      <c r="J47" s="113">
        <v>107.49</v>
      </c>
      <c r="K47" s="113">
        <v>105.92</v>
      </c>
      <c r="L47" s="113">
        <v>110.02</v>
      </c>
      <c r="M47" s="113">
        <v>109.41</v>
      </c>
      <c r="N47" s="113">
        <v>108.54</v>
      </c>
      <c r="O47" s="113">
        <v>110.11</v>
      </c>
      <c r="P47" s="113">
        <v>110.1</v>
      </c>
      <c r="Q47" s="113">
        <v>110.1</v>
      </c>
      <c r="R47" s="113">
        <v>110.1</v>
      </c>
      <c r="S47" s="113">
        <v>105.92</v>
      </c>
      <c r="T47" s="113">
        <v>107.89</v>
      </c>
      <c r="U47" s="113">
        <v>109.81</v>
      </c>
      <c r="V47" s="113">
        <v>110.6</v>
      </c>
      <c r="W47" s="121">
        <v>109.53</v>
      </c>
      <c r="X47" s="113"/>
      <c r="Y47" s="120">
        <v>4.9800000000000004</v>
      </c>
      <c r="Z47" s="113">
        <v>3.91</v>
      </c>
      <c r="AA47" s="113">
        <v>0.72</v>
      </c>
      <c r="AB47" s="113">
        <v>0.8</v>
      </c>
      <c r="AC47" s="113">
        <v>2.15</v>
      </c>
      <c r="AD47" s="113">
        <v>4.9800000000000004</v>
      </c>
      <c r="AE47" s="113">
        <v>3.41</v>
      </c>
      <c r="AF47" s="113">
        <v>4.9800000000000004</v>
      </c>
      <c r="AG47" s="113">
        <v>0.88</v>
      </c>
      <c r="AH47" s="113">
        <v>1.49</v>
      </c>
      <c r="AI47" s="113">
        <v>2.36</v>
      </c>
      <c r="AJ47" s="113">
        <v>0.79</v>
      </c>
      <c r="AK47" s="113">
        <v>0.8</v>
      </c>
      <c r="AL47" s="113">
        <v>0.8</v>
      </c>
      <c r="AM47" s="113">
        <v>0.8</v>
      </c>
      <c r="AN47" s="113">
        <v>4.9800000000000004</v>
      </c>
      <c r="AO47" s="113">
        <v>3.01</v>
      </c>
      <c r="AP47" s="113">
        <v>1.0900000000000001</v>
      </c>
      <c r="AQ47" s="113">
        <v>0.3</v>
      </c>
      <c r="AR47" s="121">
        <v>1.37</v>
      </c>
      <c r="AS47" s="114"/>
      <c r="AT47" s="120">
        <v>0.32</v>
      </c>
      <c r="AU47" s="113">
        <v>0.13</v>
      </c>
      <c r="AV47" s="113">
        <v>0.04</v>
      </c>
      <c r="AW47" s="113">
        <v>0.05</v>
      </c>
      <c r="AX47" s="113">
        <v>0.13</v>
      </c>
      <c r="AY47" s="113">
        <v>0.32</v>
      </c>
      <c r="AZ47" s="113">
        <v>0.16</v>
      </c>
      <c r="BA47" s="113">
        <v>0.32</v>
      </c>
      <c r="BB47" s="113">
        <v>0.06</v>
      </c>
      <c r="BC47" s="113">
        <v>0.08</v>
      </c>
      <c r="BD47" s="113">
        <v>0.1</v>
      </c>
      <c r="BE47" s="113">
        <v>0.05</v>
      </c>
      <c r="BF47" s="113">
        <v>0.05</v>
      </c>
      <c r="BG47" s="113">
        <v>0.05</v>
      </c>
      <c r="BH47" s="113">
        <v>0.05</v>
      </c>
      <c r="BI47" s="113">
        <v>0.32</v>
      </c>
      <c r="BJ47" s="113">
        <v>0.13</v>
      </c>
      <c r="BK47" s="113">
        <v>0.04</v>
      </c>
      <c r="BL47" s="113">
        <v>0.01</v>
      </c>
      <c r="BM47" s="121">
        <v>0.05</v>
      </c>
      <c r="BN47" s="38"/>
      <c r="BO47" s="139" t="s">
        <v>111</v>
      </c>
      <c r="BP47" s="144">
        <v>17</v>
      </c>
      <c r="BQ47" s="128">
        <v>96.915454545454566</v>
      </c>
      <c r="BR47" s="128">
        <v>3.0845454545454545</v>
      </c>
      <c r="BS47" s="128">
        <v>0.84272727272727266</v>
      </c>
      <c r="BT47" s="128">
        <v>0.14000000000000001</v>
      </c>
      <c r="BU47" s="161">
        <v>0</v>
      </c>
      <c r="BV47" s="128">
        <v>3.1818181818181829E-2</v>
      </c>
      <c r="BW47" s="128">
        <v>15.519999999999998</v>
      </c>
      <c r="BX47" s="128">
        <v>47.412727272727267</v>
      </c>
      <c r="BY47" s="132">
        <v>0.14090909090909093</v>
      </c>
      <c r="BZ47"/>
      <c r="CA47" s="139" t="s">
        <v>111</v>
      </c>
      <c r="CB47" s="144">
        <v>17</v>
      </c>
      <c r="CC47" s="172">
        <f t="shared" si="1"/>
        <v>1.0130086090575647</v>
      </c>
      <c r="CD47" s="170">
        <f t="shared" si="1"/>
        <v>0.71251574968500631</v>
      </c>
      <c r="CE47" s="170">
        <f t="shared" si="1"/>
        <v>1.2493261455525606</v>
      </c>
      <c r="CF47" s="170">
        <f t="shared" si="1"/>
        <v>0.41621621621621624</v>
      </c>
      <c r="CG47" s="166">
        <f t="shared" si="1"/>
        <v>0</v>
      </c>
      <c r="CH47" s="170">
        <f t="shared" si="1"/>
        <v>0.53030303030303039</v>
      </c>
      <c r="CI47" s="170">
        <f t="shared" si="1"/>
        <v>0.40962641264966282</v>
      </c>
      <c r="CJ47" s="170">
        <f t="shared" si="1"/>
        <v>0.7411818207657106</v>
      </c>
      <c r="CK47" s="173">
        <f t="shared" si="1"/>
        <v>0.78282828282828298</v>
      </c>
      <c r="CL47"/>
      <c r="CM47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</row>
    <row r="48" spans="1:134" ht="15.75" customHeight="1" x14ac:dyDescent="0.25">
      <c r="A48" s="38"/>
      <c r="B48" s="38"/>
      <c r="C48" s="48" t="s">
        <v>46</v>
      </c>
      <c r="D48" s="120">
        <v>52.8</v>
      </c>
      <c r="E48" s="113">
        <v>52.51</v>
      </c>
      <c r="F48" s="113">
        <v>58.9</v>
      </c>
      <c r="G48" s="113">
        <v>59.4</v>
      </c>
      <c r="H48" s="113">
        <v>55.31</v>
      </c>
      <c r="I48" s="113">
        <v>52.8</v>
      </c>
      <c r="J48" s="113">
        <v>53.31</v>
      </c>
      <c r="K48" s="113">
        <v>52.8</v>
      </c>
      <c r="L48" s="113">
        <v>59.29</v>
      </c>
      <c r="M48" s="113">
        <v>54.72</v>
      </c>
      <c r="N48" s="113">
        <v>53.5</v>
      </c>
      <c r="O48" s="113">
        <v>59.41</v>
      </c>
      <c r="P48" s="113">
        <v>59.4</v>
      </c>
      <c r="Q48" s="113">
        <v>59.43</v>
      </c>
      <c r="R48" s="113">
        <v>59.43</v>
      </c>
      <c r="S48" s="113">
        <v>52.8</v>
      </c>
      <c r="T48" s="113">
        <v>52.99</v>
      </c>
      <c r="U48" s="113">
        <v>58.11</v>
      </c>
      <c r="V48" s="113">
        <v>60.2</v>
      </c>
      <c r="W48" s="121">
        <v>59.17</v>
      </c>
      <c r="X48" s="113"/>
      <c r="Y48" s="120">
        <v>9.1</v>
      </c>
      <c r="Z48" s="113">
        <v>9.39</v>
      </c>
      <c r="AA48" s="113">
        <v>3</v>
      </c>
      <c r="AB48" s="113">
        <v>2.5</v>
      </c>
      <c r="AC48" s="113">
        <v>6.59</v>
      </c>
      <c r="AD48" s="113">
        <v>9.1</v>
      </c>
      <c r="AE48" s="113">
        <v>8.59</v>
      </c>
      <c r="AF48" s="113">
        <v>9.1</v>
      </c>
      <c r="AG48" s="113">
        <v>2.61</v>
      </c>
      <c r="AH48" s="113">
        <v>7.18</v>
      </c>
      <c r="AI48" s="113">
        <v>8.4</v>
      </c>
      <c r="AJ48" s="113">
        <v>2.4900000000000002</v>
      </c>
      <c r="AK48" s="113">
        <v>2.5</v>
      </c>
      <c r="AL48" s="113">
        <v>2.4700000000000002</v>
      </c>
      <c r="AM48" s="113">
        <v>2.4700000000000002</v>
      </c>
      <c r="AN48" s="113">
        <v>9.1</v>
      </c>
      <c r="AO48" s="113">
        <v>8.91</v>
      </c>
      <c r="AP48" s="113">
        <v>3.79</v>
      </c>
      <c r="AQ48" s="113">
        <v>1.7</v>
      </c>
      <c r="AR48" s="121">
        <v>2.73</v>
      </c>
      <c r="AS48" s="114"/>
      <c r="AT48" s="120">
        <v>0.41</v>
      </c>
      <c r="AU48" s="113">
        <v>0.22</v>
      </c>
      <c r="AV48" s="113">
        <v>0.08</v>
      </c>
      <c r="AW48" s="113">
        <v>0.06</v>
      </c>
      <c r="AX48" s="113">
        <v>0.22</v>
      </c>
      <c r="AY48" s="113">
        <v>0.41</v>
      </c>
      <c r="AZ48" s="113">
        <v>0.23</v>
      </c>
      <c r="BA48" s="113">
        <v>0.41</v>
      </c>
      <c r="BB48" s="113">
        <v>0.08</v>
      </c>
      <c r="BC48" s="113">
        <v>0.17</v>
      </c>
      <c r="BD48" s="113">
        <v>0.21</v>
      </c>
      <c r="BE48" s="113">
        <v>0.06</v>
      </c>
      <c r="BF48" s="113">
        <v>0.06</v>
      </c>
      <c r="BG48" s="113">
        <v>0.06</v>
      </c>
      <c r="BH48" s="113">
        <v>0.06</v>
      </c>
      <c r="BI48" s="113">
        <v>0.41</v>
      </c>
      <c r="BJ48" s="113">
        <v>0.24</v>
      </c>
      <c r="BK48" s="113">
        <v>0.09</v>
      </c>
      <c r="BL48" s="113">
        <v>0.05</v>
      </c>
      <c r="BM48" s="121">
        <v>0.06</v>
      </c>
      <c r="BN48" s="38"/>
      <c r="BO48" s="139" t="s">
        <v>153</v>
      </c>
      <c r="BP48" s="144">
        <v>18</v>
      </c>
      <c r="BQ48" s="128">
        <v>98.13727272727273</v>
      </c>
      <c r="BR48" s="128">
        <v>1.862727272727273</v>
      </c>
      <c r="BS48" s="128">
        <v>0.87909090909090903</v>
      </c>
      <c r="BT48" s="128">
        <v>0.1</v>
      </c>
      <c r="BU48" s="161">
        <v>0</v>
      </c>
      <c r="BV48" s="128">
        <v>2.0000000000000004E-2</v>
      </c>
      <c r="BW48" s="128">
        <v>12.085454545454548</v>
      </c>
      <c r="BX48" s="128">
        <v>40.307272727272732</v>
      </c>
      <c r="BY48" s="132">
        <v>0.11272727272727275</v>
      </c>
      <c r="BZ48"/>
      <c r="CA48" s="139" t="s">
        <v>153</v>
      </c>
      <c r="CB48" s="144">
        <v>18</v>
      </c>
      <c r="CC48" s="172">
        <f t="shared" si="1"/>
        <v>1.02577966133906</v>
      </c>
      <c r="CD48" s="170">
        <f t="shared" si="1"/>
        <v>0.4302813943721126</v>
      </c>
      <c r="CE48" s="170">
        <f t="shared" si="1"/>
        <v>1.3032345013477087</v>
      </c>
      <c r="CF48" s="170">
        <f t="shared" si="1"/>
        <v>0.29729729729729731</v>
      </c>
      <c r="CG48" s="166">
        <f t="shared" si="1"/>
        <v>0</v>
      </c>
      <c r="CH48" s="170">
        <f t="shared" si="1"/>
        <v>0.33333333333333331</v>
      </c>
      <c r="CI48" s="170">
        <f t="shared" si="1"/>
        <v>0.31897689373035493</v>
      </c>
      <c r="CJ48" s="170">
        <f t="shared" si="1"/>
        <v>0.63010544865417961</v>
      </c>
      <c r="CK48" s="173">
        <f t="shared" si="1"/>
        <v>0.62626262626262641</v>
      </c>
      <c r="CL48"/>
      <c r="CM4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</row>
    <row r="49" spans="1:134" ht="15.75" customHeight="1" x14ac:dyDescent="0.25">
      <c r="A49" s="38"/>
      <c r="B49" s="38"/>
      <c r="C49" s="48" t="s">
        <v>47</v>
      </c>
      <c r="D49" s="120">
        <v>124.63</v>
      </c>
      <c r="E49" s="113">
        <v>124.2</v>
      </c>
      <c r="F49" s="113">
        <v>130.28</v>
      </c>
      <c r="G49" s="113">
        <v>130.59</v>
      </c>
      <c r="H49" s="113">
        <v>129.31</v>
      </c>
      <c r="I49" s="113">
        <v>124.63</v>
      </c>
      <c r="J49" s="113">
        <v>127.14</v>
      </c>
      <c r="K49" s="113">
        <v>124.63</v>
      </c>
      <c r="L49" s="113">
        <v>130.11000000000001</v>
      </c>
      <c r="M49" s="113">
        <v>126.73</v>
      </c>
      <c r="N49" s="113">
        <v>124.73</v>
      </c>
      <c r="O49" s="113">
        <v>130.54</v>
      </c>
      <c r="P49" s="113">
        <v>130.62</v>
      </c>
      <c r="Q49" s="113">
        <v>130.63999999999999</v>
      </c>
      <c r="R49" s="113">
        <v>130.6</v>
      </c>
      <c r="S49" s="113">
        <v>124.63</v>
      </c>
      <c r="T49" s="113">
        <v>126.95</v>
      </c>
      <c r="U49" s="113">
        <v>129.56</v>
      </c>
      <c r="V49" s="113">
        <v>129.68</v>
      </c>
      <c r="W49" s="121">
        <v>128.33000000000001</v>
      </c>
      <c r="X49" s="113"/>
      <c r="Y49" s="120">
        <v>7.97</v>
      </c>
      <c r="Z49" s="113">
        <v>8.4</v>
      </c>
      <c r="AA49" s="113">
        <v>2.3199999999999998</v>
      </c>
      <c r="AB49" s="113">
        <v>2.0099999999999998</v>
      </c>
      <c r="AC49" s="113">
        <v>3.29</v>
      </c>
      <c r="AD49" s="113">
        <v>7.97</v>
      </c>
      <c r="AE49" s="113">
        <v>5.46</v>
      </c>
      <c r="AF49" s="113">
        <v>7.97</v>
      </c>
      <c r="AG49" s="113">
        <v>2.4900000000000002</v>
      </c>
      <c r="AH49" s="113">
        <v>5.87</v>
      </c>
      <c r="AI49" s="113">
        <v>7.87</v>
      </c>
      <c r="AJ49" s="113">
        <v>2.06</v>
      </c>
      <c r="AK49" s="113">
        <v>1.98</v>
      </c>
      <c r="AL49" s="113">
        <v>1.96</v>
      </c>
      <c r="AM49" s="113">
        <v>2</v>
      </c>
      <c r="AN49" s="113">
        <v>7.97</v>
      </c>
      <c r="AO49" s="113">
        <v>5.65</v>
      </c>
      <c r="AP49" s="113">
        <v>3.04</v>
      </c>
      <c r="AQ49" s="113">
        <v>2.92</v>
      </c>
      <c r="AR49" s="121">
        <v>4.2699999999999996</v>
      </c>
      <c r="AS49" s="114"/>
      <c r="AT49" s="120">
        <v>0.31</v>
      </c>
      <c r="AU49" s="113">
        <v>0.2</v>
      </c>
      <c r="AV49" s="113">
        <v>0.06</v>
      </c>
      <c r="AW49" s="113">
        <v>0.05</v>
      </c>
      <c r="AX49" s="113">
        <v>0.11</v>
      </c>
      <c r="AY49" s="113">
        <v>0.31</v>
      </c>
      <c r="AZ49" s="113">
        <v>0.13</v>
      </c>
      <c r="BA49" s="113">
        <v>0.31</v>
      </c>
      <c r="BB49" s="113">
        <v>0.08</v>
      </c>
      <c r="BC49" s="113">
        <v>0.13</v>
      </c>
      <c r="BD49" s="113">
        <v>0.16</v>
      </c>
      <c r="BE49" s="113">
        <v>0.05</v>
      </c>
      <c r="BF49" s="113">
        <v>0.05</v>
      </c>
      <c r="BG49" s="113">
        <v>0.05</v>
      </c>
      <c r="BH49" s="113">
        <v>0.05</v>
      </c>
      <c r="BI49" s="113">
        <v>0.31</v>
      </c>
      <c r="BJ49" s="113">
        <v>0.09</v>
      </c>
      <c r="BK49" s="113">
        <v>0.06</v>
      </c>
      <c r="BL49" s="113">
        <v>7.0000000000000007E-2</v>
      </c>
      <c r="BM49" s="121">
        <v>7.0000000000000007E-2</v>
      </c>
      <c r="BN49" s="38"/>
      <c r="BO49" s="139" t="s">
        <v>115</v>
      </c>
      <c r="BP49" s="144">
        <v>19</v>
      </c>
      <c r="BQ49" s="128">
        <v>98.65</v>
      </c>
      <c r="BR49" s="128">
        <v>1.3499999999999999</v>
      </c>
      <c r="BS49" s="128">
        <v>0.90636363636363626</v>
      </c>
      <c r="BT49" s="128">
        <v>7.5454545454545455E-2</v>
      </c>
      <c r="BU49" s="161">
        <v>0</v>
      </c>
      <c r="BV49" s="128">
        <v>2.1818181818181816E-2</v>
      </c>
      <c r="BW49" s="128">
        <v>17.16</v>
      </c>
      <c r="BX49" s="128">
        <v>41.00090909090909</v>
      </c>
      <c r="BY49" s="132">
        <v>0.10909090909090911</v>
      </c>
      <c r="BZ49"/>
      <c r="CA49" s="139" t="s">
        <v>115</v>
      </c>
      <c r="CB49" s="144">
        <v>19</v>
      </c>
      <c r="CC49" s="172">
        <f t="shared" si="1"/>
        <v>1.0311389422071875</v>
      </c>
      <c r="CD49" s="170">
        <f t="shared" si="1"/>
        <v>0.31184376312473749</v>
      </c>
      <c r="CE49" s="170">
        <f t="shared" si="1"/>
        <v>1.3436657681940698</v>
      </c>
      <c r="CF49" s="170">
        <f t="shared" si="1"/>
        <v>0.22432432432432434</v>
      </c>
      <c r="CG49" s="166">
        <f t="shared" si="1"/>
        <v>0</v>
      </c>
      <c r="CH49" s="170">
        <f t="shared" si="1"/>
        <v>0.36363636363636354</v>
      </c>
      <c r="CI49" s="170">
        <f t="shared" si="1"/>
        <v>0.45291167790387982</v>
      </c>
      <c r="CJ49" s="170">
        <f t="shared" si="1"/>
        <v>0.64094875365943782</v>
      </c>
      <c r="CK49" s="173">
        <f t="shared" si="1"/>
        <v>0.60606060606060619</v>
      </c>
      <c r="CL49"/>
      <c r="CM49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</row>
    <row r="50" spans="1:134" ht="15.75" customHeight="1" thickBot="1" x14ac:dyDescent="0.3">
      <c r="A50" s="38"/>
      <c r="B50" s="38"/>
      <c r="C50" s="48" t="s">
        <v>48</v>
      </c>
      <c r="D50" s="120">
        <v>123.26</v>
      </c>
      <c r="E50" s="113">
        <v>120.8</v>
      </c>
      <c r="F50" s="113">
        <v>124.81</v>
      </c>
      <c r="G50" s="113">
        <v>124.8</v>
      </c>
      <c r="H50" s="113">
        <v>124.08</v>
      </c>
      <c r="I50" s="113">
        <v>123.26</v>
      </c>
      <c r="J50" s="113">
        <v>122</v>
      </c>
      <c r="K50" s="113">
        <v>123.26</v>
      </c>
      <c r="L50" s="113">
        <v>124.83</v>
      </c>
      <c r="M50" s="113">
        <v>122.56</v>
      </c>
      <c r="N50" s="113">
        <v>121.86</v>
      </c>
      <c r="O50" s="113">
        <v>124.79</v>
      </c>
      <c r="P50" s="113">
        <v>124.79</v>
      </c>
      <c r="Q50" s="113">
        <v>124.81</v>
      </c>
      <c r="R50" s="113">
        <v>124.79</v>
      </c>
      <c r="S50" s="113">
        <v>123.26</v>
      </c>
      <c r="T50" s="113">
        <v>122.5</v>
      </c>
      <c r="U50" s="113">
        <v>124.58</v>
      </c>
      <c r="V50" s="113">
        <v>124.45</v>
      </c>
      <c r="W50" s="121">
        <v>123.77</v>
      </c>
      <c r="X50" s="113"/>
      <c r="Y50" s="120">
        <v>3.34</v>
      </c>
      <c r="Z50" s="113">
        <v>5.8</v>
      </c>
      <c r="AA50" s="113">
        <v>1.79</v>
      </c>
      <c r="AB50" s="113">
        <v>1.8</v>
      </c>
      <c r="AC50" s="113">
        <v>2.52</v>
      </c>
      <c r="AD50" s="113">
        <v>3.34</v>
      </c>
      <c r="AE50" s="113">
        <v>4.5999999999999996</v>
      </c>
      <c r="AF50" s="113">
        <v>3.34</v>
      </c>
      <c r="AG50" s="113">
        <v>1.77</v>
      </c>
      <c r="AH50" s="113">
        <v>4.04</v>
      </c>
      <c r="AI50" s="113">
        <v>4.74</v>
      </c>
      <c r="AJ50" s="113">
        <v>1.81</v>
      </c>
      <c r="AK50" s="113">
        <v>1.81</v>
      </c>
      <c r="AL50" s="113">
        <v>1.79</v>
      </c>
      <c r="AM50" s="113">
        <v>1.81</v>
      </c>
      <c r="AN50" s="113">
        <v>3.34</v>
      </c>
      <c r="AO50" s="113">
        <v>4.0999999999999996</v>
      </c>
      <c r="AP50" s="113">
        <v>2.02</v>
      </c>
      <c r="AQ50" s="113">
        <v>2.15</v>
      </c>
      <c r="AR50" s="121">
        <v>2.83</v>
      </c>
      <c r="AS50" s="114"/>
      <c r="AT50" s="120">
        <v>0.33</v>
      </c>
      <c r="AU50" s="113">
        <v>0.41</v>
      </c>
      <c r="AV50" s="113">
        <v>0.08</v>
      </c>
      <c r="AW50" s="113">
        <v>0.08</v>
      </c>
      <c r="AX50" s="113">
        <v>0.21</v>
      </c>
      <c r="AY50" s="113">
        <v>0.33</v>
      </c>
      <c r="AZ50" s="113">
        <v>0.28999999999999998</v>
      </c>
      <c r="BA50" s="113">
        <v>0.33</v>
      </c>
      <c r="BB50" s="113">
        <v>0.12</v>
      </c>
      <c r="BC50" s="113">
        <v>0.26</v>
      </c>
      <c r="BD50" s="113">
        <v>0.31</v>
      </c>
      <c r="BE50" s="113">
        <v>0.08</v>
      </c>
      <c r="BF50" s="113">
        <v>0.08</v>
      </c>
      <c r="BG50" s="113">
        <v>0.08</v>
      </c>
      <c r="BH50" s="113">
        <v>0.08</v>
      </c>
      <c r="BI50" s="113">
        <v>0.33</v>
      </c>
      <c r="BJ50" s="113">
        <v>0.18</v>
      </c>
      <c r="BK50" s="113">
        <v>0.08</v>
      </c>
      <c r="BL50" s="113">
        <v>0.08</v>
      </c>
      <c r="BM50" s="121">
        <v>0.15</v>
      </c>
      <c r="BN50" s="38"/>
      <c r="BO50" s="141" t="s">
        <v>114</v>
      </c>
      <c r="BP50" s="145">
        <v>20</v>
      </c>
      <c r="BQ50" s="133">
        <v>97.911818181818177</v>
      </c>
      <c r="BR50" s="133">
        <v>2.0881818181818179</v>
      </c>
      <c r="BS50" s="133">
        <v>0.83999999999999986</v>
      </c>
      <c r="BT50" s="133">
        <v>0.14909090909090908</v>
      </c>
      <c r="BU50" s="162">
        <v>9.0909090909090922E-3</v>
      </c>
      <c r="BV50" s="133">
        <v>2.7272727272727278E-2</v>
      </c>
      <c r="BW50" s="133">
        <v>18.265454545454546</v>
      </c>
      <c r="BX50" s="133">
        <v>43.464545454545451</v>
      </c>
      <c r="BY50" s="134">
        <v>0.11909090909090909</v>
      </c>
      <c r="BZ50"/>
      <c r="CA50" s="141" t="s">
        <v>114</v>
      </c>
      <c r="CB50" s="145">
        <v>20</v>
      </c>
      <c r="CC50" s="174">
        <f t="shared" si="1"/>
        <v>1.0234230981204506</v>
      </c>
      <c r="CD50" s="171">
        <f t="shared" si="1"/>
        <v>0.48236035279294409</v>
      </c>
      <c r="CE50" s="171">
        <f t="shared" si="1"/>
        <v>1.2452830188679243</v>
      </c>
      <c r="CF50" s="171">
        <f t="shared" si="1"/>
        <v>0.44324324324324321</v>
      </c>
      <c r="CG50" s="167">
        <f t="shared" si="1"/>
        <v>6.7704807041299936E-3</v>
      </c>
      <c r="CH50" s="171">
        <f t="shared" si="1"/>
        <v>0.45454545454545453</v>
      </c>
      <c r="CI50" s="171">
        <f t="shared" si="1"/>
        <v>0.48208844206636753</v>
      </c>
      <c r="CJ50" s="171">
        <f t="shared" si="1"/>
        <v>0.67946167183014516</v>
      </c>
      <c r="CK50" s="175">
        <f t="shared" si="1"/>
        <v>0.66161616161616166</v>
      </c>
      <c r="CL50"/>
      <c r="CM50"/>
      <c r="CN50" s="38"/>
      <c r="CO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</row>
    <row r="51" spans="1:134" ht="15.75" customHeight="1" x14ac:dyDescent="0.2">
      <c r="A51" s="38"/>
      <c r="B51" s="38"/>
      <c r="C51" s="48" t="s">
        <v>49</v>
      </c>
      <c r="D51" s="120">
        <v>51.2</v>
      </c>
      <c r="E51" s="113">
        <v>49.26</v>
      </c>
      <c r="F51" s="113">
        <v>51.84</v>
      </c>
      <c r="G51" s="113">
        <v>51.59</v>
      </c>
      <c r="H51" s="113">
        <v>51.41</v>
      </c>
      <c r="I51" s="113">
        <v>51.2</v>
      </c>
      <c r="J51" s="113">
        <v>51.38</v>
      </c>
      <c r="K51" s="113">
        <v>51.2</v>
      </c>
      <c r="L51" s="113">
        <v>51.92</v>
      </c>
      <c r="M51" s="113">
        <v>50.68</v>
      </c>
      <c r="N51" s="113">
        <v>49.93</v>
      </c>
      <c r="O51" s="113">
        <v>51.65</v>
      </c>
      <c r="P51" s="113">
        <v>51.6</v>
      </c>
      <c r="Q51" s="113">
        <v>51.58</v>
      </c>
      <c r="R51" s="113">
        <v>51.58</v>
      </c>
      <c r="S51" s="113">
        <v>51.2</v>
      </c>
      <c r="T51" s="113">
        <v>51.96</v>
      </c>
      <c r="U51" s="113">
        <v>51.26</v>
      </c>
      <c r="V51" s="113">
        <v>51.65</v>
      </c>
      <c r="W51" s="121">
        <v>50.39</v>
      </c>
      <c r="X51" s="113"/>
      <c r="Y51" s="120">
        <v>1.5</v>
      </c>
      <c r="Z51" s="113">
        <v>3.44</v>
      </c>
      <c r="AA51" s="113">
        <v>0.86</v>
      </c>
      <c r="AB51" s="113">
        <v>1.1100000000000001</v>
      </c>
      <c r="AC51" s="113">
        <v>1.29</v>
      </c>
      <c r="AD51" s="113">
        <v>1.5</v>
      </c>
      <c r="AE51" s="113">
        <v>1.32</v>
      </c>
      <c r="AF51" s="113">
        <v>1.5</v>
      </c>
      <c r="AG51" s="113">
        <v>0.78</v>
      </c>
      <c r="AH51" s="113">
        <v>2.02</v>
      </c>
      <c r="AI51" s="113">
        <v>2.77</v>
      </c>
      <c r="AJ51" s="113">
        <v>1.05</v>
      </c>
      <c r="AK51" s="113">
        <v>1.1000000000000001</v>
      </c>
      <c r="AL51" s="113">
        <v>1.1200000000000001</v>
      </c>
      <c r="AM51" s="113">
        <v>1.1200000000000001</v>
      </c>
      <c r="AN51" s="113">
        <v>1.5</v>
      </c>
      <c r="AO51" s="113">
        <v>0.74</v>
      </c>
      <c r="AP51" s="113">
        <v>1.44</v>
      </c>
      <c r="AQ51" s="113">
        <v>1.05</v>
      </c>
      <c r="AR51" s="121">
        <v>2.31</v>
      </c>
      <c r="AS51" s="114"/>
      <c r="AT51" s="120">
        <v>0.46</v>
      </c>
      <c r="AU51" s="113">
        <v>0.99</v>
      </c>
      <c r="AV51" s="113">
        <v>0.21</v>
      </c>
      <c r="AW51" s="113">
        <v>0.3</v>
      </c>
      <c r="AX51" s="113">
        <v>0.38</v>
      </c>
      <c r="AY51" s="113">
        <v>0.46</v>
      </c>
      <c r="AZ51" s="113">
        <v>0.32</v>
      </c>
      <c r="BA51" s="113">
        <v>0.46</v>
      </c>
      <c r="BB51" s="113">
        <v>0.21</v>
      </c>
      <c r="BC51" s="113">
        <v>0.49</v>
      </c>
      <c r="BD51" s="113">
        <v>0.71</v>
      </c>
      <c r="BE51" s="113">
        <v>0.28999999999999998</v>
      </c>
      <c r="BF51" s="113">
        <v>0.3</v>
      </c>
      <c r="BG51" s="113">
        <v>0.31</v>
      </c>
      <c r="BH51" s="113">
        <v>0.31</v>
      </c>
      <c r="BI51" s="113">
        <v>0.46</v>
      </c>
      <c r="BJ51" s="113">
        <v>0.13</v>
      </c>
      <c r="BK51" s="113">
        <v>0.21</v>
      </c>
      <c r="BL51" s="113">
        <v>0.19</v>
      </c>
      <c r="BM51" s="121">
        <v>0.51</v>
      </c>
      <c r="BN51" s="38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 s="38"/>
      <c r="CO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</row>
    <row r="52" spans="1:134" ht="15.75" customHeight="1" x14ac:dyDescent="0.2">
      <c r="A52" s="38"/>
      <c r="B52" s="38"/>
      <c r="C52" s="48" t="s">
        <v>50</v>
      </c>
      <c r="D52" s="120">
        <v>112.94</v>
      </c>
      <c r="E52" s="113">
        <v>111.72</v>
      </c>
      <c r="F52" s="113">
        <v>114.31</v>
      </c>
      <c r="G52" s="113">
        <v>114.28</v>
      </c>
      <c r="H52" s="113">
        <v>113.45</v>
      </c>
      <c r="I52" s="113">
        <v>112.94</v>
      </c>
      <c r="J52" s="113">
        <v>113.58</v>
      </c>
      <c r="K52" s="113">
        <v>112.94</v>
      </c>
      <c r="L52" s="113">
        <v>114.18</v>
      </c>
      <c r="M52" s="113">
        <v>113.36</v>
      </c>
      <c r="N52" s="113">
        <v>111.76</v>
      </c>
      <c r="O52" s="113">
        <v>114.24</v>
      </c>
      <c r="P52" s="113">
        <v>114.25</v>
      </c>
      <c r="Q52" s="113">
        <v>114.27</v>
      </c>
      <c r="R52" s="113">
        <v>114.25</v>
      </c>
      <c r="S52" s="113">
        <v>112.94</v>
      </c>
      <c r="T52" s="113">
        <v>113.71</v>
      </c>
      <c r="U52" s="113">
        <v>113.74</v>
      </c>
      <c r="V52" s="113">
        <v>114.43</v>
      </c>
      <c r="W52" s="121">
        <v>113.4</v>
      </c>
      <c r="X52" s="113"/>
      <c r="Y52" s="120">
        <v>2.36</v>
      </c>
      <c r="Z52" s="113">
        <v>3.58</v>
      </c>
      <c r="AA52" s="113">
        <v>0.99</v>
      </c>
      <c r="AB52" s="113">
        <v>1.02</v>
      </c>
      <c r="AC52" s="113">
        <v>1.85</v>
      </c>
      <c r="AD52" s="113">
        <v>2.36</v>
      </c>
      <c r="AE52" s="113">
        <v>1.72</v>
      </c>
      <c r="AF52" s="113">
        <v>2.36</v>
      </c>
      <c r="AG52" s="113">
        <v>1.1200000000000001</v>
      </c>
      <c r="AH52" s="113">
        <v>1.94</v>
      </c>
      <c r="AI52" s="113">
        <v>3.54</v>
      </c>
      <c r="AJ52" s="113">
        <v>1.06</v>
      </c>
      <c r="AK52" s="113">
        <v>1.05</v>
      </c>
      <c r="AL52" s="113">
        <v>1.03</v>
      </c>
      <c r="AM52" s="113">
        <v>1.05</v>
      </c>
      <c r="AN52" s="113">
        <v>2.36</v>
      </c>
      <c r="AO52" s="113">
        <v>1.59</v>
      </c>
      <c r="AP52" s="113">
        <v>1.56</v>
      </c>
      <c r="AQ52" s="113">
        <v>0.87</v>
      </c>
      <c r="AR52" s="121">
        <v>1.9</v>
      </c>
      <c r="AS52" s="114"/>
      <c r="AT52" s="120">
        <v>0.49</v>
      </c>
      <c r="AU52" s="113">
        <v>1</v>
      </c>
      <c r="AV52" s="113">
        <v>0.18</v>
      </c>
      <c r="AW52" s="113">
        <v>0.26</v>
      </c>
      <c r="AX52" s="113">
        <v>0.48</v>
      </c>
      <c r="AY52" s="113">
        <v>0.49</v>
      </c>
      <c r="AZ52" s="113">
        <v>0.32</v>
      </c>
      <c r="BA52" s="113">
        <v>0.49</v>
      </c>
      <c r="BB52" s="113">
        <v>0.27</v>
      </c>
      <c r="BC52" s="113">
        <v>0.37</v>
      </c>
      <c r="BD52" s="113">
        <v>0.86</v>
      </c>
      <c r="BE52" s="113">
        <v>0.27</v>
      </c>
      <c r="BF52" s="113">
        <v>0.27</v>
      </c>
      <c r="BG52" s="113">
        <v>0.27</v>
      </c>
      <c r="BH52" s="113">
        <v>0.27</v>
      </c>
      <c r="BI52" s="113">
        <v>0.49</v>
      </c>
      <c r="BJ52" s="113">
        <v>0.28000000000000003</v>
      </c>
      <c r="BK52" s="113">
        <v>0.2</v>
      </c>
      <c r="BL52" s="113">
        <v>0.12</v>
      </c>
      <c r="BM52" s="121">
        <v>0.34</v>
      </c>
      <c r="BN52" s="38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38"/>
      <c r="CO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</row>
    <row r="53" spans="1:134" ht="15.75" customHeight="1" x14ac:dyDescent="0.25">
      <c r="A53" s="38"/>
      <c r="B53" s="38"/>
      <c r="C53" s="56" t="s">
        <v>51</v>
      </c>
      <c r="D53" s="120">
        <v>71.959999999999994</v>
      </c>
      <c r="E53" s="113">
        <v>70.7</v>
      </c>
      <c r="F53" s="113">
        <v>71.72</v>
      </c>
      <c r="G53" s="113">
        <v>71.849999999999994</v>
      </c>
      <c r="H53" s="113">
        <v>72.099999999999994</v>
      </c>
      <c r="I53" s="113">
        <v>71.959999999999994</v>
      </c>
      <c r="J53" s="113">
        <v>72.06</v>
      </c>
      <c r="K53" s="113">
        <v>71.959999999999994</v>
      </c>
      <c r="L53" s="113">
        <v>71.84</v>
      </c>
      <c r="M53" s="113">
        <v>72.040000000000006</v>
      </c>
      <c r="N53" s="113">
        <v>71.709999999999994</v>
      </c>
      <c r="O53" s="113">
        <v>71.83</v>
      </c>
      <c r="P53" s="113">
        <v>71.849999999999994</v>
      </c>
      <c r="Q53" s="113">
        <v>71.84</v>
      </c>
      <c r="R53" s="113">
        <v>71.84</v>
      </c>
      <c r="S53" s="113">
        <v>71.959999999999994</v>
      </c>
      <c r="T53" s="113">
        <v>71.94</v>
      </c>
      <c r="U53" s="113">
        <v>71.739999999999995</v>
      </c>
      <c r="V53" s="113">
        <v>71.8</v>
      </c>
      <c r="W53" s="121">
        <v>71.72</v>
      </c>
      <c r="X53" s="113"/>
      <c r="Y53" s="120">
        <v>0.44</v>
      </c>
      <c r="Z53" s="113">
        <v>1.7</v>
      </c>
      <c r="AA53" s="113">
        <v>0.68</v>
      </c>
      <c r="AB53" s="113">
        <v>0.55000000000000004</v>
      </c>
      <c r="AC53" s="113">
        <v>0.3</v>
      </c>
      <c r="AD53" s="113">
        <v>0.44</v>
      </c>
      <c r="AE53" s="113">
        <v>0.34</v>
      </c>
      <c r="AF53" s="113">
        <v>0.44</v>
      </c>
      <c r="AG53" s="113">
        <v>0.56000000000000005</v>
      </c>
      <c r="AH53" s="113">
        <v>0.36</v>
      </c>
      <c r="AI53" s="113">
        <v>0.69</v>
      </c>
      <c r="AJ53" s="113">
        <v>0.56999999999999995</v>
      </c>
      <c r="AK53" s="113">
        <v>0.55000000000000004</v>
      </c>
      <c r="AL53" s="113">
        <v>0.56000000000000005</v>
      </c>
      <c r="AM53" s="113">
        <v>0.56000000000000005</v>
      </c>
      <c r="AN53" s="113">
        <v>0.44</v>
      </c>
      <c r="AO53" s="113">
        <v>0.46</v>
      </c>
      <c r="AP53" s="113">
        <v>0.66</v>
      </c>
      <c r="AQ53" s="113">
        <v>0.6</v>
      </c>
      <c r="AR53" s="121">
        <v>0.68</v>
      </c>
      <c r="AS53" s="114"/>
      <c r="AT53" s="120">
        <v>0.13</v>
      </c>
      <c r="AU53" s="113">
        <v>1</v>
      </c>
      <c r="AV53" s="113">
        <v>0.11</v>
      </c>
      <c r="AW53" s="113">
        <v>0.11</v>
      </c>
      <c r="AX53" s="113">
        <v>0.13</v>
      </c>
      <c r="AY53" s="113">
        <v>0.13</v>
      </c>
      <c r="AZ53" s="113">
        <v>0.11</v>
      </c>
      <c r="BA53" s="113">
        <v>0.13</v>
      </c>
      <c r="BB53" s="113">
        <v>0.11</v>
      </c>
      <c r="BC53" s="113">
        <v>0.15</v>
      </c>
      <c r="BD53" s="113">
        <v>0.28999999999999998</v>
      </c>
      <c r="BE53" s="113">
        <v>0.11</v>
      </c>
      <c r="BF53" s="113">
        <v>0.11</v>
      </c>
      <c r="BG53" s="113">
        <v>0.11</v>
      </c>
      <c r="BH53" s="113">
        <v>0.11</v>
      </c>
      <c r="BI53" s="113">
        <v>0.13</v>
      </c>
      <c r="BJ53" s="113">
        <v>0.11</v>
      </c>
      <c r="BK53" s="113">
        <v>0.11</v>
      </c>
      <c r="BL53" s="113">
        <v>0.11</v>
      </c>
      <c r="BM53" s="121">
        <v>0.13</v>
      </c>
      <c r="BN53" s="38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</row>
    <row r="54" spans="1:134" ht="15.75" customHeight="1" x14ac:dyDescent="0.25">
      <c r="A54" s="38"/>
      <c r="B54" s="38"/>
      <c r="C54" s="56" t="s">
        <v>52</v>
      </c>
      <c r="D54" s="120">
        <v>126.51</v>
      </c>
      <c r="E54" s="113">
        <v>128.33000000000001</v>
      </c>
      <c r="F54" s="113">
        <v>132.71</v>
      </c>
      <c r="G54" s="113">
        <v>132.77000000000001</v>
      </c>
      <c r="H54" s="113">
        <v>131.19</v>
      </c>
      <c r="I54" s="113">
        <v>126.51</v>
      </c>
      <c r="J54" s="113">
        <v>131.21</v>
      </c>
      <c r="K54" s="113">
        <v>126.51</v>
      </c>
      <c r="L54" s="113">
        <v>132.6</v>
      </c>
      <c r="M54" s="113">
        <v>131.41</v>
      </c>
      <c r="N54" s="113">
        <v>129.85</v>
      </c>
      <c r="O54" s="113">
        <v>132.62</v>
      </c>
      <c r="P54" s="113">
        <v>132.75</v>
      </c>
      <c r="Q54" s="113">
        <v>132.76</v>
      </c>
      <c r="R54" s="113">
        <v>132.76</v>
      </c>
      <c r="S54" s="113">
        <v>126.51</v>
      </c>
      <c r="T54" s="113">
        <v>131.41</v>
      </c>
      <c r="U54" s="113">
        <v>131.56</v>
      </c>
      <c r="V54" s="113">
        <v>131.34</v>
      </c>
      <c r="W54" s="121">
        <v>131.26</v>
      </c>
      <c r="X54" s="113"/>
      <c r="Y54" s="120">
        <v>7.59</v>
      </c>
      <c r="Z54" s="113">
        <v>5.77</v>
      </c>
      <c r="AA54" s="113">
        <v>1.39</v>
      </c>
      <c r="AB54" s="113">
        <v>1.33</v>
      </c>
      <c r="AC54" s="113">
        <v>2.91</v>
      </c>
      <c r="AD54" s="113">
        <v>7.59</v>
      </c>
      <c r="AE54" s="113">
        <v>2.89</v>
      </c>
      <c r="AF54" s="113">
        <v>7.59</v>
      </c>
      <c r="AG54" s="113">
        <v>1.5</v>
      </c>
      <c r="AH54" s="113">
        <v>2.69</v>
      </c>
      <c r="AI54" s="113">
        <v>4.25</v>
      </c>
      <c r="AJ54" s="113">
        <v>1.48</v>
      </c>
      <c r="AK54" s="113">
        <v>1.35</v>
      </c>
      <c r="AL54" s="113">
        <v>1.34</v>
      </c>
      <c r="AM54" s="113">
        <v>1.34</v>
      </c>
      <c r="AN54" s="113">
        <v>7.59</v>
      </c>
      <c r="AO54" s="113">
        <v>2.69</v>
      </c>
      <c r="AP54" s="113">
        <v>2.54</v>
      </c>
      <c r="AQ54" s="113">
        <v>2.76</v>
      </c>
      <c r="AR54" s="121">
        <v>2.84</v>
      </c>
      <c r="AS54" s="114"/>
      <c r="AT54" s="120">
        <v>0.79</v>
      </c>
      <c r="AU54" s="113">
        <v>0.56000000000000005</v>
      </c>
      <c r="AV54" s="113">
        <v>0.14000000000000001</v>
      </c>
      <c r="AW54" s="113">
        <v>0.14000000000000001</v>
      </c>
      <c r="AX54" s="113">
        <v>0.34</v>
      </c>
      <c r="AY54" s="113">
        <v>0.79</v>
      </c>
      <c r="AZ54" s="113">
        <v>0.28999999999999998</v>
      </c>
      <c r="BA54" s="113">
        <v>0.79</v>
      </c>
      <c r="BB54" s="113">
        <v>0.16</v>
      </c>
      <c r="BC54" s="113">
        <v>0.28000000000000003</v>
      </c>
      <c r="BD54" s="113">
        <v>0.42</v>
      </c>
      <c r="BE54" s="113">
        <v>0.15</v>
      </c>
      <c r="BF54" s="113">
        <v>0.14000000000000001</v>
      </c>
      <c r="BG54" s="113">
        <v>0.14000000000000001</v>
      </c>
      <c r="BH54" s="113">
        <v>0.14000000000000001</v>
      </c>
      <c r="BI54" s="113">
        <v>0.79</v>
      </c>
      <c r="BJ54" s="113">
        <v>0.18</v>
      </c>
      <c r="BK54" s="113">
        <v>0.19</v>
      </c>
      <c r="BL54" s="113">
        <v>0.1</v>
      </c>
      <c r="BM54" s="121">
        <v>0.22</v>
      </c>
      <c r="BN54" s="38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</row>
    <row r="55" spans="1:134" ht="15.75" customHeight="1" thickBot="1" x14ac:dyDescent="0.3">
      <c r="A55" s="38"/>
      <c r="B55" s="38"/>
      <c r="C55" s="56" t="s">
        <v>54</v>
      </c>
      <c r="D55" s="122">
        <v>383.78</v>
      </c>
      <c r="E55" s="123">
        <v>380.39</v>
      </c>
      <c r="F55" s="123">
        <v>389.58</v>
      </c>
      <c r="G55" s="123">
        <v>389.43</v>
      </c>
      <c r="H55" s="123">
        <v>388.45</v>
      </c>
      <c r="I55" s="123">
        <v>383.78</v>
      </c>
      <c r="J55" s="123">
        <v>386.83</v>
      </c>
      <c r="K55" s="123">
        <v>383.78</v>
      </c>
      <c r="L55" s="123">
        <v>389.53</v>
      </c>
      <c r="M55" s="123">
        <v>385.64</v>
      </c>
      <c r="N55" s="123">
        <v>382.24</v>
      </c>
      <c r="O55" s="123">
        <v>389.38</v>
      </c>
      <c r="P55" s="123">
        <v>389.45</v>
      </c>
      <c r="Q55" s="123">
        <v>389.42</v>
      </c>
      <c r="R55" s="123">
        <v>389.45</v>
      </c>
      <c r="S55" s="123">
        <v>383.78</v>
      </c>
      <c r="T55" s="123">
        <v>387.79</v>
      </c>
      <c r="U55" s="123">
        <v>388.83</v>
      </c>
      <c r="V55" s="123">
        <v>388.56</v>
      </c>
      <c r="W55" s="124">
        <v>387.83</v>
      </c>
      <c r="X55" s="113"/>
      <c r="Y55" s="122">
        <v>7.22</v>
      </c>
      <c r="Z55" s="123">
        <v>10.61</v>
      </c>
      <c r="AA55" s="123">
        <v>1.42</v>
      </c>
      <c r="AB55" s="123">
        <v>1.57</v>
      </c>
      <c r="AC55" s="123">
        <v>2.5499999999999998</v>
      </c>
      <c r="AD55" s="123">
        <v>7.22</v>
      </c>
      <c r="AE55" s="123">
        <v>4.17</v>
      </c>
      <c r="AF55" s="123">
        <v>7.22</v>
      </c>
      <c r="AG55" s="123">
        <v>1.47</v>
      </c>
      <c r="AH55" s="123">
        <v>5.36</v>
      </c>
      <c r="AI55" s="123">
        <v>8.76</v>
      </c>
      <c r="AJ55" s="123">
        <v>1.62</v>
      </c>
      <c r="AK55" s="123">
        <v>1.55</v>
      </c>
      <c r="AL55" s="123">
        <v>1.58</v>
      </c>
      <c r="AM55" s="123">
        <v>1.55</v>
      </c>
      <c r="AN55" s="123">
        <v>7.22</v>
      </c>
      <c r="AO55" s="123">
        <v>3.21</v>
      </c>
      <c r="AP55" s="123">
        <v>2.17</v>
      </c>
      <c r="AQ55" s="123">
        <v>2.44</v>
      </c>
      <c r="AR55" s="124">
        <v>3.17</v>
      </c>
      <c r="AS55" s="114"/>
      <c r="AT55" s="122">
        <v>0.19</v>
      </c>
      <c r="AU55" s="123">
        <v>0.21</v>
      </c>
      <c r="AV55" s="123">
        <v>0.02</v>
      </c>
      <c r="AW55" s="123">
        <v>0.02</v>
      </c>
      <c r="AX55" s="123">
        <v>0.06</v>
      </c>
      <c r="AY55" s="123">
        <v>0.19</v>
      </c>
      <c r="AZ55" s="123">
        <v>0.08</v>
      </c>
      <c r="BA55" s="123">
        <v>0.19</v>
      </c>
      <c r="BB55" s="123">
        <v>0.02</v>
      </c>
      <c r="BC55" s="123">
        <v>0.1</v>
      </c>
      <c r="BD55" s="123">
        <v>0.17</v>
      </c>
      <c r="BE55" s="123">
        <v>0.02</v>
      </c>
      <c r="BF55" s="123">
        <v>0.02</v>
      </c>
      <c r="BG55" s="123">
        <v>0.02</v>
      </c>
      <c r="BH55" s="123">
        <v>0.02</v>
      </c>
      <c r="BI55" s="123">
        <v>0.19</v>
      </c>
      <c r="BJ55" s="123">
        <v>0.04</v>
      </c>
      <c r="BK55" s="123">
        <v>0.02</v>
      </c>
      <c r="BL55" s="123">
        <v>0.02</v>
      </c>
      <c r="BM55" s="124">
        <v>0.04</v>
      </c>
      <c r="BN55" s="38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</row>
    <row r="56" spans="1:134" ht="15.75" customHeight="1" thickBot="1" x14ac:dyDescent="0.25">
      <c r="A56" s="38"/>
      <c r="B56" s="38"/>
      <c r="C56" s="48" t="s">
        <v>55</v>
      </c>
      <c r="D56" s="211">
        <f t="shared" ref="D56:AR56" si="9">AVERAGE(D45:D55)</f>
        <v>128.63090909090909</v>
      </c>
      <c r="E56" s="212">
        <f t="shared" si="9"/>
        <v>127.23636363636363</v>
      </c>
      <c r="F56" s="212">
        <f t="shared" si="9"/>
        <v>131.93181818181819</v>
      </c>
      <c r="G56" s="212">
        <f t="shared" si="9"/>
        <v>132.01454545454547</v>
      </c>
      <c r="H56" s="212">
        <f t="shared" si="9"/>
        <v>130.88090909090909</v>
      </c>
      <c r="I56" s="212">
        <f t="shared" si="9"/>
        <v>128.61818181818182</v>
      </c>
      <c r="J56" s="212">
        <f t="shared" si="9"/>
        <v>129.86636363636364</v>
      </c>
      <c r="K56" s="212">
        <f>AVERAGE(K45:K55)</f>
        <v>128.63090909090909</v>
      </c>
      <c r="L56" s="212">
        <f t="shared" si="9"/>
        <v>131.96454545454546</v>
      </c>
      <c r="M56" s="212">
        <f t="shared" si="9"/>
        <v>129.95272727272729</v>
      </c>
      <c r="N56" s="212">
        <f t="shared" si="9"/>
        <v>128.46545454545455</v>
      </c>
      <c r="O56" s="212">
        <f>AVERAGE(O45:O55)</f>
        <v>131.98727272727274</v>
      </c>
      <c r="P56" s="212">
        <f t="shared" ref="P56:Q56" si="10">AVERAGE(P45:P55)</f>
        <v>132.01090909090911</v>
      </c>
      <c r="Q56" s="212">
        <f t="shared" si="10"/>
        <v>132.02000000000001</v>
      </c>
      <c r="R56" s="212">
        <f t="shared" si="9"/>
        <v>132.01727272727274</v>
      </c>
      <c r="S56" s="212">
        <f t="shared" si="9"/>
        <v>128.63090909090909</v>
      </c>
      <c r="T56" s="212">
        <f>AVERAGE(T45:T55)</f>
        <v>130.19909090909093</v>
      </c>
      <c r="U56" s="212">
        <f t="shared" si="9"/>
        <v>131.4309090909091</v>
      </c>
      <c r="V56" s="212">
        <f t="shared" si="9"/>
        <v>131.80181818181816</v>
      </c>
      <c r="W56" s="213">
        <f t="shared" si="9"/>
        <v>131.1</v>
      </c>
      <c r="X56" s="113"/>
      <c r="Y56" s="211">
        <f t="shared" si="9"/>
        <v>4.7327272727272733</v>
      </c>
      <c r="Z56" s="212">
        <f t="shared" si="9"/>
        <v>6.1272727272727261</v>
      </c>
      <c r="AA56" s="212">
        <f t="shared" si="9"/>
        <v>1.4318181818181819</v>
      </c>
      <c r="AB56" s="212">
        <f t="shared" si="9"/>
        <v>1.3490909090909091</v>
      </c>
      <c r="AC56" s="212">
        <f t="shared" si="9"/>
        <v>2.4827272727272729</v>
      </c>
      <c r="AD56" s="212">
        <f t="shared" si="9"/>
        <v>4.745454545454546</v>
      </c>
      <c r="AE56" s="212">
        <f t="shared" si="9"/>
        <v>3.4972727272727271</v>
      </c>
      <c r="AF56" s="212">
        <f>AVERAGE(AF45:AF55)</f>
        <v>4.7327272727272733</v>
      </c>
      <c r="AG56" s="212">
        <f t="shared" si="9"/>
        <v>1.3990909090909092</v>
      </c>
      <c r="AH56" s="212">
        <f t="shared" si="9"/>
        <v>3.4109090909090907</v>
      </c>
      <c r="AI56" s="212">
        <f t="shared" si="9"/>
        <v>4.8981818181818175</v>
      </c>
      <c r="AJ56" s="212">
        <f>AVERAGE(AJ45:AJ55)</f>
        <v>1.3763636363636367</v>
      </c>
      <c r="AK56" s="212">
        <f t="shared" ref="AK56:AL56" si="11">AVERAGE(AK45:AK55)</f>
        <v>1.352727272727273</v>
      </c>
      <c r="AL56" s="212">
        <f t="shared" si="11"/>
        <v>1.3436363636363635</v>
      </c>
      <c r="AM56" s="212">
        <f t="shared" si="9"/>
        <v>1.3463636363636367</v>
      </c>
      <c r="AN56" s="212">
        <f t="shared" si="9"/>
        <v>4.7327272727272733</v>
      </c>
      <c r="AO56" s="212">
        <f>AVERAGE(AO45:AO55)</f>
        <v>3.1645454545454546</v>
      </c>
      <c r="AP56" s="212">
        <f t="shared" si="9"/>
        <v>1.9327272727272726</v>
      </c>
      <c r="AQ56" s="212">
        <f t="shared" si="9"/>
        <v>1.5618181818181818</v>
      </c>
      <c r="AR56" s="213">
        <f t="shared" si="9"/>
        <v>2.2636363636363637</v>
      </c>
      <c r="AS56" s="113"/>
      <c r="AT56" s="211">
        <f t="shared" ref="AT56:BM56" si="12">AVERAGE(AT45:AT55)</f>
        <v>0.35272727272727278</v>
      </c>
      <c r="AU56" s="212">
        <f t="shared" si="12"/>
        <v>0.50818181818181829</v>
      </c>
      <c r="AV56" s="212">
        <f t="shared" si="12"/>
        <v>9.3636363636363643E-2</v>
      </c>
      <c r="AW56" s="212">
        <f t="shared" si="12"/>
        <v>0.10545454545454547</v>
      </c>
      <c r="AX56" s="212">
        <f t="shared" si="12"/>
        <v>0.20454545454545456</v>
      </c>
      <c r="AY56" s="212">
        <f t="shared" si="12"/>
        <v>0.35454545454545455</v>
      </c>
      <c r="AZ56" s="212">
        <f t="shared" si="12"/>
        <v>0.20363636363636364</v>
      </c>
      <c r="BA56" s="212">
        <f>AVERAGE(BA45:BA55)</f>
        <v>0.35272727272727278</v>
      </c>
      <c r="BB56" s="212">
        <f t="shared" si="12"/>
        <v>0.1109090909090909</v>
      </c>
      <c r="BC56" s="212">
        <f t="shared" si="12"/>
        <v>0.21272727272727276</v>
      </c>
      <c r="BD56" s="212">
        <f t="shared" si="12"/>
        <v>0.33636363636363636</v>
      </c>
      <c r="BE56" s="212">
        <f>AVERAGE(BE45:BE55)</f>
        <v>0.10636363636363635</v>
      </c>
      <c r="BF56" s="212">
        <f t="shared" ref="BF56:BG56" si="13">AVERAGE(BF45:BF55)</f>
        <v>0.10636363636363635</v>
      </c>
      <c r="BG56" s="212">
        <f t="shared" si="13"/>
        <v>0.10727272727272728</v>
      </c>
      <c r="BH56" s="212">
        <f t="shared" si="12"/>
        <v>0.10727272727272728</v>
      </c>
      <c r="BI56" s="212">
        <f t="shared" si="12"/>
        <v>0.35272727272727278</v>
      </c>
      <c r="BJ56" s="212">
        <f>AVERAGE(BJ45:BJ55)</f>
        <v>0.14000000000000001</v>
      </c>
      <c r="BK56" s="212">
        <f t="shared" si="12"/>
        <v>0.1</v>
      </c>
      <c r="BL56" s="212">
        <f t="shared" si="12"/>
        <v>7.5454545454545455E-2</v>
      </c>
      <c r="BM56" s="213">
        <f t="shared" si="12"/>
        <v>0.14909090909090908</v>
      </c>
      <c r="BN56" s="38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</row>
    <row r="57" spans="1:134" ht="15.75" customHeight="1" thickBot="1" x14ac:dyDescent="0.25">
      <c r="A57" s="63"/>
      <c r="B57" s="63"/>
      <c r="C57" s="64"/>
      <c r="D57" s="207" t="s">
        <v>59</v>
      </c>
      <c r="E57" s="199"/>
      <c r="F57" s="199"/>
      <c r="G57" s="199"/>
      <c r="H57" s="199"/>
      <c r="I57" s="199"/>
      <c r="J57" s="199"/>
      <c r="K57" s="199"/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87"/>
      <c r="Y57" s="207" t="s">
        <v>60</v>
      </c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87"/>
      <c r="AT57" s="207" t="s">
        <v>61</v>
      </c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199"/>
      <c r="BK57" s="199"/>
      <c r="BL57" s="199"/>
      <c r="BM57" s="199"/>
      <c r="BN57" s="63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</row>
    <row r="58" spans="1:134" ht="15.75" customHeight="1" thickBot="1" x14ac:dyDescent="0.25">
      <c r="A58" s="38"/>
      <c r="B58" s="38"/>
      <c r="C58" s="39" t="s">
        <v>36</v>
      </c>
      <c r="D58" s="117">
        <v>1</v>
      </c>
      <c r="E58" s="118">
        <v>2</v>
      </c>
      <c r="F58" s="118">
        <v>3</v>
      </c>
      <c r="G58" s="118">
        <v>4</v>
      </c>
      <c r="H58" s="118">
        <v>5</v>
      </c>
      <c r="I58" s="118">
        <v>6</v>
      </c>
      <c r="J58" s="118">
        <v>7</v>
      </c>
      <c r="K58" s="118">
        <v>8</v>
      </c>
      <c r="L58" s="118">
        <v>9</v>
      </c>
      <c r="M58" s="118" t="s">
        <v>116</v>
      </c>
      <c r="N58" s="118" t="s">
        <v>117</v>
      </c>
      <c r="O58" s="118" t="s">
        <v>118</v>
      </c>
      <c r="P58" s="118" t="s">
        <v>119</v>
      </c>
      <c r="Q58" s="118" t="s">
        <v>120</v>
      </c>
      <c r="R58" s="118" t="s">
        <v>121</v>
      </c>
      <c r="S58" s="118" t="s">
        <v>123</v>
      </c>
      <c r="T58" s="118" t="s">
        <v>124</v>
      </c>
      <c r="U58" s="118" t="s">
        <v>125</v>
      </c>
      <c r="V58" s="118" t="s">
        <v>126</v>
      </c>
      <c r="W58" s="119" t="s">
        <v>127</v>
      </c>
      <c r="X58" s="115"/>
      <c r="Y58" s="117">
        <v>1</v>
      </c>
      <c r="Z58" s="118">
        <v>2</v>
      </c>
      <c r="AA58" s="118">
        <v>3</v>
      </c>
      <c r="AB58" s="118">
        <v>4</v>
      </c>
      <c r="AC58" s="118">
        <v>5</v>
      </c>
      <c r="AD58" s="118">
        <v>6</v>
      </c>
      <c r="AE58" s="118">
        <v>7</v>
      </c>
      <c r="AF58" s="118">
        <v>8</v>
      </c>
      <c r="AG58" s="118">
        <v>9</v>
      </c>
      <c r="AH58" s="118" t="s">
        <v>116</v>
      </c>
      <c r="AI58" s="118" t="s">
        <v>117</v>
      </c>
      <c r="AJ58" s="118" t="s">
        <v>118</v>
      </c>
      <c r="AK58" s="118" t="s">
        <v>119</v>
      </c>
      <c r="AL58" s="118" t="s">
        <v>120</v>
      </c>
      <c r="AM58" s="118" t="s">
        <v>121</v>
      </c>
      <c r="AN58" s="118" t="s">
        <v>123</v>
      </c>
      <c r="AO58" s="118" t="s">
        <v>124</v>
      </c>
      <c r="AP58" s="118" t="s">
        <v>125</v>
      </c>
      <c r="AQ58" s="118" t="s">
        <v>126</v>
      </c>
      <c r="AR58" s="119" t="s">
        <v>127</v>
      </c>
      <c r="AS58" s="115"/>
      <c r="AT58" s="117">
        <v>1</v>
      </c>
      <c r="AU58" s="118">
        <v>2</v>
      </c>
      <c r="AV58" s="118">
        <v>3</v>
      </c>
      <c r="AW58" s="118">
        <v>4</v>
      </c>
      <c r="AX58" s="118">
        <v>5</v>
      </c>
      <c r="AY58" s="118">
        <v>6</v>
      </c>
      <c r="AZ58" s="118">
        <v>7</v>
      </c>
      <c r="BA58" s="118">
        <v>8</v>
      </c>
      <c r="BB58" s="118">
        <v>9</v>
      </c>
      <c r="BC58" s="118" t="s">
        <v>116</v>
      </c>
      <c r="BD58" s="118" t="s">
        <v>117</v>
      </c>
      <c r="BE58" s="118" t="s">
        <v>118</v>
      </c>
      <c r="BF58" s="118" t="s">
        <v>119</v>
      </c>
      <c r="BG58" s="118" t="s">
        <v>120</v>
      </c>
      <c r="BH58" s="118" t="s">
        <v>121</v>
      </c>
      <c r="BI58" s="118" t="s">
        <v>123</v>
      </c>
      <c r="BJ58" s="118" t="s">
        <v>124</v>
      </c>
      <c r="BK58" s="118" t="s">
        <v>125</v>
      </c>
      <c r="BL58" s="118" t="s">
        <v>126</v>
      </c>
      <c r="BM58" s="119" t="s">
        <v>127</v>
      </c>
      <c r="BN58" s="3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</row>
    <row r="59" spans="1:134" ht="15.75" customHeight="1" x14ac:dyDescent="0.2">
      <c r="A59" s="38"/>
      <c r="B59" s="38"/>
      <c r="C59" s="48" t="s">
        <v>43</v>
      </c>
      <c r="D59" s="125">
        <v>1073.7</v>
      </c>
      <c r="E59" s="126">
        <v>1073.7</v>
      </c>
      <c r="F59" s="126">
        <v>1073.7</v>
      </c>
      <c r="G59" s="126">
        <v>1073.7</v>
      </c>
      <c r="H59" s="126">
        <v>1073.7</v>
      </c>
      <c r="I59" s="126">
        <v>1073.7</v>
      </c>
      <c r="J59" s="126">
        <v>1073.7</v>
      </c>
      <c r="K59" s="126">
        <v>1073.7</v>
      </c>
      <c r="L59" s="126">
        <v>1073.7</v>
      </c>
      <c r="M59" s="126">
        <v>1073.7</v>
      </c>
      <c r="N59" s="126">
        <v>1073.7</v>
      </c>
      <c r="O59" s="126">
        <v>1073.7</v>
      </c>
      <c r="P59" s="126">
        <v>1073.7</v>
      </c>
      <c r="Q59" s="126">
        <v>1073.7</v>
      </c>
      <c r="R59" s="126">
        <v>1073.7</v>
      </c>
      <c r="S59" s="126">
        <v>1073.7</v>
      </c>
      <c r="T59" s="126">
        <v>1073.7</v>
      </c>
      <c r="U59" s="126">
        <v>1073.7</v>
      </c>
      <c r="V59" s="126">
        <v>1073.7</v>
      </c>
      <c r="W59" s="127">
        <v>1073.7</v>
      </c>
      <c r="X59" s="113"/>
      <c r="Y59" s="125">
        <v>119.3</v>
      </c>
      <c r="Z59" s="126">
        <v>119.3</v>
      </c>
      <c r="AA59" s="126">
        <v>119.3</v>
      </c>
      <c r="AB59" s="126">
        <v>119.3</v>
      </c>
      <c r="AC59" s="126">
        <v>119.3</v>
      </c>
      <c r="AD59" s="126">
        <v>119.3</v>
      </c>
      <c r="AE59" s="126">
        <v>119.3</v>
      </c>
      <c r="AF59" s="126">
        <v>119.3</v>
      </c>
      <c r="AG59" s="126">
        <v>119.3</v>
      </c>
      <c r="AH59" s="126">
        <v>119.3</v>
      </c>
      <c r="AI59" s="126">
        <v>119.3</v>
      </c>
      <c r="AJ59" s="126">
        <v>119.3</v>
      </c>
      <c r="AK59" s="126">
        <v>119.3</v>
      </c>
      <c r="AL59" s="126">
        <v>119.3</v>
      </c>
      <c r="AM59" s="126">
        <v>119.3</v>
      </c>
      <c r="AN59" s="126">
        <v>119.3</v>
      </c>
      <c r="AO59" s="126">
        <v>119.3</v>
      </c>
      <c r="AP59" s="126">
        <v>119.3</v>
      </c>
      <c r="AQ59" s="126">
        <v>119.3</v>
      </c>
      <c r="AR59" s="127">
        <v>119.3</v>
      </c>
      <c r="AS59" s="114"/>
      <c r="AT59" s="125">
        <v>0.11</v>
      </c>
      <c r="AU59" s="126">
        <v>4.8600000000000003</v>
      </c>
      <c r="AV59" s="126">
        <v>0.01</v>
      </c>
      <c r="AW59" s="126">
        <v>0.46</v>
      </c>
      <c r="AX59" s="126">
        <v>1.24</v>
      </c>
      <c r="AY59" s="126">
        <v>1.23</v>
      </c>
      <c r="AZ59" s="126">
        <v>1.21</v>
      </c>
      <c r="BA59" s="126">
        <v>0.01</v>
      </c>
      <c r="BB59" s="126">
        <v>0.06</v>
      </c>
      <c r="BC59" s="126">
        <v>6.03</v>
      </c>
      <c r="BD59" s="126">
        <v>1.21</v>
      </c>
      <c r="BE59" s="126">
        <v>0.05</v>
      </c>
      <c r="BF59" s="126">
        <v>0.23</v>
      </c>
      <c r="BG59" s="126">
        <v>0.45</v>
      </c>
      <c r="BH59" s="126">
        <v>0.9</v>
      </c>
      <c r="BI59" s="126">
        <v>0.01</v>
      </c>
      <c r="BJ59" s="126">
        <v>0</v>
      </c>
      <c r="BK59" s="126">
        <v>0</v>
      </c>
      <c r="BL59" s="126">
        <v>0</v>
      </c>
      <c r="BM59" s="127">
        <v>0</v>
      </c>
      <c r="BN59" s="38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</row>
    <row r="60" spans="1:134" ht="15.75" customHeight="1" x14ac:dyDescent="0.2">
      <c r="A60" s="38"/>
      <c r="B60" s="38"/>
      <c r="C60" s="48" t="s">
        <v>44</v>
      </c>
      <c r="D60" s="120">
        <v>1351.8</v>
      </c>
      <c r="E60" s="113">
        <v>1351.8</v>
      </c>
      <c r="F60" s="113">
        <v>1351.8</v>
      </c>
      <c r="G60" s="113">
        <v>1351.8</v>
      </c>
      <c r="H60" s="113">
        <v>1351.8</v>
      </c>
      <c r="I60" s="113">
        <v>1351.8</v>
      </c>
      <c r="J60" s="113">
        <v>1351.8</v>
      </c>
      <c r="K60" s="113">
        <v>1351.8</v>
      </c>
      <c r="L60" s="113">
        <v>1351.8</v>
      </c>
      <c r="M60" s="113">
        <v>1351.8</v>
      </c>
      <c r="N60" s="113">
        <v>1351.8</v>
      </c>
      <c r="O60" s="113">
        <v>1351.8</v>
      </c>
      <c r="P60" s="113">
        <v>1351.8</v>
      </c>
      <c r="Q60" s="113">
        <v>1351.8</v>
      </c>
      <c r="R60" s="113">
        <v>1351.8</v>
      </c>
      <c r="S60" s="113">
        <v>1351.8</v>
      </c>
      <c r="T60" s="113">
        <v>1351.8</v>
      </c>
      <c r="U60" s="113">
        <v>1351.8</v>
      </c>
      <c r="V60" s="113">
        <v>1351.8</v>
      </c>
      <c r="W60" s="121">
        <v>1351.8</v>
      </c>
      <c r="X60" s="113"/>
      <c r="Y60" s="120">
        <v>150.19999999999999</v>
      </c>
      <c r="Z60" s="113">
        <v>150.19999999999999</v>
      </c>
      <c r="AA60" s="113">
        <v>150.19999999999999</v>
      </c>
      <c r="AB60" s="113">
        <v>150.19999999999999</v>
      </c>
      <c r="AC60" s="113">
        <v>150.19999999999999</v>
      </c>
      <c r="AD60" s="113">
        <v>150.19999999999999</v>
      </c>
      <c r="AE60" s="113">
        <v>150.19999999999999</v>
      </c>
      <c r="AF60" s="113">
        <v>150.19999999999999</v>
      </c>
      <c r="AG60" s="113">
        <v>150.19999999999999</v>
      </c>
      <c r="AH60" s="113">
        <v>150.19999999999999</v>
      </c>
      <c r="AI60" s="113">
        <v>150.19999999999999</v>
      </c>
      <c r="AJ60" s="113">
        <v>150.19999999999999</v>
      </c>
      <c r="AK60" s="113">
        <v>150.19999999999999</v>
      </c>
      <c r="AL60" s="113">
        <v>150.19999999999999</v>
      </c>
      <c r="AM60" s="113">
        <v>150.19999999999999</v>
      </c>
      <c r="AN60" s="113">
        <v>150.19999999999999</v>
      </c>
      <c r="AO60" s="113">
        <v>150.19999999999999</v>
      </c>
      <c r="AP60" s="113">
        <v>150.19999999999999</v>
      </c>
      <c r="AQ60" s="113">
        <v>150.19999999999999</v>
      </c>
      <c r="AR60" s="121">
        <v>150.19999999999999</v>
      </c>
      <c r="AS60" s="114"/>
      <c r="AT60" s="120">
        <v>0.36</v>
      </c>
      <c r="AU60" s="113">
        <v>6.13</v>
      </c>
      <c r="AV60" s="113">
        <v>0.02</v>
      </c>
      <c r="AW60" s="113">
        <v>1.07</v>
      </c>
      <c r="AX60" s="113">
        <v>1.58</v>
      </c>
      <c r="AY60" s="113">
        <v>1.6</v>
      </c>
      <c r="AZ60" s="113">
        <v>1.55</v>
      </c>
      <c r="BA60" s="113">
        <v>0.04</v>
      </c>
      <c r="BB60" s="113">
        <v>0.16</v>
      </c>
      <c r="BC60" s="113">
        <v>7.69</v>
      </c>
      <c r="BD60" s="113">
        <v>1.53</v>
      </c>
      <c r="BE60" s="113">
        <v>0.1</v>
      </c>
      <c r="BF60" s="113">
        <v>0.53</v>
      </c>
      <c r="BG60" s="113">
        <v>1.08</v>
      </c>
      <c r="BH60" s="113">
        <v>2.14</v>
      </c>
      <c r="BI60" s="113">
        <v>0.04</v>
      </c>
      <c r="BJ60" s="113">
        <v>0</v>
      </c>
      <c r="BK60" s="113">
        <v>0</v>
      </c>
      <c r="BL60" s="113">
        <v>0</v>
      </c>
      <c r="BM60" s="121">
        <v>0.01</v>
      </c>
      <c r="BN60" s="38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</row>
    <row r="61" spans="1:134" ht="15.75" customHeight="1" x14ac:dyDescent="0.2">
      <c r="A61" s="38"/>
      <c r="B61" s="38"/>
      <c r="C61" s="48" t="s">
        <v>45</v>
      </c>
      <c r="D61" s="120">
        <v>998.1</v>
      </c>
      <c r="E61" s="113">
        <v>998.1</v>
      </c>
      <c r="F61" s="113">
        <v>998.1</v>
      </c>
      <c r="G61" s="113">
        <v>998.1</v>
      </c>
      <c r="H61" s="113">
        <v>998.1</v>
      </c>
      <c r="I61" s="113">
        <v>998.1</v>
      </c>
      <c r="J61" s="113">
        <v>998.1</v>
      </c>
      <c r="K61" s="113">
        <v>998.1</v>
      </c>
      <c r="L61" s="113">
        <v>998.1</v>
      </c>
      <c r="M61" s="113">
        <v>998.1</v>
      </c>
      <c r="N61" s="113">
        <v>998.1</v>
      </c>
      <c r="O61" s="113">
        <v>998.1</v>
      </c>
      <c r="P61" s="113">
        <v>998.1</v>
      </c>
      <c r="Q61" s="113">
        <v>998.1</v>
      </c>
      <c r="R61" s="113">
        <v>998.1</v>
      </c>
      <c r="S61" s="113">
        <v>998.1</v>
      </c>
      <c r="T61" s="113">
        <v>998.1</v>
      </c>
      <c r="U61" s="113">
        <v>998.1</v>
      </c>
      <c r="V61" s="113">
        <v>998.1</v>
      </c>
      <c r="W61" s="121">
        <v>998.1</v>
      </c>
      <c r="X61" s="113"/>
      <c r="Y61" s="120">
        <v>110.9</v>
      </c>
      <c r="Z61" s="113">
        <v>110.9</v>
      </c>
      <c r="AA61" s="113">
        <v>110.9</v>
      </c>
      <c r="AB61" s="113">
        <v>110.9</v>
      </c>
      <c r="AC61" s="113">
        <v>110.9</v>
      </c>
      <c r="AD61" s="113">
        <v>110.9</v>
      </c>
      <c r="AE61" s="113">
        <v>110.9</v>
      </c>
      <c r="AF61" s="113">
        <v>110.9</v>
      </c>
      <c r="AG61" s="113">
        <v>110.9</v>
      </c>
      <c r="AH61" s="113">
        <v>110.9</v>
      </c>
      <c r="AI61" s="113">
        <v>110.9</v>
      </c>
      <c r="AJ61" s="113">
        <v>110.9</v>
      </c>
      <c r="AK61" s="113">
        <v>110.9</v>
      </c>
      <c r="AL61" s="113">
        <v>110.9</v>
      </c>
      <c r="AM61" s="113">
        <v>110.9</v>
      </c>
      <c r="AN61" s="113">
        <v>110.9</v>
      </c>
      <c r="AO61" s="113">
        <v>110.9</v>
      </c>
      <c r="AP61" s="113">
        <v>110.9</v>
      </c>
      <c r="AQ61" s="113">
        <v>110.9</v>
      </c>
      <c r="AR61" s="121">
        <v>110.9</v>
      </c>
      <c r="AS61" s="114"/>
      <c r="AT61" s="120">
        <v>0.19</v>
      </c>
      <c r="AU61" s="113">
        <v>4.54</v>
      </c>
      <c r="AV61" s="113">
        <v>0.01</v>
      </c>
      <c r="AW61" s="113">
        <v>0.74</v>
      </c>
      <c r="AX61" s="113">
        <v>1.1499999999999999</v>
      </c>
      <c r="AY61" s="113">
        <v>1.1499999999999999</v>
      </c>
      <c r="AZ61" s="113">
        <v>1.1399999999999999</v>
      </c>
      <c r="BA61" s="113">
        <v>0.02</v>
      </c>
      <c r="BB61" s="113">
        <v>0.1</v>
      </c>
      <c r="BC61" s="113">
        <v>5.66</v>
      </c>
      <c r="BD61" s="113">
        <v>1.1299999999999999</v>
      </c>
      <c r="BE61" s="113">
        <v>7.0000000000000007E-2</v>
      </c>
      <c r="BF61" s="113">
        <v>0.37</v>
      </c>
      <c r="BG61" s="113">
        <v>0.74</v>
      </c>
      <c r="BH61" s="113">
        <v>1.47</v>
      </c>
      <c r="BI61" s="113">
        <v>0.02</v>
      </c>
      <c r="BJ61" s="113">
        <v>0</v>
      </c>
      <c r="BK61" s="113">
        <v>0</v>
      </c>
      <c r="BL61" s="113">
        <v>0</v>
      </c>
      <c r="BM61" s="121">
        <v>0.01</v>
      </c>
      <c r="BN61" s="38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</row>
    <row r="62" spans="1:134" ht="15.75" customHeight="1" x14ac:dyDescent="0.2">
      <c r="A62" s="38"/>
      <c r="B62" s="38"/>
      <c r="C62" s="48" t="s">
        <v>46</v>
      </c>
      <c r="D62" s="120">
        <v>557.1</v>
      </c>
      <c r="E62" s="113">
        <v>557.1</v>
      </c>
      <c r="F62" s="113">
        <v>557.1</v>
      </c>
      <c r="G62" s="113">
        <v>557.1</v>
      </c>
      <c r="H62" s="113">
        <v>557.1</v>
      </c>
      <c r="I62" s="113">
        <v>557.1</v>
      </c>
      <c r="J62" s="113">
        <v>557.1</v>
      </c>
      <c r="K62" s="113">
        <v>557.1</v>
      </c>
      <c r="L62" s="113">
        <v>557.1</v>
      </c>
      <c r="M62" s="113">
        <v>557.1</v>
      </c>
      <c r="N62" s="113">
        <v>557.1</v>
      </c>
      <c r="O62" s="113">
        <v>557.1</v>
      </c>
      <c r="P62" s="113">
        <v>557.1</v>
      </c>
      <c r="Q62" s="113">
        <v>557.1</v>
      </c>
      <c r="R62" s="113">
        <v>557.1</v>
      </c>
      <c r="S62" s="113">
        <v>557.1</v>
      </c>
      <c r="T62" s="113">
        <v>557.1</v>
      </c>
      <c r="U62" s="113">
        <v>557.1</v>
      </c>
      <c r="V62" s="113">
        <v>557.1</v>
      </c>
      <c r="W62" s="121">
        <v>557.1</v>
      </c>
      <c r="X62" s="113"/>
      <c r="Y62" s="120">
        <v>61.9</v>
      </c>
      <c r="Z62" s="113">
        <v>61.9</v>
      </c>
      <c r="AA62" s="113">
        <v>61.9</v>
      </c>
      <c r="AB62" s="113">
        <v>61.9</v>
      </c>
      <c r="AC62" s="113">
        <v>61.9</v>
      </c>
      <c r="AD62" s="113">
        <v>61.9</v>
      </c>
      <c r="AE62" s="113">
        <v>61.9</v>
      </c>
      <c r="AF62" s="113">
        <v>61.9</v>
      </c>
      <c r="AG62" s="113">
        <v>61.9</v>
      </c>
      <c r="AH62" s="113">
        <v>61.9</v>
      </c>
      <c r="AI62" s="113">
        <v>61.9</v>
      </c>
      <c r="AJ62" s="113">
        <v>61.9</v>
      </c>
      <c r="AK62" s="113">
        <v>61.9</v>
      </c>
      <c r="AL62" s="113">
        <v>61.9</v>
      </c>
      <c r="AM62" s="113">
        <v>61.9</v>
      </c>
      <c r="AN62" s="113">
        <v>61.9</v>
      </c>
      <c r="AO62" s="113">
        <v>61.9</v>
      </c>
      <c r="AP62" s="113">
        <v>61.9</v>
      </c>
      <c r="AQ62" s="113">
        <v>61.9</v>
      </c>
      <c r="AR62" s="121">
        <v>61.9</v>
      </c>
      <c r="AS62" s="114"/>
      <c r="AT62" s="120">
        <v>0.09</v>
      </c>
      <c r="AU62" s="113">
        <v>2.5499999999999998</v>
      </c>
      <c r="AV62" s="113">
        <v>0.01</v>
      </c>
      <c r="AW62" s="113">
        <v>0.52</v>
      </c>
      <c r="AX62" s="113">
        <v>0.64</v>
      </c>
      <c r="AY62" s="113">
        <v>0.65</v>
      </c>
      <c r="AZ62" s="113">
        <v>0.64</v>
      </c>
      <c r="BA62" s="113">
        <v>0.01</v>
      </c>
      <c r="BB62" s="113">
        <v>7.0000000000000007E-2</v>
      </c>
      <c r="BC62" s="113">
        <v>3.2</v>
      </c>
      <c r="BD62" s="113">
        <v>0.64</v>
      </c>
      <c r="BE62" s="113">
        <v>0.05</v>
      </c>
      <c r="BF62" s="113">
        <v>0.26</v>
      </c>
      <c r="BG62" s="113">
        <v>0.52</v>
      </c>
      <c r="BH62" s="113">
        <v>1.05</v>
      </c>
      <c r="BI62" s="113">
        <v>0.01</v>
      </c>
      <c r="BJ62" s="113">
        <v>0</v>
      </c>
      <c r="BK62" s="113">
        <v>0</v>
      </c>
      <c r="BL62" s="113">
        <v>0</v>
      </c>
      <c r="BM62" s="121">
        <v>0.01</v>
      </c>
      <c r="BN62" s="38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</row>
    <row r="63" spans="1:134" ht="15.75" customHeight="1" x14ac:dyDescent="0.2">
      <c r="A63" s="38"/>
      <c r="B63" s="38"/>
      <c r="C63" s="48" t="s">
        <v>47</v>
      </c>
      <c r="D63" s="120">
        <v>1193.4000000000001</v>
      </c>
      <c r="E63" s="113">
        <v>1193.4000000000001</v>
      </c>
      <c r="F63" s="113">
        <v>1193.4000000000001</v>
      </c>
      <c r="G63" s="113">
        <v>1193.4000000000001</v>
      </c>
      <c r="H63" s="113">
        <v>1193.4000000000001</v>
      </c>
      <c r="I63" s="113">
        <v>1193.4000000000001</v>
      </c>
      <c r="J63" s="113">
        <v>1193.4000000000001</v>
      </c>
      <c r="K63" s="113">
        <v>1193.4000000000001</v>
      </c>
      <c r="L63" s="113">
        <v>1193.4000000000001</v>
      </c>
      <c r="M63" s="113">
        <v>1193.4000000000001</v>
      </c>
      <c r="N63" s="113">
        <v>1193.4000000000001</v>
      </c>
      <c r="O63" s="113">
        <v>1193.4000000000001</v>
      </c>
      <c r="P63" s="113">
        <v>1193.4000000000001</v>
      </c>
      <c r="Q63" s="113">
        <v>1193.4000000000001</v>
      </c>
      <c r="R63" s="113">
        <v>1193.4000000000001</v>
      </c>
      <c r="S63" s="113">
        <v>1193.4000000000001</v>
      </c>
      <c r="T63" s="113">
        <v>1193.4000000000001</v>
      </c>
      <c r="U63" s="113">
        <v>1193.4000000000001</v>
      </c>
      <c r="V63" s="113">
        <v>1193.4000000000001</v>
      </c>
      <c r="W63" s="121">
        <v>1193.4000000000001</v>
      </c>
      <c r="X63" s="113"/>
      <c r="Y63" s="120">
        <v>132.6</v>
      </c>
      <c r="Z63" s="113">
        <v>132.6</v>
      </c>
      <c r="AA63" s="113">
        <v>132.6</v>
      </c>
      <c r="AB63" s="113">
        <v>132.6</v>
      </c>
      <c r="AC63" s="113">
        <v>132.6</v>
      </c>
      <c r="AD63" s="113">
        <v>132.6</v>
      </c>
      <c r="AE63" s="113">
        <v>132.6</v>
      </c>
      <c r="AF63" s="113">
        <v>132.6</v>
      </c>
      <c r="AG63" s="113">
        <v>132.6</v>
      </c>
      <c r="AH63" s="113">
        <v>132.6</v>
      </c>
      <c r="AI63" s="113">
        <v>132.6</v>
      </c>
      <c r="AJ63" s="113">
        <v>132.6</v>
      </c>
      <c r="AK63" s="113">
        <v>132.6</v>
      </c>
      <c r="AL63" s="113">
        <v>132.6</v>
      </c>
      <c r="AM63" s="113">
        <v>132.6</v>
      </c>
      <c r="AN63" s="113">
        <v>132.6</v>
      </c>
      <c r="AO63" s="113">
        <v>132.6</v>
      </c>
      <c r="AP63" s="113">
        <v>132.6</v>
      </c>
      <c r="AQ63" s="113">
        <v>132.6</v>
      </c>
      <c r="AR63" s="121">
        <v>132.6</v>
      </c>
      <c r="AS63" s="114"/>
      <c r="AT63" s="120">
        <v>0.3</v>
      </c>
      <c r="AU63" s="113">
        <v>5.3</v>
      </c>
      <c r="AV63" s="113">
        <v>0.01</v>
      </c>
      <c r="AW63" s="113">
        <v>0.97</v>
      </c>
      <c r="AX63" s="113">
        <v>1.37</v>
      </c>
      <c r="AY63" s="113">
        <v>1.4</v>
      </c>
      <c r="AZ63" s="113">
        <v>1.34</v>
      </c>
      <c r="BA63" s="113">
        <v>0.03</v>
      </c>
      <c r="BB63" s="113">
        <v>0.14000000000000001</v>
      </c>
      <c r="BC63" s="113">
        <v>6.78</v>
      </c>
      <c r="BD63" s="113">
        <v>1.35</v>
      </c>
      <c r="BE63" s="113">
        <v>0.1</v>
      </c>
      <c r="BF63" s="113">
        <v>0.49</v>
      </c>
      <c r="BG63" s="113">
        <v>0.97</v>
      </c>
      <c r="BH63" s="113">
        <v>1.93</v>
      </c>
      <c r="BI63" s="113">
        <v>0.03</v>
      </c>
      <c r="BJ63" s="113">
        <v>0</v>
      </c>
      <c r="BK63" s="113">
        <v>0</v>
      </c>
      <c r="BL63" s="113">
        <v>0</v>
      </c>
      <c r="BM63" s="121">
        <v>0.01</v>
      </c>
      <c r="BN63" s="38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</row>
    <row r="64" spans="1:134" ht="15.75" customHeight="1" x14ac:dyDescent="0.2">
      <c r="A64" s="38"/>
      <c r="B64" s="38"/>
      <c r="C64" s="48" t="s">
        <v>48</v>
      </c>
      <c r="D64" s="120">
        <v>1139.4000000000001</v>
      </c>
      <c r="E64" s="113">
        <v>1139.4000000000001</v>
      </c>
      <c r="F64" s="113">
        <v>1139.4000000000001</v>
      </c>
      <c r="G64" s="113">
        <v>1139.4000000000001</v>
      </c>
      <c r="H64" s="113">
        <v>1139.4000000000001</v>
      </c>
      <c r="I64" s="113">
        <v>1139.4000000000001</v>
      </c>
      <c r="J64" s="113">
        <v>1139.4000000000001</v>
      </c>
      <c r="K64" s="113">
        <v>1139.4000000000001</v>
      </c>
      <c r="L64" s="113">
        <v>1139.4000000000001</v>
      </c>
      <c r="M64" s="113">
        <v>1139.4000000000001</v>
      </c>
      <c r="N64" s="113">
        <v>1139.4000000000001</v>
      </c>
      <c r="O64" s="113">
        <v>1139.4000000000001</v>
      </c>
      <c r="P64" s="113">
        <v>1139.4000000000001</v>
      </c>
      <c r="Q64" s="113">
        <v>1139.4000000000001</v>
      </c>
      <c r="R64" s="113">
        <v>1139.4000000000001</v>
      </c>
      <c r="S64" s="113">
        <v>1139.4000000000001</v>
      </c>
      <c r="T64" s="113">
        <v>1139.4000000000001</v>
      </c>
      <c r="U64" s="113">
        <v>1139.4000000000001</v>
      </c>
      <c r="V64" s="113">
        <v>1139.4000000000001</v>
      </c>
      <c r="W64" s="121">
        <v>1139.4000000000001</v>
      </c>
      <c r="X64" s="113"/>
      <c r="Y64" s="120">
        <v>126.6</v>
      </c>
      <c r="Z64" s="113">
        <v>126.6</v>
      </c>
      <c r="AA64" s="113">
        <v>126.6</v>
      </c>
      <c r="AB64" s="113">
        <v>126.6</v>
      </c>
      <c r="AC64" s="113">
        <v>126.6</v>
      </c>
      <c r="AD64" s="113">
        <v>126.6</v>
      </c>
      <c r="AE64" s="113">
        <v>126.6</v>
      </c>
      <c r="AF64" s="113">
        <v>126.6</v>
      </c>
      <c r="AG64" s="113">
        <v>126.6</v>
      </c>
      <c r="AH64" s="113">
        <v>126.6</v>
      </c>
      <c r="AI64" s="113">
        <v>126.6</v>
      </c>
      <c r="AJ64" s="113">
        <v>126.6</v>
      </c>
      <c r="AK64" s="113">
        <v>126.6</v>
      </c>
      <c r="AL64" s="113">
        <v>126.6</v>
      </c>
      <c r="AM64" s="113">
        <v>126.6</v>
      </c>
      <c r="AN64" s="113">
        <v>126.6</v>
      </c>
      <c r="AO64" s="113">
        <v>126.6</v>
      </c>
      <c r="AP64" s="113">
        <v>126.6</v>
      </c>
      <c r="AQ64" s="113">
        <v>126.6</v>
      </c>
      <c r="AR64" s="121">
        <v>126.6</v>
      </c>
      <c r="AS64" s="114"/>
      <c r="AT64" s="120">
        <v>0.27</v>
      </c>
      <c r="AU64" s="113">
        <v>5.13</v>
      </c>
      <c r="AV64" s="113">
        <v>0.01</v>
      </c>
      <c r="AW64" s="113">
        <v>0.8</v>
      </c>
      <c r="AX64" s="113">
        <v>1.28</v>
      </c>
      <c r="AY64" s="113">
        <v>1.28</v>
      </c>
      <c r="AZ64" s="113">
        <v>1.23</v>
      </c>
      <c r="BA64" s="113">
        <v>0.03</v>
      </c>
      <c r="BB64" s="113">
        <v>0.12</v>
      </c>
      <c r="BC64" s="113">
        <v>6.24</v>
      </c>
      <c r="BD64" s="113">
        <v>1.25</v>
      </c>
      <c r="BE64" s="113">
        <v>0.08</v>
      </c>
      <c r="BF64" s="113">
        <v>0.38</v>
      </c>
      <c r="BG64" s="113">
        <v>0.77</v>
      </c>
      <c r="BH64" s="113">
        <v>1.54</v>
      </c>
      <c r="BI64" s="113">
        <v>0.03</v>
      </c>
      <c r="BJ64" s="113">
        <v>0</v>
      </c>
      <c r="BK64" s="113">
        <v>0</v>
      </c>
      <c r="BL64" s="113">
        <v>0</v>
      </c>
      <c r="BM64" s="121">
        <v>0.01</v>
      </c>
      <c r="BN64" s="38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</row>
    <row r="65" spans="1:134" ht="15.75" customHeight="1" x14ac:dyDescent="0.2">
      <c r="A65" s="38"/>
      <c r="B65" s="38"/>
      <c r="C65" s="48" t="s">
        <v>49</v>
      </c>
      <c r="D65" s="120">
        <v>474.3</v>
      </c>
      <c r="E65" s="113">
        <v>474.3</v>
      </c>
      <c r="F65" s="113">
        <v>474.3</v>
      </c>
      <c r="G65" s="113">
        <v>474.3</v>
      </c>
      <c r="H65" s="113">
        <v>474.3</v>
      </c>
      <c r="I65" s="113">
        <v>474.3</v>
      </c>
      <c r="J65" s="113">
        <v>474.3</v>
      </c>
      <c r="K65" s="113">
        <v>474.3</v>
      </c>
      <c r="L65" s="113">
        <v>474.3</v>
      </c>
      <c r="M65" s="113">
        <v>474.3</v>
      </c>
      <c r="N65" s="113">
        <v>474.3</v>
      </c>
      <c r="O65" s="113">
        <v>474.3</v>
      </c>
      <c r="P65" s="113">
        <v>474.3</v>
      </c>
      <c r="Q65" s="113">
        <v>474.3</v>
      </c>
      <c r="R65" s="113">
        <v>474.3</v>
      </c>
      <c r="S65" s="113">
        <v>474.3</v>
      </c>
      <c r="T65" s="113">
        <v>474.3</v>
      </c>
      <c r="U65" s="113">
        <v>474.3</v>
      </c>
      <c r="V65" s="113">
        <v>474.3</v>
      </c>
      <c r="W65" s="121">
        <v>474.3</v>
      </c>
      <c r="X65" s="113"/>
      <c r="Y65" s="120">
        <v>52.7</v>
      </c>
      <c r="Z65" s="113">
        <v>52.7</v>
      </c>
      <c r="AA65" s="113">
        <v>52.7</v>
      </c>
      <c r="AB65" s="113">
        <v>52.7</v>
      </c>
      <c r="AC65" s="113">
        <v>52.7</v>
      </c>
      <c r="AD65" s="113">
        <v>52.7</v>
      </c>
      <c r="AE65" s="113">
        <v>52.7</v>
      </c>
      <c r="AF65" s="113">
        <v>52.7</v>
      </c>
      <c r="AG65" s="113">
        <v>52.7</v>
      </c>
      <c r="AH65" s="113">
        <v>52.7</v>
      </c>
      <c r="AI65" s="113">
        <v>52.7</v>
      </c>
      <c r="AJ65" s="113">
        <v>52.7</v>
      </c>
      <c r="AK65" s="113">
        <v>52.7</v>
      </c>
      <c r="AL65" s="113">
        <v>52.7</v>
      </c>
      <c r="AM65" s="113">
        <v>52.7</v>
      </c>
      <c r="AN65" s="113">
        <v>52.7</v>
      </c>
      <c r="AO65" s="113">
        <v>52.7</v>
      </c>
      <c r="AP65" s="113">
        <v>52.7</v>
      </c>
      <c r="AQ65" s="113">
        <v>52.7</v>
      </c>
      <c r="AR65" s="121">
        <v>52.7</v>
      </c>
      <c r="AS65" s="114"/>
      <c r="AT65" s="120">
        <v>0.08</v>
      </c>
      <c r="AU65" s="113">
        <v>2.08</v>
      </c>
      <c r="AV65" s="113">
        <v>0.01</v>
      </c>
      <c r="AW65" s="113">
        <v>0.32</v>
      </c>
      <c r="AX65" s="113">
        <v>0.53</v>
      </c>
      <c r="AY65" s="113">
        <v>0.52</v>
      </c>
      <c r="AZ65" s="113">
        <v>0.52</v>
      </c>
      <c r="BA65" s="113">
        <v>0.01</v>
      </c>
      <c r="BB65" s="113">
        <v>0.05</v>
      </c>
      <c r="BC65" s="113">
        <v>2.6</v>
      </c>
      <c r="BD65" s="113">
        <v>0.52</v>
      </c>
      <c r="BE65" s="113">
        <v>0.03</v>
      </c>
      <c r="BF65" s="113">
        <v>0.16</v>
      </c>
      <c r="BG65" s="113">
        <v>0.33</v>
      </c>
      <c r="BH65" s="113">
        <v>0.65</v>
      </c>
      <c r="BI65" s="113">
        <v>0.01</v>
      </c>
      <c r="BJ65" s="113">
        <v>0</v>
      </c>
      <c r="BK65" s="113">
        <v>0</v>
      </c>
      <c r="BL65" s="113">
        <v>0</v>
      </c>
      <c r="BM65" s="121">
        <v>0</v>
      </c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</row>
    <row r="66" spans="1:134" ht="15.75" customHeight="1" x14ac:dyDescent="0.2">
      <c r="A66" s="38"/>
      <c r="B66" s="38"/>
      <c r="C66" s="48" t="s">
        <v>50</v>
      </c>
      <c r="D66" s="120">
        <v>1037.7</v>
      </c>
      <c r="E66" s="113">
        <v>1037.7</v>
      </c>
      <c r="F66" s="113">
        <v>1037.7</v>
      </c>
      <c r="G66" s="113">
        <v>1037.7</v>
      </c>
      <c r="H66" s="113">
        <v>1037.7</v>
      </c>
      <c r="I66" s="113">
        <v>1037.7</v>
      </c>
      <c r="J66" s="113">
        <v>1037.7</v>
      </c>
      <c r="K66" s="113">
        <v>1037.7</v>
      </c>
      <c r="L66" s="113">
        <v>1037.7</v>
      </c>
      <c r="M66" s="113">
        <v>1037.7</v>
      </c>
      <c r="N66" s="113">
        <v>1037.7</v>
      </c>
      <c r="O66" s="113">
        <v>1037.7</v>
      </c>
      <c r="P66" s="113">
        <v>1037.7</v>
      </c>
      <c r="Q66" s="113">
        <v>1037.7</v>
      </c>
      <c r="R66" s="113">
        <v>1037.7</v>
      </c>
      <c r="S66" s="113">
        <v>1037.7</v>
      </c>
      <c r="T66" s="113">
        <v>1037.7</v>
      </c>
      <c r="U66" s="113">
        <v>1037.7</v>
      </c>
      <c r="V66" s="113">
        <v>1037.7</v>
      </c>
      <c r="W66" s="121">
        <v>1037.7</v>
      </c>
      <c r="X66" s="113"/>
      <c r="Y66" s="120">
        <v>115.3</v>
      </c>
      <c r="Z66" s="113">
        <v>115.3</v>
      </c>
      <c r="AA66" s="113">
        <v>115.3</v>
      </c>
      <c r="AB66" s="113">
        <v>115.3</v>
      </c>
      <c r="AC66" s="113">
        <v>115.3</v>
      </c>
      <c r="AD66" s="113">
        <v>115.3</v>
      </c>
      <c r="AE66" s="113">
        <v>115.3</v>
      </c>
      <c r="AF66" s="113">
        <v>115.3</v>
      </c>
      <c r="AG66" s="113">
        <v>115.3</v>
      </c>
      <c r="AH66" s="113">
        <v>115.3</v>
      </c>
      <c r="AI66" s="113">
        <v>115.3</v>
      </c>
      <c r="AJ66" s="113">
        <v>115.3</v>
      </c>
      <c r="AK66" s="113">
        <v>115.3</v>
      </c>
      <c r="AL66" s="113">
        <v>115.3</v>
      </c>
      <c r="AM66" s="113">
        <v>115.3</v>
      </c>
      <c r="AN66" s="113">
        <v>115.3</v>
      </c>
      <c r="AO66" s="113">
        <v>115.3</v>
      </c>
      <c r="AP66" s="113">
        <v>115.3</v>
      </c>
      <c r="AQ66" s="113">
        <v>115.3</v>
      </c>
      <c r="AR66" s="121">
        <v>115.3</v>
      </c>
      <c r="AS66" s="114"/>
      <c r="AT66" s="120">
        <v>0.2</v>
      </c>
      <c r="AU66" s="113">
        <v>4.6100000000000003</v>
      </c>
      <c r="AV66" s="113">
        <v>0.01</v>
      </c>
      <c r="AW66" s="113">
        <v>0.57999999999999996</v>
      </c>
      <c r="AX66" s="113">
        <v>1.1599999999999999</v>
      </c>
      <c r="AY66" s="113">
        <v>1.1599999999999999</v>
      </c>
      <c r="AZ66" s="113">
        <v>1.1399999999999999</v>
      </c>
      <c r="BA66" s="113">
        <v>0.02</v>
      </c>
      <c r="BB66" s="113">
        <v>0.09</v>
      </c>
      <c r="BC66" s="113">
        <v>5.69</v>
      </c>
      <c r="BD66" s="113">
        <v>1.1299999999999999</v>
      </c>
      <c r="BE66" s="113">
        <v>0.06</v>
      </c>
      <c r="BF66" s="113">
        <v>0.3</v>
      </c>
      <c r="BG66" s="113">
        <v>0.57999999999999996</v>
      </c>
      <c r="BH66" s="113">
        <v>1.18</v>
      </c>
      <c r="BI66" s="113">
        <v>0.02</v>
      </c>
      <c r="BJ66" s="113">
        <v>0</v>
      </c>
      <c r="BK66" s="113">
        <v>0</v>
      </c>
      <c r="BL66" s="113">
        <v>0</v>
      </c>
      <c r="BM66" s="121">
        <v>0.01</v>
      </c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</row>
    <row r="67" spans="1:134" ht="15.75" customHeight="1" x14ac:dyDescent="0.25">
      <c r="A67" s="38"/>
      <c r="B67" s="38"/>
      <c r="C67" s="56" t="s">
        <v>51</v>
      </c>
      <c r="D67" s="120">
        <v>651.6</v>
      </c>
      <c r="E67" s="113">
        <v>651.6</v>
      </c>
      <c r="F67" s="113">
        <v>651.6</v>
      </c>
      <c r="G67" s="113">
        <v>651.6</v>
      </c>
      <c r="H67" s="113">
        <v>651.6</v>
      </c>
      <c r="I67" s="113">
        <v>651.6</v>
      </c>
      <c r="J67" s="113">
        <v>651.6</v>
      </c>
      <c r="K67" s="113">
        <v>651.6</v>
      </c>
      <c r="L67" s="113">
        <v>651.6</v>
      </c>
      <c r="M67" s="113">
        <v>651.6</v>
      </c>
      <c r="N67" s="113">
        <v>651.6</v>
      </c>
      <c r="O67" s="113">
        <v>651.6</v>
      </c>
      <c r="P67" s="113">
        <v>651.6</v>
      </c>
      <c r="Q67" s="113">
        <v>651.6</v>
      </c>
      <c r="R67" s="113">
        <v>651.6</v>
      </c>
      <c r="S67" s="113">
        <v>651.6</v>
      </c>
      <c r="T67" s="113">
        <v>651.6</v>
      </c>
      <c r="U67" s="113">
        <v>651.6</v>
      </c>
      <c r="V67" s="113">
        <v>651.6</v>
      </c>
      <c r="W67" s="121">
        <v>651.6</v>
      </c>
      <c r="X67" s="113"/>
      <c r="Y67" s="120">
        <v>72.400000000000006</v>
      </c>
      <c r="Z67" s="113">
        <v>72.400000000000006</v>
      </c>
      <c r="AA67" s="113">
        <v>72.400000000000006</v>
      </c>
      <c r="AB67" s="113">
        <v>72.400000000000006</v>
      </c>
      <c r="AC67" s="113">
        <v>72.400000000000006</v>
      </c>
      <c r="AD67" s="113">
        <v>72.400000000000006</v>
      </c>
      <c r="AE67" s="113">
        <v>72.400000000000006</v>
      </c>
      <c r="AF67" s="113">
        <v>72.400000000000006</v>
      </c>
      <c r="AG67" s="113">
        <v>72.400000000000006</v>
      </c>
      <c r="AH67" s="113">
        <v>72.400000000000006</v>
      </c>
      <c r="AI67" s="113">
        <v>72.400000000000006</v>
      </c>
      <c r="AJ67" s="113">
        <v>72.400000000000006</v>
      </c>
      <c r="AK67" s="113">
        <v>72.400000000000006</v>
      </c>
      <c r="AL67" s="113">
        <v>72.400000000000006</v>
      </c>
      <c r="AM67" s="113">
        <v>72.400000000000006</v>
      </c>
      <c r="AN67" s="113">
        <v>72.400000000000006</v>
      </c>
      <c r="AO67" s="113">
        <v>72.400000000000006</v>
      </c>
      <c r="AP67" s="113">
        <v>72.400000000000006</v>
      </c>
      <c r="AQ67" s="113">
        <v>72.400000000000006</v>
      </c>
      <c r="AR67" s="121">
        <v>72.400000000000006</v>
      </c>
      <c r="AS67" s="114"/>
      <c r="AT67" s="120">
        <v>0.06</v>
      </c>
      <c r="AU67" s="113">
        <v>2.85</v>
      </c>
      <c r="AV67" s="113">
        <v>0</v>
      </c>
      <c r="AW67" s="113">
        <v>0.23</v>
      </c>
      <c r="AX67" s="113">
        <v>0.72</v>
      </c>
      <c r="AY67" s="113">
        <v>0.72</v>
      </c>
      <c r="AZ67" s="113">
        <v>0.71</v>
      </c>
      <c r="BA67" s="113">
        <v>0.01</v>
      </c>
      <c r="BB67" s="113">
        <v>0.03</v>
      </c>
      <c r="BC67" s="113">
        <v>3.57</v>
      </c>
      <c r="BD67" s="113">
        <v>0.71</v>
      </c>
      <c r="BE67" s="113">
        <v>0.02</v>
      </c>
      <c r="BF67" s="113">
        <v>0.11</v>
      </c>
      <c r="BG67" s="113">
        <v>0.22</v>
      </c>
      <c r="BH67" s="113">
        <v>0.46</v>
      </c>
      <c r="BI67" s="113">
        <v>0.01</v>
      </c>
      <c r="BJ67" s="113">
        <v>0</v>
      </c>
      <c r="BK67" s="113">
        <v>0</v>
      </c>
      <c r="BL67" s="113">
        <v>0</v>
      </c>
      <c r="BM67" s="121">
        <v>0</v>
      </c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</row>
    <row r="68" spans="1:134" ht="15.75" customHeight="1" x14ac:dyDescent="0.25">
      <c r="A68" s="38"/>
      <c r="B68" s="38"/>
      <c r="C68" s="56" t="s">
        <v>52</v>
      </c>
      <c r="D68" s="120">
        <v>1206.9000000000001</v>
      </c>
      <c r="E68" s="113">
        <v>1206.9000000000001</v>
      </c>
      <c r="F68" s="113">
        <v>1206.9000000000001</v>
      </c>
      <c r="G68" s="113">
        <v>1206.9000000000001</v>
      </c>
      <c r="H68" s="113">
        <v>1206.9000000000001</v>
      </c>
      <c r="I68" s="113">
        <v>1206.9000000000001</v>
      </c>
      <c r="J68" s="113">
        <v>1206.9000000000001</v>
      </c>
      <c r="K68" s="113">
        <v>1206.9000000000001</v>
      </c>
      <c r="L68" s="113">
        <v>1206.9000000000001</v>
      </c>
      <c r="M68" s="113">
        <v>1206.9000000000001</v>
      </c>
      <c r="N68" s="113">
        <v>1206.9000000000001</v>
      </c>
      <c r="O68" s="113">
        <v>1206.9000000000001</v>
      </c>
      <c r="P68" s="113">
        <v>1206.9000000000001</v>
      </c>
      <c r="Q68" s="113">
        <v>1206.9000000000001</v>
      </c>
      <c r="R68" s="113">
        <v>1206.9000000000001</v>
      </c>
      <c r="S68" s="113">
        <v>1206.9000000000001</v>
      </c>
      <c r="T68" s="113">
        <v>1206.9000000000001</v>
      </c>
      <c r="U68" s="113">
        <v>1206.9000000000001</v>
      </c>
      <c r="V68" s="113">
        <v>1206.9000000000001</v>
      </c>
      <c r="W68" s="121">
        <v>1206.9000000000001</v>
      </c>
      <c r="X68" s="113"/>
      <c r="Y68" s="120">
        <v>134.1</v>
      </c>
      <c r="Z68" s="113">
        <v>134.1</v>
      </c>
      <c r="AA68" s="113">
        <v>134.1</v>
      </c>
      <c r="AB68" s="113">
        <v>134.1</v>
      </c>
      <c r="AC68" s="113">
        <v>134.1</v>
      </c>
      <c r="AD68" s="113">
        <v>134.1</v>
      </c>
      <c r="AE68" s="113">
        <v>134.1</v>
      </c>
      <c r="AF68" s="113">
        <v>134.1</v>
      </c>
      <c r="AG68" s="113">
        <v>134.1</v>
      </c>
      <c r="AH68" s="113">
        <v>134.1</v>
      </c>
      <c r="AI68" s="113">
        <v>134.1</v>
      </c>
      <c r="AJ68" s="113">
        <v>134.1</v>
      </c>
      <c r="AK68" s="113">
        <v>134.1</v>
      </c>
      <c r="AL68" s="113">
        <v>134.1</v>
      </c>
      <c r="AM68" s="113">
        <v>134.1</v>
      </c>
      <c r="AN68" s="113">
        <v>134.1</v>
      </c>
      <c r="AO68" s="113">
        <v>134.1</v>
      </c>
      <c r="AP68" s="113">
        <v>134.1</v>
      </c>
      <c r="AQ68" s="113">
        <v>134.1</v>
      </c>
      <c r="AR68" s="121">
        <v>134.1</v>
      </c>
      <c r="AS68" s="114"/>
      <c r="AT68" s="120">
        <v>0.3</v>
      </c>
      <c r="AU68" s="113">
        <v>5.26</v>
      </c>
      <c r="AV68" s="113">
        <v>0.01</v>
      </c>
      <c r="AW68" s="113">
        <v>0.82</v>
      </c>
      <c r="AX68" s="113">
        <v>1.35</v>
      </c>
      <c r="AY68" s="113">
        <v>1.36</v>
      </c>
      <c r="AZ68" s="113">
        <v>1.33</v>
      </c>
      <c r="BA68" s="113">
        <v>0.03</v>
      </c>
      <c r="BB68" s="113">
        <v>0.13</v>
      </c>
      <c r="BC68" s="113">
        <v>6.72</v>
      </c>
      <c r="BD68" s="113">
        <v>1.34</v>
      </c>
      <c r="BE68" s="113">
        <v>0.08</v>
      </c>
      <c r="BF68" s="113">
        <v>0.41</v>
      </c>
      <c r="BG68" s="113">
        <v>0.83</v>
      </c>
      <c r="BH68" s="113">
        <v>1.65</v>
      </c>
      <c r="BI68" s="113">
        <v>0.03</v>
      </c>
      <c r="BJ68" s="113">
        <v>0</v>
      </c>
      <c r="BK68" s="113">
        <v>0</v>
      </c>
      <c r="BL68" s="113">
        <v>0</v>
      </c>
      <c r="BM68" s="121">
        <v>0.01</v>
      </c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</row>
    <row r="69" spans="1:134" ht="15.75" customHeight="1" thickBot="1" x14ac:dyDescent="0.3">
      <c r="A69" s="38"/>
      <c r="B69" s="38"/>
      <c r="C69" s="56" t="s">
        <v>54</v>
      </c>
      <c r="D69" s="122">
        <v>3519</v>
      </c>
      <c r="E69" s="123">
        <v>3519</v>
      </c>
      <c r="F69" s="123">
        <v>3519</v>
      </c>
      <c r="G69" s="123">
        <v>3519</v>
      </c>
      <c r="H69" s="123">
        <v>3519</v>
      </c>
      <c r="I69" s="123">
        <v>3519</v>
      </c>
      <c r="J69" s="123">
        <v>3519</v>
      </c>
      <c r="K69" s="123">
        <v>3519</v>
      </c>
      <c r="L69" s="123">
        <v>3519</v>
      </c>
      <c r="M69" s="123">
        <v>3519</v>
      </c>
      <c r="N69" s="123">
        <v>3519</v>
      </c>
      <c r="O69" s="123">
        <v>3519</v>
      </c>
      <c r="P69" s="123">
        <v>3519</v>
      </c>
      <c r="Q69" s="123">
        <v>3519</v>
      </c>
      <c r="R69" s="123">
        <v>3519</v>
      </c>
      <c r="S69" s="123">
        <v>3519</v>
      </c>
      <c r="T69" s="123">
        <v>3519</v>
      </c>
      <c r="U69" s="123">
        <v>3519</v>
      </c>
      <c r="V69" s="123">
        <v>3519</v>
      </c>
      <c r="W69" s="124">
        <v>3519</v>
      </c>
      <c r="X69" s="113"/>
      <c r="Y69" s="122">
        <v>391</v>
      </c>
      <c r="Z69" s="123">
        <v>391</v>
      </c>
      <c r="AA69" s="123">
        <v>391</v>
      </c>
      <c r="AB69" s="123">
        <v>391</v>
      </c>
      <c r="AC69" s="123">
        <v>391</v>
      </c>
      <c r="AD69" s="123">
        <v>391</v>
      </c>
      <c r="AE69" s="123">
        <v>391</v>
      </c>
      <c r="AF69" s="123">
        <v>391</v>
      </c>
      <c r="AG69" s="123">
        <v>391</v>
      </c>
      <c r="AH69" s="123">
        <v>391</v>
      </c>
      <c r="AI69" s="123">
        <v>391</v>
      </c>
      <c r="AJ69" s="123">
        <v>391</v>
      </c>
      <c r="AK69" s="123">
        <v>391</v>
      </c>
      <c r="AL69" s="123">
        <v>391</v>
      </c>
      <c r="AM69" s="123">
        <v>391</v>
      </c>
      <c r="AN69" s="123">
        <v>391</v>
      </c>
      <c r="AO69" s="123">
        <v>391</v>
      </c>
      <c r="AP69" s="123">
        <v>391</v>
      </c>
      <c r="AQ69" s="123">
        <v>391</v>
      </c>
      <c r="AR69" s="124">
        <v>391</v>
      </c>
      <c r="AS69" s="114"/>
      <c r="AT69" s="122">
        <v>1.45</v>
      </c>
      <c r="AU69" s="123">
        <v>15.6</v>
      </c>
      <c r="AV69" s="123">
        <v>0.04</v>
      </c>
      <c r="AW69" s="123">
        <v>2.5299999999999998</v>
      </c>
      <c r="AX69" s="123">
        <v>4.08</v>
      </c>
      <c r="AY69" s="123">
        <v>4.13</v>
      </c>
      <c r="AZ69" s="123">
        <v>3.98</v>
      </c>
      <c r="BA69" s="123">
        <v>0.15</v>
      </c>
      <c r="BB69" s="123">
        <v>0.44</v>
      </c>
      <c r="BC69" s="123">
        <v>19.850000000000001</v>
      </c>
      <c r="BD69" s="123">
        <v>3.96</v>
      </c>
      <c r="BE69" s="123">
        <v>0.26</v>
      </c>
      <c r="BF69" s="123">
        <v>1.27</v>
      </c>
      <c r="BG69" s="123">
        <v>2.54</v>
      </c>
      <c r="BH69" s="123">
        <v>5.14</v>
      </c>
      <c r="BI69" s="123">
        <v>0.15</v>
      </c>
      <c r="BJ69" s="123">
        <v>0</v>
      </c>
      <c r="BK69" s="123">
        <v>0</v>
      </c>
      <c r="BL69" s="123">
        <v>0</v>
      </c>
      <c r="BM69" s="124">
        <v>0.03</v>
      </c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</row>
    <row r="70" spans="1:134" ht="15.75" customHeight="1" thickBot="1" x14ac:dyDescent="0.25">
      <c r="A70" s="38"/>
      <c r="B70" s="38"/>
      <c r="C70" s="48" t="s">
        <v>55</v>
      </c>
      <c r="D70" s="211">
        <f t="shared" ref="D70:AR70" si="14">AVERAGE(D59:D69)</f>
        <v>1200.2727272727273</v>
      </c>
      <c r="E70" s="212">
        <f t="shared" si="14"/>
        <v>1200.2727272727273</v>
      </c>
      <c r="F70" s="212">
        <f t="shared" si="14"/>
        <v>1200.2727272727273</v>
      </c>
      <c r="G70" s="212">
        <f t="shared" si="14"/>
        <v>1200.2727272727273</v>
      </c>
      <c r="H70" s="212">
        <f t="shared" si="14"/>
        <v>1200.2727272727273</v>
      </c>
      <c r="I70" s="212">
        <f t="shared" si="14"/>
        <v>1200.2727272727273</v>
      </c>
      <c r="J70" s="212">
        <f t="shared" si="14"/>
        <v>1200.2727272727273</v>
      </c>
      <c r="K70" s="212">
        <f>AVERAGE(K59:K69)</f>
        <v>1200.2727272727273</v>
      </c>
      <c r="L70" s="212">
        <f t="shared" si="14"/>
        <v>1200.2727272727273</v>
      </c>
      <c r="M70" s="212">
        <f t="shared" si="14"/>
        <v>1200.2727272727273</v>
      </c>
      <c r="N70" s="212">
        <f t="shared" si="14"/>
        <v>1200.2727272727273</v>
      </c>
      <c r="O70" s="212">
        <f>AVERAGE(O59:O69)</f>
        <v>1200.2727272727273</v>
      </c>
      <c r="P70" s="212">
        <f t="shared" ref="P70:Q70" si="15">AVERAGE(P59:P69)</f>
        <v>1200.2727272727273</v>
      </c>
      <c r="Q70" s="212">
        <f t="shared" si="15"/>
        <v>1200.2727272727273</v>
      </c>
      <c r="R70" s="212">
        <f t="shared" si="14"/>
        <v>1200.2727272727273</v>
      </c>
      <c r="S70" s="212">
        <f t="shared" si="14"/>
        <v>1200.2727272727273</v>
      </c>
      <c r="T70" s="212">
        <f>AVERAGE(T59:T69)</f>
        <v>1200.2727272727273</v>
      </c>
      <c r="U70" s="212">
        <f t="shared" si="14"/>
        <v>1200.2727272727273</v>
      </c>
      <c r="V70" s="212">
        <f t="shared" si="14"/>
        <v>1200.2727272727273</v>
      </c>
      <c r="W70" s="213">
        <f t="shared" si="14"/>
        <v>1200.2727272727273</v>
      </c>
      <c r="X70" s="113"/>
      <c r="Y70" s="211">
        <f t="shared" si="14"/>
        <v>133.36363636363637</v>
      </c>
      <c r="Z70" s="212">
        <f t="shared" si="14"/>
        <v>133.36363636363637</v>
      </c>
      <c r="AA70" s="212">
        <f t="shared" si="14"/>
        <v>133.36363636363637</v>
      </c>
      <c r="AB70" s="212">
        <f t="shared" si="14"/>
        <v>133.36363636363637</v>
      </c>
      <c r="AC70" s="212">
        <f t="shared" si="14"/>
        <v>133.36363636363637</v>
      </c>
      <c r="AD70" s="212">
        <f t="shared" si="14"/>
        <v>133.36363636363637</v>
      </c>
      <c r="AE70" s="212">
        <f t="shared" si="14"/>
        <v>133.36363636363637</v>
      </c>
      <c r="AF70" s="212">
        <f>AVERAGE(AF59:AF69)</f>
        <v>133.36363636363637</v>
      </c>
      <c r="AG70" s="212">
        <f t="shared" si="14"/>
        <v>133.36363636363637</v>
      </c>
      <c r="AH70" s="212">
        <f t="shared" si="14"/>
        <v>133.36363636363637</v>
      </c>
      <c r="AI70" s="212">
        <f t="shared" si="14"/>
        <v>133.36363636363637</v>
      </c>
      <c r="AJ70" s="212">
        <f>AVERAGE(AJ59:AJ69)</f>
        <v>133.36363636363637</v>
      </c>
      <c r="AK70" s="212">
        <f t="shared" ref="AK70:AL70" si="16">AVERAGE(AK59:AK69)</f>
        <v>133.36363636363637</v>
      </c>
      <c r="AL70" s="212">
        <f t="shared" si="16"/>
        <v>133.36363636363637</v>
      </c>
      <c r="AM70" s="212">
        <f t="shared" si="14"/>
        <v>133.36363636363637</v>
      </c>
      <c r="AN70" s="212">
        <f t="shared" si="14"/>
        <v>133.36363636363637</v>
      </c>
      <c r="AO70" s="212">
        <f>AVERAGE(AO59:AO69)</f>
        <v>133.36363636363637</v>
      </c>
      <c r="AP70" s="212">
        <f t="shared" si="14"/>
        <v>133.36363636363637</v>
      </c>
      <c r="AQ70" s="212">
        <f t="shared" si="14"/>
        <v>133.36363636363637</v>
      </c>
      <c r="AR70" s="213">
        <f t="shared" si="14"/>
        <v>133.36363636363637</v>
      </c>
      <c r="AS70" s="113"/>
      <c r="AT70" s="211">
        <f t="shared" ref="AT70:BM70" si="17">AVERAGE(AT59:AT69)</f>
        <v>0.31</v>
      </c>
      <c r="AU70" s="212">
        <f t="shared" si="17"/>
        <v>5.3554545454545455</v>
      </c>
      <c r="AV70" s="212">
        <f t="shared" si="17"/>
        <v>1.2727272727272726E-2</v>
      </c>
      <c r="AW70" s="212">
        <f t="shared" si="17"/>
        <v>0.82181818181818189</v>
      </c>
      <c r="AX70" s="212">
        <f t="shared" si="17"/>
        <v>1.3727272727272728</v>
      </c>
      <c r="AY70" s="212">
        <f t="shared" si="17"/>
        <v>1.3818181818181818</v>
      </c>
      <c r="AZ70" s="212">
        <f t="shared" si="17"/>
        <v>1.3445454545454547</v>
      </c>
      <c r="BA70" s="212">
        <f>AVERAGE(BA59:BA69)</f>
        <v>3.2727272727272723E-2</v>
      </c>
      <c r="BB70" s="212">
        <f t="shared" si="17"/>
        <v>0.12636363636363637</v>
      </c>
      <c r="BC70" s="212">
        <f t="shared" si="17"/>
        <v>6.73</v>
      </c>
      <c r="BD70" s="212">
        <f t="shared" si="17"/>
        <v>1.3427272727272728</v>
      </c>
      <c r="BE70" s="212">
        <f>AVERAGE(BE59:BE69)</f>
        <v>8.1818181818181818E-2</v>
      </c>
      <c r="BF70" s="212">
        <f t="shared" ref="BF70:BG70" si="18">AVERAGE(BF59:BF69)</f>
        <v>0.41</v>
      </c>
      <c r="BG70" s="212">
        <f t="shared" si="18"/>
        <v>0.82090909090909081</v>
      </c>
      <c r="BH70" s="212">
        <f t="shared" si="17"/>
        <v>1.6463636363636363</v>
      </c>
      <c r="BI70" s="212">
        <f t="shared" si="17"/>
        <v>3.2727272727272723E-2</v>
      </c>
      <c r="BJ70" s="212">
        <f>AVERAGE(BJ59:BJ69)</f>
        <v>0</v>
      </c>
      <c r="BK70" s="212">
        <f t="shared" si="17"/>
        <v>0</v>
      </c>
      <c r="BL70" s="212">
        <f t="shared" si="17"/>
        <v>0</v>
      </c>
      <c r="BM70" s="213">
        <f t="shared" si="17"/>
        <v>9.0909090909090922E-3</v>
      </c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</row>
    <row r="71" spans="1:134" ht="15.75" customHeight="1" thickBot="1" x14ac:dyDescent="0.25">
      <c r="A71" s="63"/>
      <c r="B71" s="63"/>
      <c r="C71" s="64"/>
      <c r="D71" s="207" t="s">
        <v>21</v>
      </c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87"/>
      <c r="Y71" s="207" t="s">
        <v>23</v>
      </c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199"/>
      <c r="AO71" s="199"/>
      <c r="AP71" s="199"/>
      <c r="AQ71" s="199"/>
      <c r="AR71" s="199"/>
      <c r="AS71" s="87"/>
      <c r="AT71" s="207" t="s">
        <v>29</v>
      </c>
      <c r="AU71" s="199"/>
      <c r="AV71" s="199"/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199"/>
      <c r="BK71" s="199"/>
      <c r="BL71" s="199"/>
      <c r="BM71" s="199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</row>
    <row r="72" spans="1:134" ht="15.75" customHeight="1" thickBot="1" x14ac:dyDescent="0.25">
      <c r="A72" s="38"/>
      <c r="B72" s="38"/>
      <c r="C72" s="39" t="s">
        <v>36</v>
      </c>
      <c r="D72" s="117">
        <v>1</v>
      </c>
      <c r="E72" s="118">
        <v>2</v>
      </c>
      <c r="F72" s="118">
        <v>3</v>
      </c>
      <c r="G72" s="118">
        <v>4</v>
      </c>
      <c r="H72" s="118">
        <v>5</v>
      </c>
      <c r="I72" s="118">
        <v>6</v>
      </c>
      <c r="J72" s="118">
        <v>7</v>
      </c>
      <c r="K72" s="118">
        <v>8</v>
      </c>
      <c r="L72" s="118">
        <v>9</v>
      </c>
      <c r="M72" s="118" t="s">
        <v>116</v>
      </c>
      <c r="N72" s="118" t="s">
        <v>117</v>
      </c>
      <c r="O72" s="118" t="s">
        <v>118</v>
      </c>
      <c r="P72" s="118" t="s">
        <v>119</v>
      </c>
      <c r="Q72" s="118" t="s">
        <v>120</v>
      </c>
      <c r="R72" s="118" t="s">
        <v>121</v>
      </c>
      <c r="S72" s="118" t="s">
        <v>123</v>
      </c>
      <c r="T72" s="118" t="s">
        <v>124</v>
      </c>
      <c r="U72" s="118" t="s">
        <v>125</v>
      </c>
      <c r="V72" s="118" t="s">
        <v>126</v>
      </c>
      <c r="W72" s="119" t="s">
        <v>127</v>
      </c>
      <c r="X72" s="115"/>
      <c r="Y72" s="117">
        <v>1</v>
      </c>
      <c r="Z72" s="118">
        <v>2</v>
      </c>
      <c r="AA72" s="118">
        <v>3</v>
      </c>
      <c r="AB72" s="118">
        <v>4</v>
      </c>
      <c r="AC72" s="118">
        <v>5</v>
      </c>
      <c r="AD72" s="118">
        <v>6</v>
      </c>
      <c r="AE72" s="118">
        <v>7</v>
      </c>
      <c r="AF72" s="118">
        <v>8</v>
      </c>
      <c r="AG72" s="118">
        <v>9</v>
      </c>
      <c r="AH72" s="118" t="s">
        <v>116</v>
      </c>
      <c r="AI72" s="118" t="s">
        <v>117</v>
      </c>
      <c r="AJ72" s="118" t="s">
        <v>118</v>
      </c>
      <c r="AK72" s="118" t="s">
        <v>119</v>
      </c>
      <c r="AL72" s="118" t="s">
        <v>120</v>
      </c>
      <c r="AM72" s="118" t="s">
        <v>121</v>
      </c>
      <c r="AN72" s="118" t="s">
        <v>123</v>
      </c>
      <c r="AO72" s="118" t="s">
        <v>124</v>
      </c>
      <c r="AP72" s="118" t="s">
        <v>125</v>
      </c>
      <c r="AQ72" s="118" t="s">
        <v>126</v>
      </c>
      <c r="AR72" s="119" t="s">
        <v>127</v>
      </c>
      <c r="AS72" s="115"/>
      <c r="AT72" s="117">
        <v>1</v>
      </c>
      <c r="AU72" s="118">
        <v>2</v>
      </c>
      <c r="AV72" s="118">
        <v>3</v>
      </c>
      <c r="AW72" s="118">
        <v>4</v>
      </c>
      <c r="AX72" s="118">
        <v>5</v>
      </c>
      <c r="AY72" s="118">
        <v>6</v>
      </c>
      <c r="AZ72" s="118">
        <v>7</v>
      </c>
      <c r="BA72" s="118">
        <v>8</v>
      </c>
      <c r="BB72" s="118">
        <v>9</v>
      </c>
      <c r="BC72" s="118" t="s">
        <v>116</v>
      </c>
      <c r="BD72" s="118" t="s">
        <v>117</v>
      </c>
      <c r="BE72" s="118" t="s">
        <v>118</v>
      </c>
      <c r="BF72" s="118" t="s">
        <v>119</v>
      </c>
      <c r="BG72" s="118" t="s">
        <v>120</v>
      </c>
      <c r="BH72" s="118" t="s">
        <v>121</v>
      </c>
      <c r="BI72" s="118" t="s">
        <v>123</v>
      </c>
      <c r="BJ72" s="118" t="s">
        <v>124</v>
      </c>
      <c r="BK72" s="118" t="s">
        <v>125</v>
      </c>
      <c r="BL72" s="118" t="s">
        <v>126</v>
      </c>
      <c r="BM72" s="119" t="s">
        <v>127</v>
      </c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</row>
    <row r="73" spans="1:134" ht="15.75" customHeight="1" x14ac:dyDescent="0.2">
      <c r="A73" s="38"/>
      <c r="B73" s="38"/>
      <c r="C73" s="48" t="s">
        <v>43</v>
      </c>
      <c r="D73" s="125">
        <v>0.01</v>
      </c>
      <c r="E73" s="126">
        <v>7.0000000000000007E-2</v>
      </c>
      <c r="F73" s="126">
        <v>0.01</v>
      </c>
      <c r="G73" s="126">
        <v>0.01</v>
      </c>
      <c r="H73" s="126">
        <v>0.02</v>
      </c>
      <c r="I73" s="126">
        <v>0.02</v>
      </c>
      <c r="J73" s="126">
        <v>0.02</v>
      </c>
      <c r="K73" s="126">
        <v>0.01</v>
      </c>
      <c r="L73" s="126">
        <v>0.01</v>
      </c>
      <c r="M73" s="126">
        <v>0.02</v>
      </c>
      <c r="N73" s="126">
        <v>0.04</v>
      </c>
      <c r="O73" s="126">
        <v>0.01</v>
      </c>
      <c r="P73" s="126">
        <v>0.01</v>
      </c>
      <c r="Q73" s="126">
        <v>0.01</v>
      </c>
      <c r="R73" s="126">
        <v>0.01</v>
      </c>
      <c r="S73" s="126">
        <v>0.01</v>
      </c>
      <c r="T73" s="126">
        <v>0.01</v>
      </c>
      <c r="U73" s="126">
        <v>0.01</v>
      </c>
      <c r="V73" s="126">
        <v>0.01</v>
      </c>
      <c r="W73" s="127">
        <v>0.01</v>
      </c>
      <c r="X73" s="113"/>
      <c r="Y73" s="125">
        <v>11.09</v>
      </c>
      <c r="Z73" s="126">
        <v>60.56</v>
      </c>
      <c r="AA73" s="126">
        <v>4.79</v>
      </c>
      <c r="AB73" s="126">
        <v>6.78</v>
      </c>
      <c r="AC73" s="126">
        <v>17.28</v>
      </c>
      <c r="AD73" s="126">
        <v>22.91</v>
      </c>
      <c r="AE73" s="126">
        <v>20.38</v>
      </c>
      <c r="AF73" s="126">
        <v>8.56</v>
      </c>
      <c r="AG73" s="126">
        <v>7.41</v>
      </c>
      <c r="AH73" s="126">
        <v>14.97</v>
      </c>
      <c r="AI73" s="126">
        <v>34.729999999999997</v>
      </c>
      <c r="AJ73" s="126">
        <v>6.73</v>
      </c>
      <c r="AK73" s="126">
        <v>6.79</v>
      </c>
      <c r="AL73" s="126">
        <v>6.78</v>
      </c>
      <c r="AM73" s="126">
        <v>6.78</v>
      </c>
      <c r="AN73" s="126">
        <v>11.09</v>
      </c>
      <c r="AO73" s="126">
        <v>6.04</v>
      </c>
      <c r="AP73" s="126">
        <v>5.19</v>
      </c>
      <c r="AQ73" s="126">
        <v>9.2200000000000006</v>
      </c>
      <c r="AR73" s="127">
        <v>6.2</v>
      </c>
      <c r="AS73" s="114"/>
      <c r="AT73" s="125">
        <v>40.15</v>
      </c>
      <c r="AU73" s="126">
        <v>78.260000000000005</v>
      </c>
      <c r="AV73" s="126">
        <v>20.73</v>
      </c>
      <c r="AW73" s="126">
        <v>21.67</v>
      </c>
      <c r="AX73" s="126">
        <v>35.659999999999997</v>
      </c>
      <c r="AY73" s="126">
        <v>44.3</v>
      </c>
      <c r="AZ73" s="126">
        <v>40.19</v>
      </c>
      <c r="BA73" s="126">
        <v>31.11</v>
      </c>
      <c r="BB73" s="126">
        <v>21.99</v>
      </c>
      <c r="BC73" s="126">
        <v>44.9</v>
      </c>
      <c r="BD73" s="126">
        <v>63.64</v>
      </c>
      <c r="BE73" s="126">
        <v>21.72</v>
      </c>
      <c r="BF73" s="126">
        <v>21.74</v>
      </c>
      <c r="BG73" s="126">
        <v>21.71</v>
      </c>
      <c r="BH73" s="126">
        <v>21.72</v>
      </c>
      <c r="BI73" s="126">
        <v>40.15</v>
      </c>
      <c r="BJ73" s="126">
        <v>26.9</v>
      </c>
      <c r="BK73" s="126">
        <v>23.18</v>
      </c>
      <c r="BL73" s="126">
        <v>29.32</v>
      </c>
      <c r="BM73" s="127">
        <v>21.12</v>
      </c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</row>
    <row r="74" spans="1:134" ht="15.75" customHeight="1" x14ac:dyDescent="0.2">
      <c r="A74" s="38"/>
      <c r="B74" s="38"/>
      <c r="C74" s="48" t="s">
        <v>44</v>
      </c>
      <c r="D74" s="120">
        <v>0.04</v>
      </c>
      <c r="E74" s="113">
        <v>0.09</v>
      </c>
      <c r="F74" s="113">
        <v>0.02</v>
      </c>
      <c r="G74" s="113">
        <v>0.03</v>
      </c>
      <c r="H74" s="113">
        <v>0.04</v>
      </c>
      <c r="I74" s="113">
        <v>0.05</v>
      </c>
      <c r="J74" s="113">
        <v>0.04</v>
      </c>
      <c r="K74" s="113">
        <v>0.03</v>
      </c>
      <c r="L74" s="113">
        <v>0.03</v>
      </c>
      <c r="M74" s="113">
        <v>0.04</v>
      </c>
      <c r="N74" s="113">
        <v>0.06</v>
      </c>
      <c r="O74" s="113">
        <v>0.03</v>
      </c>
      <c r="P74" s="113">
        <v>0.03</v>
      </c>
      <c r="Q74" s="113">
        <v>0.03</v>
      </c>
      <c r="R74" s="113">
        <v>0.03</v>
      </c>
      <c r="S74" s="113">
        <v>0.04</v>
      </c>
      <c r="T74" s="113">
        <v>0.03</v>
      </c>
      <c r="U74" s="113">
        <v>0.02</v>
      </c>
      <c r="V74" s="113">
        <v>0.02</v>
      </c>
      <c r="W74" s="121">
        <v>0.02</v>
      </c>
      <c r="X74" s="113"/>
      <c r="Y74" s="120">
        <v>16.420000000000002</v>
      </c>
      <c r="Z74" s="113">
        <v>37.15</v>
      </c>
      <c r="AA74" s="113">
        <v>8.01</v>
      </c>
      <c r="AB74" s="113">
        <v>11.18</v>
      </c>
      <c r="AC74" s="113">
        <v>17.54</v>
      </c>
      <c r="AD74" s="113">
        <v>20.73</v>
      </c>
      <c r="AE74" s="113">
        <v>18.100000000000001</v>
      </c>
      <c r="AF74" s="113">
        <v>13.8</v>
      </c>
      <c r="AG74" s="113">
        <v>10.65</v>
      </c>
      <c r="AH74" s="113">
        <v>15.91</v>
      </c>
      <c r="AI74" s="113">
        <v>25.03</v>
      </c>
      <c r="AJ74" s="113">
        <v>11.18</v>
      </c>
      <c r="AK74" s="113">
        <v>11.2</v>
      </c>
      <c r="AL74" s="113">
        <v>11.18</v>
      </c>
      <c r="AM74" s="113">
        <v>11.16</v>
      </c>
      <c r="AN74" s="113">
        <v>16.420000000000002</v>
      </c>
      <c r="AO74" s="113">
        <v>11.17</v>
      </c>
      <c r="AP74" s="113">
        <v>7.23</v>
      </c>
      <c r="AQ74" s="113">
        <v>9.49</v>
      </c>
      <c r="AR74" s="121">
        <v>8.42</v>
      </c>
      <c r="AS74" s="114"/>
      <c r="AT74" s="120">
        <v>56.45</v>
      </c>
      <c r="AU74" s="113">
        <v>60.93</v>
      </c>
      <c r="AV74" s="113">
        <v>29.87</v>
      </c>
      <c r="AW74" s="113">
        <v>29.52</v>
      </c>
      <c r="AX74" s="113">
        <v>40.15</v>
      </c>
      <c r="AY74" s="113">
        <v>45.4</v>
      </c>
      <c r="AZ74" s="113">
        <v>42.08</v>
      </c>
      <c r="BA74" s="113">
        <v>43.1</v>
      </c>
      <c r="BB74" s="113">
        <v>29.35</v>
      </c>
      <c r="BC74" s="113">
        <v>47.15</v>
      </c>
      <c r="BD74" s="113">
        <v>55.87</v>
      </c>
      <c r="BE74" s="113">
        <v>29.76</v>
      </c>
      <c r="BF74" s="113">
        <v>29.57</v>
      </c>
      <c r="BG74" s="113">
        <v>29.51</v>
      </c>
      <c r="BH74" s="113">
        <v>29.51</v>
      </c>
      <c r="BI74" s="113">
        <v>56.45</v>
      </c>
      <c r="BJ74" s="113">
        <v>43.46</v>
      </c>
      <c r="BK74" s="113">
        <v>33.78</v>
      </c>
      <c r="BL74" s="113">
        <v>31.69</v>
      </c>
      <c r="BM74" s="121">
        <v>30.94</v>
      </c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</row>
    <row r="75" spans="1:134" ht="15.75" customHeight="1" x14ac:dyDescent="0.2">
      <c r="A75" s="38"/>
      <c r="B75" s="38"/>
      <c r="C75" s="48" t="s">
        <v>45</v>
      </c>
      <c r="D75" s="120">
        <v>0.04</v>
      </c>
      <c r="E75" s="113">
        <v>7.0000000000000007E-2</v>
      </c>
      <c r="F75" s="113">
        <v>0.01</v>
      </c>
      <c r="G75" s="113">
        <v>0.02</v>
      </c>
      <c r="H75" s="113">
        <v>0.04</v>
      </c>
      <c r="I75" s="113">
        <v>0.04</v>
      </c>
      <c r="J75" s="113">
        <v>0.03</v>
      </c>
      <c r="K75" s="113">
        <v>0.04</v>
      </c>
      <c r="L75" s="113">
        <v>0.02</v>
      </c>
      <c r="M75" s="113">
        <v>0.02</v>
      </c>
      <c r="N75" s="113">
        <v>0.04</v>
      </c>
      <c r="O75" s="113">
        <v>0.02</v>
      </c>
      <c r="P75" s="113">
        <v>0.02</v>
      </c>
      <c r="Q75" s="113">
        <v>0.02</v>
      </c>
      <c r="R75" s="113">
        <v>0.02</v>
      </c>
      <c r="S75" s="113">
        <v>0.04</v>
      </c>
      <c r="T75" s="113">
        <v>0.03</v>
      </c>
      <c r="U75" s="113">
        <v>0.01</v>
      </c>
      <c r="V75" s="113">
        <v>0.01</v>
      </c>
      <c r="W75" s="121">
        <v>0.01</v>
      </c>
      <c r="X75" s="113"/>
      <c r="Y75" s="120">
        <v>18.34</v>
      </c>
      <c r="Z75" s="113">
        <v>29.54</v>
      </c>
      <c r="AA75" s="113">
        <v>4.5</v>
      </c>
      <c r="AB75" s="113">
        <v>6.88</v>
      </c>
      <c r="AC75" s="113">
        <v>14.82</v>
      </c>
      <c r="AD75" s="113">
        <v>16.59</v>
      </c>
      <c r="AE75" s="113">
        <v>13.05</v>
      </c>
      <c r="AF75" s="113">
        <v>14.81</v>
      </c>
      <c r="AG75" s="113">
        <v>8.31</v>
      </c>
      <c r="AH75" s="113">
        <v>7.15</v>
      </c>
      <c r="AI75" s="113">
        <v>14.83</v>
      </c>
      <c r="AJ75" s="113">
        <v>6.9</v>
      </c>
      <c r="AK75" s="113">
        <v>6.87</v>
      </c>
      <c r="AL75" s="113">
        <v>6.85</v>
      </c>
      <c r="AM75" s="113">
        <v>6.86</v>
      </c>
      <c r="AN75" s="113">
        <v>18.34</v>
      </c>
      <c r="AO75" s="113">
        <v>11.27</v>
      </c>
      <c r="AP75" s="113">
        <v>4.0199999999999996</v>
      </c>
      <c r="AQ75" s="113">
        <v>3.79</v>
      </c>
      <c r="AR75" s="121">
        <v>5.52</v>
      </c>
      <c r="AS75" s="114"/>
      <c r="AT75" s="120">
        <v>59.53</v>
      </c>
      <c r="AU75" s="113">
        <v>49.07</v>
      </c>
      <c r="AV75" s="113">
        <v>17.86</v>
      </c>
      <c r="AW75" s="113">
        <v>19.059999999999999</v>
      </c>
      <c r="AX75" s="113">
        <v>37.74</v>
      </c>
      <c r="AY75" s="113">
        <v>40.659999999999997</v>
      </c>
      <c r="AZ75" s="113">
        <v>35.049999999999997</v>
      </c>
      <c r="BA75" s="113">
        <v>45.84</v>
      </c>
      <c r="BB75" s="113">
        <v>23.08</v>
      </c>
      <c r="BC75" s="113">
        <v>28.36</v>
      </c>
      <c r="BD75" s="113">
        <v>36.950000000000003</v>
      </c>
      <c r="BE75" s="113">
        <v>19.25</v>
      </c>
      <c r="BF75" s="113">
        <v>19.09</v>
      </c>
      <c r="BG75" s="113">
        <v>19.03</v>
      </c>
      <c r="BH75" s="113">
        <v>19.05</v>
      </c>
      <c r="BI75" s="113">
        <v>59.53</v>
      </c>
      <c r="BJ75" s="113">
        <v>45.34</v>
      </c>
      <c r="BK75" s="113">
        <v>23.05</v>
      </c>
      <c r="BL75" s="113">
        <v>18.11</v>
      </c>
      <c r="BM75" s="121">
        <v>26.42</v>
      </c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</row>
    <row r="76" spans="1:134" ht="15.75" customHeight="1" x14ac:dyDescent="0.2">
      <c r="A76" s="38"/>
      <c r="B76" s="38"/>
      <c r="C76" s="48" t="s">
        <v>46</v>
      </c>
      <c r="D76" s="120">
        <v>0.15</v>
      </c>
      <c r="E76" s="113">
        <v>0.2</v>
      </c>
      <c r="F76" s="113">
        <v>0.06</v>
      </c>
      <c r="G76" s="113">
        <v>0.08</v>
      </c>
      <c r="H76" s="113">
        <v>0.15</v>
      </c>
      <c r="I76" s="113">
        <v>0.16</v>
      </c>
      <c r="J76" s="113">
        <v>0.16</v>
      </c>
      <c r="K76" s="113">
        <v>0.15</v>
      </c>
      <c r="L76" s="113">
        <v>0.09</v>
      </c>
      <c r="M76" s="113">
        <v>0.13</v>
      </c>
      <c r="N76" s="113">
        <v>0.17</v>
      </c>
      <c r="O76" s="113">
        <v>0.08</v>
      </c>
      <c r="P76" s="113">
        <v>0.08</v>
      </c>
      <c r="Q76" s="113">
        <v>0.08</v>
      </c>
      <c r="R76" s="113">
        <v>0.08</v>
      </c>
      <c r="S76" s="113">
        <v>0.15</v>
      </c>
      <c r="T76" s="113">
        <v>0.14000000000000001</v>
      </c>
      <c r="U76" s="113">
        <v>0.06</v>
      </c>
      <c r="V76" s="113">
        <v>0.03</v>
      </c>
      <c r="W76" s="121">
        <v>0.06</v>
      </c>
      <c r="X76" s="113"/>
      <c r="Y76" s="120">
        <v>32.15</v>
      </c>
      <c r="Z76" s="113">
        <v>43.8</v>
      </c>
      <c r="AA76" s="113">
        <v>12.7</v>
      </c>
      <c r="AB76" s="113">
        <v>18.14</v>
      </c>
      <c r="AC76" s="113">
        <v>33.53</v>
      </c>
      <c r="AD76" s="113">
        <v>34.46</v>
      </c>
      <c r="AE76" s="113">
        <v>34.21</v>
      </c>
      <c r="AF76" s="113">
        <v>31.91</v>
      </c>
      <c r="AG76" s="113">
        <v>19.16</v>
      </c>
      <c r="AH76" s="113">
        <v>28.27</v>
      </c>
      <c r="AI76" s="113">
        <v>36.770000000000003</v>
      </c>
      <c r="AJ76" s="113">
        <v>18.149999999999999</v>
      </c>
      <c r="AK76" s="113">
        <v>18.13</v>
      </c>
      <c r="AL76" s="113">
        <v>18.100000000000001</v>
      </c>
      <c r="AM76" s="113">
        <v>18.09</v>
      </c>
      <c r="AN76" s="113">
        <v>32.15</v>
      </c>
      <c r="AO76" s="113">
        <v>31.66</v>
      </c>
      <c r="AP76" s="113">
        <v>13.39</v>
      </c>
      <c r="AQ76" s="113">
        <v>7.56</v>
      </c>
      <c r="AR76" s="121">
        <v>12.08</v>
      </c>
      <c r="AS76" s="114"/>
      <c r="AT76" s="120">
        <v>79.400000000000006</v>
      </c>
      <c r="AU76" s="113">
        <v>68.989999999999995</v>
      </c>
      <c r="AV76" s="113">
        <v>36.97</v>
      </c>
      <c r="AW76" s="113">
        <v>35.909999999999997</v>
      </c>
      <c r="AX76" s="113">
        <v>58.87</v>
      </c>
      <c r="AY76" s="113">
        <v>60.16</v>
      </c>
      <c r="AZ76" s="113">
        <v>63.65</v>
      </c>
      <c r="BA76" s="113">
        <v>66.239999999999995</v>
      </c>
      <c r="BB76" s="113">
        <v>38.76</v>
      </c>
      <c r="BC76" s="113">
        <v>64.14</v>
      </c>
      <c r="BD76" s="113">
        <v>68.040000000000006</v>
      </c>
      <c r="BE76" s="113">
        <v>36.270000000000003</v>
      </c>
      <c r="BF76" s="113">
        <v>35.96</v>
      </c>
      <c r="BG76" s="113">
        <v>35.880000000000003</v>
      </c>
      <c r="BH76" s="113">
        <v>35.83</v>
      </c>
      <c r="BI76" s="113">
        <v>79.400000000000006</v>
      </c>
      <c r="BJ76" s="113">
        <v>78.150000000000006</v>
      </c>
      <c r="BK76" s="113">
        <v>49.88</v>
      </c>
      <c r="BL76" s="113">
        <v>30.47</v>
      </c>
      <c r="BM76" s="121">
        <v>39.43</v>
      </c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</row>
    <row r="77" spans="1:134" ht="15.75" customHeight="1" x14ac:dyDescent="0.2">
      <c r="A77" s="38"/>
      <c r="B77" s="38"/>
      <c r="C77" s="48" t="s">
        <v>47</v>
      </c>
      <c r="D77" s="120">
        <v>0.06</v>
      </c>
      <c r="E77" s="113">
        <v>0.11</v>
      </c>
      <c r="F77" s="113">
        <v>0.02</v>
      </c>
      <c r="G77" s="113">
        <v>0.04</v>
      </c>
      <c r="H77" s="113">
        <v>0.06</v>
      </c>
      <c r="I77" s="113">
        <v>7.0000000000000007E-2</v>
      </c>
      <c r="J77" s="113">
        <v>0.06</v>
      </c>
      <c r="K77" s="113">
        <v>0.05</v>
      </c>
      <c r="L77" s="113">
        <v>0.04</v>
      </c>
      <c r="M77" s="113">
        <v>0.05</v>
      </c>
      <c r="N77" s="113">
        <v>0.08</v>
      </c>
      <c r="O77" s="113">
        <v>0.04</v>
      </c>
      <c r="P77" s="113">
        <v>0.04</v>
      </c>
      <c r="Q77" s="113">
        <v>0.04</v>
      </c>
      <c r="R77" s="113">
        <v>0.04</v>
      </c>
      <c r="S77" s="113">
        <v>0.06</v>
      </c>
      <c r="T77" s="113">
        <v>0.04</v>
      </c>
      <c r="U77" s="113">
        <v>0.02</v>
      </c>
      <c r="V77" s="113">
        <v>0.03</v>
      </c>
      <c r="W77" s="121">
        <v>0.04</v>
      </c>
      <c r="X77" s="113"/>
      <c r="Y77" s="120">
        <v>19.440000000000001</v>
      </c>
      <c r="Z77" s="113">
        <v>35.33</v>
      </c>
      <c r="AA77" s="113">
        <v>7.17</v>
      </c>
      <c r="AB77" s="113">
        <v>11.42</v>
      </c>
      <c r="AC77" s="113">
        <v>19.39</v>
      </c>
      <c r="AD77" s="113">
        <v>22.13</v>
      </c>
      <c r="AE77" s="113">
        <v>19.36</v>
      </c>
      <c r="AF77" s="113">
        <v>16.68</v>
      </c>
      <c r="AG77" s="113">
        <v>12.55</v>
      </c>
      <c r="AH77" s="113">
        <v>16.510000000000002</v>
      </c>
      <c r="AI77" s="113">
        <v>24.81</v>
      </c>
      <c r="AJ77" s="113">
        <v>11.39</v>
      </c>
      <c r="AK77" s="113">
        <v>11.36</v>
      </c>
      <c r="AL77" s="113">
        <v>11.4</v>
      </c>
      <c r="AM77" s="113">
        <v>11.42</v>
      </c>
      <c r="AN77" s="113">
        <v>19.440000000000001</v>
      </c>
      <c r="AO77" s="113">
        <v>13.91</v>
      </c>
      <c r="AP77" s="113">
        <v>7.4</v>
      </c>
      <c r="AQ77" s="113">
        <v>10.41</v>
      </c>
      <c r="AR77" s="121">
        <v>12.77</v>
      </c>
      <c r="AS77" s="114"/>
      <c r="AT77" s="120">
        <v>61.67</v>
      </c>
      <c r="AU77" s="113">
        <v>58.12</v>
      </c>
      <c r="AV77" s="113">
        <v>28.17</v>
      </c>
      <c r="AW77" s="113">
        <v>28.59</v>
      </c>
      <c r="AX77" s="113">
        <v>41.94</v>
      </c>
      <c r="AY77" s="113">
        <v>47.55</v>
      </c>
      <c r="AZ77" s="113">
        <v>43.93</v>
      </c>
      <c r="BA77" s="113">
        <v>46.71</v>
      </c>
      <c r="BB77" s="113">
        <v>31.7</v>
      </c>
      <c r="BC77" s="113">
        <v>49.32</v>
      </c>
      <c r="BD77" s="113">
        <v>56.01</v>
      </c>
      <c r="BE77" s="113">
        <v>28.67</v>
      </c>
      <c r="BF77" s="113">
        <v>28.48</v>
      </c>
      <c r="BG77" s="113">
        <v>28.52</v>
      </c>
      <c r="BH77" s="113">
        <v>28.55</v>
      </c>
      <c r="BI77" s="113">
        <v>61.67</v>
      </c>
      <c r="BJ77" s="113">
        <v>51.24</v>
      </c>
      <c r="BK77" s="113">
        <v>36.85</v>
      </c>
      <c r="BL77" s="113">
        <v>37.5</v>
      </c>
      <c r="BM77" s="121">
        <v>40.630000000000003</v>
      </c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</row>
    <row r="78" spans="1:134" ht="15.75" customHeight="1" x14ac:dyDescent="0.2">
      <c r="A78" s="38"/>
      <c r="B78" s="38"/>
      <c r="C78" s="48" t="s">
        <v>48</v>
      </c>
      <c r="D78" s="120">
        <v>0.03</v>
      </c>
      <c r="E78" s="113">
        <v>7.0000000000000007E-2</v>
      </c>
      <c r="F78" s="113">
        <v>0.02</v>
      </c>
      <c r="G78" s="113">
        <v>0.03</v>
      </c>
      <c r="H78" s="113">
        <v>0.04</v>
      </c>
      <c r="I78" s="113">
        <v>0.04</v>
      </c>
      <c r="J78" s="113">
        <v>0.04</v>
      </c>
      <c r="K78" s="113">
        <v>0.03</v>
      </c>
      <c r="L78" s="113">
        <v>0.03</v>
      </c>
      <c r="M78" s="113">
        <v>0.04</v>
      </c>
      <c r="N78" s="113">
        <v>0.05</v>
      </c>
      <c r="O78" s="113">
        <v>0.03</v>
      </c>
      <c r="P78" s="113">
        <v>0.03</v>
      </c>
      <c r="Q78" s="113">
        <v>0.03</v>
      </c>
      <c r="R78" s="113">
        <v>0.03</v>
      </c>
      <c r="S78" s="113">
        <v>0.03</v>
      </c>
      <c r="T78" s="113">
        <v>0.03</v>
      </c>
      <c r="U78" s="113">
        <v>0.02</v>
      </c>
      <c r="V78" s="113">
        <v>0.03</v>
      </c>
      <c r="W78" s="121">
        <v>0.03</v>
      </c>
      <c r="X78" s="113"/>
      <c r="Y78" s="120">
        <v>17.88</v>
      </c>
      <c r="Z78" s="113">
        <v>50.76</v>
      </c>
      <c r="AA78" s="113">
        <v>10.91</v>
      </c>
      <c r="AB78" s="113">
        <v>18.14</v>
      </c>
      <c r="AC78" s="113">
        <v>24.49</v>
      </c>
      <c r="AD78" s="113">
        <v>25.57</v>
      </c>
      <c r="AE78" s="113">
        <v>27.79</v>
      </c>
      <c r="AF78" s="113">
        <v>20.100000000000001</v>
      </c>
      <c r="AG78" s="113">
        <v>17.55</v>
      </c>
      <c r="AH78" s="113">
        <v>23.9</v>
      </c>
      <c r="AI78" s="113">
        <v>33.270000000000003</v>
      </c>
      <c r="AJ78" s="113">
        <v>18.13</v>
      </c>
      <c r="AK78" s="113">
        <v>18.18</v>
      </c>
      <c r="AL78" s="113">
        <v>18.149999999999999</v>
      </c>
      <c r="AM78" s="113">
        <v>18.14</v>
      </c>
      <c r="AN78" s="113">
        <v>17.88</v>
      </c>
      <c r="AO78" s="113">
        <v>22.32</v>
      </c>
      <c r="AP78" s="113">
        <v>10.81</v>
      </c>
      <c r="AQ78" s="113">
        <v>18.54</v>
      </c>
      <c r="AR78" s="121">
        <v>17.600000000000001</v>
      </c>
      <c r="AS78" s="114"/>
      <c r="AT78" s="120">
        <v>57.61</v>
      </c>
      <c r="AU78" s="113">
        <v>71.86</v>
      </c>
      <c r="AV78" s="113">
        <v>35.869999999999997</v>
      </c>
      <c r="AW78" s="113">
        <v>37.31</v>
      </c>
      <c r="AX78" s="113">
        <v>49</v>
      </c>
      <c r="AY78" s="113">
        <v>51.92</v>
      </c>
      <c r="AZ78" s="113">
        <v>53.66</v>
      </c>
      <c r="BA78" s="113">
        <v>52.95</v>
      </c>
      <c r="BB78" s="113">
        <v>37.869999999999997</v>
      </c>
      <c r="BC78" s="113">
        <v>60.36</v>
      </c>
      <c r="BD78" s="113">
        <v>65.34</v>
      </c>
      <c r="BE78" s="113">
        <v>37.53</v>
      </c>
      <c r="BF78" s="113">
        <v>37.33</v>
      </c>
      <c r="BG78" s="113">
        <v>37.270000000000003</v>
      </c>
      <c r="BH78" s="113">
        <v>37.26</v>
      </c>
      <c r="BI78" s="113">
        <v>57.61</v>
      </c>
      <c r="BJ78" s="113">
        <v>64.39</v>
      </c>
      <c r="BK78" s="113">
        <v>42.07</v>
      </c>
      <c r="BL78" s="113">
        <v>46.82</v>
      </c>
      <c r="BM78" s="121">
        <v>48.06</v>
      </c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</row>
    <row r="79" spans="1:134" ht="15.75" customHeight="1" x14ac:dyDescent="0.2">
      <c r="A79" s="38"/>
      <c r="B79" s="38"/>
      <c r="C79" s="48" t="s">
        <v>49</v>
      </c>
      <c r="D79" s="120">
        <v>0.03</v>
      </c>
      <c r="E79" s="113">
        <v>0.11</v>
      </c>
      <c r="F79" s="113">
        <v>0.03</v>
      </c>
      <c r="G79" s="113">
        <v>0.04</v>
      </c>
      <c r="H79" s="113">
        <v>0.04</v>
      </c>
      <c r="I79" s="113">
        <v>0.05</v>
      </c>
      <c r="J79" s="113">
        <v>0.05</v>
      </c>
      <c r="K79" s="113">
        <v>0.02</v>
      </c>
      <c r="L79" s="113">
        <v>0.03</v>
      </c>
      <c r="M79" s="113">
        <v>0.04</v>
      </c>
      <c r="N79" s="113">
        <v>0.08</v>
      </c>
      <c r="O79" s="113">
        <v>0.04</v>
      </c>
      <c r="P79" s="113">
        <v>0.04</v>
      </c>
      <c r="Q79" s="113">
        <v>0.04</v>
      </c>
      <c r="R79" s="113">
        <v>0.04</v>
      </c>
      <c r="S79" s="113">
        <v>0.03</v>
      </c>
      <c r="T79" s="113">
        <v>0.02</v>
      </c>
      <c r="U79" s="113">
        <v>0.03</v>
      </c>
      <c r="V79" s="113">
        <v>0.03</v>
      </c>
      <c r="W79" s="121">
        <v>0.06</v>
      </c>
      <c r="X79" s="113"/>
      <c r="Y79" s="120">
        <v>23.9</v>
      </c>
      <c r="Z79" s="113">
        <v>89.17</v>
      </c>
      <c r="AA79" s="113">
        <v>22.2</v>
      </c>
      <c r="AB79" s="113">
        <v>37.5</v>
      </c>
      <c r="AC79" s="113">
        <v>34.47</v>
      </c>
      <c r="AD79" s="113">
        <v>45.33</v>
      </c>
      <c r="AE79" s="113">
        <v>39.75</v>
      </c>
      <c r="AF79" s="113">
        <v>18.329999999999998</v>
      </c>
      <c r="AG79" s="113">
        <v>28.98</v>
      </c>
      <c r="AH79" s="113">
        <v>37.130000000000003</v>
      </c>
      <c r="AI79" s="113">
        <v>66.75</v>
      </c>
      <c r="AJ79" s="113">
        <v>37.42</v>
      </c>
      <c r="AK79" s="113">
        <v>37.57</v>
      </c>
      <c r="AL79" s="113">
        <v>37.53</v>
      </c>
      <c r="AM79" s="113">
        <v>37.44</v>
      </c>
      <c r="AN79" s="113">
        <v>23.9</v>
      </c>
      <c r="AO79" s="113">
        <v>12.75</v>
      </c>
      <c r="AP79" s="113">
        <v>22.73</v>
      </c>
      <c r="AQ79" s="113">
        <v>28.02</v>
      </c>
      <c r="AR79" s="121">
        <v>49.04</v>
      </c>
      <c r="AS79" s="114"/>
      <c r="AT79" s="120">
        <v>62.85</v>
      </c>
      <c r="AU79" s="113">
        <v>98.09</v>
      </c>
      <c r="AV79" s="113">
        <v>47.32</v>
      </c>
      <c r="AW79" s="113">
        <v>53.62</v>
      </c>
      <c r="AX79" s="113">
        <v>54.61</v>
      </c>
      <c r="AY79" s="113">
        <v>71.31</v>
      </c>
      <c r="AZ79" s="113">
        <v>55.81</v>
      </c>
      <c r="BA79" s="113">
        <v>44.05</v>
      </c>
      <c r="BB79" s="113">
        <v>46.87</v>
      </c>
      <c r="BC79" s="113">
        <v>73.53</v>
      </c>
      <c r="BD79" s="113">
        <v>90.52</v>
      </c>
      <c r="BE79" s="113">
        <v>54.03</v>
      </c>
      <c r="BF79" s="113">
        <v>53.74</v>
      </c>
      <c r="BG79" s="113">
        <v>53.62</v>
      </c>
      <c r="BH79" s="113">
        <v>53.53</v>
      </c>
      <c r="BI79" s="113">
        <v>62.85</v>
      </c>
      <c r="BJ79" s="113">
        <v>32.229999999999997</v>
      </c>
      <c r="BK79" s="113">
        <v>58.16</v>
      </c>
      <c r="BL79" s="113">
        <v>59.3</v>
      </c>
      <c r="BM79" s="121">
        <v>77.599999999999994</v>
      </c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</row>
    <row r="80" spans="1:134" ht="15.75" customHeight="1" x14ac:dyDescent="0.2">
      <c r="A80" s="38"/>
      <c r="B80" s="38"/>
      <c r="C80" s="48" t="s">
        <v>50</v>
      </c>
      <c r="D80" s="120">
        <v>0.02</v>
      </c>
      <c r="E80" s="113">
        <v>0.06</v>
      </c>
      <c r="F80" s="113">
        <v>0.01</v>
      </c>
      <c r="G80" s="113">
        <v>0.02</v>
      </c>
      <c r="H80" s="113">
        <v>0.03</v>
      </c>
      <c r="I80" s="113">
        <v>0.04</v>
      </c>
      <c r="J80" s="113">
        <v>0.03</v>
      </c>
      <c r="K80" s="113">
        <v>0.02</v>
      </c>
      <c r="L80" s="113">
        <v>0.02</v>
      </c>
      <c r="M80" s="113">
        <v>0.02</v>
      </c>
      <c r="N80" s="113">
        <v>0.05</v>
      </c>
      <c r="O80" s="113">
        <v>0.02</v>
      </c>
      <c r="P80" s="113">
        <v>0.02</v>
      </c>
      <c r="Q80" s="113">
        <v>0.02</v>
      </c>
      <c r="R80" s="113">
        <v>0.02</v>
      </c>
      <c r="S80" s="113">
        <v>0.02</v>
      </c>
      <c r="T80" s="113">
        <v>0.01</v>
      </c>
      <c r="U80" s="113">
        <v>0.01</v>
      </c>
      <c r="V80" s="113">
        <v>0.02</v>
      </c>
      <c r="W80" s="121">
        <v>0.02</v>
      </c>
      <c r="X80" s="113"/>
      <c r="Y80" s="120">
        <v>34.06</v>
      </c>
      <c r="Z80" s="113">
        <v>92.11</v>
      </c>
      <c r="AA80" s="113">
        <v>21.25</v>
      </c>
      <c r="AB80" s="113">
        <v>32.69</v>
      </c>
      <c r="AC80" s="113">
        <v>47.01</v>
      </c>
      <c r="AD80" s="113">
        <v>58.58</v>
      </c>
      <c r="AE80" s="113">
        <v>53.48</v>
      </c>
      <c r="AF80" s="113">
        <v>28.96</v>
      </c>
      <c r="AG80" s="113">
        <v>29.68</v>
      </c>
      <c r="AH80" s="113">
        <v>31.68</v>
      </c>
      <c r="AI80" s="113">
        <v>83.1</v>
      </c>
      <c r="AJ80" s="113">
        <v>32.74</v>
      </c>
      <c r="AK80" s="113">
        <v>32.72</v>
      </c>
      <c r="AL80" s="113">
        <v>32.700000000000003</v>
      </c>
      <c r="AM80" s="113">
        <v>32.659999999999997</v>
      </c>
      <c r="AN80" s="113">
        <v>34.06</v>
      </c>
      <c r="AO80" s="113">
        <v>23.85</v>
      </c>
      <c r="AP80" s="113">
        <v>22.7</v>
      </c>
      <c r="AQ80" s="113">
        <v>29.35</v>
      </c>
      <c r="AR80" s="121">
        <v>35.36</v>
      </c>
      <c r="AS80" s="114"/>
      <c r="AT80" s="120">
        <v>79.569999999999993</v>
      </c>
      <c r="AU80" s="113">
        <v>100.17</v>
      </c>
      <c r="AV80" s="113">
        <v>46.79</v>
      </c>
      <c r="AW80" s="113">
        <v>49.35</v>
      </c>
      <c r="AX80" s="113">
        <v>66.680000000000007</v>
      </c>
      <c r="AY80" s="113">
        <v>78.78</v>
      </c>
      <c r="AZ80" s="113">
        <v>69.31</v>
      </c>
      <c r="BA80" s="113">
        <v>62.83</v>
      </c>
      <c r="BB80" s="113">
        <v>49.33</v>
      </c>
      <c r="BC80" s="113">
        <v>65.849999999999994</v>
      </c>
      <c r="BD80" s="113">
        <v>95.35</v>
      </c>
      <c r="BE80" s="113">
        <v>50.02</v>
      </c>
      <c r="BF80" s="113">
        <v>49.43</v>
      </c>
      <c r="BG80" s="113">
        <v>49.31</v>
      </c>
      <c r="BH80" s="113">
        <v>49.24</v>
      </c>
      <c r="BI80" s="113">
        <v>79.569999999999993</v>
      </c>
      <c r="BJ80" s="113">
        <v>60.24</v>
      </c>
      <c r="BK80" s="113">
        <v>57.6</v>
      </c>
      <c r="BL80" s="113">
        <v>53.98</v>
      </c>
      <c r="BM80" s="121">
        <v>64.459999999999994</v>
      </c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</row>
    <row r="81" spans="1:134" ht="15.75" customHeight="1" x14ac:dyDescent="0.25">
      <c r="A81" s="38"/>
      <c r="B81" s="38"/>
      <c r="C81" s="56" t="s">
        <v>51</v>
      </c>
      <c r="D81" s="120">
        <v>0.01</v>
      </c>
      <c r="E81" s="113">
        <v>0.05</v>
      </c>
      <c r="F81" s="113">
        <v>0.01</v>
      </c>
      <c r="G81" s="113">
        <v>0.01</v>
      </c>
      <c r="H81" s="113">
        <v>0.01</v>
      </c>
      <c r="I81" s="113">
        <v>0.01</v>
      </c>
      <c r="J81" s="113">
        <v>0.01</v>
      </c>
      <c r="K81" s="113">
        <v>0.01</v>
      </c>
      <c r="L81" s="113">
        <v>0.01</v>
      </c>
      <c r="M81" s="113">
        <v>0.01</v>
      </c>
      <c r="N81" s="113">
        <v>0.02</v>
      </c>
      <c r="O81" s="113">
        <v>0.01</v>
      </c>
      <c r="P81" s="113">
        <v>0.01</v>
      </c>
      <c r="Q81" s="113">
        <v>0.01</v>
      </c>
      <c r="R81" s="113">
        <v>0.01</v>
      </c>
      <c r="S81" s="113">
        <v>0.01</v>
      </c>
      <c r="T81" s="113">
        <v>0.01</v>
      </c>
      <c r="U81" s="113">
        <v>0.01</v>
      </c>
      <c r="V81" s="113">
        <v>0.02</v>
      </c>
      <c r="W81" s="121">
        <v>0.01</v>
      </c>
      <c r="X81" s="113"/>
      <c r="Y81" s="120">
        <v>12.45</v>
      </c>
      <c r="Z81" s="113">
        <v>102.19</v>
      </c>
      <c r="AA81" s="113">
        <v>21.26</v>
      </c>
      <c r="AB81" s="113">
        <v>22.05</v>
      </c>
      <c r="AC81" s="113">
        <v>23.57</v>
      </c>
      <c r="AD81" s="113">
        <v>28.06</v>
      </c>
      <c r="AE81" s="113">
        <v>29.13</v>
      </c>
      <c r="AF81" s="113">
        <v>13.53</v>
      </c>
      <c r="AG81" s="113">
        <v>21.68</v>
      </c>
      <c r="AH81" s="113">
        <v>13.09</v>
      </c>
      <c r="AI81" s="113">
        <v>43.66</v>
      </c>
      <c r="AJ81" s="113">
        <v>21.93</v>
      </c>
      <c r="AK81" s="113">
        <v>21.97</v>
      </c>
      <c r="AL81" s="113">
        <v>22</v>
      </c>
      <c r="AM81" s="113">
        <v>21.97</v>
      </c>
      <c r="AN81" s="113">
        <v>12.45</v>
      </c>
      <c r="AO81" s="113">
        <v>14.61</v>
      </c>
      <c r="AP81" s="113">
        <v>19.27</v>
      </c>
      <c r="AQ81" s="113">
        <v>37.19</v>
      </c>
      <c r="AR81" s="121">
        <v>24.62</v>
      </c>
      <c r="AS81" s="114"/>
      <c r="AT81" s="120">
        <v>29.24</v>
      </c>
      <c r="AU81" s="113">
        <v>99.72</v>
      </c>
      <c r="AV81" s="113">
        <v>46.77</v>
      </c>
      <c r="AW81" s="113">
        <v>42.31</v>
      </c>
      <c r="AX81" s="113">
        <v>35.770000000000003</v>
      </c>
      <c r="AY81" s="113">
        <v>41.08</v>
      </c>
      <c r="AZ81" s="113">
        <v>41.6</v>
      </c>
      <c r="BA81" s="113">
        <v>30.94</v>
      </c>
      <c r="BB81" s="113">
        <v>40</v>
      </c>
      <c r="BC81" s="113">
        <v>26.71</v>
      </c>
      <c r="BD81" s="113">
        <v>57.61</v>
      </c>
      <c r="BE81" s="113">
        <v>42.35</v>
      </c>
      <c r="BF81" s="113">
        <v>42.23</v>
      </c>
      <c r="BG81" s="113">
        <v>42.23</v>
      </c>
      <c r="BH81" s="113">
        <v>42.2</v>
      </c>
      <c r="BI81" s="113">
        <v>29.24</v>
      </c>
      <c r="BJ81" s="113">
        <v>34.950000000000003</v>
      </c>
      <c r="BK81" s="113">
        <v>44.04</v>
      </c>
      <c r="BL81" s="113">
        <v>65.16</v>
      </c>
      <c r="BM81" s="121">
        <v>47.05</v>
      </c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</row>
    <row r="82" spans="1:134" ht="15.75" customHeight="1" x14ac:dyDescent="0.25">
      <c r="A82" s="38"/>
      <c r="B82" s="38"/>
      <c r="C82" s="56" t="s">
        <v>52</v>
      </c>
      <c r="D82" s="120">
        <v>0.06</v>
      </c>
      <c r="E82" s="113">
        <v>0.06</v>
      </c>
      <c r="F82" s="113">
        <v>0.02</v>
      </c>
      <c r="G82" s="113">
        <v>0.03</v>
      </c>
      <c r="H82" s="113">
        <v>0.04</v>
      </c>
      <c r="I82" s="113">
        <v>0.05</v>
      </c>
      <c r="J82" s="113">
        <v>0.03</v>
      </c>
      <c r="K82" s="113">
        <v>0.04</v>
      </c>
      <c r="L82" s="113">
        <v>0.03</v>
      </c>
      <c r="M82" s="113">
        <v>0.02</v>
      </c>
      <c r="N82" s="113">
        <v>0.04</v>
      </c>
      <c r="O82" s="113">
        <v>0.03</v>
      </c>
      <c r="P82" s="113">
        <v>0.03</v>
      </c>
      <c r="Q82" s="113">
        <v>0.03</v>
      </c>
      <c r="R82" s="113">
        <v>0.03</v>
      </c>
      <c r="S82" s="113">
        <v>0.06</v>
      </c>
      <c r="T82" s="113">
        <v>0.02</v>
      </c>
      <c r="U82" s="113">
        <v>0.02</v>
      </c>
      <c r="V82" s="113">
        <v>0.03</v>
      </c>
      <c r="W82" s="121">
        <v>0.03</v>
      </c>
      <c r="X82" s="113"/>
      <c r="Y82" s="120">
        <v>50.16</v>
      </c>
      <c r="Z82" s="113">
        <v>53.45</v>
      </c>
      <c r="AA82" s="113">
        <v>15.99</v>
      </c>
      <c r="AB82" s="113">
        <v>25.74</v>
      </c>
      <c r="AC82" s="113">
        <v>34.94</v>
      </c>
      <c r="AD82" s="113">
        <v>43.17</v>
      </c>
      <c r="AE82" s="113">
        <v>27.33</v>
      </c>
      <c r="AF82" s="113">
        <v>34.32</v>
      </c>
      <c r="AG82" s="113">
        <v>27.47</v>
      </c>
      <c r="AH82" s="113">
        <v>21.88</v>
      </c>
      <c r="AI82" s="113">
        <v>36.18</v>
      </c>
      <c r="AJ82" s="113">
        <v>25.75</v>
      </c>
      <c r="AK82" s="113">
        <v>25.64</v>
      </c>
      <c r="AL82" s="113">
        <v>25.66</v>
      </c>
      <c r="AM82" s="113">
        <v>25.68</v>
      </c>
      <c r="AN82" s="113">
        <v>50.16</v>
      </c>
      <c r="AO82" s="113">
        <v>18.48</v>
      </c>
      <c r="AP82" s="113">
        <v>17.09</v>
      </c>
      <c r="AQ82" s="113">
        <v>29.12</v>
      </c>
      <c r="AR82" s="121">
        <v>24.18</v>
      </c>
      <c r="AS82" s="114"/>
      <c r="AT82" s="120">
        <v>99.74</v>
      </c>
      <c r="AU82" s="113">
        <v>77.63</v>
      </c>
      <c r="AV82" s="113">
        <v>38.9</v>
      </c>
      <c r="AW82" s="113">
        <v>43.48</v>
      </c>
      <c r="AX82" s="113">
        <v>60.27</v>
      </c>
      <c r="AY82" s="113">
        <v>73.650000000000006</v>
      </c>
      <c r="AZ82" s="113">
        <v>54.53</v>
      </c>
      <c r="BA82" s="113">
        <v>65.260000000000005</v>
      </c>
      <c r="BB82" s="113">
        <v>46.04</v>
      </c>
      <c r="BC82" s="113">
        <v>56.32</v>
      </c>
      <c r="BD82" s="113">
        <v>67.930000000000007</v>
      </c>
      <c r="BE82" s="113">
        <v>43.85</v>
      </c>
      <c r="BF82" s="113">
        <v>43.49</v>
      </c>
      <c r="BG82" s="113">
        <v>43.38</v>
      </c>
      <c r="BH82" s="113">
        <v>43.39</v>
      </c>
      <c r="BI82" s="113">
        <v>99.74</v>
      </c>
      <c r="BJ82" s="113">
        <v>56.47</v>
      </c>
      <c r="BK82" s="113">
        <v>53.22</v>
      </c>
      <c r="BL82" s="113">
        <v>52.08</v>
      </c>
      <c r="BM82" s="121">
        <v>56.38</v>
      </c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</row>
    <row r="83" spans="1:134" ht="15.75" customHeight="1" thickBot="1" x14ac:dyDescent="0.3">
      <c r="A83" s="38"/>
      <c r="B83" s="38"/>
      <c r="C83" s="56" t="s">
        <v>54</v>
      </c>
      <c r="D83" s="122">
        <v>0.02</v>
      </c>
      <c r="E83" s="123">
        <v>0.04</v>
      </c>
      <c r="F83" s="123">
        <v>0.01</v>
      </c>
      <c r="G83" s="123">
        <v>0.01</v>
      </c>
      <c r="H83" s="123">
        <v>0.02</v>
      </c>
      <c r="I83" s="123">
        <v>0.02</v>
      </c>
      <c r="J83" s="123">
        <v>0.02</v>
      </c>
      <c r="K83" s="123">
        <v>0.01</v>
      </c>
      <c r="L83" s="123">
        <v>0.01</v>
      </c>
      <c r="M83" s="123">
        <v>0.02</v>
      </c>
      <c r="N83" s="123">
        <v>0.03</v>
      </c>
      <c r="O83" s="123">
        <v>0.01</v>
      </c>
      <c r="P83" s="123">
        <v>0.01</v>
      </c>
      <c r="Q83" s="123">
        <v>0.01</v>
      </c>
      <c r="R83" s="123">
        <v>0.01</v>
      </c>
      <c r="S83" s="123">
        <v>0.02</v>
      </c>
      <c r="T83" s="123">
        <v>0.01</v>
      </c>
      <c r="U83" s="123">
        <v>0.01</v>
      </c>
      <c r="V83" s="123">
        <v>0.01</v>
      </c>
      <c r="W83" s="124">
        <v>0.01</v>
      </c>
      <c r="X83" s="113"/>
      <c r="Y83" s="122">
        <v>10.37</v>
      </c>
      <c r="Z83" s="123">
        <v>25.24</v>
      </c>
      <c r="AA83" s="123">
        <v>3.19</v>
      </c>
      <c r="AB83" s="123">
        <v>5.86</v>
      </c>
      <c r="AC83" s="123">
        <v>10.89</v>
      </c>
      <c r="AD83" s="123">
        <v>14</v>
      </c>
      <c r="AE83" s="123">
        <v>11.15</v>
      </c>
      <c r="AF83" s="123">
        <v>7.51</v>
      </c>
      <c r="AG83" s="123">
        <v>5.88</v>
      </c>
      <c r="AH83" s="123">
        <v>9.43</v>
      </c>
      <c r="AI83" s="123">
        <v>17.64</v>
      </c>
      <c r="AJ83" s="123">
        <v>5.93</v>
      </c>
      <c r="AK83" s="123">
        <v>5.87</v>
      </c>
      <c r="AL83" s="123">
        <v>5.87</v>
      </c>
      <c r="AM83" s="123">
        <v>5.87</v>
      </c>
      <c r="AN83" s="123">
        <v>10.37</v>
      </c>
      <c r="AO83" s="123">
        <v>4.66</v>
      </c>
      <c r="AP83" s="123">
        <v>3.11</v>
      </c>
      <c r="AQ83" s="123">
        <v>6.07</v>
      </c>
      <c r="AR83" s="124">
        <v>5.13</v>
      </c>
      <c r="AS83" s="114"/>
      <c r="AT83" s="122">
        <v>44.89</v>
      </c>
      <c r="AU83" s="123">
        <v>49.27</v>
      </c>
      <c r="AV83" s="123">
        <v>17.13</v>
      </c>
      <c r="AW83" s="123">
        <v>19.59</v>
      </c>
      <c r="AX83" s="123">
        <v>29.17</v>
      </c>
      <c r="AY83" s="123">
        <v>36.5</v>
      </c>
      <c r="AZ83" s="123">
        <v>30.37</v>
      </c>
      <c r="BA83" s="123">
        <v>30.38</v>
      </c>
      <c r="BB83" s="123">
        <v>19.489999999999998</v>
      </c>
      <c r="BC83" s="123">
        <v>36.67</v>
      </c>
      <c r="BD83" s="123">
        <v>46.4</v>
      </c>
      <c r="BE83" s="123">
        <v>20.02</v>
      </c>
      <c r="BF83" s="123">
        <v>19.649999999999999</v>
      </c>
      <c r="BG83" s="123">
        <v>19.63</v>
      </c>
      <c r="BH83" s="123">
        <v>19.62</v>
      </c>
      <c r="BI83" s="123">
        <v>44.89</v>
      </c>
      <c r="BJ83" s="123">
        <v>28.17</v>
      </c>
      <c r="BK83" s="123">
        <v>21.55</v>
      </c>
      <c r="BL83" s="123">
        <v>26.58</v>
      </c>
      <c r="BM83" s="124">
        <v>26.02</v>
      </c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</row>
    <row r="84" spans="1:134" ht="15.75" customHeight="1" thickBot="1" x14ac:dyDescent="0.25">
      <c r="A84" s="38"/>
      <c r="B84" s="38"/>
      <c r="C84" s="48" t="s">
        <v>55</v>
      </c>
      <c r="D84" s="211">
        <f t="shared" ref="D84:AR84" si="19">AVERAGE(D73:D83)</f>
        <v>4.2727272727272732E-2</v>
      </c>
      <c r="E84" s="212">
        <f t="shared" si="19"/>
        <v>8.4545454545454563E-2</v>
      </c>
      <c r="F84" s="212">
        <f t="shared" si="19"/>
        <v>2.0000000000000004E-2</v>
      </c>
      <c r="G84" s="212">
        <f t="shared" si="19"/>
        <v>2.9090909090909098E-2</v>
      </c>
      <c r="H84" s="212">
        <f t="shared" si="19"/>
        <v>4.4545454545454541E-2</v>
      </c>
      <c r="I84" s="212">
        <f t="shared" si="19"/>
        <v>0.05</v>
      </c>
      <c r="J84" s="212">
        <f t="shared" si="19"/>
        <v>4.4545454545454548E-2</v>
      </c>
      <c r="K84" s="212">
        <f>AVERAGE(K73:K83)</f>
        <v>3.727272727272727E-2</v>
      </c>
      <c r="L84" s="212">
        <f t="shared" si="19"/>
        <v>2.9090909090909098E-2</v>
      </c>
      <c r="M84" s="212">
        <f t="shared" si="19"/>
        <v>3.7272727272727277E-2</v>
      </c>
      <c r="N84" s="212">
        <f t="shared" si="19"/>
        <v>6.0000000000000012E-2</v>
      </c>
      <c r="O84" s="212">
        <f>AVERAGE(O73:O83)</f>
        <v>2.9090909090909098E-2</v>
      </c>
      <c r="P84" s="212">
        <f t="shared" ref="P84:Q84" si="20">AVERAGE(P73:P83)</f>
        <v>2.9090909090909098E-2</v>
      </c>
      <c r="Q84" s="212">
        <f t="shared" si="20"/>
        <v>2.9090909090909098E-2</v>
      </c>
      <c r="R84" s="212">
        <f t="shared" si="19"/>
        <v>2.9090909090909098E-2</v>
      </c>
      <c r="S84" s="212">
        <f t="shared" si="19"/>
        <v>4.2727272727272732E-2</v>
      </c>
      <c r="T84" s="212">
        <f>AVERAGE(T73:T83)</f>
        <v>3.1818181818181829E-2</v>
      </c>
      <c r="U84" s="212">
        <f t="shared" si="19"/>
        <v>2.0000000000000004E-2</v>
      </c>
      <c r="V84" s="212">
        <f t="shared" si="19"/>
        <v>2.1818181818181816E-2</v>
      </c>
      <c r="W84" s="213">
        <f t="shared" si="19"/>
        <v>2.7272727272727278E-2</v>
      </c>
      <c r="X84" s="113"/>
      <c r="Y84" s="211">
        <f t="shared" si="19"/>
        <v>22.387272727272727</v>
      </c>
      <c r="Z84" s="212">
        <f t="shared" si="19"/>
        <v>56.300000000000004</v>
      </c>
      <c r="AA84" s="212">
        <f t="shared" si="19"/>
        <v>11.997272727272728</v>
      </c>
      <c r="AB84" s="212">
        <f t="shared" si="19"/>
        <v>17.852727272727279</v>
      </c>
      <c r="AC84" s="212">
        <f t="shared" si="19"/>
        <v>25.266363636363632</v>
      </c>
      <c r="AD84" s="212">
        <f t="shared" si="19"/>
        <v>30.139090909090907</v>
      </c>
      <c r="AE84" s="212">
        <f t="shared" si="19"/>
        <v>26.70272727272727</v>
      </c>
      <c r="AF84" s="212">
        <f>AVERAGE(AF73:AF83)</f>
        <v>18.955454545454543</v>
      </c>
      <c r="AG84" s="212">
        <f t="shared" si="19"/>
        <v>17.210909090909091</v>
      </c>
      <c r="AH84" s="212">
        <f t="shared" si="19"/>
        <v>19.992727272727276</v>
      </c>
      <c r="AI84" s="212">
        <f t="shared" si="19"/>
        <v>37.88818181818182</v>
      </c>
      <c r="AJ84" s="212">
        <f>AVERAGE(AJ73:AJ83)</f>
        <v>17.840909090909093</v>
      </c>
      <c r="AK84" s="212">
        <f t="shared" ref="AK84:AL84" si="21">AVERAGE(AK73:AK83)</f>
        <v>17.845454545454547</v>
      </c>
      <c r="AL84" s="212">
        <f t="shared" si="21"/>
        <v>17.83818181818182</v>
      </c>
      <c r="AM84" s="212">
        <f t="shared" si="19"/>
        <v>17.824545454545458</v>
      </c>
      <c r="AN84" s="212">
        <f t="shared" si="19"/>
        <v>22.387272727272727</v>
      </c>
      <c r="AO84" s="212">
        <f>AVERAGE(AO73:AO83)</f>
        <v>15.519999999999998</v>
      </c>
      <c r="AP84" s="212">
        <f t="shared" si="19"/>
        <v>12.085454545454548</v>
      </c>
      <c r="AQ84" s="212">
        <f t="shared" si="19"/>
        <v>17.16</v>
      </c>
      <c r="AR84" s="213">
        <f t="shared" si="19"/>
        <v>18.265454545454546</v>
      </c>
      <c r="AS84" s="113"/>
      <c r="AT84" s="211">
        <f t="shared" ref="AT84:BM84" si="22">AVERAGE(AT73:AT83)</f>
        <v>61.009090909090908</v>
      </c>
      <c r="AU84" s="212">
        <f t="shared" si="22"/>
        <v>73.828181818181818</v>
      </c>
      <c r="AV84" s="212">
        <f t="shared" si="22"/>
        <v>33.307272727272725</v>
      </c>
      <c r="AW84" s="212">
        <f t="shared" si="22"/>
        <v>34.582727272727276</v>
      </c>
      <c r="AX84" s="212">
        <f t="shared" si="22"/>
        <v>46.350909090909092</v>
      </c>
      <c r="AY84" s="212">
        <f t="shared" si="22"/>
        <v>53.755454545454548</v>
      </c>
      <c r="AZ84" s="212">
        <f t="shared" si="22"/>
        <v>48.198181818181823</v>
      </c>
      <c r="BA84" s="212">
        <f>AVERAGE(BA73:BA83)</f>
        <v>47.219090909090916</v>
      </c>
      <c r="BB84" s="212">
        <f t="shared" si="22"/>
        <v>34.952727272727273</v>
      </c>
      <c r="BC84" s="212">
        <f t="shared" si="22"/>
        <v>50.300909090909087</v>
      </c>
      <c r="BD84" s="212">
        <f t="shared" si="22"/>
        <v>63.969090909090909</v>
      </c>
      <c r="BE84" s="212">
        <f>AVERAGE(BE73:BE83)</f>
        <v>34.860909090909097</v>
      </c>
      <c r="BF84" s="212">
        <f t="shared" ref="BF84:BG84" si="23">AVERAGE(BF73:BF83)</f>
        <v>34.610000000000007</v>
      </c>
      <c r="BG84" s="212">
        <f t="shared" si="23"/>
        <v>34.553636363636365</v>
      </c>
      <c r="BH84" s="212">
        <f t="shared" si="22"/>
        <v>34.536363636363632</v>
      </c>
      <c r="BI84" s="212">
        <f t="shared" si="22"/>
        <v>61.009090909090908</v>
      </c>
      <c r="BJ84" s="212">
        <f>AVERAGE(BJ73:BJ83)</f>
        <v>47.412727272727267</v>
      </c>
      <c r="BK84" s="212">
        <f t="shared" si="22"/>
        <v>40.307272727272732</v>
      </c>
      <c r="BL84" s="212">
        <f t="shared" si="22"/>
        <v>41.00090909090909</v>
      </c>
      <c r="BM84" s="213">
        <f t="shared" si="22"/>
        <v>43.464545454545451</v>
      </c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</row>
    <row r="85" spans="1:134" ht="15.75" customHeight="1" thickBot="1" x14ac:dyDescent="0.25">
      <c r="A85" s="38"/>
      <c r="B85" s="38"/>
      <c r="C85" s="64"/>
      <c r="D85" s="207" t="s">
        <v>27</v>
      </c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87"/>
      <c r="Y85" s="113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</row>
    <row r="86" spans="1:134" ht="15.75" customHeight="1" thickBot="1" x14ac:dyDescent="0.25">
      <c r="A86" s="38"/>
      <c r="B86" s="38"/>
      <c r="C86" s="39" t="s">
        <v>36</v>
      </c>
      <c r="D86" s="117">
        <v>1</v>
      </c>
      <c r="E86" s="118">
        <v>2</v>
      </c>
      <c r="F86" s="118">
        <v>3</v>
      </c>
      <c r="G86" s="118">
        <v>4</v>
      </c>
      <c r="H86" s="118">
        <v>5</v>
      </c>
      <c r="I86" s="118">
        <v>6</v>
      </c>
      <c r="J86" s="118">
        <v>7</v>
      </c>
      <c r="K86" s="118">
        <v>8</v>
      </c>
      <c r="L86" s="118">
        <v>9</v>
      </c>
      <c r="M86" s="118" t="s">
        <v>116</v>
      </c>
      <c r="N86" s="118" t="s">
        <v>117</v>
      </c>
      <c r="O86" s="118" t="s">
        <v>118</v>
      </c>
      <c r="P86" s="118" t="s">
        <v>119</v>
      </c>
      <c r="Q86" s="118" t="s">
        <v>120</v>
      </c>
      <c r="R86" s="118" t="s">
        <v>121</v>
      </c>
      <c r="S86" s="118" t="s">
        <v>123</v>
      </c>
      <c r="T86" s="118" t="s">
        <v>124</v>
      </c>
      <c r="U86" s="118" t="s">
        <v>125</v>
      </c>
      <c r="V86" s="118" t="s">
        <v>126</v>
      </c>
      <c r="W86" s="119" t="s">
        <v>127</v>
      </c>
      <c r="X86" s="115"/>
      <c r="Y86" s="113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</row>
    <row r="87" spans="1:134" ht="15.75" customHeight="1" x14ac:dyDescent="0.2">
      <c r="A87" s="38"/>
      <c r="B87" s="38"/>
      <c r="C87" s="48" t="s">
        <v>43</v>
      </c>
      <c r="D87" s="125">
        <v>0.09</v>
      </c>
      <c r="E87" s="126">
        <v>0.18</v>
      </c>
      <c r="F87" s="126">
        <v>0.05</v>
      </c>
      <c r="G87" s="126">
        <v>0.05</v>
      </c>
      <c r="H87" s="126">
        <v>0.08</v>
      </c>
      <c r="I87" s="126">
        <v>0.1</v>
      </c>
      <c r="J87" s="126">
        <v>0.09</v>
      </c>
      <c r="K87" s="126">
        <v>7.0000000000000007E-2</v>
      </c>
      <c r="L87" s="126">
        <v>0.05</v>
      </c>
      <c r="M87" s="126">
        <v>0.1</v>
      </c>
      <c r="N87" s="126">
        <v>0.15</v>
      </c>
      <c r="O87" s="126">
        <v>0.05</v>
      </c>
      <c r="P87" s="126">
        <v>0.05</v>
      </c>
      <c r="Q87" s="126">
        <v>0.05</v>
      </c>
      <c r="R87" s="126">
        <v>0.05</v>
      </c>
      <c r="S87" s="126">
        <v>0.09</v>
      </c>
      <c r="T87" s="126">
        <v>0.06</v>
      </c>
      <c r="U87" s="126">
        <v>0.05</v>
      </c>
      <c r="V87" s="126">
        <v>7.0000000000000007E-2</v>
      </c>
      <c r="W87" s="127">
        <v>0.05</v>
      </c>
      <c r="X87" s="114"/>
      <c r="Y87" s="113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</row>
    <row r="88" spans="1:134" ht="15.75" customHeight="1" x14ac:dyDescent="0.2">
      <c r="A88" s="38"/>
      <c r="B88" s="38"/>
      <c r="C88" s="48" t="s">
        <v>44</v>
      </c>
      <c r="D88" s="120">
        <v>0.2</v>
      </c>
      <c r="E88" s="113">
        <v>0.21</v>
      </c>
      <c r="F88" s="113">
        <v>0.11</v>
      </c>
      <c r="G88" s="113">
        <v>0.1</v>
      </c>
      <c r="H88" s="113">
        <v>0.14000000000000001</v>
      </c>
      <c r="I88" s="113">
        <v>0.16</v>
      </c>
      <c r="J88" s="113">
        <v>0.15</v>
      </c>
      <c r="K88" s="113">
        <v>0.15</v>
      </c>
      <c r="L88" s="113">
        <v>0.1</v>
      </c>
      <c r="M88" s="113">
        <v>0.17</v>
      </c>
      <c r="N88" s="113">
        <v>0.2</v>
      </c>
      <c r="O88" s="113">
        <v>0.1</v>
      </c>
      <c r="P88" s="113">
        <v>0.1</v>
      </c>
      <c r="Q88" s="113">
        <v>0.1</v>
      </c>
      <c r="R88" s="113">
        <v>0.1</v>
      </c>
      <c r="S88" s="113">
        <v>0.2</v>
      </c>
      <c r="T88" s="113">
        <v>0.15</v>
      </c>
      <c r="U88" s="113">
        <v>0.12</v>
      </c>
      <c r="V88" s="113">
        <v>0.11</v>
      </c>
      <c r="W88" s="121">
        <v>0.11</v>
      </c>
      <c r="X88" s="114"/>
      <c r="Y88" s="113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</row>
    <row r="89" spans="1:134" ht="15.75" customHeight="1" x14ac:dyDescent="0.2">
      <c r="A89" s="38"/>
      <c r="B89" s="38"/>
      <c r="C89" s="48" t="s">
        <v>45</v>
      </c>
      <c r="D89" s="120">
        <v>0.21</v>
      </c>
      <c r="E89" s="113">
        <v>0.17</v>
      </c>
      <c r="F89" s="113">
        <v>0.06</v>
      </c>
      <c r="G89" s="113">
        <v>7.0000000000000007E-2</v>
      </c>
      <c r="H89" s="113">
        <v>0.13</v>
      </c>
      <c r="I89" s="113">
        <v>0.14000000000000001</v>
      </c>
      <c r="J89" s="113">
        <v>0.12</v>
      </c>
      <c r="K89" s="113">
        <v>0.16</v>
      </c>
      <c r="L89" s="113">
        <v>0.08</v>
      </c>
      <c r="M89" s="113">
        <v>0.1</v>
      </c>
      <c r="N89" s="113">
        <v>0.13</v>
      </c>
      <c r="O89" s="113">
        <v>7.0000000000000007E-2</v>
      </c>
      <c r="P89" s="113">
        <v>7.0000000000000007E-2</v>
      </c>
      <c r="Q89" s="113">
        <v>7.0000000000000007E-2</v>
      </c>
      <c r="R89" s="113">
        <v>7.0000000000000007E-2</v>
      </c>
      <c r="S89" s="113">
        <v>0.21</v>
      </c>
      <c r="T89" s="113">
        <v>0.16</v>
      </c>
      <c r="U89" s="113">
        <v>0.08</v>
      </c>
      <c r="V89" s="113">
        <v>0.06</v>
      </c>
      <c r="W89" s="121">
        <v>0.09</v>
      </c>
      <c r="X89" s="114"/>
      <c r="Y89" s="113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</row>
    <row r="90" spans="1:134" ht="15.75" customHeight="1" x14ac:dyDescent="0.2">
      <c r="A90" s="38"/>
      <c r="B90" s="38"/>
      <c r="C90" s="48" t="s">
        <v>46</v>
      </c>
      <c r="D90" s="120">
        <v>0.38</v>
      </c>
      <c r="E90" s="113">
        <v>0.33</v>
      </c>
      <c r="F90" s="113">
        <v>0.18</v>
      </c>
      <c r="G90" s="113">
        <v>0.17</v>
      </c>
      <c r="H90" s="113">
        <v>0.28000000000000003</v>
      </c>
      <c r="I90" s="113">
        <v>0.28999999999999998</v>
      </c>
      <c r="J90" s="113">
        <v>0.3</v>
      </c>
      <c r="K90" s="113">
        <v>0.32</v>
      </c>
      <c r="L90" s="113">
        <v>0.19</v>
      </c>
      <c r="M90" s="113">
        <v>0.31</v>
      </c>
      <c r="N90" s="113">
        <v>0.33</v>
      </c>
      <c r="O90" s="113">
        <v>0.17</v>
      </c>
      <c r="P90" s="113">
        <v>0.17</v>
      </c>
      <c r="Q90" s="113">
        <v>0.17</v>
      </c>
      <c r="R90" s="113">
        <v>0.17</v>
      </c>
      <c r="S90" s="113">
        <v>0.38</v>
      </c>
      <c r="T90" s="113">
        <v>0.37</v>
      </c>
      <c r="U90" s="113">
        <v>0.24</v>
      </c>
      <c r="V90" s="113">
        <v>0.15</v>
      </c>
      <c r="W90" s="121">
        <v>0.19</v>
      </c>
      <c r="X90" s="114"/>
      <c r="Y90" s="113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</row>
    <row r="91" spans="1:134" ht="15.75" customHeight="1" x14ac:dyDescent="0.2">
      <c r="A91" s="38"/>
      <c r="B91" s="38"/>
      <c r="C91" s="48" t="s">
        <v>47</v>
      </c>
      <c r="D91" s="120">
        <v>0.24</v>
      </c>
      <c r="E91" s="113">
        <v>0.23</v>
      </c>
      <c r="F91" s="113">
        <v>0.11</v>
      </c>
      <c r="G91" s="113">
        <v>0.11</v>
      </c>
      <c r="H91" s="113">
        <v>0.16</v>
      </c>
      <c r="I91" s="113">
        <v>0.19</v>
      </c>
      <c r="J91" s="113">
        <v>0.17</v>
      </c>
      <c r="K91" s="113">
        <v>0.18</v>
      </c>
      <c r="L91" s="113">
        <v>0.12</v>
      </c>
      <c r="M91" s="113">
        <v>0.19</v>
      </c>
      <c r="N91" s="113">
        <v>0.22</v>
      </c>
      <c r="O91" s="113">
        <v>0.11</v>
      </c>
      <c r="P91" s="113">
        <v>0.11</v>
      </c>
      <c r="Q91" s="113">
        <v>0.11</v>
      </c>
      <c r="R91" s="113">
        <v>0.11</v>
      </c>
      <c r="S91" s="113">
        <v>0.24</v>
      </c>
      <c r="T91" s="113">
        <v>0.2</v>
      </c>
      <c r="U91" s="113">
        <v>0.14000000000000001</v>
      </c>
      <c r="V91" s="113">
        <v>0.15</v>
      </c>
      <c r="W91" s="121">
        <v>0.16</v>
      </c>
      <c r="X91" s="114"/>
      <c r="Y91" s="113"/>
      <c r="Z91" s="114"/>
      <c r="AA91" s="114"/>
      <c r="AB91" s="92"/>
      <c r="AC91" s="114"/>
      <c r="AD91" s="114"/>
      <c r="AE91" s="114"/>
      <c r="AF91" s="114"/>
      <c r="AG91" s="114"/>
      <c r="AH91" s="92"/>
      <c r="AI91" s="114"/>
      <c r="AJ91" s="114"/>
      <c r="AK91" s="114"/>
      <c r="AL91" s="114"/>
      <c r="AM91" s="92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</row>
    <row r="92" spans="1:134" ht="15.75" customHeight="1" x14ac:dyDescent="0.2">
      <c r="A92" s="38"/>
      <c r="B92" s="38"/>
      <c r="C92" s="48" t="s">
        <v>48</v>
      </c>
      <c r="D92" s="120">
        <v>0.16</v>
      </c>
      <c r="E92" s="113">
        <v>0.19</v>
      </c>
      <c r="F92" s="113">
        <v>0.1</v>
      </c>
      <c r="G92" s="113">
        <v>0.1</v>
      </c>
      <c r="H92" s="113">
        <v>0.13</v>
      </c>
      <c r="I92" s="113">
        <v>0.14000000000000001</v>
      </c>
      <c r="J92" s="113">
        <v>0.15</v>
      </c>
      <c r="K92" s="113">
        <v>0.14000000000000001</v>
      </c>
      <c r="L92" s="113">
        <v>0.1</v>
      </c>
      <c r="M92" s="113">
        <v>0.16</v>
      </c>
      <c r="N92" s="113">
        <v>0.18</v>
      </c>
      <c r="O92" s="113">
        <v>0.1</v>
      </c>
      <c r="P92" s="113">
        <v>0.1</v>
      </c>
      <c r="Q92" s="113">
        <v>0.1</v>
      </c>
      <c r="R92" s="113">
        <v>0.1</v>
      </c>
      <c r="S92" s="113">
        <v>0.16</v>
      </c>
      <c r="T92" s="113">
        <v>0.17</v>
      </c>
      <c r="U92" s="113">
        <v>0.11</v>
      </c>
      <c r="V92" s="113">
        <v>0.13</v>
      </c>
      <c r="W92" s="121">
        <v>0.13</v>
      </c>
      <c r="X92" s="114"/>
      <c r="Y92" s="113"/>
      <c r="Z92" s="114"/>
      <c r="AA92" s="114"/>
      <c r="AB92" s="92"/>
      <c r="AC92" s="114"/>
      <c r="AD92" s="114"/>
      <c r="AE92" s="114"/>
      <c r="AF92" s="114"/>
      <c r="AG92" s="114"/>
      <c r="AH92" s="92"/>
      <c r="AI92" s="114"/>
      <c r="AJ92" s="114"/>
      <c r="AK92" s="114"/>
      <c r="AL92" s="114"/>
      <c r="AM92" s="92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</row>
    <row r="93" spans="1:134" ht="15.75" customHeight="1" x14ac:dyDescent="0.2">
      <c r="A93" s="38"/>
      <c r="B93" s="38"/>
      <c r="C93" s="48" t="s">
        <v>49</v>
      </c>
      <c r="D93" s="120">
        <v>0.15</v>
      </c>
      <c r="E93" s="113">
        <v>0.24</v>
      </c>
      <c r="F93" s="113">
        <v>0.11</v>
      </c>
      <c r="G93" s="113">
        <v>0.13</v>
      </c>
      <c r="H93" s="113">
        <v>0.13</v>
      </c>
      <c r="I93" s="113">
        <v>0.17</v>
      </c>
      <c r="J93" s="113">
        <v>0.14000000000000001</v>
      </c>
      <c r="K93" s="113">
        <v>0.11</v>
      </c>
      <c r="L93" s="113">
        <v>0.11</v>
      </c>
      <c r="M93" s="113">
        <v>0.18</v>
      </c>
      <c r="N93" s="113">
        <v>0.22</v>
      </c>
      <c r="O93" s="113">
        <v>0.13</v>
      </c>
      <c r="P93" s="113">
        <v>0.13</v>
      </c>
      <c r="Q93" s="113">
        <v>0.13</v>
      </c>
      <c r="R93" s="113">
        <v>0.13</v>
      </c>
      <c r="S93" s="113">
        <v>0.15</v>
      </c>
      <c r="T93" s="113">
        <v>0.08</v>
      </c>
      <c r="U93" s="113">
        <v>0.14000000000000001</v>
      </c>
      <c r="V93" s="113">
        <v>0.14000000000000001</v>
      </c>
      <c r="W93" s="121">
        <v>0.19</v>
      </c>
      <c r="X93" s="114"/>
      <c r="Y93" s="113"/>
      <c r="Z93" s="114"/>
      <c r="AA93" s="114"/>
      <c r="AB93" s="92"/>
      <c r="AC93" s="114"/>
      <c r="AD93" s="114"/>
      <c r="AE93" s="114"/>
      <c r="AF93" s="114"/>
      <c r="AG93" s="114"/>
      <c r="AH93" s="92"/>
      <c r="AI93" s="114"/>
      <c r="AJ93" s="114"/>
      <c r="AK93" s="114"/>
      <c r="AL93" s="114"/>
      <c r="AM93" s="92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</row>
    <row r="94" spans="1:134" ht="15.75" customHeight="1" x14ac:dyDescent="0.2">
      <c r="A94" s="38"/>
      <c r="B94" s="38"/>
      <c r="C94" s="48" t="s">
        <v>50</v>
      </c>
      <c r="D94" s="120">
        <v>0.14000000000000001</v>
      </c>
      <c r="E94" s="113">
        <v>0.17</v>
      </c>
      <c r="F94" s="113">
        <v>0.08</v>
      </c>
      <c r="G94" s="113">
        <v>0.08</v>
      </c>
      <c r="H94" s="113">
        <v>0.11</v>
      </c>
      <c r="I94" s="113">
        <v>0.14000000000000001</v>
      </c>
      <c r="J94" s="113">
        <v>0.12</v>
      </c>
      <c r="K94" s="113">
        <v>0.11</v>
      </c>
      <c r="L94" s="113">
        <v>0.08</v>
      </c>
      <c r="M94" s="113">
        <v>0.11</v>
      </c>
      <c r="N94" s="113">
        <v>0.16</v>
      </c>
      <c r="O94" s="113">
        <v>0.09</v>
      </c>
      <c r="P94" s="113">
        <v>0.08</v>
      </c>
      <c r="Q94" s="113">
        <v>0.08</v>
      </c>
      <c r="R94" s="113">
        <v>0.08</v>
      </c>
      <c r="S94" s="113">
        <v>0.14000000000000001</v>
      </c>
      <c r="T94" s="113">
        <v>0.1</v>
      </c>
      <c r="U94" s="113">
        <v>0.1</v>
      </c>
      <c r="V94" s="113">
        <v>0.09</v>
      </c>
      <c r="W94" s="121">
        <v>0.11</v>
      </c>
      <c r="X94" s="114"/>
      <c r="Y94" s="113"/>
      <c r="Z94" s="114"/>
      <c r="AA94" s="114"/>
      <c r="AB94" s="92"/>
      <c r="AC94" s="114"/>
      <c r="AD94" s="114"/>
      <c r="AE94" s="114"/>
      <c r="AF94" s="114"/>
      <c r="AG94" s="114"/>
      <c r="AH94" s="92"/>
      <c r="AI94" s="114"/>
      <c r="AJ94" s="114"/>
      <c r="AK94" s="114"/>
      <c r="AL94" s="114"/>
      <c r="AM94" s="92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</row>
    <row r="95" spans="1:134" ht="15.75" customHeight="1" x14ac:dyDescent="0.25">
      <c r="A95" s="38"/>
      <c r="B95" s="38"/>
      <c r="C95" s="56" t="s">
        <v>51</v>
      </c>
      <c r="D95" s="120">
        <v>0.05</v>
      </c>
      <c r="E95" s="113">
        <v>0.15</v>
      </c>
      <c r="F95" s="113">
        <v>7.0000000000000007E-2</v>
      </c>
      <c r="G95" s="113">
        <v>0.06</v>
      </c>
      <c r="H95" s="113">
        <v>0.05</v>
      </c>
      <c r="I95" s="113">
        <v>0.06</v>
      </c>
      <c r="J95" s="113">
        <v>0.06</v>
      </c>
      <c r="K95" s="113">
        <v>0.05</v>
      </c>
      <c r="L95" s="113">
        <v>0.06</v>
      </c>
      <c r="M95" s="113">
        <v>0.04</v>
      </c>
      <c r="N95" s="113">
        <v>0.09</v>
      </c>
      <c r="O95" s="113">
        <v>0.06</v>
      </c>
      <c r="P95" s="113">
        <v>0.06</v>
      </c>
      <c r="Q95" s="113">
        <v>0.06</v>
      </c>
      <c r="R95" s="113">
        <v>0.06</v>
      </c>
      <c r="S95" s="113">
        <v>0.05</v>
      </c>
      <c r="T95" s="113">
        <v>0.05</v>
      </c>
      <c r="U95" s="113">
        <v>7.0000000000000007E-2</v>
      </c>
      <c r="V95" s="113">
        <v>0.1</v>
      </c>
      <c r="W95" s="121">
        <v>7.0000000000000007E-2</v>
      </c>
      <c r="X95" s="114"/>
      <c r="Y95" s="113"/>
      <c r="Z95" s="114"/>
      <c r="AA95" s="114"/>
      <c r="AB95" s="92"/>
      <c r="AC95" s="114"/>
      <c r="AD95" s="114"/>
      <c r="AE95" s="114"/>
      <c r="AF95" s="114"/>
      <c r="AG95" s="114"/>
      <c r="AH95" s="92"/>
      <c r="AI95" s="114"/>
      <c r="AJ95" s="114"/>
      <c r="AK95" s="114"/>
      <c r="AL95" s="114"/>
      <c r="AM95" s="92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</row>
    <row r="96" spans="1:134" ht="15.75" customHeight="1" x14ac:dyDescent="0.25">
      <c r="A96" s="38"/>
      <c r="B96" s="38"/>
      <c r="C96" s="56" t="s">
        <v>52</v>
      </c>
      <c r="D96" s="120">
        <v>0.24</v>
      </c>
      <c r="E96" s="113">
        <v>0.18</v>
      </c>
      <c r="F96" s="113">
        <v>0.09</v>
      </c>
      <c r="G96" s="113">
        <v>0.1</v>
      </c>
      <c r="H96" s="113">
        <v>0.14000000000000001</v>
      </c>
      <c r="I96" s="113">
        <v>0.17</v>
      </c>
      <c r="J96" s="113">
        <v>0.13</v>
      </c>
      <c r="K96" s="113">
        <v>0.15</v>
      </c>
      <c r="L96" s="113">
        <v>0.11</v>
      </c>
      <c r="M96" s="113">
        <v>0.13</v>
      </c>
      <c r="N96" s="113">
        <v>0.16</v>
      </c>
      <c r="O96" s="113">
        <v>0.1</v>
      </c>
      <c r="P96" s="113">
        <v>0.1</v>
      </c>
      <c r="Q96" s="113">
        <v>0.1</v>
      </c>
      <c r="R96" s="113">
        <v>0.1</v>
      </c>
      <c r="S96" s="113">
        <v>0.24</v>
      </c>
      <c r="T96" s="113">
        <v>0.13</v>
      </c>
      <c r="U96" s="113">
        <v>0.13</v>
      </c>
      <c r="V96" s="113">
        <v>0.12</v>
      </c>
      <c r="W96" s="121">
        <v>0.13</v>
      </c>
      <c r="X96" s="114"/>
      <c r="Y96" s="113"/>
      <c r="Z96" s="114"/>
      <c r="AA96" s="114"/>
      <c r="AB96" s="92"/>
      <c r="AC96" s="114"/>
      <c r="AD96" s="114"/>
      <c r="AE96" s="114"/>
      <c r="AF96" s="114"/>
      <c r="AG96" s="114"/>
      <c r="AH96" s="92"/>
      <c r="AI96" s="114"/>
      <c r="AJ96" s="114"/>
      <c r="AK96" s="114"/>
      <c r="AL96" s="114"/>
      <c r="AM96" s="92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14"/>
      <c r="BM96" s="114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</row>
    <row r="97" spans="1:134" ht="15.75" customHeight="1" thickBot="1" x14ac:dyDescent="0.3">
      <c r="A97" s="38"/>
      <c r="B97" s="38"/>
      <c r="C97" s="56" t="s">
        <v>54</v>
      </c>
      <c r="D97" s="122">
        <v>0.13</v>
      </c>
      <c r="E97" s="123">
        <v>0.15</v>
      </c>
      <c r="F97" s="123">
        <v>0.05</v>
      </c>
      <c r="G97" s="123">
        <v>0.06</v>
      </c>
      <c r="H97" s="123">
        <v>0.09</v>
      </c>
      <c r="I97" s="123">
        <v>0.11</v>
      </c>
      <c r="J97" s="123">
        <v>0.09</v>
      </c>
      <c r="K97" s="123">
        <v>0.09</v>
      </c>
      <c r="L97" s="123">
        <v>0.06</v>
      </c>
      <c r="M97" s="123">
        <v>0.11</v>
      </c>
      <c r="N97" s="123">
        <v>0.14000000000000001</v>
      </c>
      <c r="O97" s="123">
        <v>0.06</v>
      </c>
      <c r="P97" s="123">
        <v>0.06</v>
      </c>
      <c r="Q97" s="123">
        <v>0.06</v>
      </c>
      <c r="R97" s="123">
        <v>0.06</v>
      </c>
      <c r="S97" s="123">
        <v>0.13</v>
      </c>
      <c r="T97" s="123">
        <v>0.08</v>
      </c>
      <c r="U97" s="123">
        <v>0.06</v>
      </c>
      <c r="V97" s="123">
        <v>0.08</v>
      </c>
      <c r="W97" s="124">
        <v>0.08</v>
      </c>
      <c r="X97" s="114"/>
      <c r="Y97" s="113"/>
      <c r="Z97" s="114"/>
      <c r="AA97" s="114"/>
      <c r="AB97" s="92"/>
      <c r="AC97" s="114"/>
      <c r="AD97" s="114"/>
      <c r="AE97" s="114"/>
      <c r="AF97" s="114"/>
      <c r="AG97" s="114"/>
      <c r="AH97" s="92"/>
      <c r="AI97" s="114"/>
      <c r="AJ97" s="114"/>
      <c r="AK97" s="114"/>
      <c r="AL97" s="114"/>
      <c r="AM97" s="92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</row>
    <row r="98" spans="1:134" ht="15.75" customHeight="1" thickBot="1" x14ac:dyDescent="0.25">
      <c r="A98" s="38"/>
      <c r="B98" s="38"/>
      <c r="C98" s="48" t="s">
        <v>55</v>
      </c>
      <c r="D98" s="211">
        <f t="shared" ref="D98:W98" si="24">AVERAGE(D87:D97)</f>
        <v>0.18090909090909088</v>
      </c>
      <c r="E98" s="212">
        <f t="shared" si="24"/>
        <v>0.19999999999999998</v>
      </c>
      <c r="F98" s="212">
        <f t="shared" si="24"/>
        <v>9.1818181818181799E-2</v>
      </c>
      <c r="G98" s="212">
        <f t="shared" si="24"/>
        <v>9.3636363636363615E-2</v>
      </c>
      <c r="H98" s="212">
        <f t="shared" si="24"/>
        <v>0.13090909090909097</v>
      </c>
      <c r="I98" s="212">
        <f t="shared" si="24"/>
        <v>0.15181818181818182</v>
      </c>
      <c r="J98" s="212">
        <f t="shared" si="24"/>
        <v>0.13818181818181821</v>
      </c>
      <c r="K98" s="212">
        <f>AVERAGE(K87:K97)</f>
        <v>0.13909090909090913</v>
      </c>
      <c r="L98" s="212">
        <f t="shared" si="24"/>
        <v>9.6363636363636346E-2</v>
      </c>
      <c r="M98" s="212">
        <f t="shared" si="24"/>
        <v>0.14545454545454545</v>
      </c>
      <c r="N98" s="212">
        <f t="shared" si="24"/>
        <v>0.18</v>
      </c>
      <c r="O98" s="212">
        <f>AVERAGE(O87:O97)</f>
        <v>9.454545454545453E-2</v>
      </c>
      <c r="P98" s="212">
        <f t="shared" ref="P98:Q98" si="25">AVERAGE(P87:P97)</f>
        <v>9.3636363636363615E-2</v>
      </c>
      <c r="Q98" s="212">
        <f t="shared" si="25"/>
        <v>9.3636363636363615E-2</v>
      </c>
      <c r="R98" s="212">
        <f t="shared" si="24"/>
        <v>9.3636363636363615E-2</v>
      </c>
      <c r="S98" s="212">
        <f t="shared" si="24"/>
        <v>0.18090909090909088</v>
      </c>
      <c r="T98" s="212">
        <f>AVERAGE(T87:T97)</f>
        <v>0.14090909090909093</v>
      </c>
      <c r="U98" s="212">
        <f t="shared" si="24"/>
        <v>0.11272727272727275</v>
      </c>
      <c r="V98" s="212">
        <f t="shared" si="24"/>
        <v>0.10909090909090911</v>
      </c>
      <c r="W98" s="213">
        <f t="shared" si="24"/>
        <v>0.11909090909090909</v>
      </c>
      <c r="X98" s="113"/>
      <c r="Y98" s="113"/>
      <c r="Z98" s="114"/>
      <c r="AA98" s="114"/>
      <c r="AB98" s="92"/>
      <c r="AC98" s="114"/>
      <c r="AD98" s="114"/>
      <c r="AE98" s="114"/>
      <c r="AF98" s="114"/>
      <c r="AG98" s="114"/>
      <c r="AH98" s="92"/>
      <c r="AI98" s="114"/>
      <c r="AJ98" s="114"/>
      <c r="AK98" s="114"/>
      <c r="AL98" s="114"/>
      <c r="AM98" s="92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</row>
    <row r="99" spans="1:134" ht="15.75" customHeight="1" x14ac:dyDescent="0.2">
      <c r="A99" s="66"/>
      <c r="B99" s="66"/>
      <c r="C99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  <c r="AX99" s="116"/>
      <c r="AY99" s="116"/>
      <c r="AZ99" s="116"/>
      <c r="BA99" s="116"/>
      <c r="BB99" s="116"/>
      <c r="BC99" s="116"/>
      <c r="BD99" s="116"/>
      <c r="BE99" s="116"/>
      <c r="BF99" s="116"/>
      <c r="BG99" s="116"/>
      <c r="BH99" s="116"/>
      <c r="BI99" s="116"/>
      <c r="BJ99" s="116"/>
      <c r="BK99" s="116"/>
      <c r="BL99" s="116"/>
      <c r="BM99" s="116"/>
      <c r="BN99"/>
      <c r="BO99"/>
      <c r="BP99"/>
      <c r="BQ99"/>
      <c r="BR99"/>
      <c r="BS99"/>
      <c r="BT99"/>
      <c r="BU99"/>
      <c r="BV99"/>
      <c r="BW99"/>
      <c r="BX99"/>
      <c r="BY99"/>
      <c r="BZ99"/>
    </row>
    <row r="100" spans="1:134" ht="15.75" customHeight="1" x14ac:dyDescent="0.2">
      <c r="A100" s="66"/>
      <c r="B100" s="66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 s="155"/>
      <c r="CM100" s="156"/>
    </row>
    <row r="101" spans="1:134" ht="15.75" customHeight="1" x14ac:dyDescent="0.2">
      <c r="A101" s="66"/>
      <c r="B101" s="66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 s="156"/>
      <c r="CM101" s="156"/>
    </row>
    <row r="102" spans="1:134" ht="15.75" customHeight="1" x14ac:dyDescent="0.2">
      <c r="A102" s="66"/>
      <c r="B102" s="66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s="157"/>
      <c r="CM102" s="116"/>
    </row>
    <row r="103" spans="1:134" ht="15.75" customHeight="1" x14ac:dyDescent="0.2">
      <c r="A103" s="66"/>
      <c r="B103" s="66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</row>
    <row r="104" spans="1:134" ht="15.75" customHeight="1" x14ac:dyDescent="0.2">
      <c r="A104" s="66"/>
      <c r="B104" s="66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</row>
    <row r="105" spans="1:134" ht="15.75" customHeight="1" x14ac:dyDescent="0.2">
      <c r="A105" s="66"/>
      <c r="B105" s="66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</row>
    <row r="106" spans="1:134" ht="15.75" customHeight="1" x14ac:dyDescent="0.2">
      <c r="A106" s="66"/>
      <c r="B106" s="6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</row>
    <row r="107" spans="1:134" ht="15.75" customHeight="1" x14ac:dyDescent="0.2">
      <c r="A107" s="66"/>
      <c r="B107" s="66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</row>
    <row r="108" spans="1:134" ht="15.75" customHeight="1" x14ac:dyDescent="0.2">
      <c r="A108" s="66"/>
      <c r="B108" s="66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</row>
    <row r="109" spans="1:134" ht="15.75" customHeight="1" x14ac:dyDescent="0.2">
      <c r="A109" s="66"/>
      <c r="B109" s="66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</row>
    <row r="110" spans="1:134" ht="15.75" customHeight="1" x14ac:dyDescent="0.2">
      <c r="A110" s="66"/>
      <c r="B110" s="66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</row>
    <row r="111" spans="1:134" ht="15.75" customHeight="1" x14ac:dyDescent="0.2">
      <c r="A111" s="66"/>
      <c r="B111" s="66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</row>
    <row r="112" spans="1:134" ht="15.75" customHeight="1" x14ac:dyDescent="0.2">
      <c r="A112" s="66"/>
      <c r="B112" s="66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</row>
    <row r="113" spans="1:91" ht="15.75" customHeight="1" x14ac:dyDescent="0.2">
      <c r="A113" s="66"/>
      <c r="B113" s="66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</row>
    <row r="114" spans="1:91" ht="15.75" customHeight="1" x14ac:dyDescent="0.2">
      <c r="A114" s="66"/>
      <c r="B114" s="66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</row>
    <row r="115" spans="1:91" ht="15.75" customHeight="1" x14ac:dyDescent="0.2">
      <c r="A115" s="66"/>
      <c r="B115" s="6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</row>
    <row r="116" spans="1:91" ht="15.75" customHeight="1" x14ac:dyDescent="0.2">
      <c r="A116" s="66"/>
      <c r="B116" s="6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</row>
    <row r="117" spans="1:91" ht="15.75" customHeight="1" x14ac:dyDescent="0.2">
      <c r="A117" s="66"/>
      <c r="B117" s="66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</row>
    <row r="118" spans="1:91" ht="15.75" customHeight="1" x14ac:dyDescent="0.2">
      <c r="A118" s="66"/>
      <c r="B118" s="66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</row>
    <row r="119" spans="1:91" ht="15.75" customHeight="1" x14ac:dyDescent="0.2">
      <c r="A119" s="66"/>
      <c r="B119" s="66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</row>
    <row r="120" spans="1:91" ht="15.75" customHeight="1" x14ac:dyDescent="0.2">
      <c r="A120" s="66"/>
      <c r="B120" s="66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</row>
    <row r="121" spans="1:91" ht="15.75" customHeight="1" x14ac:dyDescent="0.2">
      <c r="A121" s="66"/>
      <c r="B121" s="66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</row>
    <row r="122" spans="1:91" ht="15.75" customHeight="1" x14ac:dyDescent="0.2">
      <c r="A122" s="66"/>
      <c r="B122" s="66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</row>
    <row r="123" spans="1:91" ht="15.75" customHeight="1" x14ac:dyDescent="0.2">
      <c r="A123" s="66"/>
      <c r="B123" s="66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</row>
    <row r="124" spans="1:91" ht="15.75" customHeight="1" x14ac:dyDescent="0.2">
      <c r="A124" s="66"/>
      <c r="B124" s="66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</row>
    <row r="125" spans="1:91" ht="15.75" customHeight="1" x14ac:dyDescent="0.2">
      <c r="A125" s="66"/>
      <c r="B125" s="66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</row>
    <row r="126" spans="1:91" ht="15.75" customHeight="1" x14ac:dyDescent="0.2">
      <c r="A126" s="66"/>
      <c r="B126" s="6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</row>
    <row r="127" spans="1:91" ht="15.75" customHeight="1" x14ac:dyDescent="0.2">
      <c r="A127" s="66"/>
      <c r="B127" s="66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</row>
    <row r="128" spans="1:91" ht="15.75" customHeight="1" x14ac:dyDescent="0.2">
      <c r="A128" s="66"/>
      <c r="B128" s="66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</row>
    <row r="129" spans="1:91" ht="15.75" customHeight="1" x14ac:dyDescent="0.2">
      <c r="A129" s="66"/>
      <c r="B129" s="66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</row>
    <row r="130" spans="1:91" ht="15.75" customHeight="1" x14ac:dyDescent="0.2">
      <c r="A130" s="66"/>
      <c r="B130" s="66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</row>
    <row r="131" spans="1:91" ht="15.75" customHeight="1" x14ac:dyDescent="0.2">
      <c r="A131" s="66"/>
      <c r="B131" s="66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</row>
    <row r="132" spans="1:91" ht="15.75" customHeight="1" x14ac:dyDescent="0.2">
      <c r="A132" s="66"/>
      <c r="B132" s="66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</row>
    <row r="133" spans="1:91" ht="15.75" customHeight="1" x14ac:dyDescent="0.2">
      <c r="A133" s="66"/>
      <c r="B133" s="66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</row>
    <row r="134" spans="1:91" ht="15.75" customHeight="1" x14ac:dyDescent="0.2">
      <c r="A134" s="66"/>
      <c r="B134" s="66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</row>
    <row r="135" spans="1:91" ht="15.75" customHeight="1" x14ac:dyDescent="0.2">
      <c r="A135" s="66"/>
      <c r="B135" s="66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</row>
    <row r="136" spans="1:91" ht="15.75" customHeight="1" x14ac:dyDescent="0.2">
      <c r="A136" s="66"/>
      <c r="B136" s="6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</row>
    <row r="137" spans="1:91" ht="15.75" customHeight="1" x14ac:dyDescent="0.2">
      <c r="A137" s="66"/>
      <c r="B137" s="66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</row>
    <row r="138" spans="1:91" ht="15.75" customHeight="1" x14ac:dyDescent="0.2">
      <c r="A138" s="66"/>
      <c r="B138" s="66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</row>
    <row r="139" spans="1:91" ht="15.75" customHeight="1" x14ac:dyDescent="0.2">
      <c r="A139" s="66"/>
      <c r="B139" s="66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</row>
    <row r="140" spans="1:91" ht="15.75" customHeight="1" x14ac:dyDescent="0.2">
      <c r="A140" s="66"/>
      <c r="B140" s="66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</row>
    <row r="141" spans="1:91" ht="15.75" customHeight="1" x14ac:dyDescent="0.2">
      <c r="A141" s="66"/>
      <c r="B141" s="66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</row>
    <row r="142" spans="1:91" ht="15.75" customHeight="1" x14ac:dyDescent="0.2">
      <c r="A142" s="66"/>
      <c r="B142" s="66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 s="38"/>
      <c r="CM142" s="38"/>
    </row>
    <row r="143" spans="1:91" ht="15.75" customHeight="1" x14ac:dyDescent="0.2">
      <c r="A143" s="66"/>
      <c r="B143" s="66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 s="63"/>
      <c r="CM143" s="63"/>
    </row>
    <row r="144" spans="1:91" ht="15.75" customHeight="1" x14ac:dyDescent="0.2">
      <c r="A144" s="66"/>
      <c r="B144" s="66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 s="38"/>
      <c r="CM144" s="38"/>
    </row>
    <row r="145" spans="1:91" ht="15.75" customHeight="1" x14ac:dyDescent="0.2">
      <c r="A145" s="66"/>
      <c r="B145" s="66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 s="38"/>
      <c r="CM145" s="38"/>
    </row>
    <row r="146" spans="1:91" ht="15.75" customHeight="1" x14ac:dyDescent="0.2">
      <c r="A146" s="66"/>
      <c r="B146" s="6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 s="38"/>
      <c r="CM146" s="38"/>
    </row>
    <row r="147" spans="1:91" ht="15.75" customHeight="1" x14ac:dyDescent="0.2">
      <c r="A147" s="66"/>
      <c r="B147" s="6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 s="38"/>
      <c r="CM147" s="38"/>
    </row>
    <row r="148" spans="1:91" ht="15.75" customHeight="1" x14ac:dyDescent="0.2">
      <c r="A148" s="66"/>
      <c r="B148" s="6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s="38"/>
      <c r="CM148" s="38"/>
    </row>
    <row r="149" spans="1:91" ht="15.75" customHeight="1" x14ac:dyDescent="0.2">
      <c r="A149" s="66"/>
      <c r="B149" s="6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 s="38"/>
      <c r="CM149" s="38"/>
    </row>
    <row r="150" spans="1:91" ht="15.75" customHeight="1" x14ac:dyDescent="0.2">
      <c r="A150" s="66"/>
      <c r="B150" s="6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 s="38"/>
      <c r="CM150" s="38"/>
    </row>
    <row r="151" spans="1:91" ht="15.75" customHeight="1" x14ac:dyDescent="0.2">
      <c r="A151" s="66"/>
      <c r="B151" s="6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 s="38"/>
      <c r="CM151" s="38"/>
    </row>
    <row r="152" spans="1:91" ht="15.75" customHeight="1" x14ac:dyDescent="0.2">
      <c r="A152" s="66"/>
      <c r="B152" s="6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 s="38"/>
      <c r="CM152" s="38"/>
    </row>
    <row r="153" spans="1:91" ht="15.75" customHeight="1" x14ac:dyDescent="0.2">
      <c r="A153" s="66"/>
      <c r="B153" s="6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 s="38"/>
      <c r="CM153" s="38"/>
    </row>
    <row r="154" spans="1:91" ht="15.75" customHeight="1" x14ac:dyDescent="0.2">
      <c r="A154" s="66"/>
      <c r="B154" s="6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 s="38"/>
      <c r="CM154" s="38"/>
    </row>
    <row r="155" spans="1:91" ht="15.75" customHeight="1" x14ac:dyDescent="0.2">
      <c r="A155" s="66"/>
      <c r="B155" s="6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 s="38"/>
      <c r="CM155" s="38"/>
    </row>
    <row r="156" spans="1:91" ht="15.75" customHeight="1" x14ac:dyDescent="0.2">
      <c r="A156" s="66"/>
      <c r="B156" s="6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 s="38"/>
      <c r="CM156" s="38"/>
    </row>
    <row r="157" spans="1:91" ht="15.75" customHeight="1" x14ac:dyDescent="0.2">
      <c r="A157" s="66"/>
      <c r="B157" s="6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 s="38"/>
      <c r="CM157" s="38"/>
    </row>
    <row r="158" spans="1:91" ht="15.75" customHeight="1" x14ac:dyDescent="0.2">
      <c r="A158" s="66"/>
      <c r="B158" s="6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 s="38"/>
      <c r="CM158" s="38"/>
    </row>
    <row r="159" spans="1:91" ht="15.75" customHeight="1" x14ac:dyDescent="0.2">
      <c r="A159" s="66"/>
      <c r="B159" s="6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 s="38"/>
      <c r="CM159" s="38"/>
    </row>
    <row r="160" spans="1:91" ht="15.75" customHeight="1" x14ac:dyDescent="0.2">
      <c r="A160" s="66"/>
      <c r="B160" s="6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 s="38"/>
      <c r="CM160" s="38"/>
    </row>
    <row r="161" spans="1:91" ht="15.75" customHeight="1" x14ac:dyDescent="0.2">
      <c r="A161" s="66"/>
      <c r="B161" s="66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 s="38"/>
      <c r="CM161" s="38"/>
    </row>
    <row r="162" spans="1:91" ht="15.75" customHeight="1" x14ac:dyDescent="0.2">
      <c r="A162" s="66"/>
      <c r="B162" s="66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 s="38"/>
      <c r="CM162" s="38"/>
    </row>
    <row r="163" spans="1:91" ht="15.75" customHeight="1" x14ac:dyDescent="0.2">
      <c r="A163" s="66"/>
      <c r="B163" s="66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 s="38"/>
      <c r="CM163" s="38"/>
    </row>
    <row r="164" spans="1:91" ht="15.75" customHeight="1" x14ac:dyDescent="0.2">
      <c r="A164" s="66"/>
      <c r="B164" s="66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 s="38"/>
      <c r="CM164" s="38"/>
    </row>
    <row r="165" spans="1:91" ht="15.75" customHeight="1" x14ac:dyDescent="0.2">
      <c r="A165" s="66"/>
      <c r="B165" s="66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 s="38"/>
      <c r="CM165" s="38"/>
    </row>
    <row r="166" spans="1:91" ht="15.75" customHeight="1" x14ac:dyDescent="0.2">
      <c r="A166" s="66"/>
      <c r="B166" s="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 s="38"/>
      <c r="CM166" s="38"/>
    </row>
    <row r="167" spans="1:91" ht="15.75" customHeight="1" x14ac:dyDescent="0.2">
      <c r="A167" s="66"/>
      <c r="B167" s="66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 s="38"/>
      <c r="CM167" s="38"/>
    </row>
    <row r="168" spans="1:91" ht="15.75" customHeight="1" x14ac:dyDescent="0.2">
      <c r="A168" s="66"/>
      <c r="B168" s="66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 s="38"/>
      <c r="CM168" s="38"/>
    </row>
    <row r="169" spans="1:91" ht="15.75" customHeight="1" x14ac:dyDescent="0.2">
      <c r="A169" s="66"/>
      <c r="B169" s="66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 s="38"/>
      <c r="CM169" s="38"/>
    </row>
    <row r="170" spans="1:91" ht="15.75" customHeight="1" x14ac:dyDescent="0.2">
      <c r="A170" s="66"/>
      <c r="B170" s="66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 s="38"/>
      <c r="CM170" s="38"/>
    </row>
    <row r="171" spans="1:91" ht="15.75" customHeight="1" x14ac:dyDescent="0.25">
      <c r="A171" s="66"/>
      <c r="B171" s="66"/>
      <c r="C171" s="56"/>
      <c r="I171" s="67"/>
      <c r="J171" s="67"/>
      <c r="O171" s="67"/>
      <c r="P171" s="67"/>
      <c r="T171" s="67"/>
      <c r="U171" s="67"/>
      <c r="Y171" s="68"/>
      <c r="BN171" s="66"/>
      <c r="BO171" s="66"/>
      <c r="BP171" s="66"/>
      <c r="BQ171" s="66"/>
    </row>
    <row r="172" spans="1:91" ht="15.75" customHeight="1" x14ac:dyDescent="0.25">
      <c r="A172" s="66"/>
      <c r="B172" s="66"/>
      <c r="C172" s="56"/>
      <c r="I172" s="67"/>
      <c r="J172" s="67"/>
      <c r="O172" s="67"/>
      <c r="P172" s="67"/>
      <c r="T172" s="67"/>
      <c r="U172" s="67"/>
      <c r="Y172" s="68"/>
      <c r="BN172" s="66"/>
      <c r="BO172" s="66"/>
      <c r="BP172" s="66"/>
      <c r="BQ172" s="66"/>
    </row>
    <row r="173" spans="1:91" ht="15.75" customHeight="1" x14ac:dyDescent="0.25">
      <c r="A173" s="66"/>
      <c r="B173" s="66"/>
      <c r="C173" s="56"/>
      <c r="I173" s="67"/>
      <c r="J173" s="67"/>
      <c r="O173" s="67"/>
      <c r="P173" s="67"/>
      <c r="T173" s="67"/>
      <c r="U173" s="67"/>
      <c r="Y173" s="68"/>
      <c r="BN173" s="66"/>
      <c r="BO173" s="66"/>
      <c r="BP173" s="66"/>
      <c r="BQ173" s="66"/>
    </row>
    <row r="174" spans="1:91" ht="15.75" customHeight="1" x14ac:dyDescent="0.25">
      <c r="A174" s="66"/>
      <c r="B174" s="66"/>
      <c r="C174" s="56"/>
      <c r="I174" s="67"/>
      <c r="J174" s="67"/>
      <c r="O174" s="67"/>
      <c r="P174" s="67"/>
      <c r="T174" s="67"/>
      <c r="U174" s="67"/>
      <c r="Y174" s="68"/>
      <c r="BN174" s="66"/>
      <c r="BO174" s="66"/>
      <c r="BP174" s="66"/>
      <c r="BQ174" s="66"/>
    </row>
    <row r="175" spans="1:91" ht="15.75" customHeight="1" x14ac:dyDescent="0.25">
      <c r="A175" s="66"/>
      <c r="B175" s="66"/>
      <c r="C175" s="56"/>
      <c r="I175" s="67"/>
      <c r="J175" s="67"/>
      <c r="O175" s="67"/>
      <c r="P175" s="67"/>
      <c r="T175" s="67"/>
      <c r="U175" s="67"/>
      <c r="Y175" s="68"/>
      <c r="BN175" s="66"/>
      <c r="BO175" s="66"/>
      <c r="BP175" s="66"/>
      <c r="BQ175" s="66"/>
    </row>
    <row r="176" spans="1:91" ht="15.75" customHeight="1" x14ac:dyDescent="0.25">
      <c r="A176" s="66"/>
      <c r="B176" s="66"/>
      <c r="C176" s="56"/>
      <c r="I176" s="67"/>
      <c r="J176" s="67"/>
      <c r="O176" s="67"/>
      <c r="P176" s="67"/>
      <c r="T176" s="67"/>
      <c r="U176" s="67"/>
      <c r="Y176" s="68"/>
      <c r="BN176" s="66"/>
      <c r="BO176" s="66"/>
      <c r="BP176" s="66"/>
      <c r="BQ176" s="66"/>
    </row>
    <row r="177" spans="1:69" ht="15.75" customHeight="1" x14ac:dyDescent="0.25">
      <c r="A177" s="66"/>
      <c r="B177" s="66"/>
      <c r="C177" s="56"/>
      <c r="I177" s="67"/>
      <c r="J177" s="67"/>
      <c r="O177" s="67"/>
      <c r="P177" s="67"/>
      <c r="T177" s="67"/>
      <c r="U177" s="67"/>
      <c r="Y177" s="68"/>
      <c r="BN177" s="66"/>
      <c r="BO177" s="66"/>
      <c r="BP177" s="66"/>
      <c r="BQ177" s="66"/>
    </row>
    <row r="178" spans="1:69" ht="15.75" customHeight="1" x14ac:dyDescent="0.25">
      <c r="A178" s="66"/>
      <c r="B178" s="66"/>
      <c r="C178" s="56"/>
      <c r="I178" s="67"/>
      <c r="J178" s="67"/>
      <c r="O178" s="67"/>
      <c r="P178" s="67"/>
      <c r="T178" s="67"/>
      <c r="U178" s="67"/>
      <c r="Y178" s="68"/>
      <c r="BN178" s="66"/>
      <c r="BO178" s="66"/>
      <c r="BP178" s="66"/>
      <c r="BQ178" s="66"/>
    </row>
    <row r="179" spans="1:69" ht="15.75" customHeight="1" x14ac:dyDescent="0.25">
      <c r="A179" s="66"/>
      <c r="B179" s="66"/>
      <c r="C179" s="56"/>
      <c r="I179" s="67"/>
      <c r="J179" s="67"/>
      <c r="O179" s="67"/>
      <c r="P179" s="67"/>
      <c r="T179" s="67"/>
      <c r="U179" s="67"/>
      <c r="Y179" s="68"/>
      <c r="BN179" s="66"/>
      <c r="BO179" s="66"/>
      <c r="BP179" s="66"/>
      <c r="BQ179" s="66"/>
    </row>
    <row r="180" spans="1:69" ht="15.75" customHeight="1" x14ac:dyDescent="0.25">
      <c r="A180" s="66"/>
      <c r="B180" s="66"/>
      <c r="C180" s="56"/>
      <c r="I180" s="67"/>
      <c r="J180" s="67"/>
      <c r="O180" s="67"/>
      <c r="P180" s="67"/>
      <c r="T180" s="67"/>
      <c r="U180" s="67"/>
      <c r="Y180" s="68"/>
      <c r="BN180" s="66"/>
      <c r="BO180" s="66"/>
      <c r="BP180" s="66"/>
      <c r="BQ180" s="66"/>
    </row>
    <row r="181" spans="1:69" ht="15.75" customHeight="1" x14ac:dyDescent="0.25">
      <c r="A181" s="66"/>
      <c r="B181" s="66"/>
      <c r="C181" s="56"/>
      <c r="I181" s="67"/>
      <c r="J181" s="67"/>
      <c r="O181" s="67"/>
      <c r="P181" s="67"/>
      <c r="T181" s="67"/>
      <c r="U181" s="67"/>
      <c r="Y181" s="68"/>
      <c r="BN181" s="66"/>
      <c r="BO181" s="66"/>
      <c r="BP181" s="66"/>
      <c r="BQ181" s="66"/>
    </row>
    <row r="182" spans="1:69" ht="15.75" customHeight="1" x14ac:dyDescent="0.25">
      <c r="A182" s="66"/>
      <c r="B182" s="66"/>
      <c r="C182" s="56"/>
      <c r="I182" s="67"/>
      <c r="J182" s="67"/>
      <c r="O182" s="67"/>
      <c r="P182" s="67"/>
      <c r="T182" s="67"/>
      <c r="U182" s="67"/>
      <c r="Y182" s="68"/>
      <c r="BN182" s="66"/>
      <c r="BO182" s="66"/>
      <c r="BP182" s="66"/>
      <c r="BQ182" s="66"/>
    </row>
    <row r="183" spans="1:69" ht="15.75" customHeight="1" x14ac:dyDescent="0.25">
      <c r="A183" s="66"/>
      <c r="B183" s="66"/>
      <c r="C183" s="56"/>
      <c r="I183" s="67"/>
      <c r="J183" s="67"/>
      <c r="O183" s="67"/>
      <c r="P183" s="67"/>
      <c r="T183" s="67"/>
      <c r="U183" s="67"/>
      <c r="Y183" s="68"/>
      <c r="BN183" s="66"/>
      <c r="BO183" s="66"/>
      <c r="BP183" s="66"/>
      <c r="BQ183" s="66"/>
    </row>
    <row r="184" spans="1:69" ht="15.75" customHeight="1" x14ac:dyDescent="0.25">
      <c r="A184" s="66"/>
      <c r="B184" s="66"/>
      <c r="C184" s="56"/>
      <c r="I184" s="67"/>
      <c r="J184" s="67"/>
      <c r="O184" s="67"/>
      <c r="P184" s="67"/>
      <c r="T184" s="67"/>
      <c r="U184" s="67"/>
      <c r="Y184" s="68"/>
      <c r="BN184" s="66"/>
      <c r="BO184" s="66"/>
      <c r="BP184" s="66"/>
      <c r="BQ184" s="66"/>
    </row>
    <row r="185" spans="1:69" ht="15.75" customHeight="1" x14ac:dyDescent="0.25">
      <c r="A185" s="66"/>
      <c r="B185" s="66"/>
      <c r="C185" s="56"/>
      <c r="I185" s="67"/>
      <c r="J185" s="67"/>
      <c r="O185" s="67"/>
      <c r="P185" s="67"/>
      <c r="T185" s="67"/>
      <c r="U185" s="67"/>
      <c r="Y185" s="68"/>
      <c r="BN185" s="66"/>
      <c r="BO185" s="66"/>
      <c r="BP185" s="66"/>
      <c r="BQ185" s="66"/>
    </row>
    <row r="186" spans="1:69" ht="15.75" customHeight="1" x14ac:dyDescent="0.25">
      <c r="A186" s="66"/>
      <c r="B186" s="66"/>
      <c r="C186" s="56"/>
      <c r="I186" s="67"/>
      <c r="J186" s="67"/>
      <c r="O186" s="67"/>
      <c r="P186" s="67"/>
      <c r="T186" s="67"/>
      <c r="U186" s="67"/>
      <c r="Y186" s="68"/>
      <c r="BN186" s="66"/>
      <c r="BO186" s="66"/>
      <c r="BP186" s="66"/>
      <c r="BQ186" s="66"/>
    </row>
    <row r="187" spans="1:69" ht="15.75" customHeight="1" x14ac:dyDescent="0.25">
      <c r="A187" s="66"/>
      <c r="B187" s="66"/>
      <c r="C187" s="56"/>
      <c r="I187" s="67"/>
      <c r="J187" s="67"/>
      <c r="O187" s="67"/>
      <c r="P187" s="67"/>
      <c r="T187" s="67"/>
      <c r="U187" s="67"/>
      <c r="Y187" s="68"/>
      <c r="BN187" s="66"/>
      <c r="BO187" s="66"/>
      <c r="BP187" s="66"/>
      <c r="BQ187" s="66"/>
    </row>
    <row r="188" spans="1:69" ht="15.75" customHeight="1" x14ac:dyDescent="0.25">
      <c r="A188" s="66"/>
      <c r="B188" s="66"/>
      <c r="C188" s="56"/>
      <c r="I188" s="67"/>
      <c r="J188" s="67"/>
      <c r="O188" s="67"/>
      <c r="P188" s="67"/>
      <c r="T188" s="67"/>
      <c r="U188" s="67"/>
      <c r="Y188" s="68"/>
      <c r="BN188" s="66"/>
      <c r="BO188" s="66"/>
      <c r="BP188" s="66"/>
      <c r="BQ188" s="66"/>
    </row>
    <row r="189" spans="1:69" ht="15.75" customHeight="1" x14ac:dyDescent="0.25">
      <c r="A189" s="66"/>
      <c r="B189" s="66"/>
      <c r="C189" s="56"/>
      <c r="I189" s="67"/>
      <c r="J189" s="67"/>
      <c r="O189" s="67"/>
      <c r="P189" s="67"/>
      <c r="T189" s="67"/>
      <c r="U189" s="67"/>
      <c r="Y189" s="68"/>
      <c r="BN189" s="66"/>
      <c r="BO189" s="66"/>
      <c r="BP189" s="66"/>
      <c r="BQ189" s="66"/>
    </row>
    <row r="190" spans="1:69" ht="15.75" customHeight="1" x14ac:dyDescent="0.25">
      <c r="A190" s="66"/>
      <c r="B190" s="66"/>
      <c r="C190" s="56"/>
      <c r="I190" s="67"/>
      <c r="J190" s="67"/>
      <c r="O190" s="67"/>
      <c r="P190" s="67"/>
      <c r="T190" s="67"/>
      <c r="U190" s="67"/>
      <c r="Y190" s="68"/>
      <c r="BN190" s="66"/>
      <c r="BO190" s="66"/>
      <c r="BP190" s="66"/>
      <c r="BQ190" s="66"/>
    </row>
    <row r="191" spans="1:69" ht="15.75" customHeight="1" x14ac:dyDescent="0.25">
      <c r="A191" s="66"/>
      <c r="B191" s="66"/>
      <c r="C191" s="56"/>
      <c r="I191" s="67"/>
      <c r="J191" s="67"/>
      <c r="O191" s="67"/>
      <c r="P191" s="67"/>
      <c r="T191" s="67"/>
      <c r="U191" s="67"/>
      <c r="Y191" s="68"/>
      <c r="BN191" s="66"/>
      <c r="BO191" s="66"/>
      <c r="BP191" s="66"/>
      <c r="BQ191" s="66"/>
    </row>
    <row r="192" spans="1:69" ht="15.75" customHeight="1" x14ac:dyDescent="0.25">
      <c r="A192" s="66"/>
      <c r="B192" s="66"/>
      <c r="C192" s="56"/>
      <c r="I192" s="67"/>
      <c r="J192" s="67"/>
      <c r="O192" s="67"/>
      <c r="P192" s="67"/>
      <c r="T192" s="67"/>
      <c r="U192" s="67"/>
      <c r="Y192" s="68"/>
      <c r="BN192" s="66"/>
      <c r="BO192" s="66"/>
      <c r="BP192" s="66"/>
      <c r="BQ192" s="66"/>
    </row>
    <row r="193" spans="1:69" ht="15.75" customHeight="1" x14ac:dyDescent="0.25">
      <c r="A193" s="66"/>
      <c r="B193" s="66"/>
      <c r="C193" s="56"/>
      <c r="I193" s="67"/>
      <c r="J193" s="67"/>
      <c r="O193" s="67"/>
      <c r="P193" s="67"/>
      <c r="T193" s="67"/>
      <c r="U193" s="67"/>
      <c r="Y193" s="68"/>
      <c r="BN193" s="66"/>
      <c r="BO193" s="66"/>
      <c r="BP193" s="66"/>
      <c r="BQ193" s="66"/>
    </row>
    <row r="194" spans="1:69" ht="15.75" customHeight="1" x14ac:dyDescent="0.25">
      <c r="A194" s="66"/>
      <c r="B194" s="66"/>
      <c r="C194" s="56"/>
      <c r="I194" s="67"/>
      <c r="J194" s="67"/>
      <c r="O194" s="67"/>
      <c r="P194" s="67"/>
      <c r="T194" s="67"/>
      <c r="U194" s="67"/>
      <c r="Y194" s="68"/>
      <c r="BN194" s="66"/>
      <c r="BO194" s="66"/>
      <c r="BP194" s="66"/>
      <c r="BQ194" s="66"/>
    </row>
    <row r="195" spans="1:69" ht="15.75" customHeight="1" x14ac:dyDescent="0.25">
      <c r="A195" s="66"/>
      <c r="B195" s="66"/>
      <c r="C195" s="56"/>
      <c r="I195" s="67"/>
      <c r="J195" s="67"/>
      <c r="O195" s="67"/>
      <c r="P195" s="67"/>
      <c r="T195" s="67"/>
      <c r="U195" s="67"/>
      <c r="Y195" s="68"/>
      <c r="BN195" s="66"/>
      <c r="BO195" s="66"/>
      <c r="BP195" s="66"/>
      <c r="BQ195" s="66"/>
    </row>
    <row r="196" spans="1:69" ht="15.75" customHeight="1" x14ac:dyDescent="0.25">
      <c r="A196" s="66"/>
      <c r="B196" s="66"/>
      <c r="C196" s="56"/>
      <c r="I196" s="67"/>
      <c r="J196" s="67"/>
      <c r="O196" s="67"/>
      <c r="P196" s="67"/>
      <c r="T196" s="67"/>
      <c r="U196" s="67"/>
      <c r="Y196" s="68"/>
      <c r="BN196" s="66"/>
      <c r="BO196" s="66"/>
      <c r="BP196" s="66"/>
      <c r="BQ196" s="66"/>
    </row>
    <row r="197" spans="1:69" ht="15.75" customHeight="1" x14ac:dyDescent="0.25">
      <c r="A197" s="66"/>
      <c r="B197" s="66"/>
      <c r="C197" s="56"/>
      <c r="I197" s="67"/>
      <c r="J197" s="67"/>
      <c r="O197" s="67"/>
      <c r="P197" s="67"/>
      <c r="T197" s="67"/>
      <c r="U197" s="67"/>
      <c r="Y197" s="68"/>
      <c r="BN197" s="66"/>
      <c r="BO197" s="66"/>
      <c r="BP197" s="66"/>
      <c r="BQ197" s="66"/>
    </row>
    <row r="198" spans="1:69" ht="15.75" customHeight="1" x14ac:dyDescent="0.25">
      <c r="A198" s="66"/>
      <c r="B198" s="66"/>
      <c r="C198" s="56"/>
      <c r="I198" s="67"/>
      <c r="J198" s="67"/>
      <c r="O198" s="67"/>
      <c r="P198" s="67"/>
      <c r="T198" s="67"/>
      <c r="U198" s="67"/>
      <c r="Y198" s="68"/>
      <c r="BN198" s="66"/>
      <c r="BO198" s="66"/>
      <c r="BP198" s="66"/>
      <c r="BQ198" s="66"/>
    </row>
    <row r="199" spans="1:69" ht="15.75" customHeight="1" x14ac:dyDescent="0.25">
      <c r="A199" s="66"/>
      <c r="B199" s="66"/>
      <c r="C199" s="56"/>
      <c r="I199" s="67"/>
      <c r="J199" s="67"/>
      <c r="O199" s="67"/>
      <c r="P199" s="67"/>
      <c r="T199" s="67"/>
      <c r="U199" s="67"/>
      <c r="Y199" s="68"/>
      <c r="BN199" s="66"/>
      <c r="BO199" s="66"/>
      <c r="BP199" s="66"/>
      <c r="BQ199" s="66"/>
    </row>
    <row r="200" spans="1:69" ht="15.75" customHeight="1" x14ac:dyDescent="0.25">
      <c r="A200" s="66"/>
      <c r="B200" s="66"/>
      <c r="C200" s="56"/>
      <c r="I200" s="67"/>
      <c r="J200" s="67"/>
      <c r="O200" s="67"/>
      <c r="P200" s="67"/>
      <c r="T200" s="67"/>
      <c r="U200" s="67"/>
      <c r="Y200" s="68"/>
      <c r="BN200" s="66"/>
      <c r="BO200" s="66"/>
      <c r="BP200" s="66"/>
      <c r="BQ200" s="66"/>
    </row>
    <row r="201" spans="1:69" ht="15.75" customHeight="1" x14ac:dyDescent="0.25">
      <c r="A201" s="66"/>
      <c r="B201" s="66"/>
      <c r="C201" s="56"/>
      <c r="I201" s="67"/>
      <c r="J201" s="67"/>
      <c r="O201" s="67"/>
      <c r="P201" s="67"/>
      <c r="T201" s="67"/>
      <c r="U201" s="67"/>
      <c r="Y201" s="68"/>
      <c r="BN201" s="66"/>
      <c r="BO201" s="66"/>
      <c r="BP201" s="66"/>
      <c r="BQ201" s="66"/>
    </row>
    <row r="202" spans="1:69" ht="15.75" customHeight="1" x14ac:dyDescent="0.25">
      <c r="A202" s="66"/>
      <c r="B202" s="66"/>
      <c r="C202" s="56"/>
      <c r="I202" s="67"/>
      <c r="J202" s="67"/>
      <c r="O202" s="67"/>
      <c r="P202" s="67"/>
      <c r="T202" s="67"/>
      <c r="U202" s="67"/>
      <c r="Y202" s="68"/>
      <c r="BN202" s="66"/>
      <c r="BO202" s="66"/>
      <c r="BP202" s="66"/>
      <c r="BQ202" s="66"/>
    </row>
    <row r="203" spans="1:69" ht="15.75" customHeight="1" x14ac:dyDescent="0.25">
      <c r="A203" s="66"/>
      <c r="B203" s="66"/>
      <c r="C203" s="56"/>
      <c r="I203" s="67"/>
      <c r="J203" s="67"/>
      <c r="O203" s="67"/>
      <c r="P203" s="67"/>
      <c r="T203" s="67"/>
      <c r="U203" s="67"/>
      <c r="Y203" s="68"/>
      <c r="BN203" s="66"/>
      <c r="BO203" s="66"/>
      <c r="BP203" s="66"/>
      <c r="BQ203" s="66"/>
    </row>
    <row r="204" spans="1:69" ht="15.75" customHeight="1" x14ac:dyDescent="0.25">
      <c r="A204" s="66"/>
      <c r="B204" s="66"/>
      <c r="C204" s="56"/>
      <c r="I204" s="67"/>
      <c r="J204" s="67"/>
      <c r="O204" s="67"/>
      <c r="P204" s="67"/>
      <c r="T204" s="67"/>
      <c r="U204" s="67"/>
      <c r="Y204" s="68"/>
      <c r="BN204" s="66"/>
      <c r="BO204" s="66"/>
      <c r="BP204" s="66"/>
      <c r="BQ204" s="66"/>
    </row>
    <row r="205" spans="1:69" ht="15.75" customHeight="1" x14ac:dyDescent="0.25">
      <c r="A205" s="66"/>
      <c r="B205" s="66"/>
      <c r="C205" s="56"/>
      <c r="I205" s="67"/>
      <c r="J205" s="67"/>
      <c r="O205" s="67"/>
      <c r="P205" s="67"/>
      <c r="T205" s="67"/>
      <c r="U205" s="67"/>
      <c r="Y205" s="68"/>
      <c r="BN205" s="66"/>
      <c r="BO205" s="66"/>
      <c r="BP205" s="66"/>
      <c r="BQ205" s="66"/>
    </row>
    <row r="206" spans="1:69" ht="15.75" customHeight="1" x14ac:dyDescent="0.25">
      <c r="A206" s="66"/>
      <c r="B206" s="66"/>
      <c r="C206" s="56"/>
      <c r="I206" s="67"/>
      <c r="J206" s="67"/>
      <c r="O206" s="67"/>
      <c r="P206" s="67"/>
      <c r="T206" s="67"/>
      <c r="U206" s="67"/>
      <c r="Y206" s="68"/>
      <c r="BN206" s="66"/>
      <c r="BO206" s="66"/>
      <c r="BP206" s="66"/>
      <c r="BQ206" s="66"/>
    </row>
    <row r="207" spans="1:69" ht="15.75" customHeight="1" x14ac:dyDescent="0.25">
      <c r="A207" s="66"/>
      <c r="B207" s="66"/>
      <c r="C207" s="56"/>
      <c r="I207" s="67"/>
      <c r="J207" s="67"/>
      <c r="O207" s="67"/>
      <c r="P207" s="67"/>
      <c r="T207" s="67"/>
      <c r="U207" s="67"/>
      <c r="Y207" s="68"/>
      <c r="BN207" s="66"/>
      <c r="BO207" s="66"/>
      <c r="BP207" s="66"/>
      <c r="BQ207" s="66"/>
    </row>
    <row r="208" spans="1:69" ht="15.75" customHeight="1" x14ac:dyDescent="0.25">
      <c r="A208" s="66"/>
      <c r="B208" s="66"/>
      <c r="C208" s="56"/>
      <c r="I208" s="67"/>
      <c r="J208" s="67"/>
      <c r="O208" s="67"/>
      <c r="P208" s="67"/>
      <c r="T208" s="67"/>
      <c r="U208" s="67"/>
      <c r="Y208" s="68"/>
      <c r="BN208" s="66"/>
      <c r="BO208" s="66"/>
      <c r="BP208" s="66"/>
      <c r="BQ208" s="66"/>
    </row>
    <row r="209" spans="1:69" ht="15.75" customHeight="1" x14ac:dyDescent="0.25">
      <c r="A209" s="66"/>
      <c r="B209" s="66"/>
      <c r="C209" s="56"/>
      <c r="I209" s="67"/>
      <c r="J209" s="67"/>
      <c r="O209" s="67"/>
      <c r="P209" s="67"/>
      <c r="T209" s="67"/>
      <c r="U209" s="67"/>
      <c r="Y209" s="68"/>
      <c r="BN209" s="66"/>
      <c r="BO209" s="66"/>
      <c r="BP209" s="66"/>
      <c r="BQ209" s="66"/>
    </row>
    <row r="210" spans="1:69" ht="15.75" customHeight="1" x14ac:dyDescent="0.25">
      <c r="A210" s="66"/>
      <c r="B210" s="66"/>
      <c r="C210" s="56"/>
      <c r="I210" s="67"/>
      <c r="J210" s="67"/>
      <c r="O210" s="67"/>
      <c r="P210" s="67"/>
      <c r="T210" s="67"/>
      <c r="U210" s="67"/>
      <c r="Y210" s="68"/>
      <c r="BN210" s="66"/>
      <c r="BO210" s="66"/>
      <c r="BP210" s="66"/>
      <c r="BQ210" s="66"/>
    </row>
    <row r="211" spans="1:69" ht="15.75" customHeight="1" x14ac:dyDescent="0.25">
      <c r="A211" s="66"/>
      <c r="B211" s="66"/>
      <c r="C211" s="56"/>
      <c r="I211" s="67"/>
      <c r="J211" s="67"/>
      <c r="O211" s="67"/>
      <c r="P211" s="67"/>
      <c r="T211" s="67"/>
      <c r="U211" s="67"/>
      <c r="Y211" s="68"/>
      <c r="BN211" s="66"/>
      <c r="BO211" s="66"/>
      <c r="BP211" s="66"/>
      <c r="BQ211" s="66"/>
    </row>
    <row r="212" spans="1:69" ht="15.75" customHeight="1" x14ac:dyDescent="0.25">
      <c r="A212" s="66"/>
      <c r="B212" s="66"/>
      <c r="C212" s="56"/>
      <c r="I212" s="67"/>
      <c r="J212" s="67"/>
      <c r="O212" s="67"/>
      <c r="P212" s="67"/>
      <c r="T212" s="67"/>
      <c r="U212" s="67"/>
      <c r="Y212" s="68"/>
      <c r="BN212" s="66"/>
      <c r="BO212" s="66"/>
      <c r="BP212" s="66"/>
      <c r="BQ212" s="66"/>
    </row>
    <row r="213" spans="1:69" ht="15.75" customHeight="1" x14ac:dyDescent="0.25">
      <c r="A213" s="66"/>
      <c r="B213" s="66"/>
      <c r="C213" s="56"/>
      <c r="I213" s="67"/>
      <c r="J213" s="67"/>
      <c r="O213" s="67"/>
      <c r="P213" s="67"/>
      <c r="T213" s="67"/>
      <c r="U213" s="67"/>
      <c r="Y213" s="68"/>
      <c r="BN213" s="66"/>
      <c r="BO213" s="66"/>
      <c r="BP213" s="66"/>
      <c r="BQ213" s="66"/>
    </row>
    <row r="214" spans="1:69" ht="15.75" customHeight="1" x14ac:dyDescent="0.25">
      <c r="A214" s="66"/>
      <c r="B214" s="66"/>
      <c r="C214" s="56"/>
      <c r="I214" s="67"/>
      <c r="J214" s="67"/>
      <c r="O214" s="67"/>
      <c r="P214" s="67"/>
      <c r="T214" s="67"/>
      <c r="U214" s="67"/>
      <c r="Y214" s="68"/>
      <c r="BN214" s="66"/>
      <c r="BO214" s="66"/>
      <c r="BP214" s="66"/>
      <c r="BQ214" s="66"/>
    </row>
    <row r="215" spans="1:69" ht="15.75" customHeight="1" x14ac:dyDescent="0.25">
      <c r="A215" s="66"/>
      <c r="B215" s="66"/>
      <c r="C215" s="56"/>
      <c r="I215" s="67"/>
      <c r="J215" s="67"/>
      <c r="O215" s="67"/>
      <c r="P215" s="67"/>
      <c r="T215" s="67"/>
      <c r="U215" s="67"/>
      <c r="Y215" s="68"/>
      <c r="BN215" s="66"/>
      <c r="BO215" s="66"/>
      <c r="BP215" s="66"/>
      <c r="BQ215" s="66"/>
    </row>
    <row r="216" spans="1:69" ht="15.75" customHeight="1" x14ac:dyDescent="0.25">
      <c r="A216" s="66"/>
      <c r="B216" s="66"/>
      <c r="C216" s="56"/>
      <c r="I216" s="67"/>
      <c r="J216" s="67"/>
      <c r="O216" s="67"/>
      <c r="P216" s="67"/>
      <c r="T216" s="67"/>
      <c r="U216" s="67"/>
      <c r="Y216" s="68"/>
      <c r="BN216" s="66"/>
      <c r="BO216" s="66"/>
      <c r="BP216" s="66"/>
      <c r="BQ216" s="66"/>
    </row>
    <row r="217" spans="1:69" ht="15.75" customHeight="1" x14ac:dyDescent="0.25">
      <c r="A217" s="66"/>
      <c r="B217" s="66"/>
      <c r="C217" s="56"/>
      <c r="I217" s="67"/>
      <c r="J217" s="67"/>
      <c r="O217" s="67"/>
      <c r="P217" s="67"/>
      <c r="T217" s="67"/>
      <c r="U217" s="67"/>
      <c r="Y217" s="68"/>
      <c r="BN217" s="66"/>
      <c r="BO217" s="66"/>
      <c r="BP217" s="66"/>
      <c r="BQ217" s="66"/>
    </row>
    <row r="218" spans="1:69" ht="15.75" customHeight="1" x14ac:dyDescent="0.25">
      <c r="A218" s="66"/>
      <c r="B218" s="66"/>
      <c r="C218" s="56"/>
      <c r="I218" s="67"/>
      <c r="J218" s="67"/>
      <c r="O218" s="67"/>
      <c r="P218" s="67"/>
      <c r="T218" s="67"/>
      <c r="U218" s="67"/>
      <c r="Y218" s="68"/>
      <c r="BN218" s="66"/>
      <c r="BO218" s="66"/>
      <c r="BP218" s="66"/>
      <c r="BQ218" s="66"/>
    </row>
    <row r="219" spans="1:69" ht="15.75" customHeight="1" x14ac:dyDescent="0.25">
      <c r="A219" s="66"/>
      <c r="B219" s="66"/>
      <c r="C219" s="56"/>
      <c r="I219" s="67"/>
      <c r="J219" s="67"/>
      <c r="O219" s="67"/>
      <c r="P219" s="67"/>
      <c r="T219" s="67"/>
      <c r="U219" s="67"/>
      <c r="Y219" s="68"/>
      <c r="BN219" s="66"/>
      <c r="BO219" s="66"/>
      <c r="BP219" s="66"/>
      <c r="BQ219" s="66"/>
    </row>
    <row r="220" spans="1:69" ht="15.75" customHeight="1" x14ac:dyDescent="0.25">
      <c r="A220" s="66"/>
      <c r="B220" s="66"/>
      <c r="C220" s="56"/>
      <c r="I220" s="67"/>
      <c r="J220" s="67"/>
      <c r="O220" s="67"/>
      <c r="P220" s="67"/>
      <c r="T220" s="67"/>
      <c r="U220" s="67"/>
      <c r="Y220" s="68"/>
      <c r="BN220" s="66"/>
      <c r="BO220" s="66"/>
      <c r="BP220" s="66"/>
      <c r="BQ220" s="66"/>
    </row>
    <row r="221" spans="1:69" ht="15.75" customHeight="1" x14ac:dyDescent="0.25">
      <c r="A221" s="66"/>
      <c r="B221" s="66"/>
      <c r="C221" s="56"/>
      <c r="I221" s="67"/>
      <c r="J221" s="67"/>
      <c r="O221" s="67"/>
      <c r="P221" s="67"/>
      <c r="T221" s="67"/>
      <c r="U221" s="67"/>
      <c r="Y221" s="68"/>
      <c r="BN221" s="66"/>
      <c r="BO221" s="66"/>
      <c r="BP221" s="66"/>
      <c r="BQ221" s="66"/>
    </row>
    <row r="222" spans="1:69" ht="15.75" customHeight="1" x14ac:dyDescent="0.25">
      <c r="A222" s="66"/>
      <c r="B222" s="66"/>
      <c r="C222" s="56"/>
      <c r="I222" s="67"/>
      <c r="J222" s="67"/>
      <c r="O222" s="67"/>
      <c r="P222" s="67"/>
      <c r="T222" s="67"/>
      <c r="U222" s="67"/>
      <c r="Y222" s="68"/>
      <c r="BN222" s="66"/>
      <c r="BO222" s="66"/>
      <c r="BP222" s="66"/>
      <c r="BQ222" s="66"/>
    </row>
    <row r="223" spans="1:69" ht="15.75" customHeight="1" x14ac:dyDescent="0.25">
      <c r="A223" s="66"/>
      <c r="B223" s="66"/>
      <c r="C223" s="56"/>
      <c r="I223" s="67"/>
      <c r="J223" s="67"/>
      <c r="O223" s="67"/>
      <c r="P223" s="67"/>
      <c r="T223" s="67"/>
      <c r="U223" s="67"/>
      <c r="Y223" s="68"/>
      <c r="BN223" s="66"/>
      <c r="BO223" s="66"/>
      <c r="BP223" s="66"/>
      <c r="BQ223" s="66"/>
    </row>
    <row r="224" spans="1:69" ht="15.75" customHeight="1" x14ac:dyDescent="0.25">
      <c r="A224" s="66"/>
      <c r="B224" s="66"/>
      <c r="C224" s="56"/>
      <c r="I224" s="67"/>
      <c r="J224" s="67"/>
      <c r="O224" s="67"/>
      <c r="P224" s="67"/>
      <c r="T224" s="67"/>
      <c r="U224" s="67"/>
      <c r="Y224" s="68"/>
      <c r="BN224" s="66"/>
      <c r="BO224" s="66"/>
      <c r="BP224" s="66"/>
      <c r="BQ224" s="66"/>
    </row>
    <row r="225" spans="1:69" ht="15.75" customHeight="1" x14ac:dyDescent="0.25">
      <c r="A225" s="66"/>
      <c r="B225" s="66"/>
      <c r="C225" s="56"/>
      <c r="I225" s="67"/>
      <c r="J225" s="67"/>
      <c r="O225" s="67"/>
      <c r="P225" s="67"/>
      <c r="T225" s="67"/>
      <c r="U225" s="67"/>
      <c r="Y225" s="68"/>
      <c r="BN225" s="66"/>
      <c r="BO225" s="66"/>
      <c r="BP225" s="66"/>
      <c r="BQ225" s="66"/>
    </row>
    <row r="226" spans="1:69" ht="15.75" customHeight="1" x14ac:dyDescent="0.25">
      <c r="A226" s="66"/>
      <c r="B226" s="66"/>
      <c r="C226" s="56"/>
      <c r="I226" s="67"/>
      <c r="J226" s="67"/>
      <c r="O226" s="67"/>
      <c r="P226" s="67"/>
      <c r="T226" s="67"/>
      <c r="U226" s="67"/>
      <c r="Y226" s="68"/>
      <c r="BN226" s="66"/>
      <c r="BO226" s="66"/>
      <c r="BP226" s="66"/>
      <c r="BQ226" s="66"/>
    </row>
    <row r="227" spans="1:69" ht="15.75" customHeight="1" x14ac:dyDescent="0.25">
      <c r="A227" s="66"/>
      <c r="B227" s="66"/>
      <c r="C227" s="56"/>
      <c r="I227" s="67"/>
      <c r="J227" s="67"/>
      <c r="O227" s="67"/>
      <c r="P227" s="67"/>
      <c r="T227" s="67"/>
      <c r="U227" s="67"/>
      <c r="Y227" s="68"/>
      <c r="BN227" s="66"/>
      <c r="BO227" s="66"/>
      <c r="BP227" s="66"/>
      <c r="BQ227" s="66"/>
    </row>
    <row r="228" spans="1:69" ht="15.75" customHeight="1" x14ac:dyDescent="0.25">
      <c r="A228" s="66"/>
      <c r="B228" s="66"/>
      <c r="C228" s="56"/>
      <c r="I228" s="67"/>
      <c r="J228" s="67"/>
      <c r="O228" s="67"/>
      <c r="P228" s="67"/>
      <c r="T228" s="67"/>
      <c r="U228" s="67"/>
      <c r="Y228" s="68"/>
      <c r="BN228" s="66"/>
      <c r="BO228" s="66"/>
      <c r="BP228" s="66"/>
      <c r="BQ228" s="66"/>
    </row>
    <row r="229" spans="1:69" ht="15.75" customHeight="1" x14ac:dyDescent="0.25">
      <c r="A229" s="66"/>
      <c r="B229" s="66"/>
      <c r="C229" s="56"/>
      <c r="I229" s="67"/>
      <c r="J229" s="67"/>
      <c r="O229" s="67"/>
      <c r="P229" s="67"/>
      <c r="T229" s="67"/>
      <c r="U229" s="67"/>
      <c r="Y229" s="68"/>
      <c r="BN229" s="66"/>
      <c r="BO229" s="66"/>
      <c r="BP229" s="66"/>
      <c r="BQ229" s="66"/>
    </row>
    <row r="230" spans="1:69" ht="15.75" customHeight="1" x14ac:dyDescent="0.25">
      <c r="A230" s="66"/>
      <c r="B230" s="66"/>
      <c r="C230" s="56"/>
      <c r="I230" s="67"/>
      <c r="J230" s="67"/>
      <c r="O230" s="67"/>
      <c r="P230" s="67"/>
      <c r="T230" s="67"/>
      <c r="U230" s="67"/>
      <c r="Y230" s="68"/>
      <c r="BN230" s="66"/>
      <c r="BO230" s="66"/>
      <c r="BP230" s="66"/>
      <c r="BQ230" s="66"/>
    </row>
    <row r="231" spans="1:69" ht="15.75" customHeight="1" x14ac:dyDescent="0.25">
      <c r="A231" s="66"/>
      <c r="B231" s="66"/>
      <c r="C231" s="56"/>
      <c r="I231" s="67"/>
      <c r="J231" s="67"/>
      <c r="O231" s="67"/>
      <c r="P231" s="67"/>
      <c r="T231" s="67"/>
      <c r="U231" s="67"/>
      <c r="Y231" s="68"/>
      <c r="BN231" s="66"/>
      <c r="BO231" s="66"/>
      <c r="BP231" s="66"/>
      <c r="BQ231" s="66"/>
    </row>
    <row r="232" spans="1:69" ht="15.75" customHeight="1" x14ac:dyDescent="0.25">
      <c r="A232" s="66"/>
      <c r="B232" s="66"/>
      <c r="C232" s="56"/>
      <c r="I232" s="67"/>
      <c r="J232" s="67"/>
      <c r="O232" s="67"/>
      <c r="P232" s="67"/>
      <c r="T232" s="67"/>
      <c r="U232" s="67"/>
      <c r="Y232" s="68"/>
      <c r="BN232" s="66"/>
      <c r="BO232" s="66"/>
      <c r="BP232" s="66"/>
      <c r="BQ232" s="66"/>
    </row>
    <row r="233" spans="1:69" ht="15.75" customHeight="1" x14ac:dyDescent="0.25">
      <c r="A233" s="66"/>
      <c r="B233" s="66"/>
      <c r="C233" s="56"/>
      <c r="I233" s="67"/>
      <c r="J233" s="67"/>
      <c r="O233" s="67"/>
      <c r="P233" s="67"/>
      <c r="T233" s="67"/>
      <c r="U233" s="67"/>
      <c r="Y233" s="68"/>
      <c r="BN233" s="66"/>
      <c r="BO233" s="66"/>
      <c r="BP233" s="66"/>
      <c r="BQ233" s="66"/>
    </row>
    <row r="234" spans="1:69" ht="15.75" customHeight="1" x14ac:dyDescent="0.25">
      <c r="A234" s="66"/>
      <c r="B234" s="66"/>
      <c r="C234" s="56"/>
      <c r="I234" s="67"/>
      <c r="J234" s="67"/>
      <c r="O234" s="67"/>
      <c r="P234" s="67"/>
      <c r="T234" s="67"/>
      <c r="U234" s="67"/>
      <c r="Y234" s="68"/>
      <c r="BN234" s="66"/>
      <c r="BO234" s="66"/>
      <c r="BP234" s="66"/>
      <c r="BQ234" s="66"/>
    </row>
    <row r="235" spans="1:69" ht="15.75" customHeight="1" x14ac:dyDescent="0.25">
      <c r="A235" s="66"/>
      <c r="B235" s="66"/>
      <c r="C235" s="56"/>
      <c r="I235" s="67"/>
      <c r="J235" s="67"/>
      <c r="O235" s="67"/>
      <c r="P235" s="67"/>
      <c r="T235" s="67"/>
      <c r="U235" s="67"/>
      <c r="Y235" s="68"/>
      <c r="BN235" s="66"/>
      <c r="BO235" s="66"/>
      <c r="BP235" s="66"/>
      <c r="BQ235" s="66"/>
    </row>
    <row r="236" spans="1:69" ht="15.75" customHeight="1" x14ac:dyDescent="0.25">
      <c r="A236" s="66"/>
      <c r="B236" s="66"/>
      <c r="C236" s="56"/>
      <c r="I236" s="67"/>
      <c r="J236" s="67"/>
      <c r="O236" s="67"/>
      <c r="P236" s="67"/>
      <c r="T236" s="67"/>
      <c r="U236" s="67"/>
      <c r="Y236" s="68"/>
      <c r="BN236" s="66"/>
      <c r="BO236" s="66"/>
      <c r="BP236" s="66"/>
      <c r="BQ236" s="66"/>
    </row>
    <row r="237" spans="1:69" ht="15.75" customHeight="1" x14ac:dyDescent="0.25">
      <c r="A237" s="66"/>
      <c r="B237" s="66"/>
      <c r="C237" s="56"/>
      <c r="I237" s="67"/>
      <c r="J237" s="67"/>
      <c r="O237" s="67"/>
      <c r="P237" s="67"/>
      <c r="T237" s="67"/>
      <c r="U237" s="67"/>
      <c r="Y237" s="68"/>
      <c r="BN237" s="66"/>
      <c r="BO237" s="66"/>
      <c r="BP237" s="66"/>
      <c r="BQ237" s="66"/>
    </row>
    <row r="238" spans="1:69" ht="15.75" customHeight="1" x14ac:dyDescent="0.25">
      <c r="A238" s="66"/>
      <c r="B238" s="66"/>
      <c r="C238" s="56"/>
      <c r="I238" s="67"/>
      <c r="J238" s="67"/>
      <c r="O238" s="67"/>
      <c r="P238" s="67"/>
      <c r="T238" s="67"/>
      <c r="U238" s="67"/>
      <c r="Y238" s="68"/>
      <c r="BN238" s="66"/>
      <c r="BO238" s="66"/>
      <c r="BP238" s="66"/>
      <c r="BQ238" s="66"/>
    </row>
    <row r="239" spans="1:69" ht="15.75" customHeight="1" x14ac:dyDescent="0.25">
      <c r="A239" s="66"/>
      <c r="B239" s="66"/>
      <c r="C239" s="56"/>
      <c r="I239" s="67"/>
      <c r="J239" s="67"/>
      <c r="O239" s="67"/>
      <c r="P239" s="67"/>
      <c r="T239" s="67"/>
      <c r="U239" s="67"/>
      <c r="Y239" s="68"/>
      <c r="BN239" s="66"/>
      <c r="BO239" s="66"/>
      <c r="BP239" s="66"/>
      <c r="BQ239" s="66"/>
    </row>
    <row r="240" spans="1:69" ht="15.75" customHeight="1" x14ac:dyDescent="0.25">
      <c r="A240" s="66"/>
      <c r="B240" s="66"/>
      <c r="C240" s="56"/>
      <c r="I240" s="67"/>
      <c r="J240" s="67"/>
      <c r="O240" s="67"/>
      <c r="P240" s="67"/>
      <c r="T240" s="67"/>
      <c r="U240" s="67"/>
      <c r="Y240" s="68"/>
      <c r="BN240" s="66"/>
      <c r="BO240" s="66"/>
      <c r="BP240" s="66"/>
      <c r="BQ240" s="66"/>
    </row>
    <row r="241" spans="1:69" ht="15.75" customHeight="1" x14ac:dyDescent="0.25">
      <c r="A241" s="66"/>
      <c r="B241" s="66"/>
      <c r="C241" s="56"/>
      <c r="I241" s="67"/>
      <c r="J241" s="67"/>
      <c r="O241" s="67"/>
      <c r="P241" s="67"/>
      <c r="T241" s="67"/>
      <c r="U241" s="67"/>
      <c r="Y241" s="68"/>
      <c r="BN241" s="66"/>
      <c r="BO241" s="66"/>
      <c r="BP241" s="66"/>
      <c r="BQ241" s="66"/>
    </row>
    <row r="242" spans="1:69" ht="15.75" customHeight="1" x14ac:dyDescent="0.25">
      <c r="A242" s="66"/>
      <c r="B242" s="66"/>
      <c r="C242" s="56"/>
      <c r="I242" s="67"/>
      <c r="J242" s="67"/>
      <c r="O242" s="67"/>
      <c r="P242" s="67"/>
      <c r="T242" s="67"/>
      <c r="U242" s="67"/>
      <c r="Y242" s="68"/>
      <c r="BN242" s="66"/>
      <c r="BO242" s="66"/>
      <c r="BP242" s="66"/>
      <c r="BQ242" s="66"/>
    </row>
    <row r="243" spans="1:69" ht="15.75" customHeight="1" x14ac:dyDescent="0.25">
      <c r="A243" s="66"/>
      <c r="B243" s="66"/>
      <c r="C243" s="56"/>
      <c r="I243" s="67"/>
      <c r="J243" s="67"/>
      <c r="O243" s="67"/>
      <c r="P243" s="67"/>
      <c r="T243" s="67"/>
      <c r="U243" s="67"/>
      <c r="Y243" s="68"/>
      <c r="BN243" s="66"/>
      <c r="BO243" s="66"/>
      <c r="BP243" s="66"/>
      <c r="BQ243" s="66"/>
    </row>
    <row r="244" spans="1:69" ht="15.75" customHeight="1" x14ac:dyDescent="0.25">
      <c r="A244" s="66"/>
      <c r="B244" s="66"/>
      <c r="C244" s="56"/>
      <c r="I244" s="67"/>
      <c r="J244" s="67"/>
      <c r="O244" s="67"/>
      <c r="P244" s="67"/>
      <c r="T244" s="67"/>
      <c r="U244" s="67"/>
      <c r="Y244" s="68"/>
      <c r="BN244" s="66"/>
      <c r="BO244" s="66"/>
      <c r="BP244" s="66"/>
      <c r="BQ244" s="66"/>
    </row>
    <row r="245" spans="1:69" ht="15.75" customHeight="1" x14ac:dyDescent="0.25">
      <c r="A245" s="66"/>
      <c r="B245" s="66"/>
      <c r="C245" s="56"/>
      <c r="I245" s="67"/>
      <c r="J245" s="67"/>
      <c r="O245" s="67"/>
      <c r="P245" s="67"/>
      <c r="T245" s="67"/>
      <c r="U245" s="67"/>
      <c r="Y245" s="68"/>
      <c r="BN245" s="66"/>
      <c r="BO245" s="66"/>
      <c r="BP245" s="66"/>
      <c r="BQ245" s="66"/>
    </row>
    <row r="246" spans="1:69" ht="15.75" customHeight="1" x14ac:dyDescent="0.25">
      <c r="A246" s="66"/>
      <c r="B246" s="66"/>
      <c r="C246" s="56"/>
      <c r="I246" s="67"/>
      <c r="J246" s="67"/>
      <c r="O246" s="67"/>
      <c r="P246" s="67"/>
      <c r="T246" s="67"/>
      <c r="U246" s="67"/>
      <c r="Y246" s="68"/>
      <c r="BN246" s="66"/>
      <c r="BO246" s="66"/>
      <c r="BP246" s="66"/>
      <c r="BQ246" s="66"/>
    </row>
    <row r="247" spans="1:69" ht="15.75" customHeight="1" x14ac:dyDescent="0.25">
      <c r="A247" s="66"/>
      <c r="B247" s="66"/>
      <c r="C247" s="56"/>
      <c r="I247" s="67"/>
      <c r="J247" s="67"/>
      <c r="O247" s="67"/>
      <c r="P247" s="67"/>
      <c r="T247" s="67"/>
      <c r="U247" s="67"/>
      <c r="Y247" s="68"/>
      <c r="BN247" s="66"/>
      <c r="BO247" s="66"/>
      <c r="BP247" s="66"/>
      <c r="BQ247" s="66"/>
    </row>
    <row r="248" spans="1:69" ht="15.75" customHeight="1" x14ac:dyDescent="0.25">
      <c r="A248" s="66"/>
      <c r="B248" s="66"/>
      <c r="C248" s="56"/>
      <c r="I248" s="67"/>
      <c r="J248" s="67"/>
      <c r="O248" s="67"/>
      <c r="P248" s="67"/>
      <c r="T248" s="67"/>
      <c r="U248" s="67"/>
      <c r="Y248" s="68"/>
      <c r="BN248" s="66"/>
      <c r="BO248" s="66"/>
      <c r="BP248" s="66"/>
      <c r="BQ248" s="66"/>
    </row>
    <row r="249" spans="1:69" ht="15.75" customHeight="1" x14ac:dyDescent="0.25">
      <c r="A249" s="66"/>
      <c r="B249" s="66"/>
      <c r="C249" s="56"/>
      <c r="I249" s="67"/>
      <c r="J249" s="67"/>
      <c r="O249" s="67"/>
      <c r="P249" s="67"/>
      <c r="T249" s="67"/>
      <c r="U249" s="67"/>
      <c r="Y249" s="68"/>
      <c r="BN249" s="66"/>
      <c r="BO249" s="66"/>
      <c r="BP249" s="66"/>
      <c r="BQ249" s="66"/>
    </row>
    <row r="250" spans="1:69" ht="15.75" customHeight="1" x14ac:dyDescent="0.25">
      <c r="A250" s="66"/>
      <c r="B250" s="66"/>
      <c r="C250" s="56"/>
      <c r="I250" s="67"/>
      <c r="J250" s="67"/>
      <c r="O250" s="67"/>
      <c r="P250" s="67"/>
      <c r="T250" s="67"/>
      <c r="U250" s="67"/>
      <c r="Y250" s="68"/>
      <c r="BN250" s="66"/>
      <c r="BO250" s="66"/>
      <c r="BP250" s="66"/>
      <c r="BQ250" s="66"/>
    </row>
    <row r="251" spans="1:69" ht="15.75" customHeight="1" x14ac:dyDescent="0.25">
      <c r="A251" s="66"/>
      <c r="B251" s="66"/>
      <c r="C251" s="56"/>
      <c r="I251" s="67"/>
      <c r="J251" s="67"/>
      <c r="O251" s="67"/>
      <c r="P251" s="67"/>
      <c r="T251" s="67"/>
      <c r="U251" s="67"/>
      <c r="Y251" s="68"/>
      <c r="BN251" s="66"/>
      <c r="BO251" s="66"/>
      <c r="BP251" s="66"/>
      <c r="BQ251" s="66"/>
    </row>
    <row r="252" spans="1:69" ht="15.75" customHeight="1" x14ac:dyDescent="0.25">
      <c r="A252" s="66"/>
      <c r="B252" s="66"/>
      <c r="C252" s="56"/>
      <c r="I252" s="67"/>
      <c r="J252" s="67"/>
      <c r="O252" s="67"/>
      <c r="P252" s="67"/>
      <c r="T252" s="67"/>
      <c r="U252" s="67"/>
      <c r="Y252" s="68"/>
      <c r="BN252" s="66"/>
      <c r="BO252" s="66"/>
      <c r="BP252" s="66"/>
      <c r="BQ252" s="66"/>
    </row>
    <row r="253" spans="1:69" ht="15.75" customHeight="1" x14ac:dyDescent="0.25">
      <c r="A253" s="66"/>
      <c r="B253" s="66"/>
      <c r="C253" s="56"/>
      <c r="I253" s="67"/>
      <c r="J253" s="67"/>
      <c r="O253" s="67"/>
      <c r="P253" s="67"/>
      <c r="T253" s="67"/>
      <c r="U253" s="67"/>
      <c r="Y253" s="68"/>
      <c r="BN253" s="66"/>
      <c r="BO253" s="66"/>
      <c r="BP253" s="66"/>
      <c r="BQ253" s="66"/>
    </row>
    <row r="254" spans="1:69" ht="15.75" customHeight="1" x14ac:dyDescent="0.25">
      <c r="A254" s="66"/>
      <c r="B254" s="66"/>
      <c r="C254" s="56"/>
      <c r="I254" s="67"/>
      <c r="J254" s="67"/>
      <c r="O254" s="67"/>
      <c r="P254" s="67"/>
      <c r="T254" s="67"/>
      <c r="U254" s="67"/>
      <c r="Y254" s="68"/>
      <c r="BN254" s="66"/>
      <c r="BO254" s="66"/>
      <c r="BP254" s="66"/>
      <c r="BQ254" s="66"/>
    </row>
    <row r="255" spans="1:69" ht="15.75" customHeight="1" x14ac:dyDescent="0.25">
      <c r="A255" s="66"/>
      <c r="B255" s="66"/>
      <c r="C255" s="56"/>
      <c r="I255" s="67"/>
      <c r="J255" s="67"/>
      <c r="O255" s="67"/>
      <c r="P255" s="67"/>
      <c r="T255" s="67"/>
      <c r="U255" s="67"/>
      <c r="Y255" s="68"/>
      <c r="BN255" s="66"/>
      <c r="BO255" s="66"/>
      <c r="BP255" s="66"/>
      <c r="BQ255" s="66"/>
    </row>
    <row r="256" spans="1:69" ht="15.75" customHeight="1" x14ac:dyDescent="0.25">
      <c r="A256" s="66"/>
      <c r="B256" s="66"/>
      <c r="C256" s="56"/>
      <c r="I256" s="67"/>
      <c r="J256" s="67"/>
      <c r="O256" s="67"/>
      <c r="P256" s="67"/>
      <c r="T256" s="67"/>
      <c r="U256" s="67"/>
      <c r="Y256" s="68"/>
      <c r="BN256" s="66"/>
      <c r="BO256" s="66"/>
      <c r="BP256" s="66"/>
      <c r="BQ256" s="66"/>
    </row>
    <row r="257" spans="1:69" ht="15.75" customHeight="1" x14ac:dyDescent="0.25">
      <c r="A257" s="66"/>
      <c r="B257" s="66"/>
      <c r="C257" s="56"/>
      <c r="I257" s="67"/>
      <c r="J257" s="67"/>
      <c r="O257" s="67"/>
      <c r="P257" s="67"/>
      <c r="T257" s="67"/>
      <c r="U257" s="67"/>
      <c r="Y257" s="68"/>
      <c r="BN257" s="66"/>
      <c r="BO257" s="66"/>
      <c r="BP257" s="66"/>
      <c r="BQ257" s="66"/>
    </row>
    <row r="258" spans="1:69" ht="15.75" customHeight="1" x14ac:dyDescent="0.25">
      <c r="A258" s="66"/>
      <c r="B258" s="66"/>
      <c r="C258" s="56"/>
      <c r="I258" s="67"/>
      <c r="J258" s="67"/>
      <c r="O258" s="67"/>
      <c r="P258" s="67"/>
      <c r="T258" s="67"/>
      <c r="U258" s="67"/>
      <c r="Y258" s="68"/>
      <c r="BN258" s="66"/>
      <c r="BO258" s="66"/>
      <c r="BP258" s="66"/>
      <c r="BQ258" s="66"/>
    </row>
    <row r="259" spans="1:69" ht="15.75" customHeight="1" x14ac:dyDescent="0.25">
      <c r="A259" s="66"/>
      <c r="B259" s="66"/>
      <c r="C259" s="56"/>
      <c r="I259" s="67"/>
      <c r="J259" s="67"/>
      <c r="O259" s="67"/>
      <c r="P259" s="67"/>
      <c r="T259" s="67"/>
      <c r="U259" s="67"/>
      <c r="Y259" s="68"/>
      <c r="BN259" s="66"/>
      <c r="BO259" s="66"/>
      <c r="BP259" s="66"/>
      <c r="BQ259" s="66"/>
    </row>
    <row r="260" spans="1:69" ht="15.75" customHeight="1" x14ac:dyDescent="0.25">
      <c r="A260" s="66"/>
      <c r="B260" s="66"/>
      <c r="C260" s="56"/>
      <c r="I260" s="67"/>
      <c r="J260" s="67"/>
      <c r="O260" s="67"/>
      <c r="P260" s="67"/>
      <c r="T260" s="67"/>
      <c r="U260" s="67"/>
      <c r="Y260" s="68"/>
      <c r="BN260" s="66"/>
      <c r="BO260" s="66"/>
      <c r="BP260" s="66"/>
      <c r="BQ260" s="66"/>
    </row>
    <row r="261" spans="1:69" ht="15.75" customHeight="1" x14ac:dyDescent="0.25">
      <c r="A261" s="66"/>
      <c r="B261" s="66"/>
      <c r="C261" s="56"/>
      <c r="I261" s="67"/>
      <c r="J261" s="67"/>
      <c r="O261" s="67"/>
      <c r="P261" s="67"/>
      <c r="T261" s="67"/>
      <c r="U261" s="67"/>
      <c r="Y261" s="68"/>
      <c r="BN261" s="66"/>
      <c r="BO261" s="66"/>
      <c r="BP261" s="66"/>
      <c r="BQ261" s="66"/>
    </row>
    <row r="262" spans="1:69" ht="15.75" customHeight="1" x14ac:dyDescent="0.25">
      <c r="A262" s="66"/>
      <c r="B262" s="66"/>
      <c r="C262" s="56"/>
      <c r="I262" s="67"/>
      <c r="J262" s="67"/>
      <c r="O262" s="67"/>
      <c r="P262" s="67"/>
      <c r="T262" s="67"/>
      <c r="U262" s="67"/>
      <c r="Y262" s="68"/>
      <c r="BN262" s="66"/>
      <c r="BO262" s="66"/>
      <c r="BP262" s="66"/>
      <c r="BQ262" s="66"/>
    </row>
    <row r="263" spans="1:69" ht="15.75" customHeight="1" x14ac:dyDescent="0.25">
      <c r="A263" s="66"/>
      <c r="B263" s="66"/>
      <c r="C263" s="56"/>
      <c r="I263" s="67"/>
      <c r="J263" s="67"/>
      <c r="O263" s="67"/>
      <c r="P263" s="67"/>
      <c r="T263" s="67"/>
      <c r="U263" s="67"/>
      <c r="Y263" s="68"/>
      <c r="BN263" s="66"/>
      <c r="BO263" s="66"/>
      <c r="BP263" s="66"/>
      <c r="BQ263" s="66"/>
    </row>
    <row r="264" spans="1:69" ht="15.75" customHeight="1" x14ac:dyDescent="0.25">
      <c r="A264" s="66"/>
      <c r="B264" s="66"/>
      <c r="C264" s="56"/>
      <c r="I264" s="67"/>
      <c r="J264" s="67"/>
      <c r="O264" s="67"/>
      <c r="P264" s="67"/>
      <c r="T264" s="67"/>
      <c r="U264" s="67"/>
      <c r="Y264" s="68"/>
      <c r="BN264" s="66"/>
      <c r="BO264" s="66"/>
      <c r="BP264" s="66"/>
      <c r="BQ264" s="66"/>
    </row>
    <row r="265" spans="1:69" ht="15.75" customHeight="1" x14ac:dyDescent="0.25">
      <c r="A265" s="66"/>
      <c r="B265" s="66"/>
      <c r="C265" s="56"/>
      <c r="I265" s="67"/>
      <c r="J265" s="67"/>
      <c r="O265" s="67"/>
      <c r="P265" s="67"/>
      <c r="T265" s="67"/>
      <c r="U265" s="67"/>
      <c r="Y265" s="68"/>
      <c r="BN265" s="66"/>
      <c r="BO265" s="66"/>
      <c r="BP265" s="66"/>
      <c r="BQ265" s="66"/>
    </row>
    <row r="266" spans="1:69" ht="15.75" customHeight="1" x14ac:dyDescent="0.25">
      <c r="A266" s="66"/>
      <c r="B266" s="66"/>
      <c r="C266" s="56"/>
      <c r="I266" s="67"/>
      <c r="J266" s="67"/>
      <c r="O266" s="67"/>
      <c r="P266" s="67"/>
      <c r="T266" s="67"/>
      <c r="U266" s="67"/>
      <c r="Y266" s="68"/>
      <c r="BN266" s="66"/>
      <c r="BO266" s="66"/>
      <c r="BP266" s="66"/>
      <c r="BQ266" s="66"/>
    </row>
    <row r="267" spans="1:69" ht="15.75" customHeight="1" x14ac:dyDescent="0.25">
      <c r="A267" s="66"/>
      <c r="B267" s="66"/>
      <c r="C267" s="56"/>
      <c r="I267" s="67"/>
      <c r="J267" s="67"/>
      <c r="O267" s="67"/>
      <c r="P267" s="67"/>
      <c r="T267" s="67"/>
      <c r="U267" s="67"/>
      <c r="Y267" s="68"/>
      <c r="BN267" s="66"/>
      <c r="BO267" s="66"/>
      <c r="BP267" s="66"/>
      <c r="BQ267" s="66"/>
    </row>
    <row r="268" spans="1:69" ht="15.75" customHeight="1" x14ac:dyDescent="0.25">
      <c r="A268" s="66"/>
      <c r="B268" s="66"/>
      <c r="C268" s="56"/>
      <c r="I268" s="67"/>
      <c r="J268" s="67"/>
      <c r="O268" s="67"/>
      <c r="P268" s="67"/>
      <c r="T268" s="67"/>
      <c r="U268" s="67"/>
      <c r="Y268" s="68"/>
      <c r="BN268" s="66"/>
      <c r="BO268" s="66"/>
      <c r="BP268" s="66"/>
      <c r="BQ268" s="66"/>
    </row>
    <row r="269" spans="1:69" ht="15.75" customHeight="1" x14ac:dyDescent="0.25">
      <c r="A269" s="66"/>
      <c r="B269" s="66"/>
      <c r="C269" s="56"/>
      <c r="I269" s="67"/>
      <c r="J269" s="67"/>
      <c r="O269" s="67"/>
      <c r="P269" s="67"/>
      <c r="T269" s="67"/>
      <c r="U269" s="67"/>
      <c r="Y269" s="68"/>
      <c r="BN269" s="66"/>
      <c r="BO269" s="66"/>
      <c r="BP269" s="66"/>
      <c r="BQ269" s="66"/>
    </row>
    <row r="270" spans="1:69" ht="15.75" customHeight="1" x14ac:dyDescent="0.25">
      <c r="A270" s="66"/>
      <c r="B270" s="66"/>
      <c r="C270" s="56"/>
      <c r="I270" s="67"/>
      <c r="J270" s="67"/>
      <c r="O270" s="67"/>
      <c r="P270" s="67"/>
      <c r="T270" s="67"/>
      <c r="U270" s="67"/>
      <c r="Y270" s="68"/>
      <c r="BN270" s="66"/>
      <c r="BO270" s="66"/>
      <c r="BP270" s="66"/>
      <c r="BQ270" s="66"/>
    </row>
    <row r="271" spans="1:69" ht="15.75" customHeight="1" x14ac:dyDescent="0.25">
      <c r="A271" s="66"/>
      <c r="B271" s="66"/>
      <c r="C271" s="56"/>
      <c r="I271" s="67"/>
      <c r="J271" s="67"/>
      <c r="O271" s="67"/>
      <c r="P271" s="67"/>
      <c r="T271" s="67"/>
      <c r="U271" s="67"/>
      <c r="Y271" s="68"/>
      <c r="BN271" s="66"/>
      <c r="BO271" s="66"/>
      <c r="BP271" s="66"/>
      <c r="BQ271" s="66"/>
    </row>
    <row r="272" spans="1:69" ht="15.75" customHeight="1" x14ac:dyDescent="0.25">
      <c r="A272" s="66"/>
      <c r="B272" s="66"/>
      <c r="C272" s="56"/>
      <c r="I272" s="67"/>
      <c r="J272" s="67"/>
      <c r="O272" s="67"/>
      <c r="P272" s="67"/>
      <c r="T272" s="67"/>
      <c r="U272" s="67"/>
      <c r="Y272" s="68"/>
      <c r="BN272" s="66"/>
      <c r="BO272" s="66"/>
      <c r="BP272" s="66"/>
      <c r="BQ272" s="66"/>
    </row>
    <row r="273" spans="1:69" ht="15.75" customHeight="1" x14ac:dyDescent="0.25">
      <c r="A273" s="66"/>
      <c r="B273" s="66"/>
      <c r="C273" s="56"/>
      <c r="I273" s="67"/>
      <c r="J273" s="67"/>
      <c r="O273" s="67"/>
      <c r="P273" s="67"/>
      <c r="T273" s="67"/>
      <c r="U273" s="67"/>
      <c r="Y273" s="68"/>
      <c r="BN273" s="66"/>
      <c r="BO273" s="66"/>
      <c r="BP273" s="66"/>
      <c r="BQ273" s="66"/>
    </row>
    <row r="274" spans="1:69" ht="15.75" customHeight="1" x14ac:dyDescent="0.25">
      <c r="A274" s="66"/>
      <c r="B274" s="66"/>
      <c r="C274" s="56"/>
      <c r="I274" s="67"/>
      <c r="J274" s="67"/>
      <c r="O274" s="67"/>
      <c r="P274" s="67"/>
      <c r="T274" s="67"/>
      <c r="U274" s="67"/>
      <c r="Y274" s="68"/>
      <c r="BN274" s="66"/>
      <c r="BO274" s="66"/>
      <c r="BP274" s="66"/>
      <c r="BQ274" s="66"/>
    </row>
    <row r="275" spans="1:69" ht="15.75" customHeight="1" x14ac:dyDescent="0.25">
      <c r="A275" s="66"/>
      <c r="B275" s="66"/>
      <c r="C275" s="56"/>
      <c r="I275" s="67"/>
      <c r="J275" s="67"/>
      <c r="O275" s="67"/>
      <c r="P275" s="67"/>
      <c r="T275" s="67"/>
      <c r="U275" s="67"/>
      <c r="Y275" s="68"/>
      <c r="BN275" s="66"/>
      <c r="BO275" s="66"/>
      <c r="BP275" s="66"/>
      <c r="BQ275" s="66"/>
    </row>
    <row r="276" spans="1:69" ht="15.75" customHeight="1" x14ac:dyDescent="0.25">
      <c r="A276" s="66"/>
      <c r="B276" s="66"/>
      <c r="C276" s="56"/>
      <c r="I276" s="67"/>
      <c r="J276" s="67"/>
      <c r="O276" s="67"/>
      <c r="P276" s="67"/>
      <c r="T276" s="67"/>
      <c r="U276" s="67"/>
      <c r="Y276" s="68"/>
      <c r="BN276" s="66"/>
      <c r="BO276" s="66"/>
      <c r="BP276" s="66"/>
      <c r="BQ276" s="66"/>
    </row>
    <row r="277" spans="1:69" ht="15.75" customHeight="1" x14ac:dyDescent="0.25">
      <c r="A277" s="66"/>
      <c r="B277" s="66"/>
      <c r="C277" s="56"/>
      <c r="I277" s="67"/>
      <c r="J277" s="67"/>
      <c r="O277" s="67"/>
      <c r="P277" s="67"/>
      <c r="T277" s="67"/>
      <c r="U277" s="67"/>
      <c r="Y277" s="68"/>
      <c r="BN277" s="66"/>
      <c r="BO277" s="66"/>
      <c r="BP277" s="66"/>
      <c r="BQ277" s="66"/>
    </row>
    <row r="278" spans="1:69" ht="15.75" customHeight="1" x14ac:dyDescent="0.25">
      <c r="A278" s="66"/>
      <c r="B278" s="66"/>
      <c r="C278" s="56"/>
      <c r="I278" s="67"/>
      <c r="J278" s="67"/>
      <c r="O278" s="67"/>
      <c r="P278" s="67"/>
      <c r="T278" s="67"/>
      <c r="U278" s="67"/>
      <c r="Y278" s="68"/>
      <c r="BN278" s="66"/>
      <c r="BO278" s="66"/>
      <c r="BP278" s="66"/>
      <c r="BQ278" s="66"/>
    </row>
    <row r="279" spans="1:69" ht="15.75" customHeight="1" x14ac:dyDescent="0.25">
      <c r="A279" s="66"/>
      <c r="B279" s="66"/>
      <c r="C279" s="56"/>
      <c r="I279" s="67"/>
      <c r="J279" s="67"/>
      <c r="O279" s="67"/>
      <c r="P279" s="67"/>
      <c r="T279" s="67"/>
      <c r="U279" s="67"/>
      <c r="Y279" s="68"/>
      <c r="BN279" s="66"/>
      <c r="BO279" s="66"/>
      <c r="BP279" s="66"/>
      <c r="BQ279" s="66"/>
    </row>
    <row r="280" spans="1:69" ht="15.75" customHeight="1" x14ac:dyDescent="0.25">
      <c r="A280" s="66"/>
      <c r="B280" s="66"/>
      <c r="C280" s="56"/>
      <c r="I280" s="67"/>
      <c r="J280" s="67"/>
      <c r="O280" s="67"/>
      <c r="P280" s="67"/>
      <c r="T280" s="67"/>
      <c r="U280" s="67"/>
      <c r="Y280" s="68"/>
      <c r="BN280" s="66"/>
      <c r="BO280" s="66"/>
      <c r="BP280" s="66"/>
      <c r="BQ280" s="66"/>
    </row>
    <row r="281" spans="1:69" ht="15.75" customHeight="1" x14ac:dyDescent="0.25">
      <c r="A281" s="66"/>
      <c r="B281" s="66"/>
      <c r="C281" s="56"/>
      <c r="I281" s="67"/>
      <c r="J281" s="67"/>
      <c r="O281" s="67"/>
      <c r="P281" s="67"/>
      <c r="T281" s="67"/>
      <c r="U281" s="67"/>
      <c r="Y281" s="68"/>
      <c r="BN281" s="66"/>
      <c r="BO281" s="66"/>
      <c r="BP281" s="66"/>
      <c r="BQ281" s="66"/>
    </row>
    <row r="282" spans="1:69" ht="15.75" customHeight="1" x14ac:dyDescent="0.25">
      <c r="A282" s="66"/>
      <c r="B282" s="66"/>
      <c r="C282" s="56"/>
      <c r="I282" s="67"/>
      <c r="J282" s="67"/>
      <c r="O282" s="67"/>
      <c r="P282" s="67"/>
      <c r="T282" s="67"/>
      <c r="U282" s="67"/>
      <c r="Y282" s="68"/>
      <c r="BN282" s="66"/>
      <c r="BO282" s="66"/>
      <c r="BP282" s="66"/>
      <c r="BQ282" s="66"/>
    </row>
    <row r="283" spans="1:69" ht="15.75" customHeight="1" x14ac:dyDescent="0.25">
      <c r="A283" s="66"/>
      <c r="B283" s="66"/>
      <c r="C283" s="56"/>
      <c r="I283" s="67"/>
      <c r="J283" s="67"/>
      <c r="O283" s="67"/>
      <c r="P283" s="67"/>
      <c r="T283" s="67"/>
      <c r="U283" s="67"/>
      <c r="Y283" s="68"/>
      <c r="BN283" s="66"/>
      <c r="BO283" s="66"/>
      <c r="BP283" s="66"/>
      <c r="BQ283" s="66"/>
    </row>
    <row r="284" spans="1:69" ht="15.75" customHeight="1" x14ac:dyDescent="0.25">
      <c r="A284" s="66"/>
      <c r="B284" s="66"/>
      <c r="C284" s="56"/>
      <c r="I284" s="67"/>
      <c r="J284" s="67"/>
      <c r="O284" s="67"/>
      <c r="P284" s="67"/>
      <c r="T284" s="67"/>
      <c r="U284" s="67"/>
      <c r="Y284" s="68"/>
      <c r="BN284" s="66"/>
      <c r="BO284" s="66"/>
      <c r="BP284" s="66"/>
      <c r="BQ284" s="66"/>
    </row>
    <row r="285" spans="1:69" ht="15.75" customHeight="1" x14ac:dyDescent="0.25">
      <c r="A285" s="66"/>
      <c r="B285" s="66"/>
      <c r="C285" s="56"/>
      <c r="I285" s="67"/>
      <c r="J285" s="67"/>
      <c r="O285" s="67"/>
      <c r="P285" s="67"/>
      <c r="T285" s="67"/>
      <c r="U285" s="67"/>
      <c r="Y285" s="68"/>
      <c r="BN285" s="66"/>
      <c r="BO285" s="66"/>
      <c r="BP285" s="66"/>
      <c r="BQ285" s="66"/>
    </row>
    <row r="286" spans="1:69" ht="15.75" customHeight="1" x14ac:dyDescent="0.25">
      <c r="A286" s="66"/>
      <c r="B286" s="66"/>
      <c r="C286" s="56"/>
      <c r="I286" s="67"/>
      <c r="J286" s="67"/>
      <c r="O286" s="67"/>
      <c r="P286" s="67"/>
      <c r="T286" s="67"/>
      <c r="U286" s="67"/>
      <c r="Y286" s="68"/>
      <c r="BN286" s="66"/>
      <c r="BO286" s="66"/>
      <c r="BP286" s="66"/>
      <c r="BQ286" s="66"/>
    </row>
    <row r="287" spans="1:69" ht="15.75" customHeight="1" x14ac:dyDescent="0.25">
      <c r="A287" s="66"/>
      <c r="B287" s="66"/>
      <c r="C287" s="56"/>
      <c r="I287" s="67"/>
      <c r="J287" s="67"/>
      <c r="O287" s="67"/>
      <c r="P287" s="67"/>
      <c r="T287" s="67"/>
      <c r="U287" s="67"/>
      <c r="Y287" s="68"/>
      <c r="BN287" s="66"/>
      <c r="BO287" s="66"/>
      <c r="BP287" s="66"/>
      <c r="BQ287" s="66"/>
    </row>
    <row r="288" spans="1:69" ht="15.75" customHeight="1" x14ac:dyDescent="0.25">
      <c r="A288" s="66"/>
      <c r="B288" s="66"/>
      <c r="C288" s="56"/>
      <c r="I288" s="67"/>
      <c r="J288" s="67"/>
      <c r="O288" s="67"/>
      <c r="P288" s="67"/>
      <c r="T288" s="67"/>
      <c r="U288" s="67"/>
      <c r="Y288" s="68"/>
      <c r="BN288" s="66"/>
      <c r="BO288" s="66"/>
      <c r="BP288" s="66"/>
      <c r="BQ288" s="66"/>
    </row>
    <row r="289" spans="1:69" ht="15.75" customHeight="1" x14ac:dyDescent="0.25">
      <c r="A289" s="66"/>
      <c r="B289" s="66"/>
      <c r="C289" s="56"/>
      <c r="I289" s="67"/>
      <c r="J289" s="67"/>
      <c r="O289" s="67"/>
      <c r="P289" s="67"/>
      <c r="T289" s="67"/>
      <c r="U289" s="67"/>
      <c r="Y289" s="68"/>
      <c r="BN289" s="66"/>
      <c r="BO289" s="66"/>
      <c r="BP289" s="66"/>
      <c r="BQ289" s="66"/>
    </row>
    <row r="290" spans="1:69" ht="15.75" customHeight="1" x14ac:dyDescent="0.25">
      <c r="A290" s="66"/>
      <c r="B290" s="66"/>
      <c r="C290" s="56"/>
      <c r="I290" s="67"/>
      <c r="J290" s="67"/>
      <c r="O290" s="67"/>
      <c r="P290" s="67"/>
      <c r="T290" s="67"/>
      <c r="U290" s="67"/>
      <c r="Y290" s="68"/>
      <c r="BN290" s="66"/>
      <c r="BO290" s="66"/>
      <c r="BP290" s="66"/>
      <c r="BQ290" s="66"/>
    </row>
    <row r="291" spans="1:69" ht="15.75" customHeight="1" x14ac:dyDescent="0.25">
      <c r="A291" s="66"/>
      <c r="B291" s="66"/>
      <c r="C291" s="56"/>
      <c r="I291" s="67"/>
      <c r="J291" s="67"/>
      <c r="O291" s="67"/>
      <c r="P291" s="67"/>
      <c r="T291" s="67"/>
      <c r="U291" s="67"/>
      <c r="Y291" s="68"/>
      <c r="BN291" s="66"/>
      <c r="BO291" s="66"/>
      <c r="BP291" s="66"/>
      <c r="BQ291" s="66"/>
    </row>
    <row r="292" spans="1:69" ht="15.75" customHeight="1" x14ac:dyDescent="0.25">
      <c r="A292" s="66"/>
      <c r="B292" s="66"/>
      <c r="C292" s="56"/>
      <c r="I292" s="67"/>
      <c r="J292" s="67"/>
      <c r="O292" s="67"/>
      <c r="P292" s="67"/>
      <c r="T292" s="67"/>
      <c r="U292" s="67"/>
      <c r="Y292" s="68"/>
      <c r="BN292" s="66"/>
      <c r="BO292" s="66"/>
      <c r="BP292" s="66"/>
      <c r="BQ292" s="66"/>
    </row>
    <row r="293" spans="1:69" ht="15.75" customHeight="1" x14ac:dyDescent="0.25">
      <c r="A293" s="66"/>
      <c r="B293" s="66"/>
      <c r="C293" s="56"/>
      <c r="I293" s="67"/>
      <c r="J293" s="67"/>
      <c r="O293" s="67"/>
      <c r="P293" s="67"/>
      <c r="T293" s="67"/>
      <c r="U293" s="67"/>
      <c r="Y293" s="68"/>
      <c r="BN293" s="66"/>
      <c r="BO293" s="66"/>
      <c r="BP293" s="66"/>
      <c r="BQ293" s="66"/>
    </row>
    <row r="294" spans="1:69" ht="15.75" customHeight="1" x14ac:dyDescent="0.25">
      <c r="A294" s="66"/>
      <c r="B294" s="66"/>
      <c r="C294" s="56"/>
      <c r="I294" s="67"/>
      <c r="J294" s="67"/>
      <c r="O294" s="67"/>
      <c r="P294" s="67"/>
      <c r="T294" s="67"/>
      <c r="U294" s="67"/>
      <c r="Y294" s="68"/>
      <c r="BN294" s="66"/>
      <c r="BO294" s="66"/>
      <c r="BP294" s="66"/>
      <c r="BQ294" s="66"/>
    </row>
    <row r="295" spans="1:69" ht="15.75" customHeight="1" x14ac:dyDescent="0.25">
      <c r="A295" s="66"/>
      <c r="B295" s="66"/>
      <c r="C295" s="56"/>
      <c r="I295" s="67"/>
      <c r="J295" s="67"/>
      <c r="O295" s="67"/>
      <c r="P295" s="67"/>
      <c r="T295" s="67"/>
      <c r="U295" s="67"/>
      <c r="Y295" s="68"/>
      <c r="BN295" s="66"/>
      <c r="BO295" s="66"/>
      <c r="BP295" s="66"/>
      <c r="BQ295" s="66"/>
    </row>
    <row r="296" spans="1:69" ht="15.75" customHeight="1" x14ac:dyDescent="0.25">
      <c r="A296" s="66"/>
      <c r="B296" s="66"/>
      <c r="C296" s="56"/>
      <c r="I296" s="67"/>
      <c r="J296" s="67"/>
      <c r="O296" s="67"/>
      <c r="P296" s="67"/>
      <c r="T296" s="67"/>
      <c r="U296" s="67"/>
      <c r="Y296" s="68"/>
      <c r="BN296" s="66"/>
      <c r="BO296" s="66"/>
      <c r="BP296" s="66"/>
      <c r="BQ296" s="66"/>
    </row>
    <row r="297" spans="1:69" ht="15.75" customHeight="1" x14ac:dyDescent="0.25">
      <c r="A297" s="66"/>
      <c r="B297" s="66"/>
      <c r="C297" s="56"/>
      <c r="I297" s="67"/>
      <c r="J297" s="67"/>
      <c r="O297" s="67"/>
      <c r="P297" s="67"/>
      <c r="T297" s="67"/>
      <c r="U297" s="67"/>
      <c r="Y297" s="68"/>
      <c r="BN297" s="66"/>
      <c r="BO297" s="66"/>
      <c r="BP297" s="66"/>
      <c r="BQ297" s="66"/>
    </row>
    <row r="298" spans="1:69" ht="15.75" customHeight="1" x14ac:dyDescent="0.25">
      <c r="A298" s="66"/>
      <c r="B298" s="66"/>
      <c r="C298" s="56"/>
      <c r="I298" s="67"/>
      <c r="J298" s="67"/>
      <c r="O298" s="67"/>
      <c r="P298" s="67"/>
      <c r="T298" s="67"/>
      <c r="U298" s="67"/>
      <c r="Y298" s="68"/>
      <c r="BN298" s="66"/>
      <c r="BO298" s="66"/>
      <c r="BP298" s="66"/>
      <c r="BQ298" s="66"/>
    </row>
    <row r="299" spans="1:69" ht="15.75" customHeight="1" x14ac:dyDescent="0.25">
      <c r="A299" s="66"/>
      <c r="B299" s="66"/>
      <c r="C299" s="56"/>
      <c r="I299" s="67"/>
      <c r="J299" s="67"/>
      <c r="O299" s="67"/>
      <c r="P299" s="67"/>
      <c r="T299" s="67"/>
      <c r="U299" s="67"/>
      <c r="Y299" s="68"/>
      <c r="BN299" s="66"/>
      <c r="BO299" s="66"/>
      <c r="BP299" s="66"/>
      <c r="BQ299" s="66"/>
    </row>
    <row r="300" spans="1:69" ht="15.75" customHeight="1" x14ac:dyDescent="0.25">
      <c r="A300" s="66"/>
      <c r="B300" s="66"/>
      <c r="C300" s="56"/>
      <c r="I300" s="67"/>
      <c r="J300" s="67"/>
      <c r="O300" s="67"/>
      <c r="P300" s="67"/>
      <c r="T300" s="67"/>
      <c r="U300" s="67"/>
      <c r="Y300" s="68"/>
      <c r="BN300" s="66"/>
      <c r="BO300" s="66"/>
      <c r="BP300" s="66"/>
      <c r="BQ300" s="66"/>
    </row>
    <row r="301" spans="1:69" ht="15.75" customHeight="1" x14ac:dyDescent="0.25">
      <c r="A301" s="66"/>
      <c r="B301" s="66"/>
      <c r="C301" s="56"/>
      <c r="I301" s="67"/>
      <c r="J301" s="67"/>
      <c r="O301" s="67"/>
      <c r="P301" s="67"/>
      <c r="T301" s="67"/>
      <c r="U301" s="67"/>
      <c r="Y301" s="68"/>
      <c r="BN301" s="66"/>
      <c r="BO301" s="66"/>
      <c r="BP301" s="66"/>
      <c r="BQ301" s="66"/>
    </row>
    <row r="302" spans="1:69" ht="15.75" customHeight="1" x14ac:dyDescent="0.25">
      <c r="A302" s="66"/>
      <c r="B302" s="66"/>
      <c r="C302" s="56"/>
      <c r="I302" s="67"/>
      <c r="J302" s="67"/>
      <c r="O302" s="67"/>
      <c r="P302" s="67"/>
      <c r="T302" s="67"/>
      <c r="U302" s="67"/>
      <c r="Y302" s="68"/>
      <c r="BN302" s="66"/>
      <c r="BO302" s="66"/>
      <c r="BP302" s="66"/>
      <c r="BQ302" s="66"/>
    </row>
    <row r="303" spans="1:69" ht="15.75" customHeight="1" x14ac:dyDescent="0.25">
      <c r="A303" s="66"/>
      <c r="B303" s="66"/>
      <c r="C303" s="56"/>
      <c r="I303" s="67"/>
      <c r="J303" s="67"/>
      <c r="O303" s="67"/>
      <c r="P303" s="67"/>
      <c r="T303" s="67"/>
      <c r="U303" s="67"/>
      <c r="Y303" s="68"/>
      <c r="BN303" s="66"/>
      <c r="BO303" s="66"/>
      <c r="BP303" s="66"/>
      <c r="BQ303" s="66"/>
    </row>
    <row r="304" spans="1:69" ht="15.75" customHeight="1" x14ac:dyDescent="0.25">
      <c r="A304" s="66"/>
      <c r="B304" s="66"/>
      <c r="C304" s="56"/>
      <c r="I304" s="67"/>
      <c r="J304" s="67"/>
      <c r="O304" s="67"/>
      <c r="P304" s="67"/>
      <c r="T304" s="67"/>
      <c r="U304" s="67"/>
      <c r="Y304" s="68"/>
      <c r="BN304" s="66"/>
      <c r="BO304" s="66"/>
      <c r="BP304" s="66"/>
      <c r="BQ304" s="66"/>
    </row>
    <row r="305" spans="1:69" ht="15.75" customHeight="1" x14ac:dyDescent="0.25">
      <c r="A305" s="66"/>
      <c r="B305" s="66"/>
      <c r="C305" s="56"/>
      <c r="I305" s="67"/>
      <c r="J305" s="67"/>
      <c r="O305" s="67"/>
      <c r="P305" s="67"/>
      <c r="T305" s="67"/>
      <c r="U305" s="67"/>
      <c r="Y305" s="68"/>
      <c r="BN305" s="66"/>
      <c r="BO305" s="66"/>
      <c r="BP305" s="66"/>
      <c r="BQ305" s="66"/>
    </row>
    <row r="306" spans="1:69" ht="15.75" customHeight="1" x14ac:dyDescent="0.25">
      <c r="A306" s="66"/>
      <c r="B306" s="66"/>
      <c r="C306" s="56"/>
      <c r="I306" s="67"/>
      <c r="J306" s="67"/>
      <c r="O306" s="67"/>
      <c r="P306" s="67"/>
      <c r="T306" s="67"/>
      <c r="U306" s="67"/>
      <c r="Y306" s="68"/>
      <c r="BN306" s="66"/>
      <c r="BO306" s="66"/>
      <c r="BP306" s="66"/>
      <c r="BQ306" s="66"/>
    </row>
    <row r="307" spans="1:69" ht="15.75" customHeight="1" x14ac:dyDescent="0.25">
      <c r="A307" s="66"/>
      <c r="B307" s="66"/>
      <c r="C307" s="56"/>
      <c r="I307" s="67"/>
      <c r="J307" s="67"/>
      <c r="O307" s="67"/>
      <c r="P307" s="67"/>
      <c r="T307" s="67"/>
      <c r="U307" s="67"/>
      <c r="Y307" s="68"/>
      <c r="BN307" s="66"/>
      <c r="BO307" s="66"/>
      <c r="BP307" s="66"/>
      <c r="BQ307" s="66"/>
    </row>
    <row r="308" spans="1:69" ht="15.75" customHeight="1" x14ac:dyDescent="0.25">
      <c r="A308" s="66"/>
      <c r="B308" s="66"/>
      <c r="C308" s="56"/>
      <c r="I308" s="67"/>
      <c r="J308" s="67"/>
      <c r="O308" s="67"/>
      <c r="P308" s="67"/>
      <c r="T308" s="67"/>
      <c r="U308" s="67"/>
      <c r="Y308" s="68"/>
      <c r="BN308" s="66"/>
      <c r="BO308" s="66"/>
      <c r="BP308" s="66"/>
      <c r="BQ308" s="66"/>
    </row>
    <row r="309" spans="1:69" ht="15.75" customHeight="1" x14ac:dyDescent="0.25">
      <c r="A309" s="66"/>
      <c r="B309" s="66"/>
      <c r="C309" s="56"/>
      <c r="I309" s="67"/>
      <c r="J309" s="67"/>
      <c r="O309" s="67"/>
      <c r="P309" s="67"/>
      <c r="T309" s="67"/>
      <c r="U309" s="67"/>
      <c r="Y309" s="68"/>
      <c r="BN309" s="66"/>
      <c r="BO309" s="66"/>
      <c r="BP309" s="66"/>
      <c r="BQ309" s="66"/>
    </row>
    <row r="310" spans="1:69" ht="15.75" customHeight="1" x14ac:dyDescent="0.25">
      <c r="A310" s="66"/>
      <c r="B310" s="66"/>
      <c r="C310" s="56"/>
      <c r="I310" s="67"/>
      <c r="J310" s="67"/>
      <c r="O310" s="67"/>
      <c r="P310" s="67"/>
      <c r="T310" s="67"/>
      <c r="U310" s="67"/>
      <c r="Y310" s="68"/>
      <c r="BN310" s="66"/>
      <c r="BO310" s="66"/>
      <c r="BP310" s="66"/>
      <c r="BQ310" s="66"/>
    </row>
    <row r="311" spans="1:69" ht="15.75" customHeight="1" x14ac:dyDescent="0.25">
      <c r="A311" s="66"/>
      <c r="B311" s="66"/>
      <c r="C311" s="56"/>
      <c r="I311" s="67"/>
      <c r="J311" s="67"/>
      <c r="O311" s="67"/>
      <c r="P311" s="67"/>
      <c r="T311" s="67"/>
      <c r="U311" s="67"/>
      <c r="Y311" s="68"/>
      <c r="BN311" s="66"/>
      <c r="BO311" s="66"/>
      <c r="BP311" s="66"/>
      <c r="BQ311" s="66"/>
    </row>
    <row r="312" spans="1:69" ht="15.75" customHeight="1" x14ac:dyDescent="0.25">
      <c r="A312" s="66"/>
      <c r="B312" s="66"/>
      <c r="C312" s="56"/>
      <c r="I312" s="67"/>
      <c r="J312" s="67"/>
      <c r="O312" s="67"/>
      <c r="P312" s="67"/>
      <c r="T312" s="67"/>
      <c r="U312" s="67"/>
      <c r="Y312" s="68"/>
      <c r="BN312" s="66"/>
      <c r="BO312" s="66"/>
      <c r="BP312" s="66"/>
      <c r="BQ312" s="66"/>
    </row>
    <row r="313" spans="1:69" ht="15.75" customHeight="1" x14ac:dyDescent="0.25">
      <c r="A313" s="66"/>
      <c r="B313" s="66"/>
      <c r="C313" s="56"/>
      <c r="I313" s="67"/>
      <c r="J313" s="67"/>
      <c r="O313" s="67"/>
      <c r="P313" s="67"/>
      <c r="T313" s="67"/>
      <c r="U313" s="67"/>
      <c r="Y313" s="68"/>
      <c r="BN313" s="66"/>
      <c r="BO313" s="66"/>
      <c r="BP313" s="66"/>
      <c r="BQ313" s="66"/>
    </row>
    <row r="314" spans="1:69" ht="15.75" customHeight="1" x14ac:dyDescent="0.25">
      <c r="A314" s="66"/>
      <c r="B314" s="66"/>
      <c r="C314" s="56"/>
      <c r="I314" s="67"/>
      <c r="J314" s="67"/>
      <c r="O314" s="67"/>
      <c r="P314" s="67"/>
      <c r="T314" s="67"/>
      <c r="U314" s="67"/>
      <c r="Y314" s="68"/>
      <c r="BN314" s="66"/>
      <c r="BO314" s="66"/>
      <c r="BP314" s="66"/>
      <c r="BQ314" s="66"/>
    </row>
    <row r="315" spans="1:69" ht="15.75" customHeight="1" x14ac:dyDescent="0.25">
      <c r="A315" s="66"/>
      <c r="B315" s="66"/>
      <c r="C315" s="56"/>
      <c r="I315" s="67"/>
      <c r="J315" s="67"/>
      <c r="O315" s="67"/>
      <c r="P315" s="67"/>
      <c r="T315" s="67"/>
      <c r="U315" s="67"/>
      <c r="Y315" s="68"/>
      <c r="BN315" s="66"/>
      <c r="BO315" s="66"/>
      <c r="BP315" s="66"/>
      <c r="BQ315" s="66"/>
    </row>
    <row r="316" spans="1:69" ht="15.75" customHeight="1" x14ac:dyDescent="0.25">
      <c r="A316" s="66"/>
      <c r="B316" s="66"/>
      <c r="C316" s="56"/>
      <c r="I316" s="67"/>
      <c r="J316" s="67"/>
      <c r="O316" s="67"/>
      <c r="P316" s="67"/>
      <c r="T316" s="67"/>
      <c r="U316" s="67"/>
      <c r="Y316" s="68"/>
      <c r="BN316" s="66"/>
      <c r="BO316" s="66"/>
      <c r="BP316" s="66"/>
      <c r="BQ316" s="66"/>
    </row>
    <row r="317" spans="1:69" ht="15.75" customHeight="1" x14ac:dyDescent="0.25">
      <c r="A317" s="66"/>
      <c r="B317" s="66"/>
      <c r="C317" s="56"/>
      <c r="I317" s="67"/>
      <c r="J317" s="67"/>
      <c r="O317" s="67"/>
      <c r="P317" s="67"/>
      <c r="T317" s="67"/>
      <c r="U317" s="67"/>
      <c r="Y317" s="68"/>
      <c r="BN317" s="66"/>
      <c r="BO317" s="66"/>
      <c r="BP317" s="66"/>
      <c r="BQ317" s="66"/>
    </row>
    <row r="318" spans="1:69" ht="15.75" customHeight="1" x14ac:dyDescent="0.25">
      <c r="A318" s="66"/>
      <c r="B318" s="66"/>
      <c r="C318" s="56"/>
      <c r="I318" s="67"/>
      <c r="J318" s="67"/>
      <c r="O318" s="67"/>
      <c r="P318" s="67"/>
      <c r="T318" s="67"/>
      <c r="U318" s="67"/>
      <c r="Y318" s="68"/>
      <c r="BN318" s="66"/>
      <c r="BO318" s="66"/>
      <c r="BP318" s="66"/>
      <c r="BQ318" s="66"/>
    </row>
    <row r="319" spans="1:69" ht="15.75" customHeight="1" x14ac:dyDescent="0.25">
      <c r="A319" s="66"/>
      <c r="B319" s="66"/>
      <c r="C319" s="56"/>
      <c r="I319" s="67"/>
      <c r="J319" s="67"/>
      <c r="O319" s="67"/>
      <c r="P319" s="67"/>
      <c r="T319" s="67"/>
      <c r="U319" s="67"/>
      <c r="Y319" s="68"/>
      <c r="BN319" s="66"/>
      <c r="BO319" s="66"/>
      <c r="BP319" s="66"/>
      <c r="BQ319" s="66"/>
    </row>
    <row r="320" spans="1:69" ht="15.75" customHeight="1" x14ac:dyDescent="0.25">
      <c r="A320" s="66"/>
      <c r="B320" s="66"/>
      <c r="C320" s="56"/>
      <c r="I320" s="67"/>
      <c r="J320" s="67"/>
      <c r="O320" s="67"/>
      <c r="P320" s="67"/>
      <c r="T320" s="67"/>
      <c r="U320" s="67"/>
      <c r="Y320" s="68"/>
      <c r="BN320" s="66"/>
      <c r="BO320" s="66"/>
      <c r="BP320" s="66"/>
      <c r="BQ320" s="66"/>
    </row>
    <row r="321" spans="1:69" ht="15.75" customHeight="1" x14ac:dyDescent="0.25">
      <c r="A321" s="66"/>
      <c r="B321" s="66"/>
      <c r="C321" s="56"/>
      <c r="I321" s="67"/>
      <c r="J321" s="67"/>
      <c r="O321" s="67"/>
      <c r="P321" s="67"/>
      <c r="T321" s="67"/>
      <c r="U321" s="67"/>
      <c r="Y321" s="68"/>
      <c r="BN321" s="66"/>
      <c r="BO321" s="66"/>
      <c r="BP321" s="66"/>
      <c r="BQ321" s="66"/>
    </row>
    <row r="322" spans="1:69" ht="15.75" customHeight="1" x14ac:dyDescent="0.25">
      <c r="A322" s="66"/>
      <c r="B322" s="66"/>
      <c r="C322" s="56"/>
      <c r="I322" s="67"/>
      <c r="J322" s="67"/>
      <c r="O322" s="67"/>
      <c r="P322" s="67"/>
      <c r="T322" s="67"/>
      <c r="U322" s="67"/>
      <c r="Y322" s="68"/>
      <c r="BN322" s="66"/>
      <c r="BO322" s="66"/>
      <c r="BP322" s="66"/>
      <c r="BQ322" s="66"/>
    </row>
    <row r="323" spans="1:69" ht="15.75" customHeight="1" x14ac:dyDescent="0.25">
      <c r="A323" s="66"/>
      <c r="B323" s="66"/>
      <c r="C323" s="56"/>
      <c r="I323" s="67"/>
      <c r="J323" s="67"/>
      <c r="O323" s="67"/>
      <c r="P323" s="67"/>
      <c r="T323" s="67"/>
      <c r="U323" s="67"/>
      <c r="Y323" s="68"/>
      <c r="BN323" s="66"/>
      <c r="BO323" s="66"/>
      <c r="BP323" s="66"/>
      <c r="BQ323" s="66"/>
    </row>
    <row r="324" spans="1:69" ht="15.75" customHeight="1" x14ac:dyDescent="0.25">
      <c r="A324" s="66"/>
      <c r="B324" s="66"/>
      <c r="C324" s="56"/>
      <c r="I324" s="67"/>
      <c r="J324" s="67"/>
      <c r="O324" s="67"/>
      <c r="P324" s="67"/>
      <c r="T324" s="67"/>
      <c r="U324" s="67"/>
      <c r="Y324" s="68"/>
      <c r="BN324" s="66"/>
      <c r="BO324" s="66"/>
      <c r="BP324" s="66"/>
      <c r="BQ324" s="66"/>
    </row>
    <row r="325" spans="1:69" ht="15.75" customHeight="1" x14ac:dyDescent="0.25">
      <c r="A325" s="66"/>
      <c r="B325" s="66"/>
      <c r="C325" s="56"/>
      <c r="I325" s="67"/>
      <c r="J325" s="67"/>
      <c r="O325" s="67"/>
      <c r="P325" s="67"/>
      <c r="T325" s="67"/>
      <c r="U325" s="67"/>
      <c r="Y325" s="68"/>
      <c r="BN325" s="66"/>
      <c r="BO325" s="66"/>
      <c r="BP325" s="66"/>
      <c r="BQ325" s="66"/>
    </row>
    <row r="326" spans="1:69" ht="15.75" customHeight="1" x14ac:dyDescent="0.25">
      <c r="A326" s="66"/>
      <c r="B326" s="66"/>
      <c r="C326" s="56"/>
      <c r="I326" s="67"/>
      <c r="J326" s="67"/>
      <c r="O326" s="67"/>
      <c r="P326" s="67"/>
      <c r="T326" s="67"/>
      <c r="U326" s="67"/>
      <c r="Y326" s="68"/>
      <c r="BN326" s="66"/>
      <c r="BO326" s="66"/>
      <c r="BP326" s="66"/>
      <c r="BQ326" s="66"/>
    </row>
    <row r="327" spans="1:69" ht="15.75" customHeight="1" x14ac:dyDescent="0.25">
      <c r="A327" s="66"/>
      <c r="B327" s="66"/>
      <c r="C327" s="56"/>
      <c r="I327" s="67"/>
      <c r="J327" s="67"/>
      <c r="O327" s="67"/>
      <c r="P327" s="67"/>
      <c r="T327" s="67"/>
      <c r="U327" s="67"/>
      <c r="Y327" s="68"/>
      <c r="BN327" s="66"/>
      <c r="BO327" s="66"/>
      <c r="BP327" s="66"/>
      <c r="BQ327" s="66"/>
    </row>
    <row r="328" spans="1:69" ht="15.75" customHeight="1" x14ac:dyDescent="0.25">
      <c r="A328" s="66"/>
      <c r="B328" s="66"/>
      <c r="C328" s="56"/>
      <c r="I328" s="67"/>
      <c r="J328" s="67"/>
      <c r="O328" s="67"/>
      <c r="P328" s="67"/>
      <c r="T328" s="67"/>
      <c r="U328" s="67"/>
      <c r="Y328" s="68"/>
      <c r="BN328" s="66"/>
      <c r="BO328" s="66"/>
      <c r="BP328" s="66"/>
      <c r="BQ328" s="66"/>
    </row>
    <row r="329" spans="1:69" ht="15.75" customHeight="1" x14ac:dyDescent="0.25">
      <c r="A329" s="66"/>
      <c r="B329" s="66"/>
      <c r="C329" s="56"/>
      <c r="I329" s="67"/>
      <c r="J329" s="67"/>
      <c r="O329" s="67"/>
      <c r="P329" s="67"/>
      <c r="T329" s="67"/>
      <c r="U329" s="67"/>
      <c r="Y329" s="68"/>
      <c r="BN329" s="66"/>
      <c r="BO329" s="66"/>
      <c r="BP329" s="66"/>
      <c r="BQ329" s="66"/>
    </row>
    <row r="330" spans="1:69" ht="15.75" customHeight="1" x14ac:dyDescent="0.25">
      <c r="A330" s="66"/>
      <c r="B330" s="66"/>
      <c r="C330" s="56"/>
      <c r="I330" s="67"/>
      <c r="J330" s="67"/>
      <c r="O330" s="67"/>
      <c r="P330" s="67"/>
      <c r="T330" s="67"/>
      <c r="U330" s="67"/>
      <c r="Y330" s="68"/>
      <c r="BN330" s="66"/>
      <c r="BO330" s="66"/>
      <c r="BP330" s="66"/>
      <c r="BQ330" s="66"/>
    </row>
    <row r="331" spans="1:69" ht="15.75" customHeight="1" x14ac:dyDescent="0.25">
      <c r="A331" s="66"/>
      <c r="B331" s="66"/>
      <c r="C331" s="56"/>
      <c r="I331" s="67"/>
      <c r="J331" s="67"/>
      <c r="O331" s="67"/>
      <c r="P331" s="67"/>
      <c r="T331" s="67"/>
      <c r="U331" s="67"/>
      <c r="Y331" s="68"/>
      <c r="BN331" s="66"/>
      <c r="BO331" s="66"/>
      <c r="BP331" s="66"/>
      <c r="BQ331" s="66"/>
    </row>
    <row r="332" spans="1:69" ht="15.75" customHeight="1" x14ac:dyDescent="0.25">
      <c r="A332" s="66"/>
      <c r="B332" s="66"/>
      <c r="C332" s="56"/>
      <c r="I332" s="67"/>
      <c r="J332" s="67"/>
      <c r="O332" s="67"/>
      <c r="P332" s="67"/>
      <c r="T332" s="67"/>
      <c r="U332" s="67"/>
      <c r="Y332" s="68"/>
      <c r="BN332" s="66"/>
      <c r="BO332" s="66"/>
      <c r="BP332" s="66"/>
      <c r="BQ332" s="66"/>
    </row>
    <row r="333" spans="1:69" ht="15.75" customHeight="1" x14ac:dyDescent="0.25">
      <c r="A333" s="66"/>
      <c r="B333" s="66"/>
      <c r="C333" s="56"/>
      <c r="I333" s="67"/>
      <c r="J333" s="67"/>
      <c r="O333" s="67"/>
      <c r="P333" s="67"/>
      <c r="T333" s="67"/>
      <c r="U333" s="67"/>
      <c r="Y333" s="68"/>
      <c r="BN333" s="66"/>
      <c r="BO333" s="66"/>
      <c r="BP333" s="66"/>
      <c r="BQ333" s="66"/>
    </row>
    <row r="334" spans="1:69" ht="15.75" customHeight="1" x14ac:dyDescent="0.25">
      <c r="A334" s="66"/>
      <c r="B334" s="66"/>
      <c r="C334" s="56"/>
      <c r="I334" s="67"/>
      <c r="J334" s="67"/>
      <c r="O334" s="67"/>
      <c r="P334" s="67"/>
      <c r="T334" s="67"/>
      <c r="U334" s="67"/>
      <c r="Y334" s="68"/>
      <c r="BN334" s="66"/>
      <c r="BO334" s="66"/>
      <c r="BP334" s="66"/>
      <c r="BQ334" s="66"/>
    </row>
    <row r="335" spans="1:69" ht="15.75" customHeight="1" x14ac:dyDescent="0.25">
      <c r="A335" s="66"/>
      <c r="B335" s="66"/>
      <c r="C335" s="56"/>
      <c r="I335" s="67"/>
      <c r="J335" s="67"/>
      <c r="O335" s="67"/>
      <c r="P335" s="67"/>
      <c r="T335" s="67"/>
      <c r="U335" s="67"/>
      <c r="Y335" s="68"/>
      <c r="BN335" s="66"/>
      <c r="BO335" s="66"/>
      <c r="BP335" s="66"/>
      <c r="BQ335" s="66"/>
    </row>
    <row r="336" spans="1:69" ht="15.75" customHeight="1" x14ac:dyDescent="0.25">
      <c r="A336" s="66"/>
      <c r="B336" s="66"/>
      <c r="C336" s="56"/>
      <c r="I336" s="67"/>
      <c r="J336" s="67"/>
      <c r="O336" s="67"/>
      <c r="P336" s="67"/>
      <c r="T336" s="67"/>
      <c r="U336" s="67"/>
      <c r="Y336" s="68"/>
      <c r="BN336" s="66"/>
      <c r="BO336" s="66"/>
      <c r="BP336" s="66"/>
      <c r="BQ336" s="66"/>
    </row>
    <row r="337" spans="1:69" ht="15.75" customHeight="1" x14ac:dyDescent="0.25">
      <c r="A337" s="66"/>
      <c r="B337" s="66"/>
      <c r="C337" s="56"/>
      <c r="I337" s="67"/>
      <c r="J337" s="67"/>
      <c r="O337" s="67"/>
      <c r="P337" s="67"/>
      <c r="T337" s="67"/>
      <c r="U337" s="67"/>
      <c r="Y337" s="68"/>
      <c r="BN337" s="66"/>
      <c r="BO337" s="66"/>
      <c r="BP337" s="66"/>
      <c r="BQ337" s="66"/>
    </row>
    <row r="338" spans="1:69" ht="15.75" customHeight="1" x14ac:dyDescent="0.25">
      <c r="A338" s="66"/>
      <c r="B338" s="66"/>
      <c r="C338" s="56"/>
      <c r="I338" s="67"/>
      <c r="J338" s="67"/>
      <c r="O338" s="67"/>
      <c r="P338" s="67"/>
      <c r="T338" s="67"/>
      <c r="U338" s="67"/>
      <c r="Y338" s="68"/>
      <c r="BN338" s="66"/>
      <c r="BO338" s="66"/>
      <c r="BP338" s="66"/>
      <c r="BQ338" s="66"/>
    </row>
    <row r="339" spans="1:69" ht="15.75" customHeight="1" x14ac:dyDescent="0.25">
      <c r="A339" s="66"/>
      <c r="B339" s="66"/>
      <c r="C339" s="56"/>
      <c r="I339" s="67"/>
      <c r="J339" s="67"/>
      <c r="O339" s="67"/>
      <c r="P339" s="67"/>
      <c r="T339" s="67"/>
      <c r="U339" s="67"/>
      <c r="Y339" s="68"/>
      <c r="BN339" s="66"/>
      <c r="BO339" s="66"/>
      <c r="BP339" s="66"/>
      <c r="BQ339" s="66"/>
    </row>
    <row r="340" spans="1:69" ht="15.75" customHeight="1" x14ac:dyDescent="0.25">
      <c r="A340" s="66"/>
      <c r="B340" s="66"/>
      <c r="C340" s="56"/>
      <c r="I340" s="67"/>
      <c r="J340" s="67"/>
      <c r="O340" s="67"/>
      <c r="P340" s="67"/>
      <c r="T340" s="67"/>
      <c r="U340" s="67"/>
      <c r="Y340" s="68"/>
      <c r="BN340" s="66"/>
      <c r="BO340" s="66"/>
      <c r="BP340" s="66"/>
      <c r="BQ340" s="66"/>
    </row>
    <row r="341" spans="1:69" ht="15.75" customHeight="1" x14ac:dyDescent="0.25">
      <c r="A341" s="66"/>
      <c r="B341" s="66"/>
      <c r="C341" s="56"/>
      <c r="I341" s="67"/>
      <c r="J341" s="67"/>
      <c r="O341" s="67"/>
      <c r="P341" s="67"/>
      <c r="T341" s="67"/>
      <c r="U341" s="67"/>
      <c r="Y341" s="68"/>
      <c r="BN341" s="66"/>
      <c r="BO341" s="66"/>
      <c r="BP341" s="66"/>
      <c r="BQ341" s="66"/>
    </row>
    <row r="342" spans="1:69" ht="15.75" customHeight="1" x14ac:dyDescent="0.25">
      <c r="A342" s="66"/>
      <c r="B342" s="66"/>
      <c r="C342" s="56"/>
      <c r="I342" s="67"/>
      <c r="J342" s="67"/>
      <c r="O342" s="67"/>
      <c r="P342" s="67"/>
      <c r="T342" s="67"/>
      <c r="U342" s="67"/>
      <c r="Y342" s="68"/>
      <c r="BN342" s="66"/>
      <c r="BO342" s="66"/>
      <c r="BP342" s="66"/>
      <c r="BQ342" s="66"/>
    </row>
    <row r="343" spans="1:69" ht="15.75" customHeight="1" x14ac:dyDescent="0.25">
      <c r="A343" s="66"/>
      <c r="B343" s="66"/>
      <c r="C343" s="56"/>
      <c r="I343" s="67"/>
      <c r="J343" s="67"/>
      <c r="O343" s="67"/>
      <c r="P343" s="67"/>
      <c r="T343" s="67"/>
      <c r="U343" s="67"/>
      <c r="Y343" s="68"/>
      <c r="BN343" s="66"/>
      <c r="BO343" s="66"/>
      <c r="BP343" s="66"/>
      <c r="BQ343" s="66"/>
    </row>
    <row r="344" spans="1:69" ht="15.75" customHeight="1" x14ac:dyDescent="0.25">
      <c r="A344" s="66"/>
      <c r="B344" s="66"/>
      <c r="C344" s="56"/>
      <c r="I344" s="67"/>
      <c r="J344" s="67"/>
      <c r="O344" s="67"/>
      <c r="P344" s="67"/>
      <c r="T344" s="67"/>
      <c r="U344" s="67"/>
      <c r="Y344" s="68"/>
      <c r="BN344" s="66"/>
      <c r="BO344" s="66"/>
      <c r="BP344" s="66"/>
      <c r="BQ344" s="66"/>
    </row>
    <row r="345" spans="1:69" ht="15.75" customHeight="1" x14ac:dyDescent="0.25">
      <c r="A345" s="66"/>
      <c r="B345" s="66"/>
      <c r="C345" s="56"/>
      <c r="I345" s="67"/>
      <c r="J345" s="67"/>
      <c r="O345" s="67"/>
      <c r="P345" s="67"/>
      <c r="T345" s="67"/>
      <c r="U345" s="67"/>
      <c r="Y345" s="68"/>
      <c r="BN345" s="66"/>
      <c r="BO345" s="66"/>
      <c r="BP345" s="66"/>
      <c r="BQ345" s="66"/>
    </row>
    <row r="346" spans="1:69" ht="15.75" customHeight="1" x14ac:dyDescent="0.25">
      <c r="A346" s="66"/>
      <c r="B346" s="66"/>
      <c r="C346" s="56"/>
      <c r="I346" s="67"/>
      <c r="J346" s="67"/>
      <c r="O346" s="67"/>
      <c r="P346" s="67"/>
      <c r="T346" s="67"/>
      <c r="U346" s="67"/>
      <c r="Y346" s="68"/>
      <c r="BN346" s="66"/>
      <c r="BO346" s="66"/>
      <c r="BP346" s="66"/>
      <c r="BQ346" s="66"/>
    </row>
    <row r="347" spans="1:69" ht="15.75" customHeight="1" x14ac:dyDescent="0.25">
      <c r="A347" s="66"/>
      <c r="B347" s="66"/>
      <c r="C347" s="56"/>
      <c r="I347" s="67"/>
      <c r="J347" s="67"/>
      <c r="O347" s="67"/>
      <c r="P347" s="67"/>
      <c r="T347" s="67"/>
      <c r="U347" s="67"/>
      <c r="Y347" s="68"/>
      <c r="BN347" s="66"/>
      <c r="BO347" s="66"/>
      <c r="BP347" s="66"/>
      <c r="BQ347" s="66"/>
    </row>
    <row r="348" spans="1:69" ht="15.75" customHeight="1" x14ac:dyDescent="0.25">
      <c r="A348" s="66"/>
      <c r="B348" s="66"/>
      <c r="C348" s="56"/>
      <c r="I348" s="67"/>
      <c r="J348" s="67"/>
      <c r="O348" s="67"/>
      <c r="P348" s="67"/>
      <c r="T348" s="67"/>
      <c r="U348" s="67"/>
      <c r="Y348" s="68"/>
      <c r="BN348" s="66"/>
      <c r="BO348" s="66"/>
      <c r="BP348" s="66"/>
      <c r="BQ348" s="66"/>
    </row>
    <row r="349" spans="1:69" ht="15.75" customHeight="1" x14ac:dyDescent="0.25">
      <c r="A349" s="66"/>
      <c r="B349" s="66"/>
      <c r="C349" s="56"/>
      <c r="I349" s="67"/>
      <c r="J349" s="67"/>
      <c r="O349" s="67"/>
      <c r="P349" s="67"/>
      <c r="T349" s="67"/>
      <c r="U349" s="67"/>
      <c r="Y349" s="68"/>
      <c r="BN349" s="66"/>
      <c r="BO349" s="66"/>
      <c r="BP349" s="66"/>
      <c r="BQ349" s="66"/>
    </row>
    <row r="350" spans="1:69" ht="15.75" customHeight="1" x14ac:dyDescent="0.25">
      <c r="A350" s="66"/>
      <c r="B350" s="66"/>
      <c r="C350" s="56"/>
      <c r="I350" s="67"/>
      <c r="J350" s="67"/>
      <c r="O350" s="67"/>
      <c r="P350" s="67"/>
      <c r="T350" s="67"/>
      <c r="U350" s="67"/>
      <c r="Y350" s="68"/>
      <c r="BN350" s="66"/>
      <c r="BO350" s="66"/>
      <c r="BP350" s="66"/>
      <c r="BQ350" s="66"/>
    </row>
    <row r="351" spans="1:69" ht="15.75" customHeight="1" x14ac:dyDescent="0.25">
      <c r="A351" s="66"/>
      <c r="B351" s="66"/>
      <c r="C351" s="56"/>
      <c r="I351" s="67"/>
      <c r="J351" s="67"/>
      <c r="O351" s="67"/>
      <c r="P351" s="67"/>
      <c r="T351" s="67"/>
      <c r="U351" s="67"/>
      <c r="Y351" s="68"/>
      <c r="BN351" s="66"/>
      <c r="BO351" s="66"/>
      <c r="BP351" s="66"/>
      <c r="BQ351" s="66"/>
    </row>
    <row r="352" spans="1:69" ht="15.75" customHeight="1" x14ac:dyDescent="0.25">
      <c r="A352" s="66"/>
      <c r="B352" s="66"/>
      <c r="C352" s="56"/>
      <c r="I352" s="67"/>
      <c r="J352" s="67"/>
      <c r="O352" s="67"/>
      <c r="P352" s="67"/>
      <c r="T352" s="67"/>
      <c r="U352" s="67"/>
      <c r="Y352" s="68"/>
      <c r="BN352" s="66"/>
      <c r="BO352" s="66"/>
      <c r="BP352" s="66"/>
      <c r="BQ352" s="66"/>
    </row>
    <row r="353" spans="1:69" ht="15.75" customHeight="1" x14ac:dyDescent="0.25">
      <c r="A353" s="66"/>
      <c r="B353" s="66"/>
      <c r="C353" s="56"/>
      <c r="I353" s="67"/>
      <c r="J353" s="67"/>
      <c r="O353" s="67"/>
      <c r="P353" s="67"/>
      <c r="T353" s="67"/>
      <c r="U353" s="67"/>
      <c r="Y353" s="68"/>
      <c r="BN353" s="66"/>
      <c r="BO353" s="66"/>
      <c r="BP353" s="66"/>
      <c r="BQ353" s="66"/>
    </row>
    <row r="354" spans="1:69" ht="15.75" customHeight="1" x14ac:dyDescent="0.25">
      <c r="A354" s="66"/>
      <c r="B354" s="66"/>
      <c r="C354" s="56"/>
      <c r="I354" s="67"/>
      <c r="J354" s="67"/>
      <c r="O354" s="67"/>
      <c r="P354" s="67"/>
      <c r="T354" s="67"/>
      <c r="U354" s="67"/>
      <c r="Y354" s="68"/>
      <c r="BN354" s="66"/>
      <c r="BO354" s="66"/>
      <c r="BP354" s="66"/>
      <c r="BQ354" s="66"/>
    </row>
    <row r="355" spans="1:69" ht="15.75" customHeight="1" x14ac:dyDescent="0.25">
      <c r="A355" s="66"/>
      <c r="B355" s="66"/>
      <c r="C355" s="56"/>
      <c r="I355" s="67"/>
      <c r="J355" s="67"/>
      <c r="O355" s="67"/>
      <c r="P355" s="67"/>
      <c r="T355" s="67"/>
      <c r="U355" s="67"/>
      <c r="Y355" s="68"/>
      <c r="BN355" s="66"/>
      <c r="BO355" s="66"/>
      <c r="BP355" s="66"/>
      <c r="BQ355" s="66"/>
    </row>
    <row r="356" spans="1:69" ht="15.75" customHeight="1" x14ac:dyDescent="0.25">
      <c r="A356" s="66"/>
      <c r="B356" s="66"/>
      <c r="C356" s="56"/>
      <c r="I356" s="67"/>
      <c r="J356" s="67"/>
      <c r="O356" s="67"/>
      <c r="P356" s="67"/>
      <c r="T356" s="67"/>
      <c r="U356" s="67"/>
      <c r="Y356" s="68"/>
      <c r="BN356" s="66"/>
      <c r="BO356" s="66"/>
      <c r="BP356" s="66"/>
      <c r="BQ356" s="66"/>
    </row>
    <row r="357" spans="1:69" ht="15.75" customHeight="1" x14ac:dyDescent="0.25">
      <c r="A357" s="66"/>
      <c r="B357" s="66"/>
      <c r="C357" s="56"/>
      <c r="I357" s="67"/>
      <c r="J357" s="67"/>
      <c r="O357" s="67"/>
      <c r="P357" s="67"/>
      <c r="T357" s="67"/>
      <c r="U357" s="67"/>
      <c r="Y357" s="68"/>
      <c r="BN357" s="66"/>
      <c r="BO357" s="66"/>
      <c r="BP357" s="66"/>
      <c r="BQ357" s="66"/>
    </row>
    <row r="358" spans="1:69" ht="15.75" customHeight="1" x14ac:dyDescent="0.25">
      <c r="A358" s="66"/>
      <c r="B358" s="66"/>
      <c r="C358" s="56"/>
      <c r="I358" s="67"/>
      <c r="J358" s="67"/>
      <c r="O358" s="67"/>
      <c r="P358" s="67"/>
      <c r="T358" s="67"/>
      <c r="U358" s="67"/>
      <c r="Y358" s="68"/>
      <c r="BN358" s="66"/>
      <c r="BO358" s="66"/>
      <c r="BP358" s="66"/>
      <c r="BQ358" s="66"/>
    </row>
    <row r="359" spans="1:69" ht="15.75" customHeight="1" x14ac:dyDescent="0.25">
      <c r="A359" s="66"/>
      <c r="B359" s="66"/>
      <c r="C359" s="56"/>
      <c r="I359" s="67"/>
      <c r="J359" s="67"/>
      <c r="O359" s="67"/>
      <c r="P359" s="67"/>
      <c r="T359" s="67"/>
      <c r="U359" s="67"/>
      <c r="Y359" s="68"/>
      <c r="BN359" s="66"/>
      <c r="BO359" s="66"/>
      <c r="BP359" s="66"/>
      <c r="BQ359" s="66"/>
    </row>
    <row r="360" spans="1:69" ht="15.75" customHeight="1" x14ac:dyDescent="0.25">
      <c r="A360" s="66"/>
      <c r="B360" s="66"/>
      <c r="C360" s="56"/>
      <c r="I360" s="67"/>
      <c r="J360" s="67"/>
      <c r="O360" s="67"/>
      <c r="P360" s="67"/>
      <c r="T360" s="67"/>
      <c r="U360" s="67"/>
      <c r="Y360" s="68"/>
      <c r="BN360" s="66"/>
      <c r="BO360" s="66"/>
      <c r="BP360" s="66"/>
      <c r="BQ360" s="66"/>
    </row>
    <row r="361" spans="1:69" ht="15.75" customHeight="1" x14ac:dyDescent="0.25">
      <c r="A361" s="66"/>
      <c r="B361" s="66"/>
      <c r="C361" s="56"/>
      <c r="I361" s="67"/>
      <c r="J361" s="67"/>
      <c r="O361" s="67"/>
      <c r="P361" s="67"/>
      <c r="T361" s="67"/>
      <c r="U361" s="67"/>
      <c r="Y361" s="68"/>
      <c r="BN361" s="66"/>
      <c r="BO361" s="66"/>
      <c r="BP361" s="66"/>
      <c r="BQ361" s="66"/>
    </row>
    <row r="362" spans="1:69" ht="15.75" customHeight="1" x14ac:dyDescent="0.25">
      <c r="A362" s="66"/>
      <c r="B362" s="66"/>
      <c r="C362" s="56"/>
      <c r="I362" s="67"/>
      <c r="J362" s="67"/>
      <c r="O362" s="67"/>
      <c r="P362" s="67"/>
      <c r="T362" s="67"/>
      <c r="U362" s="67"/>
      <c r="Y362" s="68"/>
      <c r="BN362" s="66"/>
      <c r="BO362" s="66"/>
      <c r="BP362" s="66"/>
      <c r="BQ362" s="66"/>
    </row>
    <row r="363" spans="1:69" ht="15.75" customHeight="1" x14ac:dyDescent="0.25">
      <c r="A363" s="66"/>
      <c r="B363" s="66"/>
      <c r="C363" s="56"/>
      <c r="I363" s="67"/>
      <c r="J363" s="67"/>
      <c r="O363" s="67"/>
      <c r="P363" s="67"/>
      <c r="T363" s="67"/>
      <c r="U363" s="67"/>
      <c r="Y363" s="68"/>
      <c r="BN363" s="66"/>
      <c r="BO363" s="66"/>
      <c r="BP363" s="66"/>
      <c r="BQ363" s="66"/>
    </row>
    <row r="364" spans="1:69" ht="15.75" customHeight="1" x14ac:dyDescent="0.25">
      <c r="A364" s="66"/>
      <c r="B364" s="66"/>
      <c r="C364" s="56"/>
      <c r="I364" s="67"/>
      <c r="J364" s="67"/>
      <c r="O364" s="67"/>
      <c r="P364" s="67"/>
      <c r="T364" s="67"/>
      <c r="U364" s="67"/>
      <c r="Y364" s="68"/>
      <c r="BN364" s="66"/>
      <c r="BO364" s="66"/>
      <c r="BP364" s="66"/>
      <c r="BQ364" s="66"/>
    </row>
    <row r="365" spans="1:69" ht="15.75" customHeight="1" x14ac:dyDescent="0.25">
      <c r="A365" s="66"/>
      <c r="B365" s="66"/>
      <c r="C365" s="56"/>
      <c r="I365" s="67"/>
      <c r="J365" s="67"/>
      <c r="O365" s="67"/>
      <c r="P365" s="67"/>
      <c r="T365" s="67"/>
      <c r="U365" s="67"/>
      <c r="Y365" s="68"/>
      <c r="BN365" s="66"/>
      <c r="BO365" s="66"/>
      <c r="BP365" s="66"/>
      <c r="BQ365" s="66"/>
    </row>
    <row r="366" spans="1:69" ht="15.75" customHeight="1" x14ac:dyDescent="0.25">
      <c r="A366" s="66"/>
      <c r="B366" s="66"/>
      <c r="C366" s="56"/>
      <c r="I366" s="67"/>
      <c r="J366" s="67"/>
      <c r="O366" s="67"/>
      <c r="P366" s="67"/>
      <c r="T366" s="67"/>
      <c r="U366" s="67"/>
      <c r="Y366" s="68"/>
      <c r="BN366" s="66"/>
      <c r="BO366" s="66"/>
      <c r="BP366" s="66"/>
      <c r="BQ366" s="66"/>
    </row>
    <row r="367" spans="1:69" ht="15.75" customHeight="1" x14ac:dyDescent="0.25">
      <c r="A367" s="66"/>
      <c r="B367" s="66"/>
      <c r="C367" s="56"/>
      <c r="I367" s="67"/>
      <c r="J367" s="67"/>
      <c r="O367" s="67"/>
      <c r="P367" s="67"/>
      <c r="T367" s="67"/>
      <c r="U367" s="67"/>
      <c r="Y367" s="68"/>
      <c r="BN367" s="66"/>
      <c r="BO367" s="66"/>
      <c r="BP367" s="66"/>
      <c r="BQ367" s="66"/>
    </row>
    <row r="368" spans="1:69" ht="15.75" customHeight="1" x14ac:dyDescent="0.25">
      <c r="A368" s="66"/>
      <c r="B368" s="66"/>
      <c r="C368" s="56"/>
      <c r="I368" s="67"/>
      <c r="J368" s="67"/>
      <c r="O368" s="67"/>
      <c r="P368" s="67"/>
      <c r="T368" s="67"/>
      <c r="U368" s="67"/>
      <c r="Y368" s="68"/>
      <c r="BN368" s="66"/>
      <c r="BO368" s="66"/>
      <c r="BP368" s="66"/>
      <c r="BQ368" s="66"/>
    </row>
    <row r="369" spans="1:69" ht="15.75" customHeight="1" x14ac:dyDescent="0.25">
      <c r="A369" s="66"/>
      <c r="B369" s="66"/>
      <c r="C369" s="56"/>
      <c r="I369" s="67"/>
      <c r="J369" s="67"/>
      <c r="O369" s="67"/>
      <c r="P369" s="67"/>
      <c r="T369" s="67"/>
      <c r="U369" s="67"/>
      <c r="Y369" s="68"/>
      <c r="BN369" s="66"/>
      <c r="BO369" s="66"/>
      <c r="BP369" s="66"/>
      <c r="BQ369" s="66"/>
    </row>
    <row r="370" spans="1:69" ht="15.75" customHeight="1" x14ac:dyDescent="0.25">
      <c r="A370" s="66"/>
      <c r="B370" s="66"/>
      <c r="C370" s="56"/>
      <c r="I370" s="67"/>
      <c r="J370" s="67"/>
      <c r="O370" s="67"/>
      <c r="P370" s="67"/>
      <c r="T370" s="67"/>
      <c r="U370" s="67"/>
      <c r="Y370" s="68"/>
      <c r="BN370" s="66"/>
      <c r="BO370" s="66"/>
      <c r="BP370" s="66"/>
      <c r="BQ370" s="66"/>
    </row>
    <row r="371" spans="1:69" ht="15.75" customHeight="1" x14ac:dyDescent="0.25">
      <c r="A371" s="66"/>
      <c r="B371" s="66"/>
      <c r="C371" s="56"/>
      <c r="I371" s="67"/>
      <c r="J371" s="67"/>
      <c r="O371" s="67"/>
      <c r="P371" s="67"/>
      <c r="T371" s="67"/>
      <c r="U371" s="67"/>
      <c r="Y371" s="68"/>
      <c r="BN371" s="66"/>
      <c r="BO371" s="66"/>
      <c r="BP371" s="66"/>
      <c r="BQ371" s="66"/>
    </row>
    <row r="372" spans="1:69" ht="15.75" customHeight="1" x14ac:dyDescent="0.25">
      <c r="A372" s="66"/>
      <c r="B372" s="66"/>
      <c r="C372" s="56"/>
      <c r="I372" s="67"/>
      <c r="J372" s="67"/>
      <c r="O372" s="67"/>
      <c r="P372" s="67"/>
      <c r="T372" s="67"/>
      <c r="U372" s="67"/>
      <c r="Y372" s="68"/>
      <c r="BN372" s="66"/>
      <c r="BO372" s="66"/>
      <c r="BP372" s="66"/>
      <c r="BQ372" s="66"/>
    </row>
    <row r="373" spans="1:69" ht="15.75" customHeight="1" x14ac:dyDescent="0.25">
      <c r="A373" s="66"/>
      <c r="B373" s="66"/>
      <c r="C373" s="56"/>
      <c r="I373" s="67"/>
      <c r="J373" s="67"/>
      <c r="O373" s="67"/>
      <c r="P373" s="67"/>
      <c r="T373" s="67"/>
      <c r="U373" s="67"/>
      <c r="Y373" s="68"/>
      <c r="BN373" s="66"/>
      <c r="BO373" s="66"/>
      <c r="BP373" s="66"/>
      <c r="BQ373" s="66"/>
    </row>
    <row r="374" spans="1:69" ht="15.75" customHeight="1" x14ac:dyDescent="0.25">
      <c r="A374" s="66"/>
      <c r="B374" s="66"/>
      <c r="C374" s="56"/>
      <c r="I374" s="67"/>
      <c r="J374" s="67"/>
      <c r="O374" s="67"/>
      <c r="P374" s="67"/>
      <c r="T374" s="67"/>
      <c r="U374" s="67"/>
      <c r="Y374" s="68"/>
      <c r="BN374" s="66"/>
      <c r="BO374" s="66"/>
      <c r="BP374" s="66"/>
      <c r="BQ374" s="66"/>
    </row>
    <row r="375" spans="1:69" ht="15.75" customHeight="1" x14ac:dyDescent="0.25">
      <c r="A375" s="66"/>
      <c r="B375" s="66"/>
      <c r="C375" s="56"/>
      <c r="I375" s="67"/>
      <c r="J375" s="67"/>
      <c r="O375" s="67"/>
      <c r="P375" s="67"/>
      <c r="T375" s="67"/>
      <c r="U375" s="67"/>
      <c r="Y375" s="68"/>
      <c r="BN375" s="66"/>
      <c r="BO375" s="66"/>
      <c r="BP375" s="66"/>
      <c r="BQ375" s="66"/>
    </row>
    <row r="376" spans="1:69" ht="15.75" customHeight="1" x14ac:dyDescent="0.25">
      <c r="A376" s="66"/>
      <c r="B376" s="66"/>
      <c r="C376" s="56"/>
      <c r="I376" s="67"/>
      <c r="J376" s="67"/>
      <c r="O376" s="67"/>
      <c r="P376" s="67"/>
      <c r="T376" s="67"/>
      <c r="U376" s="67"/>
      <c r="Y376" s="68"/>
      <c r="BN376" s="66"/>
      <c r="BO376" s="66"/>
      <c r="BP376" s="66"/>
      <c r="BQ376" s="66"/>
    </row>
    <row r="377" spans="1:69" ht="15.75" customHeight="1" x14ac:dyDescent="0.25">
      <c r="A377" s="66"/>
      <c r="B377" s="66"/>
      <c r="C377" s="56"/>
      <c r="I377" s="67"/>
      <c r="J377" s="67"/>
      <c r="O377" s="67"/>
      <c r="P377" s="67"/>
      <c r="T377" s="67"/>
      <c r="U377" s="67"/>
      <c r="Y377" s="68"/>
      <c r="BN377" s="66"/>
      <c r="BO377" s="66"/>
      <c r="BP377" s="66"/>
      <c r="BQ377" s="66"/>
    </row>
    <row r="378" spans="1:69" ht="15.75" customHeight="1" x14ac:dyDescent="0.25">
      <c r="A378" s="66"/>
      <c r="B378" s="66"/>
      <c r="C378" s="56"/>
      <c r="I378" s="67"/>
      <c r="J378" s="67"/>
      <c r="O378" s="67"/>
      <c r="P378" s="67"/>
      <c r="T378" s="67"/>
      <c r="U378" s="67"/>
      <c r="Y378" s="68"/>
      <c r="BN378" s="66"/>
      <c r="BO378" s="66"/>
      <c r="BP378" s="66"/>
      <c r="BQ378" s="66"/>
    </row>
    <row r="379" spans="1:69" ht="15.75" customHeight="1" x14ac:dyDescent="0.25">
      <c r="A379" s="66"/>
      <c r="B379" s="66"/>
      <c r="C379" s="56"/>
      <c r="I379" s="67"/>
      <c r="J379" s="67"/>
      <c r="O379" s="67"/>
      <c r="P379" s="67"/>
      <c r="T379" s="67"/>
      <c r="U379" s="67"/>
      <c r="Y379" s="68"/>
      <c r="BN379" s="66"/>
      <c r="BO379" s="66"/>
      <c r="BP379" s="66"/>
      <c r="BQ379" s="66"/>
    </row>
    <row r="380" spans="1:69" ht="15.75" customHeight="1" x14ac:dyDescent="0.25">
      <c r="A380" s="66"/>
      <c r="B380" s="66"/>
      <c r="C380" s="56"/>
      <c r="I380" s="67"/>
      <c r="J380" s="67"/>
      <c r="O380" s="67"/>
      <c r="P380" s="67"/>
      <c r="T380" s="67"/>
      <c r="U380" s="67"/>
      <c r="Y380" s="68"/>
      <c r="BN380" s="66"/>
      <c r="BO380" s="66"/>
      <c r="BP380" s="66"/>
      <c r="BQ380" s="66"/>
    </row>
    <row r="381" spans="1:69" ht="15.75" customHeight="1" x14ac:dyDescent="0.25">
      <c r="A381" s="66"/>
      <c r="B381" s="66"/>
      <c r="C381" s="56"/>
      <c r="I381" s="67"/>
      <c r="J381" s="67"/>
      <c r="O381" s="67"/>
      <c r="P381" s="67"/>
      <c r="T381" s="67"/>
      <c r="U381" s="67"/>
      <c r="Y381" s="68"/>
      <c r="BN381" s="66"/>
      <c r="BO381" s="66"/>
      <c r="BP381" s="66"/>
      <c r="BQ381" s="66"/>
    </row>
    <row r="382" spans="1:69" ht="15.75" customHeight="1" x14ac:dyDescent="0.25">
      <c r="A382" s="66"/>
      <c r="B382" s="66"/>
      <c r="C382" s="56"/>
      <c r="I382" s="67"/>
      <c r="J382" s="67"/>
      <c r="O382" s="67"/>
      <c r="P382" s="67"/>
      <c r="T382" s="67"/>
      <c r="U382" s="67"/>
      <c r="Y382" s="68"/>
      <c r="BN382" s="66"/>
      <c r="BO382" s="66"/>
      <c r="BP382" s="66"/>
      <c r="BQ382" s="66"/>
    </row>
    <row r="383" spans="1:69" ht="15.75" customHeight="1" x14ac:dyDescent="0.25">
      <c r="A383" s="66"/>
      <c r="B383" s="66"/>
      <c r="C383" s="56"/>
      <c r="I383" s="67"/>
      <c r="J383" s="67"/>
      <c r="O383" s="67"/>
      <c r="P383" s="67"/>
      <c r="T383" s="67"/>
      <c r="U383" s="67"/>
      <c r="Y383" s="68"/>
      <c r="BN383" s="66"/>
      <c r="BO383" s="66"/>
      <c r="BP383" s="66"/>
      <c r="BQ383" s="66"/>
    </row>
    <row r="384" spans="1:69" ht="15.75" customHeight="1" x14ac:dyDescent="0.25">
      <c r="A384" s="66"/>
      <c r="B384" s="66"/>
      <c r="C384" s="56"/>
      <c r="I384" s="67"/>
      <c r="J384" s="67"/>
      <c r="O384" s="67"/>
      <c r="P384" s="67"/>
      <c r="T384" s="67"/>
      <c r="U384" s="67"/>
      <c r="Y384" s="68"/>
      <c r="BN384" s="66"/>
      <c r="BO384" s="66"/>
      <c r="BP384" s="66"/>
      <c r="BQ384" s="66"/>
    </row>
    <row r="385" spans="1:69" ht="15.75" customHeight="1" x14ac:dyDescent="0.25">
      <c r="A385" s="66"/>
      <c r="B385" s="66"/>
      <c r="C385" s="56"/>
      <c r="I385" s="67"/>
      <c r="J385" s="67"/>
      <c r="O385" s="67"/>
      <c r="P385" s="67"/>
      <c r="T385" s="67"/>
      <c r="U385" s="67"/>
      <c r="Y385" s="68"/>
      <c r="BN385" s="66"/>
      <c r="BO385" s="66"/>
      <c r="BP385" s="66"/>
      <c r="BQ385" s="66"/>
    </row>
    <row r="386" spans="1:69" ht="15.75" customHeight="1" x14ac:dyDescent="0.25">
      <c r="A386" s="66"/>
      <c r="B386" s="66"/>
      <c r="C386" s="56"/>
      <c r="I386" s="67"/>
      <c r="J386" s="67"/>
      <c r="O386" s="67"/>
      <c r="P386" s="67"/>
      <c r="T386" s="67"/>
      <c r="U386" s="67"/>
      <c r="Y386" s="68"/>
      <c r="BN386" s="66"/>
      <c r="BO386" s="66"/>
      <c r="BP386" s="66"/>
      <c r="BQ386" s="66"/>
    </row>
    <row r="387" spans="1:69" ht="15.75" customHeight="1" x14ac:dyDescent="0.25">
      <c r="A387" s="66"/>
      <c r="B387" s="66"/>
      <c r="C387" s="56"/>
      <c r="I387" s="67"/>
      <c r="J387" s="67"/>
      <c r="O387" s="67"/>
      <c r="P387" s="67"/>
      <c r="T387" s="67"/>
      <c r="U387" s="67"/>
      <c r="Y387" s="68"/>
      <c r="BN387" s="66"/>
      <c r="BO387" s="66"/>
      <c r="BP387" s="66"/>
      <c r="BQ387" s="66"/>
    </row>
    <row r="388" spans="1:69" ht="15.75" customHeight="1" x14ac:dyDescent="0.25">
      <c r="A388" s="66"/>
      <c r="B388" s="66"/>
      <c r="C388" s="56"/>
      <c r="I388" s="67"/>
      <c r="J388" s="67"/>
      <c r="O388" s="67"/>
      <c r="P388" s="67"/>
      <c r="T388" s="67"/>
      <c r="U388" s="67"/>
      <c r="Y388" s="68"/>
      <c r="BN388" s="66"/>
      <c r="BO388" s="66"/>
      <c r="BP388" s="66"/>
      <c r="BQ388" s="66"/>
    </row>
    <row r="389" spans="1:69" ht="15.75" customHeight="1" x14ac:dyDescent="0.25">
      <c r="A389" s="66"/>
      <c r="B389" s="66"/>
      <c r="C389" s="56"/>
      <c r="I389" s="67"/>
      <c r="J389" s="67"/>
      <c r="O389" s="67"/>
      <c r="P389" s="67"/>
      <c r="T389" s="67"/>
      <c r="U389" s="67"/>
      <c r="Y389" s="68"/>
      <c r="BN389" s="66"/>
      <c r="BO389" s="66"/>
      <c r="BP389" s="66"/>
      <c r="BQ389" s="66"/>
    </row>
    <row r="390" spans="1:69" ht="15.75" customHeight="1" x14ac:dyDescent="0.25">
      <c r="A390" s="66"/>
      <c r="B390" s="66"/>
      <c r="C390" s="56"/>
      <c r="I390" s="67"/>
      <c r="J390" s="67"/>
      <c r="O390" s="67"/>
      <c r="P390" s="67"/>
      <c r="T390" s="67"/>
      <c r="U390" s="67"/>
      <c r="Y390" s="68"/>
      <c r="BN390" s="66"/>
      <c r="BO390" s="66"/>
      <c r="BP390" s="66"/>
      <c r="BQ390" s="66"/>
    </row>
    <row r="391" spans="1:69" ht="15.75" customHeight="1" x14ac:dyDescent="0.25">
      <c r="A391" s="66"/>
      <c r="B391" s="66"/>
      <c r="C391" s="56"/>
      <c r="I391" s="67"/>
      <c r="J391" s="67"/>
      <c r="O391" s="67"/>
      <c r="P391" s="67"/>
      <c r="T391" s="67"/>
      <c r="U391" s="67"/>
      <c r="Y391" s="68"/>
      <c r="BN391" s="66"/>
      <c r="BO391" s="66"/>
      <c r="BP391" s="66"/>
      <c r="BQ391" s="66"/>
    </row>
    <row r="392" spans="1:69" ht="15.75" customHeight="1" x14ac:dyDescent="0.25">
      <c r="A392" s="66"/>
      <c r="B392" s="66"/>
      <c r="C392" s="56"/>
      <c r="I392" s="67"/>
      <c r="J392" s="67"/>
      <c r="O392" s="67"/>
      <c r="P392" s="67"/>
      <c r="T392" s="67"/>
      <c r="U392" s="67"/>
      <c r="Y392" s="68"/>
      <c r="BN392" s="66"/>
      <c r="BO392" s="66"/>
      <c r="BP392" s="66"/>
      <c r="BQ392" s="66"/>
    </row>
    <row r="393" spans="1:69" ht="15.75" customHeight="1" x14ac:dyDescent="0.25">
      <c r="A393" s="66"/>
      <c r="B393" s="66"/>
      <c r="C393" s="56"/>
      <c r="I393" s="67"/>
      <c r="J393" s="67"/>
      <c r="O393" s="67"/>
      <c r="P393" s="67"/>
      <c r="T393" s="67"/>
      <c r="U393" s="67"/>
      <c r="Y393" s="68"/>
      <c r="BN393" s="66"/>
      <c r="BO393" s="66"/>
      <c r="BP393" s="66"/>
      <c r="BQ393" s="66"/>
    </row>
    <row r="394" spans="1:69" ht="15.75" customHeight="1" x14ac:dyDescent="0.25">
      <c r="A394" s="66"/>
      <c r="B394" s="66"/>
      <c r="C394" s="56"/>
      <c r="I394" s="67"/>
      <c r="J394" s="67"/>
      <c r="O394" s="67"/>
      <c r="P394" s="67"/>
      <c r="T394" s="67"/>
      <c r="U394" s="67"/>
      <c r="Y394" s="68"/>
      <c r="BN394" s="66"/>
      <c r="BO394" s="66"/>
      <c r="BP394" s="66"/>
      <c r="BQ394" s="66"/>
    </row>
    <row r="395" spans="1:69" ht="15.75" customHeight="1" x14ac:dyDescent="0.25">
      <c r="A395" s="66"/>
      <c r="B395" s="66"/>
      <c r="C395" s="56"/>
      <c r="I395" s="67"/>
      <c r="J395" s="67"/>
      <c r="O395" s="67"/>
      <c r="P395" s="67"/>
      <c r="T395" s="67"/>
      <c r="U395" s="67"/>
      <c r="Y395" s="68"/>
      <c r="BN395" s="66"/>
      <c r="BO395" s="66"/>
      <c r="BP395" s="66"/>
      <c r="BQ395" s="66"/>
    </row>
    <row r="396" spans="1:69" ht="15.75" customHeight="1" x14ac:dyDescent="0.25">
      <c r="A396" s="66"/>
      <c r="B396" s="66"/>
      <c r="C396" s="56"/>
      <c r="I396" s="67"/>
      <c r="J396" s="67"/>
      <c r="O396" s="67"/>
      <c r="P396" s="67"/>
      <c r="T396" s="67"/>
      <c r="U396" s="67"/>
      <c r="Y396" s="68"/>
      <c r="BN396" s="66"/>
      <c r="BO396" s="66"/>
      <c r="BP396" s="66"/>
      <c r="BQ396" s="66"/>
    </row>
    <row r="397" spans="1:69" ht="15.75" customHeight="1" x14ac:dyDescent="0.25">
      <c r="A397" s="66"/>
      <c r="B397" s="66"/>
      <c r="C397" s="56"/>
      <c r="I397" s="67"/>
      <c r="J397" s="67"/>
      <c r="O397" s="67"/>
      <c r="P397" s="67"/>
      <c r="T397" s="67"/>
      <c r="U397" s="67"/>
      <c r="Y397" s="68"/>
      <c r="BN397" s="66"/>
      <c r="BO397" s="66"/>
      <c r="BP397" s="66"/>
      <c r="BQ397" s="66"/>
    </row>
    <row r="398" spans="1:69" ht="15.75" customHeight="1" x14ac:dyDescent="0.25">
      <c r="A398" s="66"/>
      <c r="B398" s="66"/>
      <c r="C398" s="56"/>
      <c r="I398" s="67"/>
      <c r="J398" s="67"/>
      <c r="O398" s="67"/>
      <c r="P398" s="67"/>
      <c r="T398" s="67"/>
      <c r="U398" s="67"/>
      <c r="Y398" s="68"/>
      <c r="BN398" s="66"/>
      <c r="BO398" s="66"/>
      <c r="BP398" s="66"/>
      <c r="BQ398" s="66"/>
    </row>
    <row r="399" spans="1:69" ht="15.75" customHeight="1" x14ac:dyDescent="0.25">
      <c r="A399" s="66"/>
      <c r="B399" s="66"/>
      <c r="C399" s="56"/>
      <c r="I399" s="67"/>
      <c r="J399" s="67"/>
      <c r="O399" s="67"/>
      <c r="P399" s="67"/>
      <c r="T399" s="67"/>
      <c r="U399" s="67"/>
      <c r="Y399" s="68"/>
      <c r="BN399" s="66"/>
      <c r="BO399" s="66"/>
      <c r="BP399" s="66"/>
      <c r="BQ399" s="66"/>
    </row>
    <row r="400" spans="1:69" ht="15.75" customHeight="1" x14ac:dyDescent="0.25">
      <c r="A400" s="66"/>
      <c r="B400" s="66"/>
      <c r="C400" s="56"/>
      <c r="I400" s="67"/>
      <c r="J400" s="67"/>
      <c r="O400" s="67"/>
      <c r="P400" s="67"/>
      <c r="T400" s="67"/>
      <c r="U400" s="67"/>
      <c r="Y400" s="68"/>
      <c r="BN400" s="66"/>
      <c r="BO400" s="66"/>
      <c r="BP400" s="66"/>
      <c r="BQ400" s="66"/>
    </row>
    <row r="401" spans="1:69" ht="15.75" customHeight="1" x14ac:dyDescent="0.25">
      <c r="A401" s="66"/>
      <c r="B401" s="66"/>
      <c r="C401" s="56"/>
      <c r="I401" s="67"/>
      <c r="J401" s="67"/>
      <c r="O401" s="67"/>
      <c r="P401" s="67"/>
      <c r="T401" s="67"/>
      <c r="U401" s="67"/>
      <c r="Y401" s="68"/>
      <c r="BN401" s="66"/>
      <c r="BO401" s="66"/>
      <c r="BP401" s="66"/>
      <c r="BQ401" s="66"/>
    </row>
    <row r="402" spans="1:69" ht="15.75" customHeight="1" x14ac:dyDescent="0.25">
      <c r="A402" s="66"/>
      <c r="B402" s="66"/>
      <c r="C402" s="56"/>
      <c r="I402" s="67"/>
      <c r="J402" s="67"/>
      <c r="O402" s="67"/>
      <c r="P402" s="67"/>
      <c r="T402" s="67"/>
      <c r="U402" s="67"/>
      <c r="Y402" s="68"/>
      <c r="BN402" s="66"/>
      <c r="BO402" s="66"/>
      <c r="BP402" s="66"/>
      <c r="BQ402" s="66"/>
    </row>
    <row r="403" spans="1:69" ht="15.75" customHeight="1" x14ac:dyDescent="0.25">
      <c r="A403" s="66"/>
      <c r="B403" s="66"/>
      <c r="C403" s="56"/>
      <c r="I403" s="67"/>
      <c r="J403" s="67"/>
      <c r="O403" s="67"/>
      <c r="P403" s="67"/>
      <c r="T403" s="67"/>
      <c r="U403" s="67"/>
      <c r="Y403" s="68"/>
      <c r="BN403" s="66"/>
      <c r="BO403" s="66"/>
      <c r="BP403" s="66"/>
      <c r="BQ403" s="66"/>
    </row>
    <row r="404" spans="1:69" ht="15.75" customHeight="1" x14ac:dyDescent="0.25">
      <c r="A404" s="66"/>
      <c r="B404" s="66"/>
      <c r="C404" s="56"/>
      <c r="I404" s="67"/>
      <c r="J404" s="67"/>
      <c r="O404" s="67"/>
      <c r="P404" s="67"/>
      <c r="T404" s="67"/>
      <c r="U404" s="67"/>
      <c r="Y404" s="68"/>
      <c r="BN404" s="66"/>
      <c r="BO404" s="66"/>
      <c r="BP404" s="66"/>
      <c r="BQ404" s="66"/>
    </row>
    <row r="405" spans="1:69" ht="15.75" customHeight="1" x14ac:dyDescent="0.25">
      <c r="A405" s="66"/>
      <c r="B405" s="66"/>
      <c r="C405" s="56"/>
      <c r="I405" s="67"/>
      <c r="J405" s="67"/>
      <c r="O405" s="67"/>
      <c r="P405" s="67"/>
      <c r="T405" s="67"/>
      <c r="U405" s="67"/>
      <c r="Y405" s="68"/>
      <c r="BN405" s="66"/>
      <c r="BO405" s="66"/>
      <c r="BP405" s="66"/>
      <c r="BQ405" s="66"/>
    </row>
    <row r="406" spans="1:69" ht="15.75" customHeight="1" x14ac:dyDescent="0.25">
      <c r="A406" s="66"/>
      <c r="B406" s="66"/>
      <c r="C406" s="56"/>
      <c r="I406" s="67"/>
      <c r="J406" s="67"/>
      <c r="O406" s="67"/>
      <c r="P406" s="67"/>
      <c r="T406" s="67"/>
      <c r="U406" s="67"/>
      <c r="Y406" s="68"/>
      <c r="BN406" s="66"/>
      <c r="BO406" s="66"/>
      <c r="BP406" s="66"/>
      <c r="BQ406" s="66"/>
    </row>
    <row r="407" spans="1:69" ht="15.75" customHeight="1" x14ac:dyDescent="0.25">
      <c r="A407" s="66"/>
      <c r="B407" s="66"/>
      <c r="C407" s="56"/>
      <c r="I407" s="67"/>
      <c r="J407" s="67"/>
      <c r="O407" s="67"/>
      <c r="P407" s="67"/>
      <c r="T407" s="67"/>
      <c r="U407" s="67"/>
      <c r="Y407" s="68"/>
      <c r="BN407" s="66"/>
      <c r="BO407" s="66"/>
      <c r="BP407" s="66"/>
      <c r="BQ407" s="66"/>
    </row>
    <row r="408" spans="1:69" ht="15.75" customHeight="1" x14ac:dyDescent="0.25">
      <c r="A408" s="66"/>
      <c r="B408" s="66"/>
      <c r="C408" s="56"/>
      <c r="I408" s="67"/>
      <c r="J408" s="67"/>
      <c r="O408" s="67"/>
      <c r="P408" s="67"/>
      <c r="T408" s="67"/>
      <c r="U408" s="67"/>
      <c r="Y408" s="68"/>
      <c r="BN408" s="66"/>
      <c r="BO408" s="66"/>
      <c r="BP408" s="66"/>
      <c r="BQ408" s="66"/>
    </row>
    <row r="409" spans="1:69" ht="15.75" customHeight="1" x14ac:dyDescent="0.25">
      <c r="A409" s="66"/>
      <c r="B409" s="66"/>
      <c r="C409" s="56"/>
      <c r="I409" s="67"/>
      <c r="J409" s="67"/>
      <c r="O409" s="67"/>
      <c r="P409" s="67"/>
      <c r="T409" s="67"/>
      <c r="U409" s="67"/>
      <c r="Y409" s="68"/>
      <c r="BN409" s="66"/>
      <c r="BO409" s="66"/>
      <c r="BP409" s="66"/>
      <c r="BQ409" s="66"/>
    </row>
    <row r="410" spans="1:69" ht="15.75" customHeight="1" x14ac:dyDescent="0.25">
      <c r="A410" s="66"/>
      <c r="B410" s="66"/>
      <c r="C410" s="56"/>
      <c r="I410" s="67"/>
      <c r="J410" s="67"/>
      <c r="O410" s="67"/>
      <c r="P410" s="67"/>
      <c r="T410" s="67"/>
      <c r="U410" s="67"/>
      <c r="Y410" s="68"/>
      <c r="BN410" s="66"/>
      <c r="BO410" s="66"/>
      <c r="BP410" s="66"/>
      <c r="BQ410" s="66"/>
    </row>
    <row r="411" spans="1:69" ht="15.75" customHeight="1" x14ac:dyDescent="0.25">
      <c r="A411" s="66"/>
      <c r="B411" s="66"/>
      <c r="C411" s="56"/>
      <c r="I411" s="67"/>
      <c r="J411" s="67"/>
      <c r="O411" s="67"/>
      <c r="P411" s="67"/>
      <c r="T411" s="67"/>
      <c r="U411" s="67"/>
      <c r="Y411" s="68"/>
      <c r="BN411" s="66"/>
      <c r="BO411" s="66"/>
      <c r="BP411" s="66"/>
      <c r="BQ411" s="66"/>
    </row>
    <row r="412" spans="1:69" ht="15.75" customHeight="1" x14ac:dyDescent="0.25">
      <c r="A412" s="66"/>
      <c r="B412" s="66"/>
      <c r="C412" s="56"/>
      <c r="I412" s="67"/>
      <c r="J412" s="67"/>
      <c r="O412" s="67"/>
      <c r="P412" s="67"/>
      <c r="T412" s="67"/>
      <c r="U412" s="67"/>
      <c r="Y412" s="68"/>
      <c r="BN412" s="66"/>
      <c r="BO412" s="66"/>
      <c r="BP412" s="66"/>
      <c r="BQ412" s="66"/>
    </row>
    <row r="413" spans="1:69" ht="15.75" customHeight="1" x14ac:dyDescent="0.25">
      <c r="A413" s="66"/>
      <c r="B413" s="66"/>
      <c r="C413" s="56"/>
      <c r="I413" s="67"/>
      <c r="J413" s="67"/>
      <c r="O413" s="67"/>
      <c r="P413" s="67"/>
      <c r="T413" s="67"/>
      <c r="U413" s="67"/>
      <c r="Y413" s="68"/>
      <c r="BN413" s="66"/>
      <c r="BO413" s="66"/>
      <c r="BP413" s="66"/>
      <c r="BQ413" s="66"/>
    </row>
    <row r="414" spans="1:69" ht="15.75" customHeight="1" x14ac:dyDescent="0.25">
      <c r="A414" s="66"/>
      <c r="B414" s="66"/>
      <c r="C414" s="56"/>
      <c r="I414" s="67"/>
      <c r="J414" s="67"/>
      <c r="O414" s="67"/>
      <c r="P414" s="67"/>
      <c r="T414" s="67"/>
      <c r="U414" s="67"/>
      <c r="Y414" s="68"/>
      <c r="BN414" s="66"/>
      <c r="BO414" s="66"/>
      <c r="BP414" s="66"/>
      <c r="BQ414" s="66"/>
    </row>
    <row r="415" spans="1:69" ht="15.75" customHeight="1" x14ac:dyDescent="0.25">
      <c r="A415" s="66"/>
      <c r="B415" s="66"/>
      <c r="C415" s="56"/>
      <c r="I415" s="67"/>
      <c r="J415" s="67"/>
      <c r="O415" s="67"/>
      <c r="P415" s="67"/>
      <c r="T415" s="67"/>
      <c r="U415" s="67"/>
      <c r="Y415" s="68"/>
      <c r="BN415" s="66"/>
      <c r="BO415" s="66"/>
      <c r="BP415" s="66"/>
      <c r="BQ415" s="66"/>
    </row>
    <row r="416" spans="1:69" ht="15.75" customHeight="1" x14ac:dyDescent="0.25">
      <c r="A416" s="66"/>
      <c r="B416" s="66"/>
      <c r="C416" s="56"/>
      <c r="I416" s="67"/>
      <c r="J416" s="67"/>
      <c r="O416" s="67"/>
      <c r="P416" s="67"/>
      <c r="T416" s="67"/>
      <c r="U416" s="67"/>
      <c r="Y416" s="68"/>
      <c r="BN416" s="66"/>
      <c r="BO416" s="66"/>
      <c r="BP416" s="66"/>
      <c r="BQ416" s="66"/>
    </row>
    <row r="417" spans="1:69" ht="15.75" customHeight="1" x14ac:dyDescent="0.25">
      <c r="A417" s="66"/>
      <c r="B417" s="66"/>
      <c r="C417" s="56"/>
      <c r="I417" s="67"/>
      <c r="J417" s="67"/>
      <c r="O417" s="67"/>
      <c r="P417" s="67"/>
      <c r="T417" s="67"/>
      <c r="U417" s="67"/>
      <c r="Y417" s="68"/>
      <c r="BN417" s="66"/>
      <c r="BO417" s="66"/>
      <c r="BP417" s="66"/>
      <c r="BQ417" s="66"/>
    </row>
    <row r="418" spans="1:69" ht="15.75" customHeight="1" x14ac:dyDescent="0.25">
      <c r="A418" s="66"/>
      <c r="B418" s="66"/>
      <c r="C418" s="56"/>
      <c r="I418" s="67"/>
      <c r="J418" s="67"/>
      <c r="O418" s="67"/>
      <c r="P418" s="67"/>
      <c r="T418" s="67"/>
      <c r="U418" s="67"/>
      <c r="Y418" s="68"/>
      <c r="BN418" s="66"/>
      <c r="BO418" s="66"/>
      <c r="BP418" s="66"/>
      <c r="BQ418" s="66"/>
    </row>
    <row r="419" spans="1:69" ht="15.75" customHeight="1" x14ac:dyDescent="0.25">
      <c r="A419" s="66"/>
      <c r="B419" s="66"/>
      <c r="C419" s="56"/>
      <c r="I419" s="67"/>
      <c r="J419" s="67"/>
      <c r="O419" s="67"/>
      <c r="P419" s="67"/>
      <c r="T419" s="67"/>
      <c r="U419" s="67"/>
      <c r="Y419" s="68"/>
      <c r="BN419" s="66"/>
      <c r="BO419" s="66"/>
      <c r="BP419" s="66"/>
      <c r="BQ419" s="66"/>
    </row>
    <row r="420" spans="1:69" ht="15.75" customHeight="1" x14ac:dyDescent="0.25">
      <c r="A420" s="66"/>
      <c r="B420" s="66"/>
      <c r="C420" s="56"/>
      <c r="I420" s="67"/>
      <c r="J420" s="67"/>
      <c r="O420" s="67"/>
      <c r="P420" s="67"/>
      <c r="T420" s="67"/>
      <c r="U420" s="67"/>
      <c r="Y420" s="68"/>
      <c r="BN420" s="66"/>
      <c r="BO420" s="66"/>
      <c r="BP420" s="66"/>
      <c r="BQ420" s="66"/>
    </row>
    <row r="421" spans="1:69" ht="15.75" customHeight="1" x14ac:dyDescent="0.25">
      <c r="A421" s="66"/>
      <c r="B421" s="66"/>
      <c r="C421" s="56"/>
      <c r="I421" s="67"/>
      <c r="J421" s="67"/>
      <c r="O421" s="67"/>
      <c r="P421" s="67"/>
      <c r="T421" s="67"/>
      <c r="U421" s="67"/>
      <c r="Y421" s="68"/>
      <c r="BN421" s="66"/>
      <c r="BO421" s="66"/>
      <c r="BP421" s="66"/>
      <c r="BQ421" s="66"/>
    </row>
    <row r="422" spans="1:69" ht="15.75" customHeight="1" x14ac:dyDescent="0.25">
      <c r="A422" s="66"/>
      <c r="B422" s="66"/>
      <c r="C422" s="56"/>
      <c r="I422" s="67"/>
      <c r="J422" s="67"/>
      <c r="O422" s="67"/>
      <c r="P422" s="67"/>
      <c r="T422" s="67"/>
      <c r="U422" s="67"/>
      <c r="Y422" s="68"/>
      <c r="BN422" s="66"/>
      <c r="BO422" s="66"/>
      <c r="BP422" s="66"/>
      <c r="BQ422" s="66"/>
    </row>
    <row r="423" spans="1:69" ht="15.75" customHeight="1" x14ac:dyDescent="0.25">
      <c r="A423" s="66"/>
      <c r="B423" s="66"/>
      <c r="C423" s="56"/>
      <c r="I423" s="67"/>
      <c r="J423" s="67"/>
      <c r="O423" s="67"/>
      <c r="P423" s="67"/>
      <c r="T423" s="67"/>
      <c r="U423" s="67"/>
      <c r="Y423" s="68"/>
      <c r="BN423" s="66"/>
      <c r="BO423" s="66"/>
      <c r="BP423" s="66"/>
      <c r="BQ423" s="66"/>
    </row>
    <row r="424" spans="1:69" ht="15.75" customHeight="1" x14ac:dyDescent="0.25">
      <c r="A424" s="66"/>
      <c r="B424" s="66"/>
      <c r="C424" s="56"/>
      <c r="I424" s="67"/>
      <c r="J424" s="67"/>
      <c r="O424" s="67"/>
      <c r="P424" s="67"/>
      <c r="T424" s="67"/>
      <c r="U424" s="67"/>
      <c r="Y424" s="68"/>
      <c r="BN424" s="66"/>
      <c r="BO424" s="66"/>
      <c r="BP424" s="66"/>
      <c r="BQ424" s="66"/>
    </row>
    <row r="425" spans="1:69" ht="15.75" customHeight="1" x14ac:dyDescent="0.25">
      <c r="A425" s="66"/>
      <c r="B425" s="66"/>
      <c r="C425" s="56"/>
      <c r="I425" s="67"/>
      <c r="J425" s="67"/>
      <c r="O425" s="67"/>
      <c r="P425" s="67"/>
      <c r="T425" s="67"/>
      <c r="U425" s="67"/>
      <c r="Y425" s="68"/>
      <c r="BN425" s="66"/>
      <c r="BO425" s="66"/>
      <c r="BP425" s="66"/>
      <c r="BQ425" s="66"/>
    </row>
    <row r="426" spans="1:69" ht="15.75" customHeight="1" x14ac:dyDescent="0.25">
      <c r="A426" s="66"/>
      <c r="B426" s="66"/>
      <c r="C426" s="56"/>
      <c r="I426" s="67"/>
      <c r="J426" s="67"/>
      <c r="O426" s="67"/>
      <c r="P426" s="67"/>
      <c r="T426" s="67"/>
      <c r="U426" s="67"/>
      <c r="Y426" s="68"/>
      <c r="BN426" s="66"/>
      <c r="BO426" s="66"/>
      <c r="BP426" s="66"/>
      <c r="BQ426" s="66"/>
    </row>
    <row r="427" spans="1:69" ht="15.75" customHeight="1" x14ac:dyDescent="0.25">
      <c r="A427" s="66"/>
      <c r="B427" s="66"/>
      <c r="C427" s="56"/>
      <c r="I427" s="67"/>
      <c r="J427" s="67"/>
      <c r="O427" s="67"/>
      <c r="P427" s="67"/>
      <c r="T427" s="67"/>
      <c r="U427" s="67"/>
      <c r="Y427" s="68"/>
      <c r="BN427" s="66"/>
      <c r="BO427" s="66"/>
      <c r="BP427" s="66"/>
      <c r="BQ427" s="66"/>
    </row>
    <row r="428" spans="1:69" ht="15.75" customHeight="1" x14ac:dyDescent="0.25">
      <c r="A428" s="66"/>
      <c r="B428" s="66"/>
      <c r="C428" s="56"/>
      <c r="I428" s="67"/>
      <c r="J428" s="67"/>
      <c r="O428" s="67"/>
      <c r="P428" s="67"/>
      <c r="T428" s="67"/>
      <c r="U428" s="67"/>
      <c r="Y428" s="68"/>
      <c r="BN428" s="66"/>
      <c r="BO428" s="66"/>
      <c r="BP428" s="66"/>
      <c r="BQ428" s="66"/>
    </row>
    <row r="429" spans="1:69" ht="15.75" customHeight="1" x14ac:dyDescent="0.25">
      <c r="A429" s="66"/>
      <c r="B429" s="66"/>
      <c r="C429" s="56"/>
      <c r="I429" s="67"/>
      <c r="J429" s="67"/>
      <c r="O429" s="67"/>
      <c r="P429" s="67"/>
      <c r="T429" s="67"/>
      <c r="U429" s="67"/>
      <c r="Y429" s="68"/>
      <c r="BN429" s="66"/>
      <c r="BO429" s="66"/>
      <c r="BP429" s="66"/>
      <c r="BQ429" s="66"/>
    </row>
    <row r="430" spans="1:69" ht="15.75" customHeight="1" x14ac:dyDescent="0.25">
      <c r="A430" s="66"/>
      <c r="B430" s="66"/>
      <c r="C430" s="56"/>
      <c r="I430" s="67"/>
      <c r="J430" s="67"/>
      <c r="O430" s="67"/>
      <c r="P430" s="67"/>
      <c r="T430" s="67"/>
      <c r="U430" s="67"/>
      <c r="Y430" s="68"/>
      <c r="BN430" s="66"/>
      <c r="BO430" s="66"/>
      <c r="BP430" s="66"/>
      <c r="BQ430" s="66"/>
    </row>
    <row r="431" spans="1:69" ht="15.75" customHeight="1" x14ac:dyDescent="0.25">
      <c r="A431" s="66"/>
      <c r="B431" s="66"/>
      <c r="C431" s="56"/>
      <c r="I431" s="67"/>
      <c r="J431" s="67"/>
      <c r="O431" s="67"/>
      <c r="P431" s="67"/>
      <c r="T431" s="67"/>
      <c r="U431" s="67"/>
      <c r="Y431" s="68"/>
      <c r="BN431" s="66"/>
      <c r="BO431" s="66"/>
      <c r="BP431" s="66"/>
      <c r="BQ431" s="66"/>
    </row>
    <row r="432" spans="1:69" ht="15.75" customHeight="1" x14ac:dyDescent="0.25">
      <c r="A432" s="66"/>
      <c r="B432" s="66"/>
      <c r="C432" s="56"/>
      <c r="I432" s="67"/>
      <c r="J432" s="67"/>
      <c r="O432" s="67"/>
      <c r="P432" s="67"/>
      <c r="T432" s="67"/>
      <c r="U432" s="67"/>
      <c r="Y432" s="68"/>
      <c r="BN432" s="66"/>
      <c r="BO432" s="66"/>
      <c r="BP432" s="66"/>
      <c r="BQ432" s="66"/>
    </row>
    <row r="433" spans="1:69" ht="15.75" customHeight="1" x14ac:dyDescent="0.25">
      <c r="A433" s="66"/>
      <c r="B433" s="66"/>
      <c r="C433" s="56"/>
      <c r="I433" s="67"/>
      <c r="J433" s="67"/>
      <c r="O433" s="67"/>
      <c r="P433" s="67"/>
      <c r="T433" s="67"/>
      <c r="U433" s="67"/>
      <c r="Y433" s="68"/>
      <c r="BN433" s="66"/>
      <c r="BO433" s="66"/>
      <c r="BP433" s="66"/>
      <c r="BQ433" s="66"/>
    </row>
    <row r="434" spans="1:69" ht="15.75" customHeight="1" x14ac:dyDescent="0.25">
      <c r="A434" s="66"/>
      <c r="B434" s="66"/>
      <c r="C434" s="56"/>
      <c r="I434" s="67"/>
      <c r="J434" s="67"/>
      <c r="O434" s="67"/>
      <c r="P434" s="67"/>
      <c r="T434" s="67"/>
      <c r="U434" s="67"/>
      <c r="Y434" s="68"/>
      <c r="BN434" s="66"/>
      <c r="BO434" s="66"/>
      <c r="BP434" s="66"/>
      <c r="BQ434" s="66"/>
    </row>
    <row r="435" spans="1:69" ht="15.75" customHeight="1" x14ac:dyDescent="0.25">
      <c r="A435" s="66"/>
      <c r="B435" s="66"/>
      <c r="C435" s="56"/>
      <c r="I435" s="67"/>
      <c r="J435" s="67"/>
      <c r="O435" s="67"/>
      <c r="P435" s="67"/>
      <c r="T435" s="67"/>
      <c r="U435" s="67"/>
      <c r="Y435" s="68"/>
      <c r="BN435" s="66"/>
      <c r="BO435" s="66"/>
      <c r="BP435" s="66"/>
      <c r="BQ435" s="66"/>
    </row>
    <row r="436" spans="1:69" ht="15.75" customHeight="1" x14ac:dyDescent="0.25">
      <c r="A436" s="66"/>
      <c r="B436" s="66"/>
      <c r="C436" s="56"/>
      <c r="I436" s="67"/>
      <c r="J436" s="67"/>
      <c r="O436" s="67"/>
      <c r="P436" s="67"/>
      <c r="T436" s="67"/>
      <c r="U436" s="67"/>
      <c r="Y436" s="68"/>
      <c r="BN436" s="66"/>
      <c r="BO436" s="66"/>
      <c r="BP436" s="66"/>
      <c r="BQ436" s="66"/>
    </row>
    <row r="437" spans="1:69" ht="15.75" customHeight="1" x14ac:dyDescent="0.25">
      <c r="A437" s="66"/>
      <c r="B437" s="66"/>
      <c r="C437" s="56"/>
      <c r="I437" s="67"/>
      <c r="J437" s="67"/>
      <c r="O437" s="67"/>
      <c r="P437" s="67"/>
      <c r="T437" s="67"/>
      <c r="U437" s="67"/>
      <c r="Y437" s="68"/>
      <c r="BN437" s="66"/>
      <c r="BO437" s="66"/>
      <c r="BP437" s="66"/>
      <c r="BQ437" s="66"/>
    </row>
    <row r="438" spans="1:69" ht="15.75" customHeight="1" x14ac:dyDescent="0.25">
      <c r="A438" s="66"/>
      <c r="B438" s="66"/>
      <c r="C438" s="56"/>
      <c r="I438" s="67"/>
      <c r="J438" s="67"/>
      <c r="O438" s="67"/>
      <c r="P438" s="67"/>
      <c r="T438" s="67"/>
      <c r="U438" s="67"/>
      <c r="Y438" s="68"/>
      <c r="BN438" s="66"/>
      <c r="BO438" s="66"/>
      <c r="BP438" s="66"/>
      <c r="BQ438" s="66"/>
    </row>
    <row r="439" spans="1:69" ht="15.75" customHeight="1" x14ac:dyDescent="0.25">
      <c r="A439" s="66"/>
      <c r="B439" s="66"/>
      <c r="C439" s="56"/>
      <c r="I439" s="67"/>
      <c r="J439" s="67"/>
      <c r="O439" s="67"/>
      <c r="P439" s="67"/>
      <c r="T439" s="67"/>
      <c r="U439" s="67"/>
      <c r="Y439" s="68"/>
      <c r="BN439" s="66"/>
      <c r="BO439" s="66"/>
      <c r="BP439" s="66"/>
      <c r="BQ439" s="66"/>
    </row>
    <row r="440" spans="1:69" ht="15.75" customHeight="1" x14ac:dyDescent="0.25">
      <c r="A440" s="66"/>
      <c r="B440" s="66"/>
      <c r="C440" s="56"/>
      <c r="I440" s="67"/>
      <c r="J440" s="67"/>
      <c r="O440" s="67"/>
      <c r="P440" s="67"/>
      <c r="T440" s="67"/>
      <c r="U440" s="67"/>
      <c r="Y440" s="68"/>
      <c r="BN440" s="66"/>
      <c r="BO440" s="66"/>
      <c r="BP440" s="66"/>
      <c r="BQ440" s="66"/>
    </row>
    <row r="441" spans="1:69" ht="15.75" customHeight="1" x14ac:dyDescent="0.25">
      <c r="A441" s="66"/>
      <c r="B441" s="66"/>
      <c r="C441" s="56"/>
      <c r="I441" s="67"/>
      <c r="J441" s="67"/>
      <c r="O441" s="67"/>
      <c r="P441" s="67"/>
      <c r="T441" s="67"/>
      <c r="U441" s="67"/>
      <c r="Y441" s="68"/>
      <c r="BN441" s="66"/>
      <c r="BO441" s="66"/>
      <c r="BP441" s="66"/>
      <c r="BQ441" s="66"/>
    </row>
    <row r="442" spans="1:69" ht="15.75" customHeight="1" x14ac:dyDescent="0.25">
      <c r="A442" s="66"/>
      <c r="B442" s="66"/>
      <c r="C442" s="56"/>
      <c r="I442" s="67"/>
      <c r="J442" s="67"/>
      <c r="O442" s="67"/>
      <c r="P442" s="67"/>
      <c r="T442" s="67"/>
      <c r="U442" s="67"/>
      <c r="Y442" s="68"/>
      <c r="BN442" s="66"/>
      <c r="BO442" s="66"/>
      <c r="BP442" s="66"/>
      <c r="BQ442" s="66"/>
    </row>
    <row r="443" spans="1:69" ht="15.75" customHeight="1" x14ac:dyDescent="0.25">
      <c r="A443" s="66"/>
      <c r="B443" s="66"/>
      <c r="C443" s="56"/>
      <c r="I443" s="67"/>
      <c r="J443" s="67"/>
      <c r="O443" s="67"/>
      <c r="P443" s="67"/>
      <c r="T443" s="67"/>
      <c r="U443" s="67"/>
      <c r="Y443" s="68"/>
      <c r="BN443" s="66"/>
      <c r="BO443" s="66"/>
      <c r="BP443" s="66"/>
      <c r="BQ443" s="66"/>
    </row>
    <row r="444" spans="1:69" ht="15.75" customHeight="1" x14ac:dyDescent="0.25">
      <c r="A444" s="66"/>
      <c r="B444" s="66"/>
      <c r="C444" s="56"/>
      <c r="I444" s="67"/>
      <c r="J444" s="67"/>
      <c r="O444" s="67"/>
      <c r="P444" s="67"/>
      <c r="T444" s="67"/>
      <c r="U444" s="67"/>
      <c r="Y444" s="68"/>
      <c r="BN444" s="66"/>
      <c r="BO444" s="66"/>
      <c r="BP444" s="66"/>
      <c r="BQ444" s="66"/>
    </row>
    <row r="445" spans="1:69" ht="15.75" customHeight="1" x14ac:dyDescent="0.25">
      <c r="A445" s="66"/>
      <c r="B445" s="66"/>
      <c r="C445" s="56"/>
      <c r="I445" s="67"/>
      <c r="J445" s="67"/>
      <c r="O445" s="67"/>
      <c r="P445" s="67"/>
      <c r="T445" s="67"/>
      <c r="U445" s="67"/>
      <c r="Y445" s="68"/>
      <c r="BN445" s="66"/>
      <c r="BO445" s="66"/>
      <c r="BP445" s="66"/>
      <c r="BQ445" s="66"/>
    </row>
    <row r="446" spans="1:69" ht="15.75" customHeight="1" x14ac:dyDescent="0.25">
      <c r="A446" s="66"/>
      <c r="B446" s="66"/>
      <c r="C446" s="56"/>
      <c r="I446" s="67"/>
      <c r="J446" s="67"/>
      <c r="O446" s="67"/>
      <c r="P446" s="67"/>
      <c r="T446" s="67"/>
      <c r="U446" s="67"/>
      <c r="Y446" s="68"/>
      <c r="BN446" s="66"/>
      <c r="BO446" s="66"/>
      <c r="BP446" s="66"/>
      <c r="BQ446" s="66"/>
    </row>
    <row r="447" spans="1:69" ht="15.75" customHeight="1" x14ac:dyDescent="0.25">
      <c r="A447" s="66"/>
      <c r="B447" s="66"/>
      <c r="C447" s="56"/>
      <c r="I447" s="67"/>
      <c r="J447" s="67"/>
      <c r="O447" s="67"/>
      <c r="P447" s="67"/>
      <c r="T447" s="67"/>
      <c r="U447" s="67"/>
      <c r="Y447" s="68"/>
      <c r="BN447" s="66"/>
      <c r="BO447" s="66"/>
      <c r="BP447" s="66"/>
      <c r="BQ447" s="66"/>
    </row>
    <row r="448" spans="1:69" ht="15.75" customHeight="1" x14ac:dyDescent="0.25">
      <c r="A448" s="66"/>
      <c r="B448" s="66"/>
      <c r="C448" s="56"/>
      <c r="I448" s="67"/>
      <c r="J448" s="67"/>
      <c r="O448" s="67"/>
      <c r="P448" s="67"/>
      <c r="T448" s="67"/>
      <c r="U448" s="67"/>
      <c r="Y448" s="68"/>
      <c r="BN448" s="66"/>
      <c r="BO448" s="66"/>
      <c r="BP448" s="66"/>
      <c r="BQ448" s="66"/>
    </row>
    <row r="449" spans="1:69" ht="15.75" customHeight="1" x14ac:dyDescent="0.25">
      <c r="A449" s="66"/>
      <c r="B449" s="66"/>
      <c r="C449" s="56"/>
      <c r="I449" s="67"/>
      <c r="J449" s="67"/>
      <c r="O449" s="67"/>
      <c r="P449" s="67"/>
      <c r="T449" s="67"/>
      <c r="U449" s="67"/>
      <c r="Y449" s="68"/>
      <c r="BN449" s="66"/>
      <c r="BO449" s="66"/>
      <c r="BP449" s="66"/>
      <c r="BQ449" s="66"/>
    </row>
    <row r="450" spans="1:69" ht="15.75" customHeight="1" x14ac:dyDescent="0.25">
      <c r="A450" s="66"/>
      <c r="B450" s="66"/>
      <c r="C450" s="56"/>
      <c r="I450" s="67"/>
      <c r="J450" s="67"/>
      <c r="O450" s="67"/>
      <c r="P450" s="67"/>
      <c r="T450" s="67"/>
      <c r="U450" s="67"/>
      <c r="Y450" s="68"/>
      <c r="BN450" s="66"/>
      <c r="BO450" s="66"/>
      <c r="BP450" s="66"/>
      <c r="BQ450" s="66"/>
    </row>
    <row r="451" spans="1:69" ht="15.75" customHeight="1" x14ac:dyDescent="0.25">
      <c r="A451" s="66"/>
      <c r="B451" s="66"/>
      <c r="C451" s="56"/>
      <c r="I451" s="67"/>
      <c r="J451" s="67"/>
      <c r="O451" s="67"/>
      <c r="P451" s="67"/>
      <c r="T451" s="67"/>
      <c r="U451" s="67"/>
      <c r="Y451" s="68"/>
      <c r="BN451" s="66"/>
      <c r="BO451" s="66"/>
      <c r="BP451" s="66"/>
      <c r="BQ451" s="66"/>
    </row>
    <row r="452" spans="1:69" ht="15.75" customHeight="1" x14ac:dyDescent="0.25">
      <c r="A452" s="66"/>
      <c r="B452" s="66"/>
      <c r="C452" s="56"/>
      <c r="I452" s="67"/>
      <c r="J452" s="67"/>
      <c r="O452" s="67"/>
      <c r="P452" s="67"/>
      <c r="T452" s="67"/>
      <c r="U452" s="67"/>
      <c r="Y452" s="68"/>
      <c r="BN452" s="66"/>
      <c r="BO452" s="66"/>
      <c r="BP452" s="66"/>
      <c r="BQ452" s="66"/>
    </row>
    <row r="453" spans="1:69" ht="15.75" customHeight="1" x14ac:dyDescent="0.25">
      <c r="A453" s="66"/>
      <c r="B453" s="66"/>
      <c r="C453" s="56"/>
      <c r="I453" s="67"/>
      <c r="J453" s="67"/>
      <c r="O453" s="67"/>
      <c r="P453" s="67"/>
      <c r="T453" s="67"/>
      <c r="U453" s="67"/>
      <c r="Y453" s="68"/>
      <c r="BN453" s="66"/>
      <c r="BO453" s="66"/>
      <c r="BP453" s="66"/>
      <c r="BQ453" s="66"/>
    </row>
    <row r="454" spans="1:69" ht="15.75" customHeight="1" x14ac:dyDescent="0.25">
      <c r="A454" s="66"/>
      <c r="B454" s="66"/>
      <c r="C454" s="56"/>
      <c r="I454" s="67"/>
      <c r="J454" s="67"/>
      <c r="O454" s="67"/>
      <c r="P454" s="67"/>
      <c r="T454" s="67"/>
      <c r="U454" s="67"/>
      <c r="Y454" s="68"/>
      <c r="BN454" s="66"/>
      <c r="BO454" s="66"/>
      <c r="BP454" s="66"/>
      <c r="BQ454" s="66"/>
    </row>
    <row r="455" spans="1:69" ht="15.75" customHeight="1" x14ac:dyDescent="0.25">
      <c r="A455" s="66"/>
      <c r="B455" s="66"/>
      <c r="C455" s="56"/>
      <c r="I455" s="67"/>
      <c r="J455" s="67"/>
      <c r="O455" s="67"/>
      <c r="P455" s="67"/>
      <c r="T455" s="67"/>
      <c r="U455" s="67"/>
      <c r="Y455" s="68"/>
      <c r="BN455" s="66"/>
      <c r="BO455" s="66"/>
      <c r="BP455" s="66"/>
      <c r="BQ455" s="66"/>
    </row>
    <row r="456" spans="1:69" ht="15.75" customHeight="1" x14ac:dyDescent="0.25">
      <c r="A456" s="66"/>
      <c r="B456" s="66"/>
      <c r="C456" s="56"/>
      <c r="I456" s="67"/>
      <c r="J456" s="67"/>
      <c r="O456" s="67"/>
      <c r="P456" s="67"/>
      <c r="T456" s="67"/>
      <c r="U456" s="67"/>
      <c r="Y456" s="68"/>
      <c r="BN456" s="66"/>
      <c r="BO456" s="66"/>
      <c r="BP456" s="66"/>
      <c r="BQ456" s="66"/>
    </row>
    <row r="457" spans="1:69" ht="15.75" customHeight="1" x14ac:dyDescent="0.25">
      <c r="A457" s="66"/>
      <c r="B457" s="66"/>
      <c r="C457" s="56"/>
      <c r="I457" s="67"/>
      <c r="J457" s="67"/>
      <c r="O457" s="67"/>
      <c r="P457" s="67"/>
      <c r="T457" s="67"/>
      <c r="U457" s="67"/>
      <c r="Y457" s="68"/>
      <c r="BN457" s="66"/>
      <c r="BO457" s="66"/>
      <c r="BP457" s="66"/>
      <c r="BQ457" s="66"/>
    </row>
    <row r="458" spans="1:69" ht="15.75" customHeight="1" x14ac:dyDescent="0.25">
      <c r="A458" s="66"/>
      <c r="B458" s="66"/>
      <c r="C458" s="56"/>
      <c r="I458" s="67"/>
      <c r="J458" s="67"/>
      <c r="O458" s="67"/>
      <c r="P458" s="67"/>
      <c r="T458" s="67"/>
      <c r="U458" s="67"/>
      <c r="Y458" s="68"/>
      <c r="BN458" s="66"/>
      <c r="BO458" s="66"/>
      <c r="BP458" s="66"/>
      <c r="BQ458" s="66"/>
    </row>
    <row r="459" spans="1:69" ht="15.75" customHeight="1" x14ac:dyDescent="0.25">
      <c r="A459" s="66"/>
      <c r="B459" s="66"/>
      <c r="C459" s="56"/>
      <c r="I459" s="67"/>
      <c r="J459" s="67"/>
      <c r="O459" s="67"/>
      <c r="P459" s="67"/>
      <c r="T459" s="67"/>
      <c r="U459" s="67"/>
      <c r="Y459" s="68"/>
      <c r="BN459" s="66"/>
      <c r="BO459" s="66"/>
      <c r="BP459" s="66"/>
      <c r="BQ459" s="66"/>
    </row>
    <row r="460" spans="1:69" ht="15.75" customHeight="1" x14ac:dyDescent="0.25">
      <c r="A460" s="66"/>
      <c r="B460" s="66"/>
      <c r="C460" s="56"/>
      <c r="I460" s="67"/>
      <c r="J460" s="67"/>
      <c r="O460" s="67"/>
      <c r="P460" s="67"/>
      <c r="T460" s="67"/>
      <c r="U460" s="67"/>
      <c r="Y460" s="68"/>
      <c r="BN460" s="66"/>
      <c r="BO460" s="66"/>
      <c r="BP460" s="66"/>
      <c r="BQ460" s="66"/>
    </row>
    <row r="461" spans="1:69" ht="15.75" customHeight="1" x14ac:dyDescent="0.25">
      <c r="A461" s="66"/>
      <c r="B461" s="66"/>
      <c r="C461" s="56"/>
      <c r="I461" s="67"/>
      <c r="J461" s="67"/>
      <c r="O461" s="67"/>
      <c r="P461" s="67"/>
      <c r="T461" s="67"/>
      <c r="U461" s="67"/>
      <c r="Y461" s="68"/>
      <c r="BN461" s="66"/>
      <c r="BO461" s="66"/>
      <c r="BP461" s="66"/>
      <c r="BQ461" s="66"/>
    </row>
    <row r="462" spans="1:69" ht="15.75" customHeight="1" x14ac:dyDescent="0.25">
      <c r="A462" s="66"/>
      <c r="B462" s="66"/>
      <c r="C462" s="56"/>
      <c r="I462" s="67"/>
      <c r="J462" s="67"/>
      <c r="O462" s="67"/>
      <c r="P462" s="67"/>
      <c r="T462" s="67"/>
      <c r="U462" s="67"/>
      <c r="Y462" s="68"/>
      <c r="BN462" s="66"/>
      <c r="BO462" s="66"/>
      <c r="BP462" s="66"/>
      <c r="BQ462" s="66"/>
    </row>
    <row r="463" spans="1:69" ht="15.75" customHeight="1" x14ac:dyDescent="0.25">
      <c r="A463" s="66"/>
      <c r="B463" s="66"/>
      <c r="C463" s="56"/>
      <c r="I463" s="67"/>
      <c r="J463" s="67"/>
      <c r="O463" s="67"/>
      <c r="P463" s="67"/>
      <c r="T463" s="67"/>
      <c r="U463" s="67"/>
      <c r="Y463" s="68"/>
      <c r="BN463" s="66"/>
      <c r="BO463" s="66"/>
      <c r="BP463" s="66"/>
      <c r="BQ463" s="66"/>
    </row>
    <row r="464" spans="1:69" ht="15.75" customHeight="1" x14ac:dyDescent="0.25">
      <c r="A464" s="66"/>
      <c r="B464" s="66"/>
      <c r="C464" s="56"/>
      <c r="I464" s="67"/>
      <c r="J464" s="67"/>
      <c r="O464" s="67"/>
      <c r="P464" s="67"/>
      <c r="T464" s="67"/>
      <c r="U464" s="67"/>
      <c r="Y464" s="68"/>
      <c r="BN464" s="66"/>
      <c r="BO464" s="66"/>
      <c r="BP464" s="66"/>
      <c r="BQ464" s="66"/>
    </row>
    <row r="465" spans="1:69" ht="15.75" customHeight="1" x14ac:dyDescent="0.25">
      <c r="A465" s="66"/>
      <c r="B465" s="66"/>
      <c r="C465" s="56"/>
      <c r="I465" s="67"/>
      <c r="J465" s="67"/>
      <c r="O465" s="67"/>
      <c r="P465" s="67"/>
      <c r="T465" s="67"/>
      <c r="U465" s="67"/>
      <c r="Y465" s="68"/>
      <c r="BN465" s="66"/>
      <c r="BO465" s="66"/>
      <c r="BP465" s="66"/>
      <c r="BQ465" s="66"/>
    </row>
    <row r="466" spans="1:69" ht="15.75" customHeight="1" x14ac:dyDescent="0.25">
      <c r="A466" s="66"/>
      <c r="B466" s="66"/>
      <c r="C466" s="56"/>
      <c r="I466" s="67"/>
      <c r="J466" s="67"/>
      <c r="O466" s="67"/>
      <c r="P466" s="67"/>
      <c r="T466" s="67"/>
      <c r="U466" s="67"/>
      <c r="Y466" s="68"/>
      <c r="BN466" s="66"/>
      <c r="BO466" s="66"/>
      <c r="BP466" s="66"/>
      <c r="BQ466" s="66"/>
    </row>
    <row r="467" spans="1:69" ht="15.75" customHeight="1" x14ac:dyDescent="0.25">
      <c r="A467" s="66"/>
      <c r="B467" s="66"/>
      <c r="C467" s="56"/>
      <c r="I467" s="67"/>
      <c r="J467" s="67"/>
      <c r="O467" s="67"/>
      <c r="P467" s="67"/>
      <c r="T467" s="67"/>
      <c r="U467" s="67"/>
      <c r="Y467" s="68"/>
      <c r="BN467" s="66"/>
      <c r="BO467" s="66"/>
      <c r="BP467" s="66"/>
      <c r="BQ467" s="66"/>
    </row>
    <row r="468" spans="1:69" ht="15.75" customHeight="1" x14ac:dyDescent="0.25">
      <c r="A468" s="66"/>
      <c r="B468" s="66"/>
      <c r="C468" s="56"/>
      <c r="I468" s="67"/>
      <c r="J468" s="67"/>
      <c r="O468" s="67"/>
      <c r="P468" s="67"/>
      <c r="T468" s="67"/>
      <c r="U468" s="67"/>
      <c r="Y468" s="68"/>
      <c r="BN468" s="66"/>
      <c r="BO468" s="66"/>
      <c r="BP468" s="66"/>
      <c r="BQ468" s="66"/>
    </row>
    <row r="469" spans="1:69" ht="15.75" customHeight="1" x14ac:dyDescent="0.25">
      <c r="A469" s="66"/>
      <c r="B469" s="66"/>
      <c r="C469" s="56"/>
      <c r="I469" s="67"/>
      <c r="J469" s="67"/>
      <c r="O469" s="67"/>
      <c r="P469" s="67"/>
      <c r="T469" s="67"/>
      <c r="U469" s="67"/>
      <c r="Y469" s="68"/>
      <c r="BN469" s="66"/>
      <c r="BO469" s="66"/>
      <c r="BP469" s="66"/>
      <c r="BQ469" s="66"/>
    </row>
    <row r="470" spans="1:69" ht="15.75" customHeight="1" x14ac:dyDescent="0.25">
      <c r="A470" s="66"/>
      <c r="B470" s="66"/>
      <c r="C470" s="56"/>
      <c r="I470" s="67"/>
      <c r="J470" s="67"/>
      <c r="O470" s="67"/>
      <c r="P470" s="67"/>
      <c r="T470" s="67"/>
      <c r="U470" s="67"/>
      <c r="Y470" s="68"/>
      <c r="BN470" s="66"/>
      <c r="BO470" s="66"/>
      <c r="BP470" s="66"/>
      <c r="BQ470" s="66"/>
    </row>
    <row r="471" spans="1:69" ht="15.75" customHeight="1" x14ac:dyDescent="0.25">
      <c r="A471" s="66"/>
      <c r="B471" s="66"/>
      <c r="C471" s="56"/>
      <c r="I471" s="67"/>
      <c r="J471" s="67"/>
      <c r="O471" s="67"/>
      <c r="P471" s="67"/>
      <c r="T471" s="67"/>
      <c r="U471" s="67"/>
      <c r="Y471" s="68"/>
      <c r="BN471" s="66"/>
      <c r="BO471" s="66"/>
      <c r="BP471" s="66"/>
      <c r="BQ471" s="66"/>
    </row>
    <row r="472" spans="1:69" ht="15.75" customHeight="1" x14ac:dyDescent="0.25">
      <c r="A472" s="66"/>
      <c r="B472" s="66"/>
      <c r="C472" s="56"/>
      <c r="I472" s="67"/>
      <c r="J472" s="67"/>
      <c r="O472" s="67"/>
      <c r="P472" s="67"/>
      <c r="T472" s="67"/>
      <c r="U472" s="67"/>
      <c r="Y472" s="68"/>
      <c r="BN472" s="66"/>
      <c r="BO472" s="66"/>
      <c r="BP472" s="66"/>
      <c r="BQ472" s="66"/>
    </row>
    <row r="473" spans="1:69" ht="15.75" customHeight="1" x14ac:dyDescent="0.25">
      <c r="A473" s="66"/>
      <c r="B473" s="66"/>
      <c r="C473" s="56"/>
      <c r="I473" s="67"/>
      <c r="J473" s="67"/>
      <c r="O473" s="67"/>
      <c r="P473" s="67"/>
      <c r="T473" s="67"/>
      <c r="U473" s="67"/>
      <c r="Y473" s="68"/>
      <c r="BN473" s="66"/>
      <c r="BO473" s="66"/>
      <c r="BP473" s="66"/>
      <c r="BQ473" s="66"/>
    </row>
    <row r="474" spans="1:69" ht="15.75" customHeight="1" x14ac:dyDescent="0.25">
      <c r="A474" s="66"/>
      <c r="B474" s="66"/>
      <c r="C474" s="56"/>
      <c r="I474" s="67"/>
      <c r="J474" s="67"/>
      <c r="O474" s="67"/>
      <c r="P474" s="67"/>
      <c r="T474" s="67"/>
      <c r="U474" s="67"/>
      <c r="Y474" s="68"/>
      <c r="BN474" s="66"/>
      <c r="BO474" s="66"/>
      <c r="BP474" s="66"/>
      <c r="BQ474" s="66"/>
    </row>
    <row r="475" spans="1:69" ht="15.75" customHeight="1" x14ac:dyDescent="0.25">
      <c r="A475" s="66"/>
      <c r="B475" s="66"/>
      <c r="C475" s="56"/>
      <c r="I475" s="67"/>
      <c r="J475" s="67"/>
      <c r="O475" s="67"/>
      <c r="P475" s="67"/>
      <c r="T475" s="67"/>
      <c r="U475" s="67"/>
      <c r="Y475" s="68"/>
      <c r="BN475" s="66"/>
      <c r="BO475" s="66"/>
      <c r="BP475" s="66"/>
      <c r="BQ475" s="66"/>
    </row>
    <row r="476" spans="1:69" ht="15.75" customHeight="1" x14ac:dyDescent="0.25">
      <c r="A476" s="66"/>
      <c r="B476" s="66"/>
      <c r="C476" s="56"/>
      <c r="I476" s="67"/>
      <c r="J476" s="67"/>
      <c r="O476" s="67"/>
      <c r="P476" s="67"/>
      <c r="T476" s="67"/>
      <c r="U476" s="67"/>
      <c r="Y476" s="68"/>
      <c r="BN476" s="66"/>
      <c r="BO476" s="66"/>
      <c r="BP476" s="66"/>
      <c r="BQ476" s="66"/>
    </row>
    <row r="477" spans="1:69" ht="15.75" customHeight="1" x14ac:dyDescent="0.25">
      <c r="A477" s="66"/>
      <c r="B477" s="66"/>
      <c r="C477" s="56"/>
      <c r="I477" s="67"/>
      <c r="J477" s="67"/>
      <c r="O477" s="67"/>
      <c r="P477" s="67"/>
      <c r="T477" s="67"/>
      <c r="U477" s="67"/>
      <c r="Y477" s="68"/>
      <c r="BN477" s="66"/>
      <c r="BO477" s="66"/>
      <c r="BP477" s="66"/>
      <c r="BQ477" s="66"/>
    </row>
    <row r="478" spans="1:69" ht="15.75" customHeight="1" x14ac:dyDescent="0.25">
      <c r="A478" s="66"/>
      <c r="B478" s="66"/>
      <c r="C478" s="56"/>
      <c r="I478" s="67"/>
      <c r="J478" s="67"/>
      <c r="O478" s="67"/>
      <c r="P478" s="67"/>
      <c r="T478" s="67"/>
      <c r="U478" s="67"/>
      <c r="Y478" s="68"/>
      <c r="BN478" s="66"/>
      <c r="BO478" s="66"/>
      <c r="BP478" s="66"/>
      <c r="BQ478" s="66"/>
    </row>
    <row r="479" spans="1:69" ht="15.75" customHeight="1" x14ac:dyDescent="0.25">
      <c r="A479" s="66"/>
      <c r="B479" s="66"/>
      <c r="C479" s="56"/>
      <c r="I479" s="67"/>
      <c r="J479" s="67"/>
      <c r="O479" s="67"/>
      <c r="P479" s="67"/>
      <c r="T479" s="67"/>
      <c r="U479" s="67"/>
      <c r="Y479" s="68"/>
      <c r="BN479" s="66"/>
      <c r="BO479" s="66"/>
      <c r="BP479" s="66"/>
      <c r="BQ479" s="66"/>
    </row>
    <row r="480" spans="1:69" ht="15.75" customHeight="1" x14ac:dyDescent="0.25">
      <c r="A480" s="66"/>
      <c r="B480" s="66"/>
      <c r="C480" s="56"/>
      <c r="I480" s="67"/>
      <c r="J480" s="67"/>
      <c r="O480" s="67"/>
      <c r="P480" s="67"/>
      <c r="T480" s="67"/>
      <c r="U480" s="67"/>
      <c r="Y480" s="68"/>
      <c r="BN480" s="66"/>
      <c r="BO480" s="66"/>
      <c r="BP480" s="66"/>
      <c r="BQ480" s="66"/>
    </row>
    <row r="481" spans="1:69" ht="15.75" customHeight="1" x14ac:dyDescent="0.25">
      <c r="A481" s="66"/>
      <c r="B481" s="66"/>
      <c r="C481" s="56"/>
      <c r="I481" s="67"/>
      <c r="J481" s="67"/>
      <c r="O481" s="67"/>
      <c r="P481" s="67"/>
      <c r="T481" s="67"/>
      <c r="U481" s="67"/>
      <c r="Y481" s="68"/>
      <c r="BN481" s="66"/>
      <c r="BO481" s="66"/>
      <c r="BP481" s="66"/>
      <c r="BQ481" s="66"/>
    </row>
    <row r="482" spans="1:69" ht="15.75" customHeight="1" x14ac:dyDescent="0.25">
      <c r="A482" s="66"/>
      <c r="B482" s="66"/>
      <c r="C482" s="56"/>
      <c r="I482" s="67"/>
      <c r="J482" s="67"/>
      <c r="O482" s="67"/>
      <c r="P482" s="67"/>
      <c r="T482" s="67"/>
      <c r="U482" s="67"/>
      <c r="Y482" s="68"/>
      <c r="BN482" s="66"/>
      <c r="BO482" s="66"/>
      <c r="BP482" s="66"/>
      <c r="BQ482" s="66"/>
    </row>
    <row r="483" spans="1:69" ht="15.75" customHeight="1" x14ac:dyDescent="0.25">
      <c r="A483" s="66"/>
      <c r="B483" s="66"/>
      <c r="C483" s="56"/>
      <c r="I483" s="67"/>
      <c r="J483" s="67"/>
      <c r="O483" s="67"/>
      <c r="P483" s="67"/>
      <c r="T483" s="67"/>
      <c r="U483" s="67"/>
      <c r="Y483" s="68"/>
      <c r="BN483" s="66"/>
      <c r="BO483" s="66"/>
      <c r="BP483" s="66"/>
      <c r="BQ483" s="66"/>
    </row>
    <row r="484" spans="1:69" ht="15.75" customHeight="1" x14ac:dyDescent="0.25">
      <c r="A484" s="66"/>
      <c r="B484" s="66"/>
      <c r="C484" s="56"/>
      <c r="I484" s="67"/>
      <c r="J484" s="67"/>
      <c r="O484" s="67"/>
      <c r="P484" s="67"/>
      <c r="T484" s="67"/>
      <c r="U484" s="67"/>
      <c r="Y484" s="68"/>
      <c r="BN484" s="66"/>
      <c r="BO484" s="66"/>
      <c r="BP484" s="66"/>
      <c r="BQ484" s="66"/>
    </row>
    <row r="485" spans="1:69" ht="15.75" customHeight="1" x14ac:dyDescent="0.25">
      <c r="A485" s="66"/>
      <c r="B485" s="66"/>
      <c r="C485" s="56"/>
      <c r="I485" s="67"/>
      <c r="J485" s="67"/>
      <c r="O485" s="67"/>
      <c r="P485" s="67"/>
      <c r="T485" s="67"/>
      <c r="U485" s="67"/>
      <c r="Y485" s="68"/>
      <c r="BN485" s="66"/>
      <c r="BO485" s="66"/>
      <c r="BP485" s="66"/>
      <c r="BQ485" s="66"/>
    </row>
    <row r="486" spans="1:69" ht="15.75" customHeight="1" x14ac:dyDescent="0.25">
      <c r="A486" s="66"/>
      <c r="B486" s="66"/>
      <c r="C486" s="56"/>
      <c r="I486" s="67"/>
      <c r="J486" s="67"/>
      <c r="O486" s="67"/>
      <c r="P486" s="67"/>
      <c r="T486" s="67"/>
      <c r="U486" s="67"/>
      <c r="Y486" s="68"/>
      <c r="BN486" s="66"/>
      <c r="BO486" s="66"/>
      <c r="BP486" s="66"/>
      <c r="BQ486" s="66"/>
    </row>
    <row r="487" spans="1:69" ht="15.75" customHeight="1" x14ac:dyDescent="0.25">
      <c r="A487" s="66"/>
      <c r="B487" s="66"/>
      <c r="C487" s="56"/>
      <c r="I487" s="67"/>
      <c r="J487" s="67"/>
      <c r="O487" s="67"/>
      <c r="P487" s="67"/>
      <c r="T487" s="67"/>
      <c r="U487" s="67"/>
      <c r="Y487" s="68"/>
      <c r="BN487" s="66"/>
      <c r="BO487" s="66"/>
      <c r="BP487" s="66"/>
      <c r="BQ487" s="66"/>
    </row>
    <row r="488" spans="1:69" ht="15.75" customHeight="1" x14ac:dyDescent="0.25">
      <c r="A488" s="66"/>
      <c r="B488" s="66"/>
      <c r="C488" s="56"/>
      <c r="I488" s="67"/>
      <c r="J488" s="67"/>
      <c r="O488" s="67"/>
      <c r="P488" s="67"/>
      <c r="T488" s="67"/>
      <c r="U488" s="67"/>
      <c r="Y488" s="68"/>
      <c r="BN488" s="66"/>
      <c r="BO488" s="66"/>
      <c r="BP488" s="66"/>
      <c r="BQ488" s="66"/>
    </row>
    <row r="489" spans="1:69" ht="15.75" customHeight="1" x14ac:dyDescent="0.25">
      <c r="A489" s="66"/>
      <c r="B489" s="66"/>
      <c r="C489" s="56"/>
      <c r="I489" s="67"/>
      <c r="J489" s="67"/>
      <c r="O489" s="67"/>
      <c r="P489" s="67"/>
      <c r="T489" s="67"/>
      <c r="U489" s="67"/>
      <c r="Y489" s="68"/>
      <c r="BN489" s="66"/>
      <c r="BO489" s="66"/>
      <c r="BP489" s="66"/>
      <c r="BQ489" s="66"/>
    </row>
    <row r="490" spans="1:69" ht="15.75" customHeight="1" x14ac:dyDescent="0.25">
      <c r="A490" s="66"/>
      <c r="B490" s="66"/>
      <c r="C490" s="56"/>
      <c r="I490" s="67"/>
      <c r="J490" s="67"/>
      <c r="O490" s="67"/>
      <c r="P490" s="67"/>
      <c r="T490" s="67"/>
      <c r="U490" s="67"/>
      <c r="Y490" s="68"/>
      <c r="BN490" s="66"/>
      <c r="BO490" s="66"/>
      <c r="BP490" s="66"/>
      <c r="BQ490" s="66"/>
    </row>
    <row r="491" spans="1:69" ht="15.75" customHeight="1" x14ac:dyDescent="0.25">
      <c r="A491" s="66"/>
      <c r="B491" s="66"/>
      <c r="C491" s="56"/>
      <c r="I491" s="67"/>
      <c r="J491" s="67"/>
      <c r="O491" s="67"/>
      <c r="P491" s="67"/>
      <c r="T491" s="67"/>
      <c r="U491" s="67"/>
      <c r="Y491" s="68"/>
      <c r="BN491" s="66"/>
      <c r="BO491" s="66"/>
      <c r="BP491" s="66"/>
      <c r="BQ491" s="66"/>
    </row>
    <row r="492" spans="1:69" ht="15.75" customHeight="1" x14ac:dyDescent="0.25">
      <c r="A492" s="66"/>
      <c r="B492" s="66"/>
      <c r="C492" s="56"/>
      <c r="I492" s="67"/>
      <c r="J492" s="67"/>
      <c r="O492" s="67"/>
      <c r="P492" s="67"/>
      <c r="T492" s="67"/>
      <c r="U492" s="67"/>
      <c r="Y492" s="68"/>
      <c r="BN492" s="66"/>
      <c r="BO492" s="66"/>
      <c r="BP492" s="66"/>
      <c r="BQ492" s="66"/>
    </row>
    <row r="493" spans="1:69" ht="15.75" customHeight="1" x14ac:dyDescent="0.25">
      <c r="A493" s="66"/>
      <c r="B493" s="66"/>
      <c r="C493" s="56"/>
      <c r="I493" s="67"/>
      <c r="J493" s="67"/>
      <c r="O493" s="67"/>
      <c r="P493" s="67"/>
      <c r="T493" s="67"/>
      <c r="U493" s="67"/>
      <c r="Y493" s="68"/>
      <c r="BN493" s="66"/>
      <c r="BO493" s="66"/>
      <c r="BP493" s="66"/>
      <c r="BQ493" s="66"/>
    </row>
    <row r="494" spans="1:69" ht="15.75" customHeight="1" x14ac:dyDescent="0.25">
      <c r="A494" s="66"/>
      <c r="B494" s="66"/>
      <c r="C494" s="56"/>
      <c r="I494" s="67"/>
      <c r="J494" s="67"/>
      <c r="O494" s="67"/>
      <c r="P494" s="67"/>
      <c r="T494" s="67"/>
      <c r="U494" s="67"/>
      <c r="Y494" s="68"/>
      <c r="BN494" s="66"/>
      <c r="BO494" s="66"/>
      <c r="BP494" s="66"/>
      <c r="BQ494" s="66"/>
    </row>
    <row r="495" spans="1:69" ht="15.75" customHeight="1" x14ac:dyDescent="0.25">
      <c r="A495" s="66"/>
      <c r="B495" s="66"/>
      <c r="C495" s="56"/>
      <c r="I495" s="67"/>
      <c r="J495" s="67"/>
      <c r="O495" s="67"/>
      <c r="P495" s="67"/>
      <c r="T495" s="67"/>
      <c r="U495" s="67"/>
      <c r="Y495" s="68"/>
      <c r="BN495" s="66"/>
      <c r="BO495" s="66"/>
      <c r="BP495" s="66"/>
      <c r="BQ495" s="66"/>
    </row>
    <row r="496" spans="1:69" ht="15.75" customHeight="1" x14ac:dyDescent="0.25">
      <c r="A496" s="66"/>
      <c r="B496" s="66"/>
      <c r="C496" s="56"/>
      <c r="I496" s="67"/>
      <c r="J496" s="67"/>
      <c r="O496" s="67"/>
      <c r="P496" s="67"/>
      <c r="T496" s="67"/>
      <c r="U496" s="67"/>
      <c r="Y496" s="68"/>
      <c r="BN496" s="66"/>
      <c r="BO496" s="66"/>
      <c r="BP496" s="66"/>
      <c r="BQ496" s="66"/>
    </row>
    <row r="497" spans="1:69" ht="15.75" customHeight="1" x14ac:dyDescent="0.25">
      <c r="A497" s="66"/>
      <c r="B497" s="66"/>
      <c r="C497" s="56"/>
      <c r="I497" s="67"/>
      <c r="J497" s="67"/>
      <c r="O497" s="67"/>
      <c r="P497" s="67"/>
      <c r="T497" s="67"/>
      <c r="U497" s="67"/>
      <c r="Y497" s="68"/>
      <c r="BN497" s="66"/>
      <c r="BO497" s="66"/>
      <c r="BP497" s="66"/>
      <c r="BQ497" s="66"/>
    </row>
    <row r="498" spans="1:69" ht="15.75" customHeight="1" x14ac:dyDescent="0.25">
      <c r="A498" s="66"/>
      <c r="B498" s="66"/>
      <c r="C498" s="56"/>
      <c r="I498" s="67"/>
      <c r="J498" s="67"/>
      <c r="O498" s="67"/>
      <c r="P498" s="67"/>
      <c r="T498" s="67"/>
      <c r="U498" s="67"/>
      <c r="Y498" s="68"/>
      <c r="BN498" s="66"/>
      <c r="BO498" s="66"/>
      <c r="BP498" s="66"/>
      <c r="BQ498" s="66"/>
    </row>
    <row r="499" spans="1:69" ht="15.75" customHeight="1" x14ac:dyDescent="0.25">
      <c r="A499" s="66"/>
      <c r="B499" s="66"/>
      <c r="C499" s="56"/>
      <c r="I499" s="67"/>
      <c r="J499" s="67"/>
      <c r="O499" s="67"/>
      <c r="P499" s="67"/>
      <c r="T499" s="67"/>
      <c r="U499" s="67"/>
      <c r="Y499" s="68"/>
      <c r="BN499" s="66"/>
      <c r="BO499" s="66"/>
      <c r="BP499" s="66"/>
      <c r="BQ499" s="66"/>
    </row>
    <row r="500" spans="1:69" ht="15.75" customHeight="1" x14ac:dyDescent="0.25">
      <c r="A500" s="66"/>
      <c r="B500" s="66"/>
      <c r="C500" s="56"/>
      <c r="I500" s="67"/>
      <c r="J500" s="67"/>
      <c r="O500" s="67"/>
      <c r="P500" s="67"/>
      <c r="T500" s="67"/>
      <c r="U500" s="67"/>
      <c r="Y500" s="68"/>
      <c r="BN500" s="66"/>
      <c r="BO500" s="66"/>
      <c r="BP500" s="66"/>
      <c r="BQ500" s="66"/>
    </row>
    <row r="501" spans="1:69" ht="15.75" customHeight="1" x14ac:dyDescent="0.25">
      <c r="A501" s="66"/>
      <c r="B501" s="66"/>
      <c r="C501" s="56"/>
      <c r="I501" s="67"/>
      <c r="J501" s="67"/>
      <c r="O501" s="67"/>
      <c r="P501" s="67"/>
      <c r="T501" s="67"/>
      <c r="U501" s="67"/>
      <c r="Y501" s="68"/>
      <c r="BN501" s="66"/>
      <c r="BO501" s="66"/>
      <c r="BP501" s="66"/>
      <c r="BQ501" s="66"/>
    </row>
    <row r="502" spans="1:69" ht="15.75" customHeight="1" x14ac:dyDescent="0.25">
      <c r="A502" s="66"/>
      <c r="B502" s="66"/>
      <c r="C502" s="56"/>
      <c r="I502" s="67"/>
      <c r="J502" s="67"/>
      <c r="O502" s="67"/>
      <c r="P502" s="67"/>
      <c r="T502" s="67"/>
      <c r="U502" s="67"/>
      <c r="Y502" s="68"/>
      <c r="BN502" s="66"/>
      <c r="BO502" s="66"/>
      <c r="BP502" s="66"/>
      <c r="BQ502" s="66"/>
    </row>
    <row r="503" spans="1:69" ht="15.75" customHeight="1" x14ac:dyDescent="0.25">
      <c r="A503" s="66"/>
      <c r="B503" s="66"/>
      <c r="C503" s="56"/>
      <c r="I503" s="67"/>
      <c r="J503" s="67"/>
      <c r="O503" s="67"/>
      <c r="P503" s="67"/>
      <c r="T503" s="67"/>
      <c r="U503" s="67"/>
      <c r="Y503" s="68"/>
      <c r="BN503" s="66"/>
      <c r="BO503" s="66"/>
      <c r="BP503" s="66"/>
      <c r="BQ503" s="66"/>
    </row>
    <row r="504" spans="1:69" ht="15.75" customHeight="1" x14ac:dyDescent="0.25">
      <c r="A504" s="66"/>
      <c r="B504" s="66"/>
      <c r="C504" s="56"/>
      <c r="I504" s="67"/>
      <c r="J504" s="67"/>
      <c r="O504" s="67"/>
      <c r="P504" s="67"/>
      <c r="T504" s="67"/>
      <c r="U504" s="67"/>
      <c r="Y504" s="68"/>
      <c r="BN504" s="66"/>
      <c r="BO504" s="66"/>
      <c r="BP504" s="66"/>
      <c r="BQ504" s="66"/>
    </row>
    <row r="505" spans="1:69" ht="15.75" customHeight="1" x14ac:dyDescent="0.25">
      <c r="A505" s="66"/>
      <c r="B505" s="66"/>
      <c r="C505" s="56"/>
      <c r="I505" s="67"/>
      <c r="J505" s="67"/>
      <c r="O505" s="67"/>
      <c r="P505" s="67"/>
      <c r="T505" s="67"/>
      <c r="U505" s="67"/>
      <c r="Y505" s="68"/>
      <c r="BN505" s="66"/>
      <c r="BO505" s="66"/>
      <c r="BP505" s="66"/>
      <c r="BQ505" s="66"/>
    </row>
    <row r="506" spans="1:69" ht="15.75" customHeight="1" x14ac:dyDescent="0.25">
      <c r="A506" s="66"/>
      <c r="B506" s="66"/>
      <c r="C506" s="56"/>
      <c r="I506" s="67"/>
      <c r="J506" s="67"/>
      <c r="O506" s="67"/>
      <c r="P506" s="67"/>
      <c r="T506" s="67"/>
      <c r="U506" s="67"/>
      <c r="Y506" s="68"/>
      <c r="BN506" s="66"/>
      <c r="BO506" s="66"/>
      <c r="BP506" s="66"/>
      <c r="BQ506" s="66"/>
    </row>
    <row r="507" spans="1:69" ht="15.75" customHeight="1" x14ac:dyDescent="0.25">
      <c r="A507" s="66"/>
      <c r="B507" s="66"/>
      <c r="C507" s="56"/>
      <c r="I507" s="67"/>
      <c r="J507" s="67"/>
      <c r="O507" s="67"/>
      <c r="P507" s="67"/>
      <c r="T507" s="67"/>
      <c r="U507" s="67"/>
      <c r="Y507" s="68"/>
      <c r="BN507" s="66"/>
      <c r="BO507" s="66"/>
      <c r="BP507" s="66"/>
      <c r="BQ507" s="66"/>
    </row>
    <row r="508" spans="1:69" ht="15.75" customHeight="1" x14ac:dyDescent="0.25">
      <c r="A508" s="66"/>
      <c r="B508" s="66"/>
      <c r="C508" s="56"/>
      <c r="I508" s="67"/>
      <c r="J508" s="67"/>
      <c r="O508" s="67"/>
      <c r="P508" s="67"/>
      <c r="T508" s="67"/>
      <c r="U508" s="67"/>
      <c r="Y508" s="68"/>
      <c r="BN508" s="66"/>
      <c r="BO508" s="66"/>
      <c r="BP508" s="66"/>
      <c r="BQ508" s="66"/>
    </row>
    <row r="509" spans="1:69" ht="15.75" customHeight="1" x14ac:dyDescent="0.25">
      <c r="A509" s="66"/>
      <c r="B509" s="66"/>
      <c r="C509" s="56"/>
      <c r="I509" s="67"/>
      <c r="J509" s="67"/>
      <c r="O509" s="67"/>
      <c r="P509" s="67"/>
      <c r="T509" s="67"/>
      <c r="U509" s="67"/>
      <c r="Y509" s="68"/>
      <c r="BN509" s="66"/>
      <c r="BO509" s="66"/>
      <c r="BP509" s="66"/>
      <c r="BQ509" s="66"/>
    </row>
    <row r="510" spans="1:69" ht="15.75" customHeight="1" x14ac:dyDescent="0.25">
      <c r="A510" s="66"/>
      <c r="B510" s="66"/>
      <c r="C510" s="56"/>
      <c r="I510" s="67"/>
      <c r="J510" s="67"/>
      <c r="O510" s="67"/>
      <c r="P510" s="67"/>
      <c r="T510" s="67"/>
      <c r="U510" s="67"/>
      <c r="Y510" s="68"/>
      <c r="BN510" s="66"/>
      <c r="BO510" s="66"/>
      <c r="BP510" s="66"/>
      <c r="BQ510" s="66"/>
    </row>
    <row r="511" spans="1:69" ht="15.75" customHeight="1" x14ac:dyDescent="0.25">
      <c r="A511" s="66"/>
      <c r="B511" s="66"/>
      <c r="C511" s="56"/>
      <c r="I511" s="67"/>
      <c r="J511" s="67"/>
      <c r="O511" s="67"/>
      <c r="P511" s="67"/>
      <c r="T511" s="67"/>
      <c r="U511" s="67"/>
      <c r="Y511" s="68"/>
      <c r="BN511" s="66"/>
      <c r="BO511" s="66"/>
      <c r="BP511" s="66"/>
      <c r="BQ511" s="66"/>
    </row>
    <row r="512" spans="1:69" ht="15.75" customHeight="1" x14ac:dyDescent="0.25">
      <c r="A512" s="66"/>
      <c r="B512" s="66"/>
      <c r="C512" s="56"/>
      <c r="I512" s="67"/>
      <c r="J512" s="67"/>
      <c r="O512" s="67"/>
      <c r="P512" s="67"/>
      <c r="T512" s="67"/>
      <c r="U512" s="67"/>
      <c r="Y512" s="68"/>
      <c r="BN512" s="66"/>
      <c r="BO512" s="66"/>
      <c r="BP512" s="66"/>
      <c r="BQ512" s="66"/>
    </row>
    <row r="513" spans="1:69" ht="15.75" customHeight="1" x14ac:dyDescent="0.25">
      <c r="A513" s="66"/>
      <c r="B513" s="66"/>
      <c r="C513" s="56"/>
      <c r="I513" s="67"/>
      <c r="J513" s="67"/>
      <c r="O513" s="67"/>
      <c r="P513" s="67"/>
      <c r="T513" s="67"/>
      <c r="U513" s="67"/>
      <c r="Y513" s="68"/>
      <c r="BN513" s="66"/>
      <c r="BO513" s="66"/>
      <c r="BP513" s="66"/>
      <c r="BQ513" s="66"/>
    </row>
    <row r="514" spans="1:69" ht="15.75" customHeight="1" x14ac:dyDescent="0.25">
      <c r="A514" s="66"/>
      <c r="B514" s="66"/>
      <c r="C514" s="56"/>
      <c r="I514" s="67"/>
      <c r="J514" s="67"/>
      <c r="O514" s="67"/>
      <c r="P514" s="67"/>
      <c r="T514" s="67"/>
      <c r="U514" s="67"/>
      <c r="Y514" s="68"/>
      <c r="BN514" s="66"/>
      <c r="BO514" s="66"/>
      <c r="BP514" s="66"/>
      <c r="BQ514" s="66"/>
    </row>
    <row r="515" spans="1:69" ht="15.75" customHeight="1" x14ac:dyDescent="0.25">
      <c r="A515" s="66"/>
      <c r="B515" s="66"/>
      <c r="C515" s="56"/>
      <c r="I515" s="67"/>
      <c r="J515" s="67"/>
      <c r="O515" s="67"/>
      <c r="P515" s="67"/>
      <c r="T515" s="67"/>
      <c r="U515" s="67"/>
      <c r="Y515" s="68"/>
      <c r="BN515" s="66"/>
      <c r="BO515" s="66"/>
      <c r="BP515" s="66"/>
      <c r="BQ515" s="66"/>
    </row>
    <row r="516" spans="1:69" ht="15.75" customHeight="1" x14ac:dyDescent="0.25">
      <c r="A516" s="66"/>
      <c r="B516" s="66"/>
      <c r="C516" s="56"/>
      <c r="I516" s="67"/>
      <c r="J516" s="67"/>
      <c r="O516" s="67"/>
      <c r="P516" s="67"/>
      <c r="T516" s="67"/>
      <c r="U516" s="67"/>
      <c r="Y516" s="68"/>
      <c r="BN516" s="66"/>
      <c r="BO516" s="66"/>
      <c r="BP516" s="66"/>
      <c r="BQ516" s="66"/>
    </row>
    <row r="517" spans="1:69" ht="15.75" customHeight="1" x14ac:dyDescent="0.25">
      <c r="A517" s="66"/>
      <c r="B517" s="66"/>
      <c r="C517" s="56"/>
      <c r="I517" s="67"/>
      <c r="J517" s="67"/>
      <c r="O517" s="67"/>
      <c r="P517" s="67"/>
      <c r="T517" s="67"/>
      <c r="U517" s="67"/>
      <c r="Y517" s="68"/>
      <c r="BN517" s="66"/>
      <c r="BO517" s="66"/>
      <c r="BP517" s="66"/>
      <c r="BQ517" s="66"/>
    </row>
    <row r="518" spans="1:69" ht="15.75" customHeight="1" x14ac:dyDescent="0.25">
      <c r="A518" s="66"/>
      <c r="B518" s="66"/>
      <c r="C518" s="56"/>
      <c r="I518" s="67"/>
      <c r="J518" s="67"/>
      <c r="O518" s="67"/>
      <c r="P518" s="67"/>
      <c r="T518" s="67"/>
      <c r="U518" s="67"/>
      <c r="Y518" s="68"/>
      <c r="BN518" s="66"/>
      <c r="BO518" s="66"/>
      <c r="BP518" s="66"/>
      <c r="BQ518" s="66"/>
    </row>
    <row r="519" spans="1:69" ht="15.75" customHeight="1" x14ac:dyDescent="0.25">
      <c r="A519" s="66"/>
      <c r="B519" s="66"/>
      <c r="C519" s="56"/>
      <c r="I519" s="67"/>
      <c r="J519" s="67"/>
      <c r="O519" s="67"/>
      <c r="P519" s="67"/>
      <c r="T519" s="67"/>
      <c r="U519" s="67"/>
      <c r="Y519" s="68"/>
      <c r="BN519" s="66"/>
      <c r="BO519" s="66"/>
      <c r="BP519" s="66"/>
      <c r="BQ519" s="66"/>
    </row>
    <row r="520" spans="1:69" ht="15.75" customHeight="1" x14ac:dyDescent="0.25">
      <c r="A520" s="66"/>
      <c r="B520" s="66"/>
      <c r="C520" s="56"/>
      <c r="I520" s="67"/>
      <c r="J520" s="67"/>
      <c r="O520" s="67"/>
      <c r="P520" s="67"/>
      <c r="T520" s="67"/>
      <c r="U520" s="67"/>
      <c r="Y520" s="68"/>
      <c r="BN520" s="66"/>
      <c r="BO520" s="66"/>
      <c r="BP520" s="66"/>
      <c r="BQ520" s="66"/>
    </row>
    <row r="521" spans="1:69" ht="15.75" customHeight="1" x14ac:dyDescent="0.25">
      <c r="A521" s="66"/>
      <c r="B521" s="66"/>
      <c r="C521" s="56"/>
      <c r="I521" s="67"/>
      <c r="J521" s="67"/>
      <c r="O521" s="67"/>
      <c r="P521" s="67"/>
      <c r="T521" s="67"/>
      <c r="U521" s="67"/>
      <c r="Y521" s="68"/>
      <c r="BN521" s="66"/>
      <c r="BO521" s="66"/>
      <c r="BP521" s="66"/>
      <c r="BQ521" s="66"/>
    </row>
    <row r="522" spans="1:69" ht="15.75" customHeight="1" x14ac:dyDescent="0.25">
      <c r="A522" s="66"/>
      <c r="B522" s="66"/>
      <c r="C522" s="56"/>
      <c r="I522" s="67"/>
      <c r="J522" s="67"/>
      <c r="O522" s="67"/>
      <c r="P522" s="67"/>
      <c r="T522" s="67"/>
      <c r="U522" s="67"/>
      <c r="Y522" s="68"/>
      <c r="BN522" s="66"/>
      <c r="BO522" s="66"/>
      <c r="BP522" s="66"/>
      <c r="BQ522" s="66"/>
    </row>
    <row r="523" spans="1:69" ht="15.75" customHeight="1" x14ac:dyDescent="0.25">
      <c r="A523" s="66"/>
      <c r="B523" s="66"/>
      <c r="C523" s="56"/>
      <c r="I523" s="67"/>
      <c r="J523" s="67"/>
      <c r="O523" s="67"/>
      <c r="P523" s="67"/>
      <c r="T523" s="67"/>
      <c r="U523" s="67"/>
      <c r="Y523" s="68"/>
      <c r="BN523" s="66"/>
      <c r="BO523" s="66"/>
      <c r="BP523" s="66"/>
      <c r="BQ523" s="66"/>
    </row>
    <row r="524" spans="1:69" ht="15.75" customHeight="1" x14ac:dyDescent="0.25">
      <c r="A524" s="66"/>
      <c r="B524" s="66"/>
      <c r="C524" s="56"/>
      <c r="I524" s="67"/>
      <c r="J524" s="67"/>
      <c r="O524" s="67"/>
      <c r="P524" s="67"/>
      <c r="T524" s="67"/>
      <c r="U524" s="67"/>
      <c r="Y524" s="68"/>
      <c r="BN524" s="66"/>
      <c r="BO524" s="66"/>
      <c r="BP524" s="66"/>
      <c r="BQ524" s="66"/>
    </row>
    <row r="525" spans="1:69" ht="15.75" customHeight="1" x14ac:dyDescent="0.25">
      <c r="A525" s="66"/>
      <c r="B525" s="66"/>
      <c r="C525" s="56"/>
      <c r="I525" s="67"/>
      <c r="J525" s="67"/>
      <c r="O525" s="67"/>
      <c r="P525" s="67"/>
      <c r="T525" s="67"/>
      <c r="U525" s="67"/>
      <c r="Y525" s="68"/>
      <c r="BN525" s="66"/>
      <c r="BO525" s="66"/>
      <c r="BP525" s="66"/>
      <c r="BQ525" s="66"/>
    </row>
    <row r="526" spans="1:69" ht="15.75" customHeight="1" x14ac:dyDescent="0.25">
      <c r="A526" s="66"/>
      <c r="B526" s="66"/>
      <c r="C526" s="56"/>
      <c r="I526" s="67"/>
      <c r="J526" s="67"/>
      <c r="O526" s="67"/>
      <c r="P526" s="67"/>
      <c r="T526" s="67"/>
      <c r="U526" s="67"/>
      <c r="Y526" s="68"/>
      <c r="BN526" s="66"/>
      <c r="BO526" s="66"/>
      <c r="BP526" s="66"/>
      <c r="BQ526" s="66"/>
    </row>
    <row r="527" spans="1:69" ht="15.75" customHeight="1" x14ac:dyDescent="0.25">
      <c r="A527" s="66"/>
      <c r="B527" s="66"/>
      <c r="C527" s="56"/>
      <c r="I527" s="67"/>
      <c r="J527" s="67"/>
      <c r="O527" s="67"/>
      <c r="P527" s="67"/>
      <c r="T527" s="67"/>
      <c r="U527" s="67"/>
      <c r="Y527" s="68"/>
      <c r="BN527" s="66"/>
      <c r="BO527" s="66"/>
      <c r="BP527" s="66"/>
      <c r="BQ527" s="66"/>
    </row>
    <row r="528" spans="1:69" ht="15.75" customHeight="1" x14ac:dyDescent="0.25">
      <c r="A528" s="66"/>
      <c r="B528" s="66"/>
      <c r="C528" s="56"/>
      <c r="I528" s="67"/>
      <c r="J528" s="67"/>
      <c r="O528" s="67"/>
      <c r="P528" s="67"/>
      <c r="T528" s="67"/>
      <c r="U528" s="67"/>
      <c r="Y528" s="68"/>
      <c r="BN528" s="66"/>
      <c r="BO528" s="66"/>
      <c r="BP528" s="66"/>
      <c r="BQ528" s="66"/>
    </row>
    <row r="529" spans="1:69" ht="15.75" customHeight="1" x14ac:dyDescent="0.25">
      <c r="A529" s="66"/>
      <c r="B529" s="66"/>
      <c r="C529" s="56"/>
      <c r="I529" s="67"/>
      <c r="J529" s="67"/>
      <c r="O529" s="67"/>
      <c r="P529" s="67"/>
      <c r="T529" s="67"/>
      <c r="U529" s="67"/>
      <c r="Y529" s="68"/>
      <c r="BN529" s="66"/>
      <c r="BO529" s="66"/>
      <c r="BP529" s="66"/>
      <c r="BQ529" s="66"/>
    </row>
    <row r="530" spans="1:69" ht="15.75" customHeight="1" x14ac:dyDescent="0.25">
      <c r="A530" s="66"/>
      <c r="B530" s="66"/>
      <c r="C530" s="56"/>
      <c r="I530" s="67"/>
      <c r="J530" s="67"/>
      <c r="O530" s="67"/>
      <c r="P530" s="67"/>
      <c r="T530" s="67"/>
      <c r="U530" s="67"/>
      <c r="Y530" s="68"/>
      <c r="BN530" s="66"/>
      <c r="BO530" s="66"/>
      <c r="BP530" s="66"/>
      <c r="BQ530" s="66"/>
    </row>
    <row r="531" spans="1:69" ht="15.75" customHeight="1" x14ac:dyDescent="0.25">
      <c r="A531" s="66"/>
      <c r="B531" s="66"/>
      <c r="C531" s="56"/>
      <c r="I531" s="67"/>
      <c r="J531" s="67"/>
      <c r="O531" s="67"/>
      <c r="P531" s="67"/>
      <c r="T531" s="67"/>
      <c r="U531" s="67"/>
      <c r="Y531" s="68"/>
      <c r="BN531" s="66"/>
      <c r="BO531" s="66"/>
      <c r="BP531" s="66"/>
      <c r="BQ531" s="66"/>
    </row>
    <row r="532" spans="1:69" ht="15.75" customHeight="1" x14ac:dyDescent="0.25">
      <c r="A532" s="66"/>
      <c r="B532" s="66"/>
      <c r="C532" s="56"/>
      <c r="I532" s="67"/>
      <c r="J532" s="67"/>
      <c r="O532" s="67"/>
      <c r="P532" s="67"/>
      <c r="T532" s="67"/>
      <c r="U532" s="67"/>
      <c r="Y532" s="68"/>
      <c r="BN532" s="66"/>
      <c r="BO532" s="66"/>
      <c r="BP532" s="66"/>
      <c r="BQ532" s="66"/>
    </row>
    <row r="533" spans="1:69" ht="15.75" customHeight="1" x14ac:dyDescent="0.25">
      <c r="A533" s="66"/>
      <c r="B533" s="66"/>
      <c r="C533" s="56"/>
      <c r="I533" s="67"/>
      <c r="J533" s="67"/>
      <c r="O533" s="67"/>
      <c r="P533" s="67"/>
      <c r="T533" s="67"/>
      <c r="U533" s="67"/>
      <c r="Y533" s="68"/>
      <c r="BN533" s="66"/>
      <c r="BO533" s="66"/>
      <c r="BP533" s="66"/>
      <c r="BQ533" s="66"/>
    </row>
    <row r="534" spans="1:69" ht="15.75" customHeight="1" x14ac:dyDescent="0.25">
      <c r="A534" s="66"/>
      <c r="B534" s="66"/>
      <c r="C534" s="56"/>
      <c r="I534" s="67"/>
      <c r="J534" s="67"/>
      <c r="O534" s="67"/>
      <c r="P534" s="67"/>
      <c r="T534" s="67"/>
      <c r="U534" s="67"/>
      <c r="Y534" s="68"/>
      <c r="BN534" s="66"/>
      <c r="BO534" s="66"/>
      <c r="BP534" s="66"/>
      <c r="BQ534" s="66"/>
    </row>
    <row r="535" spans="1:69" ht="15.75" customHeight="1" x14ac:dyDescent="0.25">
      <c r="A535" s="66"/>
      <c r="B535" s="66"/>
      <c r="C535" s="56"/>
      <c r="I535" s="67"/>
      <c r="J535" s="67"/>
      <c r="O535" s="67"/>
      <c r="P535" s="67"/>
      <c r="T535" s="67"/>
      <c r="U535" s="67"/>
      <c r="Y535" s="68"/>
      <c r="BN535" s="66"/>
      <c r="BO535" s="66"/>
      <c r="BP535" s="66"/>
      <c r="BQ535" s="66"/>
    </row>
    <row r="536" spans="1:69" ht="15.75" customHeight="1" x14ac:dyDescent="0.25">
      <c r="A536" s="66"/>
      <c r="B536" s="66"/>
      <c r="C536" s="56"/>
      <c r="I536" s="67"/>
      <c r="J536" s="67"/>
      <c r="O536" s="67"/>
      <c r="P536" s="67"/>
      <c r="T536" s="67"/>
      <c r="U536" s="67"/>
      <c r="Y536" s="68"/>
      <c r="BN536" s="66"/>
      <c r="BO536" s="66"/>
      <c r="BP536" s="66"/>
      <c r="BQ536" s="66"/>
    </row>
    <row r="537" spans="1:69" ht="15.75" customHeight="1" x14ac:dyDescent="0.25">
      <c r="A537" s="66"/>
      <c r="B537" s="66"/>
      <c r="C537" s="56"/>
      <c r="I537" s="67"/>
      <c r="J537" s="67"/>
      <c r="O537" s="67"/>
      <c r="P537" s="67"/>
      <c r="T537" s="67"/>
      <c r="U537" s="67"/>
      <c r="Y537" s="68"/>
      <c r="BN537" s="66"/>
      <c r="BO537" s="66"/>
      <c r="BP537" s="66"/>
      <c r="BQ537" s="66"/>
    </row>
    <row r="538" spans="1:69" ht="15.75" customHeight="1" x14ac:dyDescent="0.25">
      <c r="A538" s="66"/>
      <c r="B538" s="66"/>
      <c r="C538" s="56"/>
      <c r="I538" s="67"/>
      <c r="J538" s="67"/>
      <c r="O538" s="67"/>
      <c r="P538" s="67"/>
      <c r="T538" s="67"/>
      <c r="U538" s="67"/>
      <c r="Y538" s="68"/>
      <c r="BN538" s="66"/>
      <c r="BO538" s="66"/>
      <c r="BP538" s="66"/>
      <c r="BQ538" s="66"/>
    </row>
    <row r="539" spans="1:69" ht="15.75" customHeight="1" x14ac:dyDescent="0.25">
      <c r="A539" s="66"/>
      <c r="B539" s="66"/>
      <c r="C539" s="56"/>
      <c r="I539" s="67"/>
      <c r="J539" s="67"/>
      <c r="O539" s="67"/>
      <c r="P539" s="67"/>
      <c r="T539" s="67"/>
      <c r="U539" s="67"/>
      <c r="Y539" s="68"/>
      <c r="BN539" s="66"/>
      <c r="BO539" s="66"/>
      <c r="BP539" s="66"/>
      <c r="BQ539" s="66"/>
    </row>
    <row r="540" spans="1:69" ht="15.75" customHeight="1" x14ac:dyDescent="0.25">
      <c r="A540" s="66"/>
      <c r="B540" s="66"/>
      <c r="C540" s="56"/>
      <c r="I540" s="67"/>
      <c r="J540" s="67"/>
      <c r="O540" s="67"/>
      <c r="P540" s="67"/>
      <c r="T540" s="67"/>
      <c r="U540" s="67"/>
      <c r="Y540" s="68"/>
      <c r="BN540" s="66"/>
      <c r="BO540" s="66"/>
      <c r="BP540" s="66"/>
      <c r="BQ540" s="66"/>
    </row>
    <row r="541" spans="1:69" ht="15.75" customHeight="1" x14ac:dyDescent="0.25">
      <c r="A541" s="66"/>
      <c r="B541" s="66"/>
      <c r="C541" s="56"/>
      <c r="I541" s="67"/>
      <c r="J541" s="67"/>
      <c r="O541" s="67"/>
      <c r="P541" s="67"/>
      <c r="T541" s="67"/>
      <c r="U541" s="67"/>
      <c r="Y541" s="68"/>
      <c r="BN541" s="66"/>
      <c r="BO541" s="66"/>
      <c r="BP541" s="66"/>
      <c r="BQ541" s="66"/>
    </row>
    <row r="542" spans="1:69" ht="15.75" customHeight="1" x14ac:dyDescent="0.25">
      <c r="A542" s="66"/>
      <c r="B542" s="66"/>
      <c r="C542" s="56"/>
      <c r="I542" s="67"/>
      <c r="J542" s="67"/>
      <c r="O542" s="67"/>
      <c r="P542" s="67"/>
      <c r="T542" s="67"/>
      <c r="U542" s="67"/>
      <c r="Y542" s="68"/>
      <c r="BN542" s="66"/>
      <c r="BO542" s="66"/>
      <c r="BP542" s="66"/>
      <c r="BQ542" s="66"/>
    </row>
    <row r="543" spans="1:69" ht="15.75" customHeight="1" x14ac:dyDescent="0.25">
      <c r="A543" s="66"/>
      <c r="B543" s="66"/>
      <c r="C543" s="56"/>
      <c r="I543" s="67"/>
      <c r="J543" s="67"/>
      <c r="O543" s="67"/>
      <c r="P543" s="67"/>
      <c r="T543" s="67"/>
      <c r="U543" s="67"/>
      <c r="Y543" s="68"/>
      <c r="BN543" s="66"/>
      <c r="BO543" s="66"/>
      <c r="BP543" s="66"/>
      <c r="BQ543" s="66"/>
    </row>
    <row r="544" spans="1:69" ht="15.75" customHeight="1" x14ac:dyDescent="0.25">
      <c r="A544" s="66"/>
      <c r="B544" s="66"/>
      <c r="C544" s="56"/>
      <c r="I544" s="67"/>
      <c r="J544" s="67"/>
      <c r="O544" s="67"/>
      <c r="P544" s="67"/>
      <c r="T544" s="67"/>
      <c r="U544" s="67"/>
      <c r="Y544" s="68"/>
      <c r="BN544" s="66"/>
      <c r="BO544" s="66"/>
      <c r="BP544" s="66"/>
      <c r="BQ544" s="66"/>
    </row>
    <row r="545" spans="1:69" ht="15.75" customHeight="1" x14ac:dyDescent="0.25">
      <c r="A545" s="66"/>
      <c r="B545" s="66"/>
      <c r="C545" s="56"/>
      <c r="I545" s="67"/>
      <c r="J545" s="67"/>
      <c r="O545" s="67"/>
      <c r="P545" s="67"/>
      <c r="T545" s="67"/>
      <c r="U545" s="67"/>
      <c r="Y545" s="68"/>
      <c r="BN545" s="66"/>
      <c r="BO545" s="66"/>
      <c r="BP545" s="66"/>
      <c r="BQ545" s="66"/>
    </row>
    <row r="546" spans="1:69" ht="15.75" customHeight="1" x14ac:dyDescent="0.25">
      <c r="A546" s="66"/>
      <c r="B546" s="66"/>
      <c r="C546" s="56"/>
      <c r="I546" s="67"/>
      <c r="J546" s="67"/>
      <c r="O546" s="67"/>
      <c r="P546" s="67"/>
      <c r="T546" s="67"/>
      <c r="U546" s="67"/>
      <c r="Y546" s="68"/>
      <c r="BN546" s="66"/>
      <c r="BO546" s="66"/>
      <c r="BP546" s="66"/>
      <c r="BQ546" s="66"/>
    </row>
    <row r="547" spans="1:69" ht="15.75" customHeight="1" x14ac:dyDescent="0.25">
      <c r="A547" s="66"/>
      <c r="B547" s="66"/>
      <c r="C547" s="56"/>
      <c r="I547" s="67"/>
      <c r="J547" s="67"/>
      <c r="O547" s="67"/>
      <c r="P547" s="67"/>
      <c r="T547" s="67"/>
      <c r="U547" s="67"/>
      <c r="Y547" s="68"/>
      <c r="BN547" s="66"/>
      <c r="BO547" s="66"/>
      <c r="BP547" s="66"/>
      <c r="BQ547" s="66"/>
    </row>
    <row r="548" spans="1:69" ht="15.75" customHeight="1" x14ac:dyDescent="0.25">
      <c r="A548" s="66"/>
      <c r="B548" s="66"/>
      <c r="C548" s="56"/>
      <c r="I548" s="67"/>
      <c r="J548" s="67"/>
      <c r="O548" s="67"/>
      <c r="P548" s="67"/>
      <c r="T548" s="67"/>
      <c r="U548" s="67"/>
      <c r="Y548" s="68"/>
      <c r="BN548" s="66"/>
      <c r="BO548" s="66"/>
      <c r="BP548" s="66"/>
      <c r="BQ548" s="66"/>
    </row>
    <row r="549" spans="1:69" ht="15.75" customHeight="1" x14ac:dyDescent="0.25">
      <c r="A549" s="66"/>
      <c r="B549" s="66"/>
      <c r="C549" s="56"/>
      <c r="I549" s="67"/>
      <c r="J549" s="67"/>
      <c r="O549" s="67"/>
      <c r="P549" s="67"/>
      <c r="T549" s="67"/>
      <c r="U549" s="67"/>
      <c r="Y549" s="68"/>
      <c r="BN549" s="66"/>
      <c r="BO549" s="66"/>
      <c r="BP549" s="66"/>
      <c r="BQ549" s="66"/>
    </row>
    <row r="550" spans="1:69" ht="15.75" customHeight="1" x14ac:dyDescent="0.25">
      <c r="A550" s="66"/>
      <c r="B550" s="66"/>
      <c r="C550" s="56"/>
      <c r="I550" s="67"/>
      <c r="J550" s="67"/>
      <c r="O550" s="67"/>
      <c r="P550" s="67"/>
      <c r="T550" s="67"/>
      <c r="U550" s="67"/>
      <c r="Y550" s="68"/>
      <c r="BN550" s="66"/>
      <c r="BO550" s="66"/>
      <c r="BP550" s="66"/>
      <c r="BQ550" s="66"/>
    </row>
    <row r="551" spans="1:69" ht="15.75" customHeight="1" x14ac:dyDescent="0.25">
      <c r="A551" s="66"/>
      <c r="B551" s="66"/>
      <c r="C551" s="56"/>
      <c r="I551" s="67"/>
      <c r="J551" s="67"/>
      <c r="O551" s="67"/>
      <c r="P551" s="67"/>
      <c r="T551" s="67"/>
      <c r="U551" s="67"/>
      <c r="Y551" s="68"/>
      <c r="BN551" s="66"/>
      <c r="BO551" s="66"/>
      <c r="BP551" s="66"/>
      <c r="BQ551" s="66"/>
    </row>
    <row r="552" spans="1:69" ht="15.75" customHeight="1" x14ac:dyDescent="0.25">
      <c r="A552" s="66"/>
      <c r="B552" s="66"/>
      <c r="C552" s="56"/>
      <c r="I552" s="67"/>
      <c r="J552" s="67"/>
      <c r="O552" s="67"/>
      <c r="P552" s="67"/>
      <c r="T552" s="67"/>
      <c r="U552" s="67"/>
      <c r="Y552" s="68"/>
      <c r="BN552" s="66"/>
      <c r="BO552" s="66"/>
      <c r="BP552" s="66"/>
      <c r="BQ552" s="66"/>
    </row>
    <row r="553" spans="1:69" ht="15.75" customHeight="1" x14ac:dyDescent="0.25">
      <c r="A553" s="66"/>
      <c r="B553" s="66"/>
      <c r="C553" s="56"/>
      <c r="I553" s="67"/>
      <c r="J553" s="67"/>
      <c r="O553" s="67"/>
      <c r="P553" s="67"/>
      <c r="T553" s="67"/>
      <c r="U553" s="67"/>
      <c r="Y553" s="68"/>
      <c r="BN553" s="66"/>
      <c r="BO553" s="66"/>
      <c r="BP553" s="66"/>
      <c r="BQ553" s="66"/>
    </row>
    <row r="554" spans="1:69" ht="15.75" customHeight="1" x14ac:dyDescent="0.25">
      <c r="A554" s="66"/>
      <c r="B554" s="66"/>
      <c r="C554" s="56"/>
      <c r="I554" s="67"/>
      <c r="J554" s="67"/>
      <c r="O554" s="67"/>
      <c r="P554" s="67"/>
      <c r="T554" s="67"/>
      <c r="U554" s="67"/>
      <c r="Y554" s="68"/>
      <c r="BN554" s="66"/>
      <c r="BO554" s="66"/>
      <c r="BP554" s="66"/>
      <c r="BQ554" s="66"/>
    </row>
    <row r="555" spans="1:69" ht="15.75" customHeight="1" x14ac:dyDescent="0.25">
      <c r="A555" s="66"/>
      <c r="B555" s="66"/>
      <c r="C555" s="56"/>
      <c r="I555" s="67"/>
      <c r="J555" s="67"/>
      <c r="O555" s="67"/>
      <c r="P555" s="67"/>
      <c r="T555" s="67"/>
      <c r="U555" s="67"/>
      <c r="Y555" s="68"/>
      <c r="BN555" s="66"/>
      <c r="BO555" s="66"/>
      <c r="BP555" s="66"/>
      <c r="BQ555" s="66"/>
    </row>
    <row r="556" spans="1:69" ht="15.75" customHeight="1" x14ac:dyDescent="0.25">
      <c r="A556" s="66"/>
      <c r="B556" s="66"/>
      <c r="C556" s="56"/>
      <c r="I556" s="67"/>
      <c r="J556" s="67"/>
      <c r="O556" s="67"/>
      <c r="P556" s="67"/>
      <c r="T556" s="67"/>
      <c r="U556" s="67"/>
      <c r="Y556" s="68"/>
      <c r="BN556" s="66"/>
      <c r="BO556" s="66"/>
      <c r="BP556" s="66"/>
      <c r="BQ556" s="66"/>
    </row>
    <row r="557" spans="1:69" ht="15.75" customHeight="1" x14ac:dyDescent="0.25">
      <c r="A557" s="66"/>
      <c r="B557" s="66"/>
      <c r="C557" s="56"/>
      <c r="I557" s="67"/>
      <c r="J557" s="67"/>
      <c r="O557" s="67"/>
      <c r="P557" s="67"/>
      <c r="T557" s="67"/>
      <c r="U557" s="67"/>
      <c r="Y557" s="68"/>
      <c r="BN557" s="66"/>
      <c r="BO557" s="66"/>
      <c r="BP557" s="66"/>
      <c r="BQ557" s="66"/>
    </row>
    <row r="558" spans="1:69" ht="15.75" customHeight="1" x14ac:dyDescent="0.25">
      <c r="A558" s="66"/>
      <c r="B558" s="66"/>
      <c r="C558" s="56"/>
      <c r="I558" s="67"/>
      <c r="J558" s="67"/>
      <c r="O558" s="67"/>
      <c r="P558" s="67"/>
      <c r="T558" s="67"/>
      <c r="U558" s="67"/>
      <c r="Y558" s="68"/>
      <c r="BN558" s="66"/>
      <c r="BO558" s="66"/>
      <c r="BP558" s="66"/>
      <c r="BQ558" s="66"/>
    </row>
    <row r="559" spans="1:69" ht="15.75" customHeight="1" x14ac:dyDescent="0.25">
      <c r="A559" s="66"/>
      <c r="B559" s="66"/>
      <c r="C559" s="56"/>
      <c r="I559" s="67"/>
      <c r="J559" s="67"/>
      <c r="O559" s="67"/>
      <c r="P559" s="67"/>
      <c r="T559" s="67"/>
      <c r="U559" s="67"/>
      <c r="Y559" s="68"/>
      <c r="BN559" s="66"/>
      <c r="BO559" s="66"/>
      <c r="BP559" s="66"/>
      <c r="BQ559" s="66"/>
    </row>
    <row r="560" spans="1:69" ht="15.75" customHeight="1" x14ac:dyDescent="0.25">
      <c r="A560" s="66"/>
      <c r="B560" s="66"/>
      <c r="C560" s="56"/>
      <c r="I560" s="67"/>
      <c r="J560" s="67"/>
      <c r="O560" s="67"/>
      <c r="P560" s="67"/>
      <c r="T560" s="67"/>
      <c r="U560" s="67"/>
      <c r="Y560" s="68"/>
      <c r="BN560" s="66"/>
      <c r="BO560" s="66"/>
      <c r="BP560" s="66"/>
      <c r="BQ560" s="66"/>
    </row>
    <row r="561" spans="1:69" ht="15.75" customHeight="1" x14ac:dyDescent="0.25">
      <c r="A561" s="66"/>
      <c r="B561" s="66"/>
      <c r="C561" s="56"/>
      <c r="I561" s="67"/>
      <c r="J561" s="67"/>
      <c r="O561" s="67"/>
      <c r="P561" s="67"/>
      <c r="T561" s="67"/>
      <c r="U561" s="67"/>
      <c r="Y561" s="68"/>
      <c r="BN561" s="66"/>
      <c r="BO561" s="66"/>
      <c r="BP561" s="66"/>
      <c r="BQ561" s="66"/>
    </row>
    <row r="562" spans="1:69" ht="15.75" customHeight="1" x14ac:dyDescent="0.25">
      <c r="A562" s="66"/>
      <c r="B562" s="66"/>
      <c r="C562" s="56"/>
      <c r="I562" s="67"/>
      <c r="J562" s="67"/>
      <c r="O562" s="67"/>
      <c r="P562" s="67"/>
      <c r="T562" s="67"/>
      <c r="U562" s="67"/>
      <c r="Y562" s="68"/>
      <c r="BN562" s="66"/>
      <c r="BO562" s="66"/>
      <c r="BP562" s="66"/>
      <c r="BQ562" s="66"/>
    </row>
    <row r="563" spans="1:69" ht="15.75" customHeight="1" x14ac:dyDescent="0.25">
      <c r="A563" s="66"/>
      <c r="B563" s="66"/>
      <c r="C563" s="56"/>
      <c r="I563" s="67"/>
      <c r="J563" s="67"/>
      <c r="O563" s="67"/>
      <c r="P563" s="67"/>
      <c r="T563" s="67"/>
      <c r="U563" s="67"/>
      <c r="Y563" s="68"/>
      <c r="BN563" s="66"/>
      <c r="BO563" s="66"/>
      <c r="BP563" s="66"/>
      <c r="BQ563" s="66"/>
    </row>
    <row r="564" spans="1:69" ht="15.75" customHeight="1" x14ac:dyDescent="0.25">
      <c r="A564" s="66"/>
      <c r="B564" s="66"/>
      <c r="C564" s="56"/>
      <c r="I564" s="67"/>
      <c r="J564" s="67"/>
      <c r="O564" s="67"/>
      <c r="P564" s="67"/>
      <c r="T564" s="67"/>
      <c r="U564" s="67"/>
      <c r="Y564" s="68"/>
      <c r="BN564" s="66"/>
      <c r="BO564" s="66"/>
      <c r="BP564" s="66"/>
      <c r="BQ564" s="66"/>
    </row>
    <row r="565" spans="1:69" ht="15.75" customHeight="1" x14ac:dyDescent="0.25">
      <c r="A565" s="66"/>
      <c r="B565" s="66"/>
      <c r="C565" s="56"/>
      <c r="I565" s="67"/>
      <c r="J565" s="67"/>
      <c r="O565" s="67"/>
      <c r="P565" s="67"/>
      <c r="T565" s="67"/>
      <c r="U565" s="67"/>
      <c r="Y565" s="68"/>
      <c r="BN565" s="66"/>
      <c r="BO565" s="66"/>
      <c r="BP565" s="66"/>
      <c r="BQ565" s="66"/>
    </row>
    <row r="566" spans="1:69" ht="15.75" customHeight="1" x14ac:dyDescent="0.25">
      <c r="A566" s="66"/>
      <c r="B566" s="66"/>
      <c r="C566" s="56"/>
      <c r="I566" s="67"/>
      <c r="J566" s="67"/>
      <c r="O566" s="67"/>
      <c r="P566" s="67"/>
      <c r="T566" s="67"/>
      <c r="U566" s="67"/>
      <c r="Y566" s="68"/>
      <c r="BN566" s="66"/>
      <c r="BO566" s="66"/>
      <c r="BP566" s="66"/>
      <c r="BQ566" s="66"/>
    </row>
    <row r="567" spans="1:69" ht="15.75" customHeight="1" x14ac:dyDescent="0.25">
      <c r="A567" s="66"/>
      <c r="B567" s="66"/>
      <c r="C567" s="56"/>
      <c r="I567" s="67"/>
      <c r="J567" s="67"/>
      <c r="O567" s="67"/>
      <c r="P567" s="67"/>
      <c r="T567" s="67"/>
      <c r="U567" s="67"/>
      <c r="Y567" s="68"/>
      <c r="BN567" s="66"/>
      <c r="BO567" s="66"/>
      <c r="BP567" s="66"/>
      <c r="BQ567" s="66"/>
    </row>
    <row r="568" spans="1:69" ht="15.75" customHeight="1" x14ac:dyDescent="0.25">
      <c r="A568" s="66"/>
      <c r="B568" s="66"/>
      <c r="C568" s="56"/>
      <c r="I568" s="67"/>
      <c r="J568" s="67"/>
      <c r="O568" s="67"/>
      <c r="P568" s="67"/>
      <c r="T568" s="67"/>
      <c r="U568" s="67"/>
      <c r="Y568" s="68"/>
      <c r="BN568" s="66"/>
      <c r="BO568" s="66"/>
      <c r="BP568" s="66"/>
      <c r="BQ568" s="66"/>
    </row>
    <row r="569" spans="1:69" ht="15.75" customHeight="1" x14ac:dyDescent="0.25">
      <c r="A569" s="66"/>
      <c r="B569" s="66"/>
      <c r="C569" s="56"/>
      <c r="I569" s="67"/>
      <c r="J569" s="67"/>
      <c r="O569" s="67"/>
      <c r="P569" s="67"/>
      <c r="T569" s="67"/>
      <c r="U569" s="67"/>
      <c r="Y569" s="68"/>
      <c r="BN569" s="66"/>
      <c r="BO569" s="66"/>
      <c r="BP569" s="66"/>
      <c r="BQ569" s="66"/>
    </row>
    <row r="570" spans="1:69" ht="15.75" customHeight="1" x14ac:dyDescent="0.25">
      <c r="A570" s="66"/>
      <c r="B570" s="66"/>
      <c r="C570" s="56"/>
      <c r="I570" s="67"/>
      <c r="J570" s="67"/>
      <c r="O570" s="67"/>
      <c r="P570" s="67"/>
      <c r="T570" s="67"/>
      <c r="U570" s="67"/>
      <c r="Y570" s="68"/>
      <c r="BN570" s="66"/>
      <c r="BO570" s="66"/>
      <c r="BP570" s="66"/>
      <c r="BQ570" s="66"/>
    </row>
    <row r="571" spans="1:69" ht="15.75" customHeight="1" x14ac:dyDescent="0.25">
      <c r="A571" s="66"/>
      <c r="B571" s="66"/>
      <c r="C571" s="56"/>
      <c r="I571" s="67"/>
      <c r="J571" s="67"/>
      <c r="O571" s="67"/>
      <c r="P571" s="67"/>
      <c r="T571" s="67"/>
      <c r="U571" s="67"/>
      <c r="Y571" s="68"/>
      <c r="BN571" s="66"/>
      <c r="BO571" s="66"/>
      <c r="BP571" s="66"/>
      <c r="BQ571" s="66"/>
    </row>
    <row r="572" spans="1:69" ht="15.75" customHeight="1" x14ac:dyDescent="0.25">
      <c r="A572" s="66"/>
      <c r="B572" s="66"/>
      <c r="C572" s="56"/>
      <c r="I572" s="67"/>
      <c r="J572" s="67"/>
      <c r="O572" s="67"/>
      <c r="P572" s="67"/>
      <c r="T572" s="67"/>
      <c r="U572" s="67"/>
      <c r="Y572" s="68"/>
      <c r="BN572" s="66"/>
      <c r="BO572" s="66"/>
      <c r="BP572" s="66"/>
      <c r="BQ572" s="66"/>
    </row>
    <row r="573" spans="1:69" ht="15.75" customHeight="1" x14ac:dyDescent="0.25">
      <c r="A573" s="66"/>
      <c r="B573" s="66"/>
      <c r="C573" s="56"/>
      <c r="I573" s="67"/>
      <c r="J573" s="67"/>
      <c r="O573" s="67"/>
      <c r="P573" s="67"/>
      <c r="T573" s="67"/>
      <c r="U573" s="67"/>
      <c r="Y573" s="68"/>
      <c r="BN573" s="66"/>
      <c r="BO573" s="66"/>
      <c r="BP573" s="66"/>
      <c r="BQ573" s="66"/>
    </row>
    <row r="574" spans="1:69" ht="15.75" customHeight="1" x14ac:dyDescent="0.25">
      <c r="A574" s="66"/>
      <c r="B574" s="66"/>
      <c r="C574" s="56"/>
      <c r="I574" s="67"/>
      <c r="J574" s="67"/>
      <c r="O574" s="67"/>
      <c r="P574" s="67"/>
      <c r="T574" s="67"/>
      <c r="U574" s="67"/>
      <c r="Y574" s="68"/>
      <c r="BN574" s="66"/>
      <c r="BO574" s="66"/>
      <c r="BP574" s="66"/>
      <c r="BQ574" s="66"/>
    </row>
    <row r="575" spans="1:69" ht="15.75" customHeight="1" x14ac:dyDescent="0.25">
      <c r="A575" s="66"/>
      <c r="B575" s="66"/>
      <c r="C575" s="56"/>
      <c r="I575" s="67"/>
      <c r="J575" s="67"/>
      <c r="O575" s="67"/>
      <c r="P575" s="67"/>
      <c r="T575" s="67"/>
      <c r="U575" s="67"/>
      <c r="Y575" s="68"/>
      <c r="BN575" s="66"/>
      <c r="BO575" s="66"/>
      <c r="BP575" s="66"/>
      <c r="BQ575" s="66"/>
    </row>
    <row r="576" spans="1:69" ht="15.75" customHeight="1" x14ac:dyDescent="0.25">
      <c r="A576" s="66"/>
      <c r="B576" s="66"/>
      <c r="C576" s="56"/>
      <c r="I576" s="67"/>
      <c r="J576" s="67"/>
      <c r="O576" s="67"/>
      <c r="P576" s="67"/>
      <c r="T576" s="67"/>
      <c r="U576" s="67"/>
      <c r="Y576" s="68"/>
      <c r="BN576" s="66"/>
      <c r="BO576" s="66"/>
      <c r="BP576" s="66"/>
      <c r="BQ576" s="66"/>
    </row>
    <row r="577" spans="1:69" ht="15.75" customHeight="1" x14ac:dyDescent="0.25">
      <c r="A577" s="66"/>
      <c r="B577" s="66"/>
      <c r="C577" s="56"/>
      <c r="I577" s="67"/>
      <c r="J577" s="67"/>
      <c r="O577" s="67"/>
      <c r="P577" s="67"/>
      <c r="T577" s="67"/>
      <c r="U577" s="67"/>
      <c r="Y577" s="68"/>
      <c r="BN577" s="66"/>
      <c r="BO577" s="66"/>
      <c r="BP577" s="66"/>
      <c r="BQ577" s="66"/>
    </row>
    <row r="578" spans="1:69" ht="15.75" customHeight="1" x14ac:dyDescent="0.25">
      <c r="A578" s="66"/>
      <c r="B578" s="66"/>
      <c r="C578" s="56"/>
      <c r="I578" s="67"/>
      <c r="J578" s="67"/>
      <c r="O578" s="67"/>
      <c r="P578" s="67"/>
      <c r="T578" s="67"/>
      <c r="U578" s="67"/>
      <c r="Y578" s="68"/>
      <c r="BN578" s="66"/>
      <c r="BO578" s="66"/>
      <c r="BP578" s="66"/>
      <c r="BQ578" s="66"/>
    </row>
    <row r="579" spans="1:69" ht="15.75" customHeight="1" x14ac:dyDescent="0.25">
      <c r="A579" s="66"/>
      <c r="B579" s="66"/>
      <c r="C579" s="56"/>
      <c r="I579" s="67"/>
      <c r="J579" s="67"/>
      <c r="O579" s="67"/>
      <c r="P579" s="67"/>
      <c r="T579" s="67"/>
      <c r="U579" s="67"/>
      <c r="Y579" s="68"/>
      <c r="BN579" s="66"/>
      <c r="BO579" s="66"/>
      <c r="BP579" s="66"/>
      <c r="BQ579" s="66"/>
    </row>
    <row r="580" spans="1:69" ht="15.75" customHeight="1" x14ac:dyDescent="0.25">
      <c r="A580" s="66"/>
      <c r="B580" s="66"/>
      <c r="C580" s="56"/>
      <c r="I580" s="67"/>
      <c r="J580" s="67"/>
      <c r="O580" s="67"/>
      <c r="P580" s="67"/>
      <c r="T580" s="67"/>
      <c r="U580" s="67"/>
      <c r="Y580" s="68"/>
      <c r="BN580" s="66"/>
      <c r="BO580" s="66"/>
      <c r="BP580" s="66"/>
      <c r="BQ580" s="66"/>
    </row>
    <row r="581" spans="1:69" ht="15.75" customHeight="1" x14ac:dyDescent="0.25">
      <c r="A581" s="66"/>
      <c r="B581" s="66"/>
      <c r="C581" s="56"/>
      <c r="I581" s="67"/>
      <c r="J581" s="67"/>
      <c r="O581" s="67"/>
      <c r="P581" s="67"/>
      <c r="T581" s="67"/>
      <c r="U581" s="67"/>
      <c r="Y581" s="68"/>
      <c r="BN581" s="66"/>
      <c r="BO581" s="66"/>
      <c r="BP581" s="66"/>
      <c r="BQ581" s="66"/>
    </row>
    <row r="582" spans="1:69" ht="15.75" customHeight="1" x14ac:dyDescent="0.25">
      <c r="A582" s="66"/>
      <c r="B582" s="66"/>
      <c r="C582" s="56"/>
      <c r="I582" s="67"/>
      <c r="J582" s="67"/>
      <c r="O582" s="67"/>
      <c r="P582" s="67"/>
      <c r="T582" s="67"/>
      <c r="U582" s="67"/>
      <c r="Y582" s="68"/>
      <c r="BN582" s="66"/>
      <c r="BO582" s="66"/>
      <c r="BP582" s="66"/>
      <c r="BQ582" s="66"/>
    </row>
    <row r="583" spans="1:69" ht="15.75" customHeight="1" x14ac:dyDescent="0.25">
      <c r="A583" s="66"/>
      <c r="B583" s="66"/>
      <c r="C583" s="56"/>
      <c r="I583" s="67"/>
      <c r="J583" s="67"/>
      <c r="O583" s="67"/>
      <c r="P583" s="67"/>
      <c r="T583" s="67"/>
      <c r="U583" s="67"/>
      <c r="Y583" s="68"/>
      <c r="BN583" s="66"/>
      <c r="BO583" s="66"/>
      <c r="BP583" s="66"/>
      <c r="BQ583" s="66"/>
    </row>
    <row r="584" spans="1:69" ht="15.75" customHeight="1" x14ac:dyDescent="0.25">
      <c r="A584" s="66"/>
      <c r="B584" s="66"/>
      <c r="C584" s="56"/>
      <c r="I584" s="67"/>
      <c r="J584" s="67"/>
      <c r="O584" s="67"/>
      <c r="P584" s="67"/>
      <c r="T584" s="67"/>
      <c r="U584" s="67"/>
      <c r="Y584" s="68"/>
      <c r="BN584" s="66"/>
      <c r="BO584" s="66"/>
      <c r="BP584" s="66"/>
      <c r="BQ584" s="66"/>
    </row>
    <row r="585" spans="1:69" ht="15.75" customHeight="1" x14ac:dyDescent="0.25">
      <c r="A585" s="66"/>
      <c r="B585" s="66"/>
      <c r="C585" s="56"/>
      <c r="I585" s="67"/>
      <c r="J585" s="67"/>
      <c r="O585" s="67"/>
      <c r="P585" s="67"/>
      <c r="T585" s="67"/>
      <c r="U585" s="67"/>
      <c r="Y585" s="68"/>
      <c r="BN585" s="66"/>
      <c r="BO585" s="66"/>
      <c r="BP585" s="66"/>
      <c r="BQ585" s="66"/>
    </row>
    <row r="586" spans="1:69" ht="15.75" customHeight="1" x14ac:dyDescent="0.25">
      <c r="A586" s="66"/>
      <c r="B586" s="66"/>
      <c r="C586" s="56"/>
      <c r="I586" s="67"/>
      <c r="J586" s="67"/>
      <c r="O586" s="67"/>
      <c r="P586" s="67"/>
      <c r="T586" s="67"/>
      <c r="U586" s="67"/>
      <c r="Y586" s="68"/>
      <c r="BN586" s="66"/>
      <c r="BO586" s="66"/>
      <c r="BP586" s="66"/>
      <c r="BQ586" s="66"/>
    </row>
    <row r="587" spans="1:69" ht="15.75" customHeight="1" x14ac:dyDescent="0.25">
      <c r="A587" s="66"/>
      <c r="B587" s="66"/>
      <c r="C587" s="56"/>
      <c r="I587" s="67"/>
      <c r="J587" s="67"/>
      <c r="O587" s="67"/>
      <c r="P587" s="67"/>
      <c r="T587" s="67"/>
      <c r="U587" s="67"/>
      <c r="Y587" s="68"/>
      <c r="BN587" s="66"/>
      <c r="BO587" s="66"/>
      <c r="BP587" s="66"/>
      <c r="BQ587" s="66"/>
    </row>
    <row r="588" spans="1:69" ht="15.75" customHeight="1" x14ac:dyDescent="0.25">
      <c r="A588" s="66"/>
      <c r="B588" s="66"/>
      <c r="C588" s="56"/>
      <c r="I588" s="67"/>
      <c r="J588" s="67"/>
      <c r="O588" s="67"/>
      <c r="P588" s="67"/>
      <c r="T588" s="67"/>
      <c r="U588" s="67"/>
      <c r="Y588" s="68"/>
      <c r="BN588" s="66"/>
      <c r="BO588" s="66"/>
      <c r="BP588" s="66"/>
      <c r="BQ588" s="66"/>
    </row>
    <row r="589" spans="1:69" ht="15.75" customHeight="1" x14ac:dyDescent="0.25">
      <c r="A589" s="66"/>
      <c r="B589" s="66"/>
      <c r="C589" s="56"/>
      <c r="I589" s="67"/>
      <c r="J589" s="67"/>
      <c r="O589" s="67"/>
      <c r="P589" s="67"/>
      <c r="T589" s="67"/>
      <c r="U589" s="67"/>
      <c r="Y589" s="68"/>
      <c r="BN589" s="66"/>
      <c r="BO589" s="66"/>
      <c r="BP589" s="66"/>
      <c r="BQ589" s="66"/>
    </row>
    <row r="590" spans="1:69" ht="15.75" customHeight="1" x14ac:dyDescent="0.25">
      <c r="A590" s="66"/>
      <c r="B590" s="66"/>
      <c r="C590" s="56"/>
      <c r="I590" s="67"/>
      <c r="J590" s="67"/>
      <c r="O590" s="67"/>
      <c r="P590" s="67"/>
      <c r="T590" s="67"/>
      <c r="U590" s="67"/>
      <c r="Y590" s="68"/>
      <c r="BN590" s="66"/>
      <c r="BO590" s="66"/>
      <c r="BP590" s="66"/>
      <c r="BQ590" s="66"/>
    </row>
    <row r="591" spans="1:69" ht="15.75" customHeight="1" x14ac:dyDescent="0.25">
      <c r="A591" s="66"/>
      <c r="B591" s="66"/>
      <c r="C591" s="56"/>
      <c r="I591" s="67"/>
      <c r="J591" s="67"/>
      <c r="O591" s="67"/>
      <c r="P591" s="67"/>
      <c r="T591" s="67"/>
      <c r="U591" s="67"/>
      <c r="Y591" s="68"/>
      <c r="BN591" s="66"/>
      <c r="BO591" s="66"/>
      <c r="BP591" s="66"/>
      <c r="BQ591" s="66"/>
    </row>
    <row r="592" spans="1:69" ht="15.75" customHeight="1" x14ac:dyDescent="0.25">
      <c r="A592" s="66"/>
      <c r="B592" s="66"/>
      <c r="C592" s="56"/>
      <c r="I592" s="67"/>
      <c r="J592" s="67"/>
      <c r="O592" s="67"/>
      <c r="P592" s="67"/>
      <c r="T592" s="67"/>
      <c r="U592" s="67"/>
      <c r="Y592" s="68"/>
      <c r="BN592" s="66"/>
      <c r="BO592" s="66"/>
      <c r="BP592" s="66"/>
      <c r="BQ592" s="66"/>
    </row>
    <row r="593" spans="1:69" ht="15.75" customHeight="1" x14ac:dyDescent="0.25">
      <c r="A593" s="66"/>
      <c r="B593" s="66"/>
      <c r="C593" s="56"/>
      <c r="I593" s="67"/>
      <c r="J593" s="67"/>
      <c r="O593" s="67"/>
      <c r="P593" s="67"/>
      <c r="T593" s="67"/>
      <c r="U593" s="67"/>
      <c r="Y593" s="68"/>
      <c r="BN593" s="66"/>
      <c r="BO593" s="66"/>
      <c r="BP593" s="66"/>
      <c r="BQ593" s="66"/>
    </row>
    <row r="594" spans="1:69" ht="15.75" customHeight="1" x14ac:dyDescent="0.25">
      <c r="A594" s="66"/>
      <c r="B594" s="66"/>
      <c r="C594" s="56"/>
      <c r="I594" s="67"/>
      <c r="J594" s="67"/>
      <c r="O594" s="67"/>
      <c r="P594" s="67"/>
      <c r="T594" s="67"/>
      <c r="U594" s="67"/>
      <c r="Y594" s="68"/>
      <c r="BN594" s="66"/>
      <c r="BO594" s="66"/>
      <c r="BP594" s="66"/>
      <c r="BQ594" s="66"/>
    </row>
    <row r="595" spans="1:69" ht="15.75" customHeight="1" x14ac:dyDescent="0.25">
      <c r="A595" s="66"/>
      <c r="B595" s="66"/>
      <c r="C595" s="56"/>
      <c r="I595" s="67"/>
      <c r="J595" s="67"/>
      <c r="O595" s="67"/>
      <c r="P595" s="67"/>
      <c r="T595" s="67"/>
      <c r="U595" s="67"/>
      <c r="Y595" s="68"/>
      <c r="BN595" s="66"/>
      <c r="BO595" s="66"/>
      <c r="BP595" s="66"/>
      <c r="BQ595" s="66"/>
    </row>
    <row r="596" spans="1:69" ht="15.75" customHeight="1" x14ac:dyDescent="0.25">
      <c r="A596" s="66"/>
      <c r="B596" s="66"/>
      <c r="C596" s="56"/>
      <c r="I596" s="67"/>
      <c r="J596" s="67"/>
      <c r="O596" s="67"/>
      <c r="P596" s="67"/>
      <c r="T596" s="67"/>
      <c r="U596" s="67"/>
      <c r="Y596" s="68"/>
      <c r="BN596" s="66"/>
      <c r="BO596" s="66"/>
      <c r="BP596" s="66"/>
      <c r="BQ596" s="66"/>
    </row>
    <row r="597" spans="1:69" ht="15.75" customHeight="1" x14ac:dyDescent="0.25">
      <c r="A597" s="66"/>
      <c r="B597" s="66"/>
      <c r="C597" s="56"/>
      <c r="I597" s="67"/>
      <c r="J597" s="67"/>
      <c r="O597" s="67"/>
      <c r="P597" s="67"/>
      <c r="T597" s="67"/>
      <c r="U597" s="67"/>
      <c r="Y597" s="68"/>
      <c r="BN597" s="66"/>
      <c r="BO597" s="66"/>
      <c r="BP597" s="66"/>
      <c r="BQ597" s="66"/>
    </row>
    <row r="598" spans="1:69" ht="15.75" customHeight="1" x14ac:dyDescent="0.25">
      <c r="A598" s="66"/>
      <c r="B598" s="66"/>
      <c r="C598" s="56"/>
      <c r="I598" s="67"/>
      <c r="J598" s="67"/>
      <c r="O598" s="67"/>
      <c r="P598" s="67"/>
      <c r="T598" s="67"/>
      <c r="U598" s="67"/>
      <c r="Y598" s="68"/>
      <c r="BN598" s="66"/>
      <c r="BO598" s="66"/>
      <c r="BP598" s="66"/>
      <c r="BQ598" s="66"/>
    </row>
    <row r="599" spans="1:69" ht="15.75" customHeight="1" x14ac:dyDescent="0.25">
      <c r="A599" s="66"/>
      <c r="B599" s="66"/>
      <c r="C599" s="56"/>
      <c r="I599" s="67"/>
      <c r="J599" s="67"/>
      <c r="O599" s="67"/>
      <c r="P599" s="67"/>
      <c r="T599" s="67"/>
      <c r="U599" s="67"/>
      <c r="Y599" s="68"/>
      <c r="BN599" s="66"/>
      <c r="BO599" s="66"/>
      <c r="BP599" s="66"/>
      <c r="BQ599" s="66"/>
    </row>
    <row r="600" spans="1:69" ht="15.75" customHeight="1" x14ac:dyDescent="0.25">
      <c r="A600" s="66"/>
      <c r="B600" s="66"/>
      <c r="C600" s="56"/>
      <c r="I600" s="67"/>
      <c r="J600" s="67"/>
      <c r="O600" s="67"/>
      <c r="P600" s="67"/>
      <c r="T600" s="67"/>
      <c r="U600" s="67"/>
      <c r="Y600" s="68"/>
      <c r="BN600" s="66"/>
      <c r="BO600" s="66"/>
      <c r="BP600" s="66"/>
      <c r="BQ600" s="66"/>
    </row>
    <row r="601" spans="1:69" ht="15.75" customHeight="1" x14ac:dyDescent="0.25">
      <c r="A601" s="66"/>
      <c r="B601" s="66"/>
      <c r="C601" s="56"/>
      <c r="I601" s="67"/>
      <c r="J601" s="67"/>
      <c r="O601" s="67"/>
      <c r="P601" s="67"/>
      <c r="T601" s="67"/>
      <c r="U601" s="67"/>
      <c r="Y601" s="68"/>
      <c r="BN601" s="66"/>
      <c r="BO601" s="66"/>
      <c r="BP601" s="66"/>
      <c r="BQ601" s="66"/>
    </row>
    <row r="602" spans="1:69" ht="15.75" customHeight="1" x14ac:dyDescent="0.25">
      <c r="A602" s="66"/>
      <c r="B602" s="66"/>
      <c r="C602" s="56"/>
      <c r="I602" s="67"/>
      <c r="J602" s="67"/>
      <c r="O602" s="67"/>
      <c r="P602" s="67"/>
      <c r="T602" s="67"/>
      <c r="U602" s="67"/>
      <c r="Y602" s="68"/>
      <c r="BN602" s="66"/>
      <c r="BO602" s="66"/>
      <c r="BP602" s="66"/>
      <c r="BQ602" s="66"/>
    </row>
    <row r="603" spans="1:69" ht="15.75" customHeight="1" x14ac:dyDescent="0.25">
      <c r="A603" s="66"/>
      <c r="B603" s="66"/>
      <c r="C603" s="56"/>
      <c r="I603" s="67"/>
      <c r="J603" s="67"/>
      <c r="O603" s="67"/>
      <c r="P603" s="67"/>
      <c r="T603" s="67"/>
      <c r="U603" s="67"/>
      <c r="Y603" s="68"/>
      <c r="BN603" s="66"/>
      <c r="BO603" s="66"/>
      <c r="BP603" s="66"/>
      <c r="BQ603" s="66"/>
    </row>
    <row r="604" spans="1:69" ht="15.75" customHeight="1" x14ac:dyDescent="0.25">
      <c r="A604" s="66"/>
      <c r="B604" s="66"/>
      <c r="C604" s="56"/>
      <c r="I604" s="67"/>
      <c r="J604" s="67"/>
      <c r="O604" s="67"/>
      <c r="P604" s="67"/>
      <c r="T604" s="67"/>
      <c r="U604" s="67"/>
      <c r="Y604" s="68"/>
      <c r="BN604" s="66"/>
      <c r="BO604" s="66"/>
      <c r="BP604" s="66"/>
      <c r="BQ604" s="66"/>
    </row>
    <row r="605" spans="1:69" ht="15.75" customHeight="1" x14ac:dyDescent="0.25">
      <c r="A605" s="66"/>
      <c r="B605" s="66"/>
      <c r="C605" s="56"/>
      <c r="I605" s="67"/>
      <c r="J605" s="67"/>
      <c r="O605" s="67"/>
      <c r="P605" s="67"/>
      <c r="T605" s="67"/>
      <c r="U605" s="67"/>
      <c r="Y605" s="68"/>
      <c r="BN605" s="66"/>
      <c r="BO605" s="66"/>
      <c r="BP605" s="66"/>
      <c r="BQ605" s="66"/>
    </row>
    <row r="606" spans="1:69" ht="15.75" customHeight="1" x14ac:dyDescent="0.25">
      <c r="A606" s="66"/>
      <c r="B606" s="66"/>
      <c r="C606" s="56"/>
      <c r="I606" s="67"/>
      <c r="J606" s="67"/>
      <c r="O606" s="67"/>
      <c r="P606" s="67"/>
      <c r="T606" s="67"/>
      <c r="U606" s="67"/>
      <c r="Y606" s="68"/>
      <c r="BN606" s="66"/>
      <c r="BO606" s="66"/>
      <c r="BP606" s="66"/>
      <c r="BQ606" s="66"/>
    </row>
    <row r="607" spans="1:69" ht="15.75" customHeight="1" x14ac:dyDescent="0.25">
      <c r="A607" s="66"/>
      <c r="B607" s="66"/>
      <c r="C607" s="56"/>
      <c r="I607" s="67"/>
      <c r="J607" s="67"/>
      <c r="O607" s="67"/>
      <c r="P607" s="67"/>
      <c r="T607" s="67"/>
      <c r="U607" s="67"/>
      <c r="Y607" s="68"/>
      <c r="BN607" s="66"/>
      <c r="BO607" s="66"/>
      <c r="BP607" s="66"/>
      <c r="BQ607" s="66"/>
    </row>
    <row r="608" spans="1:69" ht="15.75" customHeight="1" x14ac:dyDescent="0.25">
      <c r="A608" s="66"/>
      <c r="B608" s="66"/>
      <c r="C608" s="56"/>
      <c r="I608" s="67"/>
      <c r="J608" s="67"/>
      <c r="O608" s="67"/>
      <c r="P608" s="67"/>
      <c r="T608" s="67"/>
      <c r="U608" s="67"/>
      <c r="Y608" s="68"/>
      <c r="BN608" s="66"/>
      <c r="BO608" s="66"/>
      <c r="BP608" s="66"/>
      <c r="BQ608" s="66"/>
    </row>
    <row r="609" spans="1:69" ht="15.75" customHeight="1" x14ac:dyDescent="0.25">
      <c r="A609" s="66"/>
      <c r="B609" s="66"/>
      <c r="C609" s="56"/>
      <c r="I609" s="67"/>
      <c r="J609" s="67"/>
      <c r="O609" s="67"/>
      <c r="P609" s="67"/>
      <c r="T609" s="67"/>
      <c r="U609" s="67"/>
      <c r="Y609" s="68"/>
      <c r="BN609" s="66"/>
      <c r="BO609" s="66"/>
      <c r="BP609" s="66"/>
      <c r="BQ609" s="66"/>
    </row>
    <row r="610" spans="1:69" ht="15.75" customHeight="1" x14ac:dyDescent="0.25">
      <c r="A610" s="66"/>
      <c r="B610" s="66"/>
      <c r="C610" s="56"/>
      <c r="I610" s="67"/>
      <c r="J610" s="67"/>
      <c r="O610" s="67"/>
      <c r="P610" s="67"/>
      <c r="T610" s="67"/>
      <c r="U610" s="67"/>
      <c r="Y610" s="68"/>
      <c r="BN610" s="66"/>
      <c r="BO610" s="66"/>
      <c r="BP610" s="66"/>
      <c r="BQ610" s="66"/>
    </row>
    <row r="611" spans="1:69" ht="15.75" customHeight="1" x14ac:dyDescent="0.25">
      <c r="A611" s="66"/>
      <c r="B611" s="66"/>
      <c r="C611" s="56"/>
      <c r="I611" s="67"/>
      <c r="J611" s="67"/>
      <c r="O611" s="67"/>
      <c r="P611" s="67"/>
      <c r="T611" s="67"/>
      <c r="U611" s="67"/>
      <c r="Y611" s="68"/>
      <c r="BN611" s="66"/>
      <c r="BO611" s="66"/>
      <c r="BP611" s="66"/>
      <c r="BQ611" s="66"/>
    </row>
    <row r="612" spans="1:69" ht="15.75" customHeight="1" x14ac:dyDescent="0.25">
      <c r="A612" s="66"/>
      <c r="B612" s="66"/>
      <c r="C612" s="56"/>
      <c r="I612" s="67"/>
      <c r="J612" s="67"/>
      <c r="O612" s="67"/>
      <c r="P612" s="67"/>
      <c r="T612" s="67"/>
      <c r="U612" s="67"/>
      <c r="Y612" s="68"/>
      <c r="BN612" s="66"/>
      <c r="BO612" s="66"/>
      <c r="BP612" s="66"/>
      <c r="BQ612" s="66"/>
    </row>
    <row r="613" spans="1:69" ht="15.75" customHeight="1" x14ac:dyDescent="0.25">
      <c r="A613" s="66"/>
      <c r="B613" s="66"/>
      <c r="C613" s="56"/>
      <c r="I613" s="67"/>
      <c r="J613" s="67"/>
      <c r="O613" s="67"/>
      <c r="P613" s="67"/>
      <c r="T613" s="67"/>
      <c r="U613" s="67"/>
      <c r="Y613" s="68"/>
      <c r="BN613" s="66"/>
      <c r="BO613" s="66"/>
      <c r="BP613" s="66"/>
      <c r="BQ613" s="66"/>
    </row>
    <row r="614" spans="1:69" ht="15.75" customHeight="1" x14ac:dyDescent="0.25">
      <c r="A614" s="66"/>
      <c r="B614" s="66"/>
      <c r="C614" s="56"/>
      <c r="I614" s="67"/>
      <c r="J614" s="67"/>
      <c r="O614" s="67"/>
      <c r="P614" s="67"/>
      <c r="T614" s="67"/>
      <c r="U614" s="67"/>
      <c r="Y614" s="68"/>
      <c r="BN614" s="66"/>
      <c r="BO614" s="66"/>
      <c r="BP614" s="66"/>
      <c r="BQ614" s="66"/>
    </row>
    <row r="615" spans="1:69" ht="15.75" customHeight="1" x14ac:dyDescent="0.25">
      <c r="A615" s="66"/>
      <c r="B615" s="66"/>
      <c r="C615" s="56"/>
      <c r="I615" s="67"/>
      <c r="J615" s="67"/>
      <c r="O615" s="67"/>
      <c r="P615" s="67"/>
      <c r="T615" s="67"/>
      <c r="U615" s="67"/>
      <c r="Y615" s="68"/>
      <c r="BN615" s="66"/>
      <c r="BO615" s="66"/>
      <c r="BP615" s="66"/>
      <c r="BQ615" s="66"/>
    </row>
    <row r="616" spans="1:69" ht="15.75" customHeight="1" x14ac:dyDescent="0.25">
      <c r="A616" s="66"/>
      <c r="B616" s="66"/>
      <c r="C616" s="56"/>
      <c r="I616" s="67"/>
      <c r="J616" s="67"/>
      <c r="O616" s="67"/>
      <c r="P616" s="67"/>
      <c r="T616" s="67"/>
      <c r="U616" s="67"/>
      <c r="Y616" s="68"/>
      <c r="BN616" s="66"/>
      <c r="BO616" s="66"/>
      <c r="BP616" s="66"/>
      <c r="BQ616" s="66"/>
    </row>
    <row r="617" spans="1:69" ht="15.75" customHeight="1" x14ac:dyDescent="0.25">
      <c r="A617" s="66"/>
      <c r="B617" s="66"/>
      <c r="C617" s="56"/>
      <c r="I617" s="67"/>
      <c r="J617" s="67"/>
      <c r="O617" s="67"/>
      <c r="P617" s="67"/>
      <c r="T617" s="67"/>
      <c r="U617" s="67"/>
      <c r="Y617" s="68"/>
      <c r="BN617" s="66"/>
      <c r="BO617" s="66"/>
      <c r="BP617" s="66"/>
      <c r="BQ617" s="66"/>
    </row>
    <row r="618" spans="1:69" ht="15.75" customHeight="1" x14ac:dyDescent="0.25">
      <c r="A618" s="66"/>
      <c r="B618" s="66"/>
      <c r="C618" s="56"/>
      <c r="I618" s="67"/>
      <c r="J618" s="67"/>
      <c r="O618" s="67"/>
      <c r="P618" s="67"/>
      <c r="T618" s="67"/>
      <c r="U618" s="67"/>
      <c r="Y618" s="68"/>
      <c r="BN618" s="66"/>
      <c r="BO618" s="66"/>
      <c r="BP618" s="66"/>
      <c r="BQ618" s="66"/>
    </row>
    <row r="619" spans="1:69" ht="15.75" customHeight="1" x14ac:dyDescent="0.25">
      <c r="A619" s="66"/>
      <c r="B619" s="66"/>
      <c r="C619" s="56"/>
      <c r="I619" s="67"/>
      <c r="J619" s="67"/>
      <c r="O619" s="67"/>
      <c r="P619" s="67"/>
      <c r="T619" s="67"/>
      <c r="U619" s="67"/>
      <c r="Y619" s="68"/>
      <c r="BN619" s="66"/>
      <c r="BO619" s="66"/>
      <c r="BP619" s="66"/>
      <c r="BQ619" s="66"/>
    </row>
    <row r="620" spans="1:69" ht="15.75" customHeight="1" x14ac:dyDescent="0.25">
      <c r="A620" s="66"/>
      <c r="B620" s="66"/>
      <c r="C620" s="56"/>
      <c r="I620" s="67"/>
      <c r="J620" s="67"/>
      <c r="O620" s="67"/>
      <c r="P620" s="67"/>
      <c r="T620" s="67"/>
      <c r="U620" s="67"/>
      <c r="Y620" s="68"/>
      <c r="BN620" s="66"/>
      <c r="BO620" s="66"/>
      <c r="BP620" s="66"/>
      <c r="BQ620" s="66"/>
    </row>
    <row r="621" spans="1:69" ht="15.75" customHeight="1" x14ac:dyDescent="0.25">
      <c r="A621" s="66"/>
      <c r="B621" s="66"/>
      <c r="C621" s="56"/>
      <c r="I621" s="67"/>
      <c r="J621" s="67"/>
      <c r="O621" s="67"/>
      <c r="P621" s="67"/>
      <c r="T621" s="67"/>
      <c r="U621" s="67"/>
      <c r="Y621" s="68"/>
      <c r="BN621" s="66"/>
      <c r="BO621" s="66"/>
      <c r="BP621" s="66"/>
      <c r="BQ621" s="66"/>
    </row>
    <row r="622" spans="1:69" ht="15.75" customHeight="1" x14ac:dyDescent="0.25">
      <c r="A622" s="66"/>
      <c r="B622" s="66"/>
      <c r="C622" s="56"/>
      <c r="I622" s="67"/>
      <c r="J622" s="67"/>
      <c r="O622" s="67"/>
      <c r="P622" s="67"/>
      <c r="T622" s="67"/>
      <c r="U622" s="67"/>
      <c r="Y622" s="68"/>
      <c r="BN622" s="66"/>
      <c r="BO622" s="66"/>
      <c r="BP622" s="66"/>
      <c r="BQ622" s="66"/>
    </row>
    <row r="623" spans="1:69" ht="15.75" customHeight="1" x14ac:dyDescent="0.25">
      <c r="A623" s="66"/>
      <c r="B623" s="66"/>
      <c r="C623" s="56"/>
      <c r="I623" s="67"/>
      <c r="J623" s="67"/>
      <c r="O623" s="67"/>
      <c r="P623" s="67"/>
      <c r="T623" s="67"/>
      <c r="U623" s="67"/>
      <c r="Y623" s="68"/>
      <c r="BN623" s="66"/>
      <c r="BO623" s="66"/>
      <c r="BP623" s="66"/>
      <c r="BQ623" s="66"/>
    </row>
    <row r="624" spans="1:69" ht="15.75" customHeight="1" x14ac:dyDescent="0.25">
      <c r="A624" s="66"/>
      <c r="B624" s="66"/>
      <c r="C624" s="56"/>
      <c r="I624" s="67"/>
      <c r="J624" s="67"/>
      <c r="O624" s="67"/>
      <c r="P624" s="67"/>
      <c r="T624" s="67"/>
      <c r="U624" s="67"/>
      <c r="Y624" s="68"/>
      <c r="BN624" s="66"/>
      <c r="BO624" s="66"/>
      <c r="BP624" s="66"/>
      <c r="BQ624" s="66"/>
    </row>
    <row r="625" spans="1:69" ht="15.75" customHeight="1" x14ac:dyDescent="0.25">
      <c r="A625" s="66"/>
      <c r="B625" s="66"/>
      <c r="C625" s="56"/>
      <c r="I625" s="67"/>
      <c r="J625" s="67"/>
      <c r="O625" s="67"/>
      <c r="P625" s="67"/>
      <c r="T625" s="67"/>
      <c r="U625" s="67"/>
      <c r="Y625" s="68"/>
      <c r="BN625" s="66"/>
      <c r="BO625" s="66"/>
      <c r="BP625" s="66"/>
      <c r="BQ625" s="66"/>
    </row>
    <row r="626" spans="1:69" ht="15.75" customHeight="1" x14ac:dyDescent="0.25">
      <c r="A626" s="66"/>
      <c r="B626" s="66"/>
      <c r="C626" s="56"/>
      <c r="I626" s="67"/>
      <c r="J626" s="67"/>
      <c r="O626" s="67"/>
      <c r="P626" s="67"/>
      <c r="T626" s="67"/>
      <c r="U626" s="67"/>
      <c r="Y626" s="68"/>
      <c r="BN626" s="66"/>
      <c r="BO626" s="66"/>
      <c r="BP626" s="66"/>
      <c r="BQ626" s="66"/>
    </row>
    <row r="627" spans="1:69" ht="15.75" customHeight="1" x14ac:dyDescent="0.25">
      <c r="A627" s="66"/>
      <c r="B627" s="66"/>
      <c r="C627" s="56"/>
      <c r="I627" s="67"/>
      <c r="J627" s="67"/>
      <c r="O627" s="67"/>
      <c r="P627" s="67"/>
      <c r="T627" s="67"/>
      <c r="U627" s="67"/>
      <c r="Y627" s="68"/>
      <c r="BN627" s="66"/>
      <c r="BO627" s="66"/>
      <c r="BP627" s="66"/>
      <c r="BQ627" s="66"/>
    </row>
    <row r="628" spans="1:69" ht="15.75" customHeight="1" x14ac:dyDescent="0.25">
      <c r="A628" s="66"/>
      <c r="B628" s="66"/>
      <c r="C628" s="56"/>
      <c r="I628" s="67"/>
      <c r="J628" s="67"/>
      <c r="O628" s="67"/>
      <c r="P628" s="67"/>
      <c r="T628" s="67"/>
      <c r="U628" s="67"/>
      <c r="Y628" s="68"/>
      <c r="BN628" s="66"/>
      <c r="BO628" s="66"/>
      <c r="BP628" s="66"/>
      <c r="BQ628" s="66"/>
    </row>
    <row r="629" spans="1:69" ht="15.75" customHeight="1" x14ac:dyDescent="0.25">
      <c r="A629" s="66"/>
      <c r="B629" s="66"/>
      <c r="C629" s="56"/>
      <c r="I629" s="67"/>
      <c r="J629" s="67"/>
      <c r="O629" s="67"/>
      <c r="P629" s="67"/>
      <c r="T629" s="67"/>
      <c r="U629" s="67"/>
      <c r="Y629" s="68"/>
      <c r="BN629" s="66"/>
      <c r="BO629" s="66"/>
      <c r="BP629" s="66"/>
      <c r="BQ629" s="66"/>
    </row>
    <row r="630" spans="1:69" ht="15.75" customHeight="1" x14ac:dyDescent="0.25">
      <c r="A630" s="66"/>
      <c r="B630" s="66"/>
      <c r="C630" s="56"/>
      <c r="I630" s="67"/>
      <c r="J630" s="67"/>
      <c r="O630" s="67"/>
      <c r="P630" s="67"/>
      <c r="T630" s="67"/>
      <c r="U630" s="67"/>
      <c r="Y630" s="68"/>
      <c r="BN630" s="66"/>
      <c r="BO630" s="66"/>
      <c r="BP630" s="66"/>
      <c r="BQ630" s="66"/>
    </row>
    <row r="631" spans="1:69" ht="15.75" customHeight="1" x14ac:dyDescent="0.25">
      <c r="A631" s="66"/>
      <c r="B631" s="66"/>
      <c r="C631" s="56"/>
      <c r="I631" s="67"/>
      <c r="J631" s="67"/>
      <c r="O631" s="67"/>
      <c r="P631" s="67"/>
      <c r="T631" s="67"/>
      <c r="U631" s="67"/>
      <c r="Y631" s="68"/>
      <c r="BN631" s="66"/>
      <c r="BO631" s="66"/>
      <c r="BP631" s="66"/>
      <c r="BQ631" s="66"/>
    </row>
    <row r="632" spans="1:69" ht="15.75" customHeight="1" x14ac:dyDescent="0.25">
      <c r="A632" s="66"/>
      <c r="B632" s="66"/>
      <c r="C632" s="56"/>
      <c r="I632" s="67"/>
      <c r="J632" s="67"/>
      <c r="O632" s="67"/>
      <c r="P632" s="67"/>
      <c r="T632" s="67"/>
      <c r="U632" s="67"/>
      <c r="Y632" s="68"/>
      <c r="BN632" s="66"/>
      <c r="BO632" s="66"/>
      <c r="BP632" s="66"/>
      <c r="BQ632" s="66"/>
    </row>
    <row r="633" spans="1:69" ht="15.75" customHeight="1" x14ac:dyDescent="0.25">
      <c r="A633" s="66"/>
      <c r="B633" s="66"/>
      <c r="C633" s="56"/>
      <c r="I633" s="67"/>
      <c r="J633" s="67"/>
      <c r="O633" s="67"/>
      <c r="P633" s="67"/>
      <c r="T633" s="67"/>
      <c r="U633" s="67"/>
      <c r="Y633" s="68"/>
      <c r="BN633" s="66"/>
      <c r="BO633" s="66"/>
      <c r="BP633" s="66"/>
      <c r="BQ633" s="66"/>
    </row>
    <row r="634" spans="1:69" ht="15.75" customHeight="1" x14ac:dyDescent="0.25">
      <c r="A634" s="66"/>
      <c r="B634" s="66"/>
      <c r="C634" s="56"/>
      <c r="I634" s="67"/>
      <c r="J634" s="67"/>
      <c r="O634" s="67"/>
      <c r="P634" s="67"/>
      <c r="T634" s="67"/>
      <c r="U634" s="67"/>
      <c r="Y634" s="68"/>
      <c r="BN634" s="66"/>
      <c r="BO634" s="66"/>
      <c r="BP634" s="66"/>
      <c r="BQ634" s="66"/>
    </row>
    <row r="635" spans="1:69" ht="15.75" customHeight="1" x14ac:dyDescent="0.25">
      <c r="A635" s="66"/>
      <c r="B635" s="66"/>
      <c r="C635" s="56"/>
      <c r="I635" s="67"/>
      <c r="J635" s="67"/>
      <c r="O635" s="67"/>
      <c r="P635" s="67"/>
      <c r="T635" s="67"/>
      <c r="U635" s="67"/>
      <c r="Y635" s="68"/>
      <c r="BN635" s="66"/>
      <c r="BO635" s="66"/>
      <c r="BP635" s="66"/>
      <c r="BQ635" s="66"/>
    </row>
    <row r="636" spans="1:69" ht="15.75" customHeight="1" x14ac:dyDescent="0.25">
      <c r="A636" s="66"/>
      <c r="B636" s="66"/>
      <c r="C636" s="56"/>
      <c r="I636" s="67"/>
      <c r="J636" s="67"/>
      <c r="O636" s="67"/>
      <c r="P636" s="67"/>
      <c r="T636" s="67"/>
      <c r="U636" s="67"/>
      <c r="Y636" s="68"/>
      <c r="BN636" s="66"/>
      <c r="BO636" s="66"/>
      <c r="BP636" s="66"/>
      <c r="BQ636" s="66"/>
    </row>
    <row r="637" spans="1:69" ht="15.75" customHeight="1" x14ac:dyDescent="0.25">
      <c r="A637" s="66"/>
      <c r="B637" s="66"/>
      <c r="C637" s="56"/>
      <c r="I637" s="67"/>
      <c r="J637" s="67"/>
      <c r="O637" s="67"/>
      <c r="P637" s="67"/>
      <c r="T637" s="67"/>
      <c r="U637" s="67"/>
      <c r="Y637" s="68"/>
      <c r="BN637" s="66"/>
      <c r="BO637" s="66"/>
      <c r="BP637" s="66"/>
      <c r="BQ637" s="66"/>
    </row>
    <row r="638" spans="1:69" ht="15.75" customHeight="1" x14ac:dyDescent="0.25">
      <c r="A638" s="66"/>
      <c r="B638" s="66"/>
      <c r="C638" s="56"/>
      <c r="I638" s="67"/>
      <c r="J638" s="67"/>
      <c r="O638" s="67"/>
      <c r="P638" s="67"/>
      <c r="T638" s="67"/>
      <c r="U638" s="67"/>
      <c r="Y638" s="68"/>
      <c r="BN638" s="66"/>
      <c r="BO638" s="66"/>
      <c r="BP638" s="66"/>
      <c r="BQ638" s="66"/>
    </row>
    <row r="639" spans="1:69" ht="15.75" customHeight="1" x14ac:dyDescent="0.25">
      <c r="A639" s="66"/>
      <c r="B639" s="66"/>
      <c r="C639" s="56"/>
      <c r="I639" s="67"/>
      <c r="J639" s="67"/>
      <c r="O639" s="67"/>
      <c r="P639" s="67"/>
      <c r="T639" s="67"/>
      <c r="U639" s="67"/>
      <c r="Y639" s="68"/>
      <c r="BN639" s="66"/>
      <c r="BO639" s="66"/>
      <c r="BP639" s="66"/>
      <c r="BQ639" s="66"/>
    </row>
    <row r="640" spans="1:69" ht="15.75" customHeight="1" x14ac:dyDescent="0.25">
      <c r="A640" s="66"/>
      <c r="B640" s="66"/>
      <c r="C640" s="56"/>
      <c r="I640" s="67"/>
      <c r="J640" s="67"/>
      <c r="O640" s="67"/>
      <c r="P640" s="67"/>
      <c r="T640" s="67"/>
      <c r="U640" s="67"/>
      <c r="Y640" s="68"/>
      <c r="BN640" s="66"/>
      <c r="BO640" s="66"/>
      <c r="BP640" s="66"/>
      <c r="BQ640" s="66"/>
    </row>
    <row r="641" spans="1:69" ht="15.75" customHeight="1" x14ac:dyDescent="0.25">
      <c r="A641" s="66"/>
      <c r="B641" s="66"/>
      <c r="C641" s="56"/>
      <c r="I641" s="67"/>
      <c r="J641" s="67"/>
      <c r="O641" s="67"/>
      <c r="P641" s="67"/>
      <c r="T641" s="67"/>
      <c r="U641" s="67"/>
      <c r="Y641" s="68"/>
      <c r="BN641" s="66"/>
      <c r="BO641" s="66"/>
      <c r="BP641" s="66"/>
      <c r="BQ641" s="66"/>
    </row>
    <row r="642" spans="1:69" ht="15.75" customHeight="1" x14ac:dyDescent="0.25">
      <c r="A642" s="66"/>
      <c r="B642" s="66"/>
      <c r="C642" s="56"/>
      <c r="I642" s="67"/>
      <c r="J642" s="67"/>
      <c r="O642" s="67"/>
      <c r="P642" s="67"/>
      <c r="T642" s="67"/>
      <c r="U642" s="67"/>
      <c r="Y642" s="68"/>
      <c r="BN642" s="66"/>
      <c r="BO642" s="66"/>
      <c r="BP642" s="66"/>
      <c r="BQ642" s="66"/>
    </row>
    <row r="643" spans="1:69" ht="15.75" customHeight="1" x14ac:dyDescent="0.25">
      <c r="A643" s="66"/>
      <c r="B643" s="66"/>
      <c r="C643" s="56"/>
      <c r="I643" s="67"/>
      <c r="J643" s="67"/>
      <c r="O643" s="67"/>
      <c r="P643" s="67"/>
      <c r="T643" s="67"/>
      <c r="U643" s="67"/>
      <c r="Y643" s="68"/>
      <c r="BN643" s="66"/>
      <c r="BO643" s="66"/>
      <c r="BP643" s="66"/>
      <c r="BQ643" s="66"/>
    </row>
    <row r="644" spans="1:69" ht="15.75" customHeight="1" x14ac:dyDescent="0.25">
      <c r="A644" s="66"/>
      <c r="B644" s="66"/>
      <c r="C644" s="56"/>
      <c r="I644" s="67"/>
      <c r="J644" s="67"/>
      <c r="O644" s="67"/>
      <c r="P644" s="67"/>
      <c r="T644" s="67"/>
      <c r="U644" s="67"/>
      <c r="Y644" s="68"/>
      <c r="BN644" s="66"/>
      <c r="BO644" s="66"/>
      <c r="BP644" s="66"/>
      <c r="BQ644" s="66"/>
    </row>
    <row r="645" spans="1:69" ht="15.75" customHeight="1" x14ac:dyDescent="0.25">
      <c r="A645" s="66"/>
      <c r="B645" s="66"/>
      <c r="C645" s="56"/>
      <c r="I645" s="67"/>
      <c r="J645" s="67"/>
      <c r="O645" s="67"/>
      <c r="P645" s="67"/>
      <c r="T645" s="67"/>
      <c r="U645" s="67"/>
      <c r="Y645" s="68"/>
      <c r="BN645" s="66"/>
      <c r="BO645" s="66"/>
      <c r="BP645" s="66"/>
      <c r="BQ645" s="66"/>
    </row>
    <row r="646" spans="1:69" ht="15.75" customHeight="1" x14ac:dyDescent="0.25">
      <c r="A646" s="66"/>
      <c r="B646" s="66"/>
      <c r="C646" s="56"/>
      <c r="I646" s="67"/>
      <c r="J646" s="67"/>
      <c r="O646" s="67"/>
      <c r="P646" s="67"/>
      <c r="T646" s="67"/>
      <c r="U646" s="67"/>
      <c r="Y646" s="68"/>
      <c r="BN646" s="66"/>
      <c r="BO646" s="66"/>
      <c r="BP646" s="66"/>
      <c r="BQ646" s="66"/>
    </row>
    <row r="647" spans="1:69" ht="15.75" customHeight="1" x14ac:dyDescent="0.25">
      <c r="A647" s="66"/>
      <c r="B647" s="66"/>
      <c r="C647" s="56"/>
      <c r="I647" s="67"/>
      <c r="J647" s="67"/>
      <c r="O647" s="67"/>
      <c r="P647" s="67"/>
      <c r="T647" s="67"/>
      <c r="U647" s="67"/>
      <c r="Y647" s="68"/>
      <c r="BN647" s="66"/>
      <c r="BO647" s="66"/>
      <c r="BP647" s="66"/>
      <c r="BQ647" s="66"/>
    </row>
    <row r="648" spans="1:69" ht="15.75" customHeight="1" x14ac:dyDescent="0.25">
      <c r="A648" s="66"/>
      <c r="B648" s="66"/>
      <c r="C648" s="56"/>
      <c r="I648" s="67"/>
      <c r="J648" s="67"/>
      <c r="O648" s="67"/>
      <c r="P648" s="67"/>
      <c r="T648" s="67"/>
      <c r="U648" s="67"/>
      <c r="Y648" s="68"/>
      <c r="BN648" s="66"/>
      <c r="BO648" s="66"/>
      <c r="BP648" s="66"/>
      <c r="BQ648" s="66"/>
    </row>
    <row r="649" spans="1:69" ht="15.75" customHeight="1" x14ac:dyDescent="0.25">
      <c r="A649" s="66"/>
      <c r="B649" s="66"/>
      <c r="C649" s="56"/>
      <c r="I649" s="67"/>
      <c r="J649" s="67"/>
      <c r="O649" s="67"/>
      <c r="P649" s="67"/>
      <c r="T649" s="67"/>
      <c r="U649" s="67"/>
      <c r="Y649" s="68"/>
      <c r="BN649" s="66"/>
      <c r="BO649" s="66"/>
      <c r="BP649" s="66"/>
      <c r="BQ649" s="66"/>
    </row>
    <row r="650" spans="1:69" ht="15.75" customHeight="1" x14ac:dyDescent="0.25">
      <c r="A650" s="66"/>
      <c r="B650" s="66"/>
      <c r="C650" s="56"/>
      <c r="I650" s="67"/>
      <c r="J650" s="67"/>
      <c r="O650" s="67"/>
      <c r="P650" s="67"/>
      <c r="T650" s="67"/>
      <c r="U650" s="67"/>
      <c r="Y650" s="68"/>
      <c r="BN650" s="66"/>
      <c r="BO650" s="66"/>
      <c r="BP650" s="66"/>
      <c r="BQ650" s="66"/>
    </row>
    <row r="651" spans="1:69" ht="15.75" customHeight="1" x14ac:dyDescent="0.25">
      <c r="A651" s="66"/>
      <c r="B651" s="66"/>
      <c r="C651" s="56"/>
      <c r="I651" s="67"/>
      <c r="J651" s="67"/>
      <c r="O651" s="67"/>
      <c r="P651" s="67"/>
      <c r="T651" s="67"/>
      <c r="U651" s="67"/>
      <c r="Y651" s="68"/>
      <c r="BN651" s="66"/>
      <c r="BO651" s="66"/>
      <c r="BP651" s="66"/>
      <c r="BQ651" s="66"/>
    </row>
    <row r="652" spans="1:69" ht="15.75" customHeight="1" x14ac:dyDescent="0.25">
      <c r="A652" s="66"/>
      <c r="B652" s="66"/>
      <c r="C652" s="56"/>
      <c r="I652" s="67"/>
      <c r="J652" s="67"/>
      <c r="O652" s="67"/>
      <c r="P652" s="67"/>
      <c r="T652" s="67"/>
      <c r="U652" s="67"/>
      <c r="Y652" s="68"/>
      <c r="BN652" s="66"/>
      <c r="BO652" s="66"/>
      <c r="BP652" s="66"/>
      <c r="BQ652" s="66"/>
    </row>
    <row r="653" spans="1:69" ht="15.75" customHeight="1" x14ac:dyDescent="0.25">
      <c r="A653" s="66"/>
      <c r="B653" s="66"/>
      <c r="C653" s="56"/>
      <c r="I653" s="67"/>
      <c r="J653" s="67"/>
      <c r="O653" s="67"/>
      <c r="P653" s="67"/>
      <c r="T653" s="67"/>
      <c r="U653" s="67"/>
      <c r="Y653" s="68"/>
      <c r="BN653" s="66"/>
      <c r="BO653" s="66"/>
      <c r="BP653" s="66"/>
      <c r="BQ653" s="66"/>
    </row>
    <row r="654" spans="1:69" ht="15.75" customHeight="1" x14ac:dyDescent="0.25">
      <c r="A654" s="66"/>
      <c r="B654" s="66"/>
      <c r="C654" s="56"/>
      <c r="I654" s="67"/>
      <c r="J654" s="67"/>
      <c r="O654" s="67"/>
      <c r="P654" s="67"/>
      <c r="T654" s="67"/>
      <c r="U654" s="67"/>
      <c r="Y654" s="68"/>
      <c r="BN654" s="66"/>
      <c r="BO654" s="66"/>
      <c r="BP654" s="66"/>
      <c r="BQ654" s="66"/>
    </row>
    <row r="655" spans="1:69" ht="15.75" customHeight="1" x14ac:dyDescent="0.25">
      <c r="A655" s="66"/>
      <c r="B655" s="66"/>
      <c r="C655" s="56"/>
      <c r="I655" s="67"/>
      <c r="J655" s="67"/>
      <c r="O655" s="67"/>
      <c r="P655" s="67"/>
      <c r="T655" s="67"/>
      <c r="U655" s="67"/>
      <c r="Y655" s="68"/>
      <c r="BN655" s="66"/>
      <c r="BO655" s="66"/>
      <c r="BP655" s="66"/>
      <c r="BQ655" s="66"/>
    </row>
    <row r="656" spans="1:69" ht="15.75" customHeight="1" x14ac:dyDescent="0.25">
      <c r="A656" s="66"/>
      <c r="B656" s="66"/>
      <c r="C656" s="56"/>
      <c r="I656" s="67"/>
      <c r="J656" s="67"/>
      <c r="O656" s="67"/>
      <c r="P656" s="67"/>
      <c r="T656" s="67"/>
      <c r="U656" s="67"/>
      <c r="Y656" s="68"/>
      <c r="BN656" s="66"/>
      <c r="BO656" s="66"/>
      <c r="BP656" s="66"/>
      <c r="BQ656" s="66"/>
    </row>
    <row r="657" spans="1:69" ht="15.75" customHeight="1" x14ac:dyDescent="0.25">
      <c r="A657" s="66"/>
      <c r="B657" s="66"/>
      <c r="C657" s="56"/>
      <c r="I657" s="67"/>
      <c r="J657" s="67"/>
      <c r="O657" s="67"/>
      <c r="P657" s="67"/>
      <c r="T657" s="67"/>
      <c r="U657" s="67"/>
      <c r="Y657" s="68"/>
      <c r="BN657" s="66"/>
      <c r="BO657" s="66"/>
      <c r="BP657" s="66"/>
      <c r="BQ657" s="66"/>
    </row>
    <row r="658" spans="1:69" ht="15.75" customHeight="1" x14ac:dyDescent="0.25">
      <c r="A658" s="66"/>
      <c r="B658" s="66"/>
      <c r="C658" s="56"/>
      <c r="I658" s="67"/>
      <c r="J658" s="67"/>
      <c r="O658" s="67"/>
      <c r="P658" s="67"/>
      <c r="T658" s="67"/>
      <c r="U658" s="67"/>
      <c r="Y658" s="68"/>
      <c r="BN658" s="66"/>
      <c r="BO658" s="66"/>
      <c r="BP658" s="66"/>
      <c r="BQ658" s="66"/>
    </row>
    <row r="659" spans="1:69" ht="15.75" customHeight="1" x14ac:dyDescent="0.25">
      <c r="A659" s="66"/>
      <c r="B659" s="66"/>
      <c r="C659" s="56"/>
      <c r="I659" s="67"/>
      <c r="J659" s="67"/>
      <c r="O659" s="67"/>
      <c r="P659" s="67"/>
      <c r="T659" s="67"/>
      <c r="U659" s="67"/>
      <c r="Y659" s="68"/>
      <c r="BN659" s="66"/>
      <c r="BO659" s="66"/>
      <c r="BP659" s="66"/>
      <c r="BQ659" s="66"/>
    </row>
    <row r="660" spans="1:69" ht="15.75" customHeight="1" x14ac:dyDescent="0.25">
      <c r="A660" s="66"/>
      <c r="B660" s="66"/>
      <c r="C660" s="56"/>
      <c r="I660" s="67"/>
      <c r="J660" s="67"/>
      <c r="O660" s="67"/>
      <c r="P660" s="67"/>
      <c r="T660" s="67"/>
      <c r="U660" s="67"/>
      <c r="Y660" s="68"/>
      <c r="BN660" s="66"/>
      <c r="BO660" s="66"/>
      <c r="BP660" s="66"/>
      <c r="BQ660" s="66"/>
    </row>
    <row r="661" spans="1:69" ht="15.75" customHeight="1" x14ac:dyDescent="0.25">
      <c r="A661" s="66"/>
      <c r="B661" s="66"/>
      <c r="C661" s="56"/>
      <c r="I661" s="67"/>
      <c r="J661" s="67"/>
      <c r="O661" s="67"/>
      <c r="P661" s="67"/>
      <c r="T661" s="67"/>
      <c r="U661" s="67"/>
      <c r="Y661" s="68"/>
      <c r="BN661" s="66"/>
      <c r="BO661" s="66"/>
      <c r="BP661" s="66"/>
      <c r="BQ661" s="66"/>
    </row>
    <row r="662" spans="1:69" ht="15.75" customHeight="1" x14ac:dyDescent="0.25">
      <c r="A662" s="66"/>
      <c r="B662" s="66"/>
      <c r="C662" s="56"/>
      <c r="I662" s="67"/>
      <c r="J662" s="67"/>
      <c r="O662" s="67"/>
      <c r="P662" s="67"/>
      <c r="T662" s="67"/>
      <c r="U662" s="67"/>
      <c r="Y662" s="68"/>
      <c r="BN662" s="66"/>
      <c r="BO662" s="66"/>
      <c r="BP662" s="66"/>
      <c r="BQ662" s="66"/>
    </row>
    <row r="663" spans="1:69" ht="15.75" customHeight="1" x14ac:dyDescent="0.25">
      <c r="A663" s="66"/>
      <c r="B663" s="66"/>
      <c r="C663" s="56"/>
      <c r="I663" s="67"/>
      <c r="J663" s="67"/>
      <c r="O663" s="67"/>
      <c r="P663" s="67"/>
      <c r="T663" s="67"/>
      <c r="U663" s="67"/>
      <c r="Y663" s="68"/>
      <c r="BN663" s="66"/>
      <c r="BO663" s="66"/>
      <c r="BP663" s="66"/>
      <c r="BQ663" s="66"/>
    </row>
    <row r="664" spans="1:69" ht="15.75" customHeight="1" x14ac:dyDescent="0.25">
      <c r="A664" s="66"/>
      <c r="B664" s="66"/>
      <c r="C664" s="56"/>
      <c r="I664" s="67"/>
      <c r="J664" s="67"/>
      <c r="O664" s="67"/>
      <c r="P664" s="67"/>
      <c r="T664" s="67"/>
      <c r="U664" s="67"/>
      <c r="Y664" s="68"/>
      <c r="BN664" s="66"/>
      <c r="BO664" s="66"/>
      <c r="BP664" s="66"/>
      <c r="BQ664" s="66"/>
    </row>
    <row r="665" spans="1:69" ht="15.75" customHeight="1" x14ac:dyDescent="0.25">
      <c r="A665" s="66"/>
      <c r="B665" s="66"/>
      <c r="C665" s="56"/>
      <c r="I665" s="67"/>
      <c r="J665" s="67"/>
      <c r="O665" s="67"/>
      <c r="P665" s="67"/>
      <c r="T665" s="67"/>
      <c r="U665" s="67"/>
      <c r="Y665" s="68"/>
      <c r="BN665" s="66"/>
      <c r="BO665" s="66"/>
      <c r="BP665" s="66"/>
      <c r="BQ665" s="66"/>
    </row>
    <row r="666" spans="1:69" ht="15.75" customHeight="1" x14ac:dyDescent="0.25">
      <c r="A666" s="66"/>
      <c r="B666" s="66"/>
      <c r="C666" s="56"/>
      <c r="I666" s="67"/>
      <c r="J666" s="67"/>
      <c r="O666" s="67"/>
      <c r="P666" s="67"/>
      <c r="T666" s="67"/>
      <c r="U666" s="67"/>
      <c r="Y666" s="68"/>
      <c r="BN666" s="66"/>
      <c r="BO666" s="66"/>
      <c r="BP666" s="66"/>
      <c r="BQ666" s="66"/>
    </row>
    <row r="667" spans="1:69" ht="15.75" customHeight="1" x14ac:dyDescent="0.25">
      <c r="A667" s="66"/>
      <c r="B667" s="66"/>
      <c r="C667" s="56"/>
      <c r="I667" s="67"/>
      <c r="J667" s="67"/>
      <c r="O667" s="67"/>
      <c r="P667" s="67"/>
      <c r="T667" s="67"/>
      <c r="U667" s="67"/>
      <c r="Y667" s="68"/>
      <c r="BN667" s="66"/>
      <c r="BO667" s="66"/>
      <c r="BP667" s="66"/>
      <c r="BQ667" s="66"/>
    </row>
    <row r="668" spans="1:69" ht="15.75" customHeight="1" x14ac:dyDescent="0.25">
      <c r="A668" s="66"/>
      <c r="B668" s="66"/>
      <c r="C668" s="56"/>
      <c r="I668" s="67"/>
      <c r="J668" s="67"/>
      <c r="O668" s="67"/>
      <c r="P668" s="67"/>
      <c r="T668" s="67"/>
      <c r="U668" s="67"/>
      <c r="Y668" s="68"/>
      <c r="BN668" s="66"/>
      <c r="BO668" s="66"/>
      <c r="BP668" s="66"/>
      <c r="BQ668" s="66"/>
    </row>
    <row r="669" spans="1:69" ht="15.75" customHeight="1" x14ac:dyDescent="0.25">
      <c r="A669" s="66"/>
      <c r="B669" s="66"/>
      <c r="C669" s="56"/>
      <c r="I669" s="67"/>
      <c r="J669" s="67"/>
      <c r="O669" s="67"/>
      <c r="P669" s="67"/>
      <c r="T669" s="67"/>
      <c r="U669" s="67"/>
      <c r="Y669" s="68"/>
      <c r="BN669" s="66"/>
      <c r="BO669" s="66"/>
      <c r="BP669" s="66"/>
      <c r="BQ669" s="66"/>
    </row>
    <row r="670" spans="1:69" ht="15.75" customHeight="1" x14ac:dyDescent="0.25">
      <c r="A670" s="66"/>
      <c r="B670" s="66"/>
      <c r="C670" s="56"/>
      <c r="I670" s="67"/>
      <c r="J670" s="67"/>
      <c r="O670" s="67"/>
      <c r="P670" s="67"/>
      <c r="T670" s="67"/>
      <c r="U670" s="67"/>
      <c r="Y670" s="68"/>
      <c r="BN670" s="66"/>
      <c r="BO670" s="66"/>
      <c r="BP670" s="66"/>
      <c r="BQ670" s="66"/>
    </row>
    <row r="671" spans="1:69" ht="15.75" customHeight="1" x14ac:dyDescent="0.25">
      <c r="A671" s="66"/>
      <c r="B671" s="66"/>
      <c r="C671" s="56"/>
      <c r="I671" s="67"/>
      <c r="J671" s="67"/>
      <c r="O671" s="67"/>
      <c r="P671" s="67"/>
      <c r="T671" s="67"/>
      <c r="U671" s="67"/>
      <c r="Y671" s="68"/>
      <c r="BN671" s="66"/>
      <c r="BO671" s="66"/>
      <c r="BP671" s="66"/>
      <c r="BQ671" s="66"/>
    </row>
    <row r="672" spans="1:69" ht="15.75" customHeight="1" x14ac:dyDescent="0.25">
      <c r="A672" s="66"/>
      <c r="B672" s="66"/>
      <c r="C672" s="56"/>
      <c r="I672" s="67"/>
      <c r="J672" s="67"/>
      <c r="O672" s="67"/>
      <c r="P672" s="67"/>
      <c r="T672" s="67"/>
      <c r="U672" s="67"/>
      <c r="Y672" s="68"/>
      <c r="BN672" s="66"/>
      <c r="BO672" s="66"/>
      <c r="BP672" s="66"/>
      <c r="BQ672" s="66"/>
    </row>
    <row r="673" spans="1:69" ht="15.75" customHeight="1" x14ac:dyDescent="0.25">
      <c r="A673" s="66"/>
      <c r="B673" s="66"/>
      <c r="C673" s="56"/>
      <c r="I673" s="67"/>
      <c r="J673" s="67"/>
      <c r="O673" s="67"/>
      <c r="P673" s="67"/>
      <c r="T673" s="67"/>
      <c r="U673" s="67"/>
      <c r="Y673" s="68"/>
      <c r="BN673" s="66"/>
      <c r="BO673" s="66"/>
      <c r="BP673" s="66"/>
      <c r="BQ673" s="66"/>
    </row>
    <row r="674" spans="1:69" ht="15.75" customHeight="1" x14ac:dyDescent="0.25">
      <c r="A674" s="66"/>
      <c r="B674" s="66"/>
      <c r="C674" s="56"/>
      <c r="I674" s="67"/>
      <c r="J674" s="67"/>
      <c r="O674" s="67"/>
      <c r="P674" s="67"/>
      <c r="T674" s="67"/>
      <c r="U674" s="67"/>
      <c r="Y674" s="68"/>
      <c r="BN674" s="66"/>
      <c r="BO674" s="66"/>
      <c r="BP674" s="66"/>
      <c r="BQ674" s="66"/>
    </row>
    <row r="675" spans="1:69" ht="15.75" customHeight="1" x14ac:dyDescent="0.25">
      <c r="A675" s="66"/>
      <c r="B675" s="66"/>
      <c r="C675" s="56"/>
      <c r="I675" s="67"/>
      <c r="J675" s="67"/>
      <c r="O675" s="67"/>
      <c r="P675" s="67"/>
      <c r="T675" s="67"/>
      <c r="U675" s="67"/>
      <c r="Y675" s="68"/>
      <c r="BN675" s="66"/>
      <c r="BO675" s="66"/>
      <c r="BP675" s="66"/>
      <c r="BQ675" s="66"/>
    </row>
    <row r="676" spans="1:69" ht="15.75" customHeight="1" x14ac:dyDescent="0.25">
      <c r="A676" s="66"/>
      <c r="B676" s="66"/>
      <c r="C676" s="56"/>
      <c r="I676" s="67"/>
      <c r="J676" s="67"/>
      <c r="O676" s="67"/>
      <c r="P676" s="67"/>
      <c r="T676" s="67"/>
      <c r="U676" s="67"/>
      <c r="Y676" s="68"/>
      <c r="BN676" s="66"/>
      <c r="BO676" s="66"/>
      <c r="BP676" s="66"/>
      <c r="BQ676" s="66"/>
    </row>
    <row r="677" spans="1:69" ht="15.75" customHeight="1" x14ac:dyDescent="0.25">
      <c r="A677" s="66"/>
      <c r="B677" s="66"/>
      <c r="C677" s="56"/>
      <c r="I677" s="67"/>
      <c r="J677" s="67"/>
      <c r="O677" s="67"/>
      <c r="P677" s="67"/>
      <c r="T677" s="67"/>
      <c r="U677" s="67"/>
      <c r="Y677" s="68"/>
      <c r="BN677" s="66"/>
      <c r="BO677" s="66"/>
      <c r="BP677" s="66"/>
      <c r="BQ677" s="66"/>
    </row>
    <row r="678" spans="1:69" ht="15.75" customHeight="1" x14ac:dyDescent="0.25">
      <c r="A678" s="66"/>
      <c r="B678" s="66"/>
      <c r="C678" s="56"/>
      <c r="I678" s="67"/>
      <c r="J678" s="67"/>
      <c r="O678" s="67"/>
      <c r="P678" s="67"/>
      <c r="T678" s="67"/>
      <c r="U678" s="67"/>
      <c r="Y678" s="68"/>
      <c r="BN678" s="66"/>
      <c r="BO678" s="66"/>
      <c r="BP678" s="66"/>
      <c r="BQ678" s="66"/>
    </row>
    <row r="679" spans="1:69" ht="15.75" customHeight="1" x14ac:dyDescent="0.25">
      <c r="A679" s="66"/>
      <c r="B679" s="66"/>
      <c r="C679" s="56"/>
      <c r="I679" s="67"/>
      <c r="J679" s="67"/>
      <c r="O679" s="67"/>
      <c r="P679" s="67"/>
      <c r="T679" s="67"/>
      <c r="U679" s="67"/>
      <c r="Y679" s="68"/>
      <c r="BN679" s="66"/>
      <c r="BO679" s="66"/>
      <c r="BP679" s="66"/>
      <c r="BQ679" s="66"/>
    </row>
    <row r="680" spans="1:69" ht="15.75" customHeight="1" x14ac:dyDescent="0.25">
      <c r="A680" s="66"/>
      <c r="B680" s="66"/>
      <c r="C680" s="56"/>
      <c r="I680" s="67"/>
      <c r="J680" s="67"/>
      <c r="O680" s="67"/>
      <c r="P680" s="67"/>
      <c r="T680" s="67"/>
      <c r="U680" s="67"/>
      <c r="Y680" s="68"/>
      <c r="BN680" s="66"/>
      <c r="BO680" s="66"/>
      <c r="BP680" s="66"/>
      <c r="BQ680" s="66"/>
    </row>
    <row r="681" spans="1:69" ht="15.75" customHeight="1" x14ac:dyDescent="0.25">
      <c r="A681" s="66"/>
      <c r="B681" s="66"/>
      <c r="C681" s="56"/>
      <c r="I681" s="67"/>
      <c r="J681" s="67"/>
      <c r="O681" s="67"/>
      <c r="P681" s="67"/>
      <c r="T681" s="67"/>
      <c r="U681" s="67"/>
      <c r="Y681" s="68"/>
      <c r="BN681" s="66"/>
      <c r="BO681" s="66"/>
      <c r="BP681" s="66"/>
      <c r="BQ681" s="66"/>
    </row>
    <row r="682" spans="1:69" ht="15.75" customHeight="1" x14ac:dyDescent="0.25">
      <c r="A682" s="66"/>
      <c r="B682" s="66"/>
      <c r="C682" s="56"/>
      <c r="I682" s="67"/>
      <c r="J682" s="67"/>
      <c r="O682" s="67"/>
      <c r="P682" s="67"/>
      <c r="T682" s="67"/>
      <c r="U682" s="67"/>
      <c r="Y682" s="68"/>
      <c r="BN682" s="66"/>
      <c r="BO682" s="66"/>
      <c r="BP682" s="66"/>
      <c r="BQ682" s="66"/>
    </row>
    <row r="683" spans="1:69" ht="15.75" customHeight="1" x14ac:dyDescent="0.25">
      <c r="A683" s="66"/>
      <c r="B683" s="66"/>
      <c r="C683" s="56"/>
      <c r="I683" s="67"/>
      <c r="J683" s="67"/>
      <c r="O683" s="67"/>
      <c r="P683" s="67"/>
      <c r="T683" s="67"/>
      <c r="U683" s="67"/>
      <c r="Y683" s="68"/>
      <c r="BN683" s="66"/>
      <c r="BO683" s="66"/>
      <c r="BP683" s="66"/>
      <c r="BQ683" s="66"/>
    </row>
    <row r="684" spans="1:69" ht="15.75" customHeight="1" x14ac:dyDescent="0.25">
      <c r="A684" s="66"/>
      <c r="B684" s="66"/>
      <c r="C684" s="56"/>
      <c r="I684" s="67"/>
      <c r="J684" s="67"/>
      <c r="O684" s="67"/>
      <c r="P684" s="67"/>
      <c r="T684" s="67"/>
      <c r="U684" s="67"/>
      <c r="Y684" s="68"/>
      <c r="BN684" s="66"/>
      <c r="BO684" s="66"/>
      <c r="BP684" s="66"/>
      <c r="BQ684" s="66"/>
    </row>
    <row r="685" spans="1:69" ht="15.75" customHeight="1" x14ac:dyDescent="0.25">
      <c r="A685" s="66"/>
      <c r="B685" s="66"/>
      <c r="C685" s="56"/>
      <c r="I685" s="67"/>
      <c r="J685" s="67"/>
      <c r="O685" s="67"/>
      <c r="P685" s="67"/>
      <c r="T685" s="67"/>
      <c r="U685" s="67"/>
      <c r="Y685" s="68"/>
      <c r="BN685" s="66"/>
      <c r="BO685" s="66"/>
      <c r="BP685" s="66"/>
      <c r="BQ685" s="66"/>
    </row>
    <row r="686" spans="1:69" ht="15.75" customHeight="1" x14ac:dyDescent="0.25">
      <c r="A686" s="66"/>
      <c r="B686" s="66"/>
      <c r="C686" s="56"/>
      <c r="I686" s="67"/>
      <c r="J686" s="67"/>
      <c r="O686" s="67"/>
      <c r="P686" s="67"/>
      <c r="T686" s="67"/>
      <c r="U686" s="67"/>
      <c r="Y686" s="68"/>
      <c r="BN686" s="66"/>
      <c r="BO686" s="66"/>
      <c r="BP686" s="66"/>
      <c r="BQ686" s="66"/>
    </row>
    <row r="687" spans="1:69" ht="15.75" customHeight="1" x14ac:dyDescent="0.25">
      <c r="A687" s="66"/>
      <c r="B687" s="66"/>
      <c r="C687" s="56"/>
      <c r="I687" s="67"/>
      <c r="J687" s="67"/>
      <c r="O687" s="67"/>
      <c r="P687" s="67"/>
      <c r="T687" s="67"/>
      <c r="U687" s="67"/>
      <c r="Y687" s="68"/>
      <c r="BN687" s="66"/>
      <c r="BO687" s="66"/>
      <c r="BP687" s="66"/>
      <c r="BQ687" s="66"/>
    </row>
    <row r="688" spans="1:69" ht="15.75" customHeight="1" x14ac:dyDescent="0.25">
      <c r="A688" s="66"/>
      <c r="B688" s="66"/>
      <c r="C688" s="56"/>
      <c r="I688" s="67"/>
      <c r="J688" s="67"/>
      <c r="O688" s="67"/>
      <c r="P688" s="67"/>
      <c r="T688" s="67"/>
      <c r="U688" s="67"/>
      <c r="Y688" s="68"/>
      <c r="BN688" s="66"/>
      <c r="BO688" s="66"/>
      <c r="BP688" s="66"/>
      <c r="BQ688" s="66"/>
    </row>
    <row r="689" spans="1:69" ht="15.75" customHeight="1" x14ac:dyDescent="0.25">
      <c r="A689" s="66"/>
      <c r="B689" s="66"/>
      <c r="C689" s="56"/>
      <c r="I689" s="67"/>
      <c r="J689" s="67"/>
      <c r="O689" s="67"/>
      <c r="P689" s="67"/>
      <c r="T689" s="67"/>
      <c r="U689" s="67"/>
      <c r="Y689" s="68"/>
      <c r="BN689" s="66"/>
      <c r="BO689" s="66"/>
      <c r="BP689" s="66"/>
      <c r="BQ689" s="66"/>
    </row>
    <row r="690" spans="1:69" ht="15.75" customHeight="1" x14ac:dyDescent="0.25">
      <c r="A690" s="66"/>
      <c r="B690" s="66"/>
      <c r="C690" s="56"/>
      <c r="I690" s="67"/>
      <c r="J690" s="67"/>
      <c r="O690" s="67"/>
      <c r="P690" s="67"/>
      <c r="T690" s="67"/>
      <c r="U690" s="67"/>
      <c r="Y690" s="68"/>
      <c r="BN690" s="66"/>
      <c r="BO690" s="66"/>
      <c r="BP690" s="66"/>
      <c r="BQ690" s="66"/>
    </row>
    <row r="691" spans="1:69" ht="15.75" customHeight="1" x14ac:dyDescent="0.25">
      <c r="A691" s="66"/>
      <c r="B691" s="66"/>
      <c r="C691" s="56"/>
      <c r="I691" s="67"/>
      <c r="J691" s="67"/>
      <c r="O691" s="67"/>
      <c r="P691" s="67"/>
      <c r="T691" s="67"/>
      <c r="U691" s="67"/>
      <c r="Y691" s="68"/>
      <c r="BN691" s="66"/>
      <c r="BO691" s="66"/>
      <c r="BP691" s="66"/>
      <c r="BQ691" s="66"/>
    </row>
    <row r="692" spans="1:69" ht="15.75" customHeight="1" x14ac:dyDescent="0.25">
      <c r="A692" s="66"/>
      <c r="B692" s="66"/>
      <c r="C692" s="56"/>
      <c r="I692" s="67"/>
      <c r="J692" s="67"/>
      <c r="O692" s="67"/>
      <c r="P692" s="67"/>
      <c r="T692" s="67"/>
      <c r="U692" s="67"/>
      <c r="Y692" s="68"/>
      <c r="BN692" s="66"/>
      <c r="BO692" s="66"/>
      <c r="BP692" s="66"/>
      <c r="BQ692" s="66"/>
    </row>
    <row r="693" spans="1:69" ht="15.75" customHeight="1" x14ac:dyDescent="0.25">
      <c r="A693" s="66"/>
      <c r="B693" s="66"/>
      <c r="C693" s="56"/>
      <c r="I693" s="67"/>
      <c r="J693" s="67"/>
      <c r="O693" s="67"/>
      <c r="P693" s="67"/>
      <c r="T693" s="67"/>
      <c r="U693" s="67"/>
      <c r="Y693" s="68"/>
      <c r="BN693" s="66"/>
      <c r="BO693" s="66"/>
      <c r="BP693" s="66"/>
      <c r="BQ693" s="66"/>
    </row>
    <row r="694" spans="1:69" ht="15.75" customHeight="1" x14ac:dyDescent="0.25">
      <c r="A694" s="66"/>
      <c r="B694" s="66"/>
      <c r="C694" s="56"/>
      <c r="I694" s="67"/>
      <c r="J694" s="67"/>
      <c r="O694" s="67"/>
      <c r="P694" s="67"/>
      <c r="T694" s="67"/>
      <c r="U694" s="67"/>
      <c r="Y694" s="68"/>
      <c r="BN694" s="66"/>
      <c r="BO694" s="66"/>
      <c r="BP694" s="66"/>
      <c r="BQ694" s="66"/>
    </row>
    <row r="695" spans="1:69" ht="15.75" customHeight="1" x14ac:dyDescent="0.25">
      <c r="A695" s="66"/>
      <c r="B695" s="66"/>
      <c r="C695" s="56"/>
      <c r="I695" s="67"/>
      <c r="J695" s="67"/>
      <c r="O695" s="67"/>
      <c r="P695" s="67"/>
      <c r="T695" s="67"/>
      <c r="U695" s="67"/>
      <c r="Y695" s="68"/>
      <c r="BN695" s="66"/>
      <c r="BO695" s="66"/>
      <c r="BP695" s="66"/>
      <c r="BQ695" s="66"/>
    </row>
    <row r="696" spans="1:69" ht="15.75" customHeight="1" x14ac:dyDescent="0.25">
      <c r="A696" s="66"/>
      <c r="B696" s="66"/>
      <c r="C696" s="56"/>
      <c r="I696" s="67"/>
      <c r="J696" s="67"/>
      <c r="O696" s="67"/>
      <c r="P696" s="67"/>
      <c r="T696" s="67"/>
      <c r="U696" s="67"/>
      <c r="Y696" s="68"/>
      <c r="BN696" s="66"/>
      <c r="BO696" s="66"/>
      <c r="BP696" s="66"/>
      <c r="BQ696" s="66"/>
    </row>
    <row r="697" spans="1:69" ht="15.75" customHeight="1" x14ac:dyDescent="0.25">
      <c r="A697" s="66"/>
      <c r="B697" s="66"/>
      <c r="C697" s="56"/>
      <c r="I697" s="67"/>
      <c r="J697" s="67"/>
      <c r="O697" s="67"/>
      <c r="P697" s="67"/>
      <c r="T697" s="67"/>
      <c r="U697" s="67"/>
      <c r="Y697" s="68"/>
      <c r="BN697" s="66"/>
      <c r="BO697" s="66"/>
      <c r="BP697" s="66"/>
      <c r="BQ697" s="66"/>
    </row>
    <row r="698" spans="1:69" ht="15.75" customHeight="1" x14ac:dyDescent="0.25">
      <c r="A698" s="66"/>
      <c r="B698" s="66"/>
      <c r="C698" s="56"/>
      <c r="I698" s="67"/>
      <c r="J698" s="67"/>
      <c r="O698" s="67"/>
      <c r="P698" s="67"/>
      <c r="T698" s="67"/>
      <c r="U698" s="67"/>
      <c r="Y698" s="68"/>
      <c r="BN698" s="66"/>
      <c r="BO698" s="66"/>
      <c r="BP698" s="66"/>
      <c r="BQ698" s="66"/>
    </row>
    <row r="699" spans="1:69" ht="15.75" customHeight="1" x14ac:dyDescent="0.25">
      <c r="A699" s="66"/>
      <c r="B699" s="66"/>
      <c r="C699" s="56"/>
      <c r="I699" s="67"/>
      <c r="J699" s="67"/>
      <c r="O699" s="67"/>
      <c r="P699" s="67"/>
      <c r="T699" s="67"/>
      <c r="U699" s="67"/>
      <c r="Y699" s="68"/>
      <c r="BN699" s="66"/>
      <c r="BO699" s="66"/>
      <c r="BP699" s="66"/>
      <c r="BQ699" s="66"/>
    </row>
    <row r="700" spans="1:69" ht="15.75" customHeight="1" x14ac:dyDescent="0.25">
      <c r="A700" s="66"/>
      <c r="B700" s="66"/>
      <c r="C700" s="56"/>
      <c r="I700" s="67"/>
      <c r="J700" s="67"/>
      <c r="O700" s="67"/>
      <c r="P700" s="67"/>
      <c r="T700" s="67"/>
      <c r="U700" s="67"/>
      <c r="Y700" s="68"/>
      <c r="BN700" s="66"/>
      <c r="BO700" s="66"/>
      <c r="BP700" s="66"/>
      <c r="BQ700" s="66"/>
    </row>
    <row r="701" spans="1:69" ht="15.75" customHeight="1" x14ac:dyDescent="0.25">
      <c r="A701" s="66"/>
      <c r="B701" s="66"/>
      <c r="C701" s="56"/>
      <c r="I701" s="67"/>
      <c r="J701" s="67"/>
      <c r="O701" s="67"/>
      <c r="P701" s="67"/>
      <c r="T701" s="67"/>
      <c r="U701" s="67"/>
      <c r="Y701" s="68"/>
      <c r="BN701" s="66"/>
      <c r="BO701" s="66"/>
      <c r="BP701" s="66"/>
      <c r="BQ701" s="66"/>
    </row>
    <row r="702" spans="1:69" ht="15.75" customHeight="1" x14ac:dyDescent="0.25">
      <c r="A702" s="66"/>
      <c r="B702" s="66"/>
      <c r="C702" s="56"/>
      <c r="I702" s="67"/>
      <c r="J702" s="67"/>
      <c r="O702" s="67"/>
      <c r="P702" s="67"/>
      <c r="T702" s="67"/>
      <c r="U702" s="67"/>
      <c r="Y702" s="68"/>
      <c r="BN702" s="66"/>
      <c r="BO702" s="66"/>
      <c r="BP702" s="66"/>
      <c r="BQ702" s="66"/>
    </row>
    <row r="703" spans="1:69" ht="15.75" customHeight="1" x14ac:dyDescent="0.25">
      <c r="A703" s="66"/>
      <c r="B703" s="66"/>
      <c r="C703" s="56"/>
      <c r="I703" s="67"/>
      <c r="J703" s="67"/>
      <c r="O703" s="67"/>
      <c r="P703" s="67"/>
      <c r="T703" s="67"/>
      <c r="U703" s="67"/>
      <c r="Y703" s="68"/>
      <c r="BN703" s="66"/>
      <c r="BO703" s="66"/>
      <c r="BP703" s="66"/>
      <c r="BQ703" s="66"/>
    </row>
    <row r="704" spans="1:69" ht="15.75" customHeight="1" x14ac:dyDescent="0.25">
      <c r="A704" s="66"/>
      <c r="B704" s="66"/>
      <c r="C704" s="56"/>
      <c r="I704" s="67"/>
      <c r="J704" s="67"/>
      <c r="O704" s="67"/>
      <c r="P704" s="67"/>
      <c r="T704" s="67"/>
      <c r="U704" s="67"/>
      <c r="Y704" s="68"/>
      <c r="BN704" s="66"/>
      <c r="BO704" s="66"/>
      <c r="BP704" s="66"/>
      <c r="BQ704" s="66"/>
    </row>
    <row r="705" spans="1:69" ht="15.75" customHeight="1" x14ac:dyDescent="0.25">
      <c r="A705" s="66"/>
      <c r="B705" s="66"/>
      <c r="C705" s="56"/>
      <c r="I705" s="67"/>
      <c r="J705" s="67"/>
      <c r="O705" s="67"/>
      <c r="P705" s="67"/>
      <c r="T705" s="67"/>
      <c r="U705" s="67"/>
      <c r="Y705" s="68"/>
      <c r="BN705" s="66"/>
      <c r="BO705" s="66"/>
      <c r="BP705" s="66"/>
      <c r="BQ705" s="66"/>
    </row>
    <row r="706" spans="1:69" ht="15.75" customHeight="1" x14ac:dyDescent="0.25">
      <c r="A706" s="66"/>
      <c r="B706" s="66"/>
      <c r="C706" s="56"/>
      <c r="I706" s="67"/>
      <c r="J706" s="67"/>
      <c r="O706" s="67"/>
      <c r="P706" s="67"/>
      <c r="T706" s="67"/>
      <c r="U706" s="67"/>
      <c r="Y706" s="68"/>
      <c r="BN706" s="66"/>
      <c r="BO706" s="66"/>
      <c r="BP706" s="66"/>
      <c r="BQ706" s="66"/>
    </row>
    <row r="707" spans="1:69" ht="15.75" customHeight="1" x14ac:dyDescent="0.25">
      <c r="A707" s="66"/>
      <c r="B707" s="66"/>
      <c r="C707" s="56"/>
      <c r="I707" s="67"/>
      <c r="J707" s="67"/>
      <c r="O707" s="67"/>
      <c r="P707" s="67"/>
      <c r="T707" s="67"/>
      <c r="U707" s="67"/>
      <c r="Y707" s="68"/>
      <c r="BN707" s="66"/>
      <c r="BO707" s="66"/>
      <c r="BP707" s="66"/>
      <c r="BQ707" s="66"/>
    </row>
    <row r="708" spans="1:69" ht="15.75" customHeight="1" x14ac:dyDescent="0.25">
      <c r="A708" s="66"/>
      <c r="B708" s="66"/>
      <c r="C708" s="56"/>
      <c r="I708" s="67"/>
      <c r="J708" s="67"/>
      <c r="O708" s="67"/>
      <c r="P708" s="67"/>
      <c r="T708" s="67"/>
      <c r="U708" s="67"/>
      <c r="Y708" s="68"/>
      <c r="BN708" s="66"/>
      <c r="BO708" s="66"/>
      <c r="BP708" s="66"/>
      <c r="BQ708" s="66"/>
    </row>
    <row r="709" spans="1:69" ht="15.75" customHeight="1" x14ac:dyDescent="0.25">
      <c r="A709" s="66"/>
      <c r="B709" s="66"/>
      <c r="C709" s="56"/>
      <c r="I709" s="67"/>
      <c r="J709" s="67"/>
      <c r="O709" s="67"/>
      <c r="P709" s="67"/>
      <c r="T709" s="67"/>
      <c r="U709" s="67"/>
      <c r="Y709" s="68"/>
      <c r="BN709" s="66"/>
      <c r="BO709" s="66"/>
      <c r="BP709" s="66"/>
      <c r="BQ709" s="66"/>
    </row>
    <row r="710" spans="1:69" ht="15.75" customHeight="1" x14ac:dyDescent="0.25">
      <c r="A710" s="66"/>
      <c r="B710" s="66"/>
      <c r="C710" s="56"/>
      <c r="I710" s="67"/>
      <c r="J710" s="67"/>
      <c r="O710" s="67"/>
      <c r="P710" s="67"/>
      <c r="T710" s="67"/>
      <c r="U710" s="67"/>
      <c r="Y710" s="68"/>
      <c r="BN710" s="66"/>
      <c r="BO710" s="66"/>
      <c r="BP710" s="66"/>
      <c r="BQ710" s="66"/>
    </row>
    <row r="711" spans="1:69" ht="15.75" customHeight="1" x14ac:dyDescent="0.25">
      <c r="A711" s="66"/>
      <c r="B711" s="66"/>
      <c r="C711" s="56"/>
      <c r="I711" s="67"/>
      <c r="J711" s="67"/>
      <c r="O711" s="67"/>
      <c r="P711" s="67"/>
      <c r="T711" s="67"/>
      <c r="U711" s="67"/>
      <c r="Y711" s="68"/>
      <c r="BN711" s="66"/>
      <c r="BO711" s="66"/>
      <c r="BP711" s="66"/>
      <c r="BQ711" s="66"/>
    </row>
    <row r="712" spans="1:69" ht="15.75" customHeight="1" x14ac:dyDescent="0.25">
      <c r="A712" s="66"/>
      <c r="B712" s="66"/>
      <c r="C712" s="56"/>
      <c r="I712" s="67"/>
      <c r="J712" s="67"/>
      <c r="O712" s="67"/>
      <c r="P712" s="67"/>
      <c r="T712" s="67"/>
      <c r="U712" s="67"/>
      <c r="Y712" s="68"/>
      <c r="BN712" s="66"/>
      <c r="BO712" s="66"/>
      <c r="BP712" s="66"/>
      <c r="BQ712" s="66"/>
    </row>
    <row r="713" spans="1:69" ht="15.75" customHeight="1" x14ac:dyDescent="0.25">
      <c r="A713" s="66"/>
      <c r="B713" s="66"/>
      <c r="C713" s="56"/>
      <c r="I713" s="67"/>
      <c r="J713" s="67"/>
      <c r="O713" s="67"/>
      <c r="P713" s="67"/>
      <c r="T713" s="67"/>
      <c r="U713" s="67"/>
      <c r="Y713" s="68"/>
      <c r="BN713" s="66"/>
      <c r="BO713" s="66"/>
      <c r="BP713" s="66"/>
      <c r="BQ713" s="66"/>
    </row>
    <row r="714" spans="1:69" ht="15.75" customHeight="1" x14ac:dyDescent="0.25">
      <c r="A714" s="66"/>
      <c r="B714" s="66"/>
      <c r="C714" s="56"/>
      <c r="I714" s="67"/>
      <c r="J714" s="67"/>
      <c r="O714" s="67"/>
      <c r="P714" s="67"/>
      <c r="T714" s="67"/>
      <c r="U714" s="67"/>
      <c r="Y714" s="68"/>
      <c r="BN714" s="66"/>
      <c r="BO714" s="66"/>
      <c r="BP714" s="66"/>
      <c r="BQ714" s="66"/>
    </row>
    <row r="715" spans="1:69" ht="15.75" customHeight="1" x14ac:dyDescent="0.25">
      <c r="A715" s="66"/>
      <c r="B715" s="66"/>
      <c r="C715" s="56"/>
      <c r="I715" s="67"/>
      <c r="J715" s="67"/>
      <c r="O715" s="67"/>
      <c r="P715" s="67"/>
      <c r="T715" s="67"/>
      <c r="U715" s="67"/>
      <c r="Y715" s="68"/>
      <c r="BN715" s="66"/>
      <c r="BO715" s="66"/>
      <c r="BP715" s="66"/>
      <c r="BQ715" s="66"/>
    </row>
    <row r="716" spans="1:69" ht="15.75" customHeight="1" x14ac:dyDescent="0.25">
      <c r="A716" s="66"/>
      <c r="B716" s="66"/>
      <c r="C716" s="56"/>
      <c r="I716" s="67"/>
      <c r="J716" s="67"/>
      <c r="O716" s="67"/>
      <c r="P716" s="67"/>
      <c r="T716" s="67"/>
      <c r="U716" s="67"/>
      <c r="Y716" s="68"/>
      <c r="BN716" s="66"/>
      <c r="BO716" s="66"/>
      <c r="BP716" s="66"/>
      <c r="BQ716" s="66"/>
    </row>
    <row r="717" spans="1:69" ht="15.75" customHeight="1" x14ac:dyDescent="0.25">
      <c r="A717" s="66"/>
      <c r="B717" s="66"/>
      <c r="C717" s="56"/>
      <c r="I717" s="67"/>
      <c r="J717" s="67"/>
      <c r="O717" s="67"/>
      <c r="P717" s="67"/>
      <c r="T717" s="67"/>
      <c r="U717" s="67"/>
      <c r="Y717" s="68"/>
      <c r="BN717" s="66"/>
      <c r="BO717" s="66"/>
      <c r="BP717" s="66"/>
      <c r="BQ717" s="66"/>
    </row>
    <row r="718" spans="1:69" ht="15.75" customHeight="1" x14ac:dyDescent="0.25">
      <c r="A718" s="66"/>
      <c r="B718" s="66"/>
      <c r="C718" s="56"/>
      <c r="I718" s="67"/>
      <c r="J718" s="67"/>
      <c r="O718" s="67"/>
      <c r="P718" s="67"/>
      <c r="T718" s="67"/>
      <c r="U718" s="67"/>
      <c r="Y718" s="68"/>
      <c r="BN718" s="66"/>
      <c r="BO718" s="66"/>
      <c r="BP718" s="66"/>
      <c r="BQ718" s="66"/>
    </row>
    <row r="719" spans="1:69" ht="15.75" customHeight="1" x14ac:dyDescent="0.25">
      <c r="A719" s="66"/>
      <c r="B719" s="66"/>
      <c r="C719" s="56"/>
      <c r="I719" s="67"/>
      <c r="J719" s="67"/>
      <c r="O719" s="67"/>
      <c r="P719" s="67"/>
      <c r="T719" s="67"/>
      <c r="U719" s="67"/>
      <c r="Y719" s="68"/>
      <c r="BN719" s="66"/>
      <c r="BO719" s="66"/>
      <c r="BP719" s="66"/>
      <c r="BQ719" s="66"/>
    </row>
    <row r="720" spans="1:69" ht="15.75" customHeight="1" x14ac:dyDescent="0.25">
      <c r="A720" s="66"/>
      <c r="B720" s="66"/>
      <c r="C720" s="56"/>
      <c r="I720" s="67"/>
      <c r="J720" s="67"/>
      <c r="O720" s="67"/>
      <c r="P720" s="67"/>
      <c r="T720" s="67"/>
      <c r="U720" s="67"/>
      <c r="Y720" s="68"/>
      <c r="BN720" s="66"/>
      <c r="BO720" s="66"/>
      <c r="BP720" s="66"/>
      <c r="BQ720" s="66"/>
    </row>
    <row r="721" spans="1:69" ht="15.75" customHeight="1" x14ac:dyDescent="0.25">
      <c r="A721" s="66"/>
      <c r="B721" s="66"/>
      <c r="C721" s="56"/>
      <c r="I721" s="67"/>
      <c r="J721" s="67"/>
      <c r="O721" s="67"/>
      <c r="P721" s="67"/>
      <c r="T721" s="67"/>
      <c r="U721" s="67"/>
      <c r="Y721" s="68"/>
      <c r="BN721" s="66"/>
      <c r="BO721" s="66"/>
      <c r="BP721" s="66"/>
      <c r="BQ721" s="66"/>
    </row>
    <row r="722" spans="1:69" ht="15.75" customHeight="1" x14ac:dyDescent="0.25">
      <c r="A722" s="66"/>
      <c r="B722" s="66"/>
      <c r="C722" s="56"/>
      <c r="I722" s="67"/>
      <c r="J722" s="67"/>
      <c r="O722" s="67"/>
      <c r="P722" s="67"/>
      <c r="T722" s="67"/>
      <c r="U722" s="67"/>
      <c r="Y722" s="68"/>
      <c r="BN722" s="66"/>
      <c r="BO722" s="66"/>
      <c r="BP722" s="66"/>
      <c r="BQ722" s="66"/>
    </row>
    <row r="723" spans="1:69" ht="15.75" customHeight="1" x14ac:dyDescent="0.25">
      <c r="A723" s="66"/>
      <c r="B723" s="66"/>
      <c r="C723" s="56"/>
      <c r="I723" s="67"/>
      <c r="J723" s="67"/>
      <c r="O723" s="67"/>
      <c r="P723" s="67"/>
      <c r="T723" s="67"/>
      <c r="U723" s="67"/>
      <c r="Y723" s="68"/>
      <c r="BN723" s="66"/>
      <c r="BO723" s="66"/>
      <c r="BP723" s="66"/>
      <c r="BQ723" s="66"/>
    </row>
    <row r="724" spans="1:69" ht="15.75" customHeight="1" x14ac:dyDescent="0.25">
      <c r="A724" s="66"/>
      <c r="B724" s="66"/>
      <c r="C724" s="56"/>
      <c r="I724" s="67"/>
      <c r="J724" s="67"/>
      <c r="O724" s="67"/>
      <c r="P724" s="67"/>
      <c r="T724" s="67"/>
      <c r="U724" s="67"/>
      <c r="Y724" s="68"/>
      <c r="BN724" s="66"/>
      <c r="BO724" s="66"/>
      <c r="BP724" s="66"/>
      <c r="BQ724" s="66"/>
    </row>
    <row r="725" spans="1:69" ht="15.75" customHeight="1" x14ac:dyDescent="0.25">
      <c r="A725" s="66"/>
      <c r="B725" s="66"/>
      <c r="C725" s="56"/>
      <c r="I725" s="67"/>
      <c r="J725" s="67"/>
      <c r="O725" s="67"/>
      <c r="P725" s="67"/>
      <c r="T725" s="67"/>
      <c r="U725" s="67"/>
      <c r="Y725" s="68"/>
      <c r="BN725" s="66"/>
      <c r="BO725" s="66"/>
      <c r="BP725" s="66"/>
      <c r="BQ725" s="66"/>
    </row>
    <row r="726" spans="1:69" ht="15.75" customHeight="1" x14ac:dyDescent="0.25">
      <c r="A726" s="66"/>
      <c r="B726" s="66"/>
      <c r="C726" s="56"/>
      <c r="I726" s="67"/>
      <c r="J726" s="67"/>
      <c r="O726" s="67"/>
      <c r="P726" s="67"/>
      <c r="T726" s="67"/>
      <c r="U726" s="67"/>
      <c r="Y726" s="68"/>
      <c r="BN726" s="66"/>
      <c r="BO726" s="66"/>
      <c r="BP726" s="66"/>
      <c r="BQ726" s="66"/>
    </row>
    <row r="727" spans="1:69" ht="15.75" customHeight="1" x14ac:dyDescent="0.25">
      <c r="A727" s="66"/>
      <c r="B727" s="66"/>
      <c r="C727" s="56"/>
      <c r="I727" s="67"/>
      <c r="J727" s="67"/>
      <c r="O727" s="67"/>
      <c r="P727" s="67"/>
      <c r="T727" s="67"/>
      <c r="U727" s="67"/>
      <c r="Y727" s="68"/>
      <c r="BN727" s="66"/>
      <c r="BO727" s="66"/>
      <c r="BP727" s="66"/>
      <c r="BQ727" s="66"/>
    </row>
    <row r="728" spans="1:69" ht="15.75" customHeight="1" x14ac:dyDescent="0.25">
      <c r="A728" s="66"/>
      <c r="B728" s="66"/>
      <c r="C728" s="56"/>
      <c r="I728" s="67"/>
      <c r="J728" s="67"/>
      <c r="O728" s="67"/>
      <c r="P728" s="67"/>
      <c r="T728" s="67"/>
      <c r="U728" s="67"/>
      <c r="Y728" s="68"/>
      <c r="BN728" s="66"/>
      <c r="BO728" s="66"/>
      <c r="BP728" s="66"/>
      <c r="BQ728" s="66"/>
    </row>
    <row r="729" spans="1:69" ht="15.75" customHeight="1" x14ac:dyDescent="0.25">
      <c r="A729" s="66"/>
      <c r="B729" s="66"/>
      <c r="C729" s="56"/>
      <c r="I729" s="67"/>
      <c r="J729" s="67"/>
      <c r="O729" s="67"/>
      <c r="P729" s="67"/>
      <c r="T729" s="67"/>
      <c r="U729" s="67"/>
      <c r="Y729" s="68"/>
      <c r="BN729" s="66"/>
      <c r="BO729" s="66"/>
      <c r="BP729" s="66"/>
      <c r="BQ729" s="66"/>
    </row>
    <row r="730" spans="1:69" ht="15.75" customHeight="1" x14ac:dyDescent="0.25">
      <c r="A730" s="66"/>
      <c r="B730" s="66"/>
      <c r="C730" s="56"/>
      <c r="I730" s="67"/>
      <c r="J730" s="67"/>
      <c r="O730" s="67"/>
      <c r="P730" s="67"/>
      <c r="T730" s="67"/>
      <c r="U730" s="67"/>
      <c r="Y730" s="68"/>
      <c r="BN730" s="66"/>
      <c r="BO730" s="66"/>
      <c r="BP730" s="66"/>
      <c r="BQ730" s="66"/>
    </row>
    <row r="731" spans="1:69" ht="15.75" customHeight="1" x14ac:dyDescent="0.25">
      <c r="A731" s="66"/>
      <c r="B731" s="66"/>
      <c r="C731" s="56"/>
      <c r="I731" s="67"/>
      <c r="J731" s="67"/>
      <c r="O731" s="67"/>
      <c r="P731" s="67"/>
      <c r="T731" s="67"/>
      <c r="U731" s="67"/>
      <c r="Y731" s="68"/>
      <c r="BN731" s="66"/>
      <c r="BO731" s="66"/>
      <c r="BP731" s="66"/>
      <c r="BQ731" s="66"/>
    </row>
    <row r="732" spans="1:69" ht="15.75" customHeight="1" x14ac:dyDescent="0.25">
      <c r="A732" s="66"/>
      <c r="B732" s="66"/>
      <c r="C732" s="56"/>
      <c r="I732" s="67"/>
      <c r="J732" s="67"/>
      <c r="O732" s="67"/>
      <c r="P732" s="67"/>
      <c r="T732" s="67"/>
      <c r="U732" s="67"/>
      <c r="Y732" s="68"/>
      <c r="BN732" s="66"/>
      <c r="BO732" s="66"/>
      <c r="BP732" s="66"/>
      <c r="BQ732" s="66"/>
    </row>
    <row r="733" spans="1:69" ht="15.75" customHeight="1" x14ac:dyDescent="0.25">
      <c r="A733" s="66"/>
      <c r="B733" s="66"/>
      <c r="C733" s="56"/>
      <c r="I733" s="67"/>
      <c r="J733" s="67"/>
      <c r="O733" s="67"/>
      <c r="P733" s="67"/>
      <c r="T733" s="67"/>
      <c r="U733" s="67"/>
      <c r="Y733" s="68"/>
      <c r="BN733" s="66"/>
      <c r="BO733" s="66"/>
      <c r="BP733" s="66"/>
      <c r="BQ733" s="66"/>
    </row>
    <row r="734" spans="1:69" ht="15.75" customHeight="1" x14ac:dyDescent="0.25">
      <c r="A734" s="66"/>
      <c r="B734" s="66"/>
      <c r="C734" s="56"/>
      <c r="I734" s="67"/>
      <c r="J734" s="67"/>
      <c r="O734" s="67"/>
      <c r="P734" s="67"/>
      <c r="T734" s="67"/>
      <c r="U734" s="67"/>
      <c r="Y734" s="68"/>
      <c r="BN734" s="66"/>
      <c r="BO734" s="66"/>
      <c r="BP734" s="66"/>
      <c r="BQ734" s="66"/>
    </row>
    <row r="735" spans="1:69" ht="15.75" customHeight="1" x14ac:dyDescent="0.25">
      <c r="A735" s="66"/>
      <c r="B735" s="66"/>
      <c r="C735" s="56"/>
      <c r="I735" s="67"/>
      <c r="J735" s="67"/>
      <c r="O735" s="67"/>
      <c r="P735" s="67"/>
      <c r="T735" s="67"/>
      <c r="U735" s="67"/>
      <c r="Y735" s="68"/>
      <c r="BN735" s="66"/>
      <c r="BO735" s="66"/>
      <c r="BP735" s="66"/>
      <c r="BQ735" s="66"/>
    </row>
    <row r="736" spans="1:69" ht="15.75" customHeight="1" x14ac:dyDescent="0.25">
      <c r="A736" s="66"/>
      <c r="B736" s="66"/>
      <c r="C736" s="56"/>
      <c r="I736" s="67"/>
      <c r="J736" s="67"/>
      <c r="O736" s="67"/>
      <c r="P736" s="67"/>
      <c r="T736" s="67"/>
      <c r="U736" s="67"/>
      <c r="Y736" s="68"/>
      <c r="BN736" s="66"/>
      <c r="BO736" s="66"/>
      <c r="BP736" s="66"/>
      <c r="BQ736" s="66"/>
    </row>
    <row r="737" spans="1:69" ht="15.75" customHeight="1" x14ac:dyDescent="0.25">
      <c r="A737" s="66"/>
      <c r="B737" s="66"/>
      <c r="C737" s="56"/>
      <c r="I737" s="67"/>
      <c r="J737" s="67"/>
      <c r="O737" s="67"/>
      <c r="P737" s="67"/>
      <c r="T737" s="67"/>
      <c r="U737" s="67"/>
      <c r="Y737" s="68"/>
      <c r="BN737" s="66"/>
      <c r="BO737" s="66"/>
      <c r="BP737" s="66"/>
      <c r="BQ737" s="66"/>
    </row>
    <row r="738" spans="1:69" ht="15.75" customHeight="1" x14ac:dyDescent="0.25">
      <c r="A738" s="66"/>
      <c r="B738" s="66"/>
      <c r="C738" s="56"/>
      <c r="I738" s="67"/>
      <c r="J738" s="67"/>
      <c r="O738" s="67"/>
      <c r="P738" s="67"/>
      <c r="T738" s="67"/>
      <c r="U738" s="67"/>
      <c r="Y738" s="68"/>
      <c r="BN738" s="66"/>
      <c r="BO738" s="66"/>
      <c r="BP738" s="66"/>
      <c r="BQ738" s="66"/>
    </row>
    <row r="739" spans="1:69" ht="15.75" customHeight="1" x14ac:dyDescent="0.25">
      <c r="A739" s="66"/>
      <c r="B739" s="66"/>
      <c r="C739" s="56"/>
      <c r="I739" s="67"/>
      <c r="J739" s="67"/>
      <c r="O739" s="67"/>
      <c r="P739" s="67"/>
      <c r="T739" s="67"/>
      <c r="U739" s="67"/>
      <c r="Y739" s="68"/>
      <c r="BN739" s="66"/>
      <c r="BO739" s="66"/>
      <c r="BP739" s="66"/>
      <c r="BQ739" s="66"/>
    </row>
    <row r="740" spans="1:69" ht="15.75" customHeight="1" x14ac:dyDescent="0.25">
      <c r="A740" s="66"/>
      <c r="B740" s="66"/>
      <c r="C740" s="56"/>
      <c r="I740" s="67"/>
      <c r="J740" s="67"/>
      <c r="O740" s="67"/>
      <c r="P740" s="67"/>
      <c r="T740" s="67"/>
      <c r="U740" s="67"/>
      <c r="Y740" s="68"/>
      <c r="BN740" s="66"/>
      <c r="BO740" s="66"/>
      <c r="BP740" s="66"/>
      <c r="BQ740" s="66"/>
    </row>
    <row r="741" spans="1:69" ht="15.75" customHeight="1" x14ac:dyDescent="0.25">
      <c r="A741" s="66"/>
      <c r="B741" s="66"/>
      <c r="C741" s="56"/>
      <c r="I741" s="67"/>
      <c r="J741" s="67"/>
      <c r="O741" s="67"/>
      <c r="P741" s="67"/>
      <c r="T741" s="67"/>
      <c r="U741" s="67"/>
      <c r="Y741" s="68"/>
      <c r="BN741" s="66"/>
      <c r="BO741" s="66"/>
      <c r="BP741" s="66"/>
      <c r="BQ741" s="66"/>
    </row>
    <row r="742" spans="1:69" ht="15.75" customHeight="1" x14ac:dyDescent="0.25">
      <c r="A742" s="66"/>
      <c r="B742" s="66"/>
      <c r="C742" s="56"/>
      <c r="I742" s="67"/>
      <c r="J742" s="67"/>
      <c r="O742" s="67"/>
      <c r="P742" s="67"/>
      <c r="T742" s="67"/>
      <c r="U742" s="67"/>
      <c r="Y742" s="68"/>
      <c r="BN742" s="66"/>
      <c r="BO742" s="66"/>
      <c r="BP742" s="66"/>
      <c r="BQ742" s="66"/>
    </row>
    <row r="743" spans="1:69" ht="15.75" customHeight="1" x14ac:dyDescent="0.25">
      <c r="A743" s="66"/>
      <c r="B743" s="66"/>
      <c r="C743" s="56"/>
      <c r="I743" s="67"/>
      <c r="J743" s="67"/>
      <c r="O743" s="67"/>
      <c r="P743" s="67"/>
      <c r="T743" s="67"/>
      <c r="U743" s="67"/>
      <c r="Y743" s="68"/>
      <c r="BN743" s="66"/>
      <c r="BO743" s="66"/>
      <c r="BP743" s="66"/>
      <c r="BQ743" s="66"/>
    </row>
    <row r="744" spans="1:69" ht="15.75" customHeight="1" x14ac:dyDescent="0.25">
      <c r="A744" s="66"/>
      <c r="B744" s="66"/>
      <c r="C744" s="56"/>
      <c r="I744" s="67"/>
      <c r="J744" s="67"/>
      <c r="O744" s="67"/>
      <c r="P744" s="67"/>
      <c r="T744" s="67"/>
      <c r="U744" s="67"/>
      <c r="Y744" s="68"/>
      <c r="BN744" s="66"/>
      <c r="BO744" s="66"/>
      <c r="BP744" s="66"/>
      <c r="BQ744" s="66"/>
    </row>
    <row r="745" spans="1:69" ht="15.75" customHeight="1" x14ac:dyDescent="0.25">
      <c r="A745" s="66"/>
      <c r="B745" s="66"/>
      <c r="C745" s="56"/>
      <c r="I745" s="67"/>
      <c r="J745" s="67"/>
      <c r="O745" s="67"/>
      <c r="P745" s="67"/>
      <c r="T745" s="67"/>
      <c r="U745" s="67"/>
      <c r="Y745" s="68"/>
      <c r="BN745" s="66"/>
      <c r="BO745" s="66"/>
      <c r="BP745" s="66"/>
      <c r="BQ745" s="66"/>
    </row>
    <row r="746" spans="1:69" ht="15.75" customHeight="1" x14ac:dyDescent="0.25">
      <c r="A746" s="66"/>
      <c r="B746" s="66"/>
      <c r="C746" s="56"/>
      <c r="I746" s="67"/>
      <c r="J746" s="67"/>
      <c r="O746" s="67"/>
      <c r="P746" s="67"/>
      <c r="T746" s="67"/>
      <c r="U746" s="67"/>
      <c r="Y746" s="68"/>
      <c r="BN746" s="66"/>
      <c r="BO746" s="66"/>
      <c r="BP746" s="66"/>
      <c r="BQ746" s="66"/>
    </row>
    <row r="747" spans="1:69" ht="15.75" customHeight="1" x14ac:dyDescent="0.25">
      <c r="A747" s="66"/>
      <c r="B747" s="66"/>
      <c r="C747" s="56"/>
      <c r="I747" s="67"/>
      <c r="J747" s="67"/>
      <c r="O747" s="67"/>
      <c r="P747" s="67"/>
      <c r="T747" s="67"/>
      <c r="U747" s="67"/>
      <c r="Y747" s="68"/>
      <c r="BN747" s="66"/>
      <c r="BO747" s="66"/>
      <c r="BP747" s="66"/>
      <c r="BQ747" s="66"/>
    </row>
    <row r="748" spans="1:69" ht="15.75" customHeight="1" x14ac:dyDescent="0.25">
      <c r="A748" s="66"/>
      <c r="B748" s="66"/>
      <c r="C748" s="56"/>
      <c r="I748" s="67"/>
      <c r="J748" s="67"/>
      <c r="O748" s="67"/>
      <c r="P748" s="67"/>
      <c r="T748" s="67"/>
      <c r="U748" s="67"/>
      <c r="Y748" s="68"/>
      <c r="BN748" s="66"/>
      <c r="BO748" s="66"/>
      <c r="BP748" s="66"/>
      <c r="BQ748" s="66"/>
    </row>
    <row r="749" spans="1:69" ht="15.75" customHeight="1" x14ac:dyDescent="0.25">
      <c r="A749" s="66"/>
      <c r="B749" s="66"/>
      <c r="C749" s="56"/>
      <c r="I749" s="67"/>
      <c r="J749" s="67"/>
      <c r="O749" s="67"/>
      <c r="P749" s="67"/>
      <c r="T749" s="67"/>
      <c r="U749" s="67"/>
      <c r="Y749" s="68"/>
      <c r="BN749" s="66"/>
      <c r="BO749" s="66"/>
      <c r="BP749" s="66"/>
      <c r="BQ749" s="66"/>
    </row>
    <row r="750" spans="1:69" ht="15.75" customHeight="1" x14ac:dyDescent="0.25">
      <c r="A750" s="66"/>
      <c r="B750" s="66"/>
      <c r="C750" s="56"/>
      <c r="I750" s="67"/>
      <c r="J750" s="67"/>
      <c r="O750" s="67"/>
      <c r="P750" s="67"/>
      <c r="T750" s="67"/>
      <c r="U750" s="67"/>
      <c r="Y750" s="68"/>
      <c r="BN750" s="66"/>
      <c r="BO750" s="66"/>
      <c r="BP750" s="66"/>
      <c r="BQ750" s="66"/>
    </row>
    <row r="751" spans="1:69" ht="15.75" customHeight="1" x14ac:dyDescent="0.25">
      <c r="A751" s="66"/>
      <c r="B751" s="66"/>
      <c r="C751" s="56"/>
      <c r="I751" s="67"/>
      <c r="J751" s="67"/>
      <c r="O751" s="67"/>
      <c r="P751" s="67"/>
      <c r="T751" s="67"/>
      <c r="U751" s="67"/>
      <c r="Y751" s="68"/>
      <c r="BN751" s="66"/>
      <c r="BO751" s="66"/>
      <c r="BP751" s="66"/>
      <c r="BQ751" s="66"/>
    </row>
    <row r="752" spans="1:69" ht="15.75" customHeight="1" x14ac:dyDescent="0.25">
      <c r="A752" s="66"/>
      <c r="B752" s="66"/>
      <c r="C752" s="56"/>
      <c r="I752" s="67"/>
      <c r="J752" s="67"/>
      <c r="O752" s="67"/>
      <c r="P752" s="67"/>
      <c r="T752" s="67"/>
      <c r="U752" s="67"/>
      <c r="Y752" s="68"/>
      <c r="BN752" s="66"/>
      <c r="BO752" s="66"/>
      <c r="BP752" s="66"/>
      <c r="BQ752" s="66"/>
    </row>
    <row r="753" spans="1:69" ht="15.75" customHeight="1" x14ac:dyDescent="0.25">
      <c r="A753" s="66"/>
      <c r="B753" s="66"/>
      <c r="C753" s="56"/>
      <c r="I753" s="67"/>
      <c r="J753" s="67"/>
      <c r="O753" s="67"/>
      <c r="P753" s="67"/>
      <c r="T753" s="67"/>
      <c r="U753" s="67"/>
      <c r="Y753" s="68"/>
      <c r="BN753" s="66"/>
      <c r="BO753" s="66"/>
      <c r="BP753" s="66"/>
      <c r="BQ753" s="66"/>
    </row>
    <row r="754" spans="1:69" ht="15.75" customHeight="1" x14ac:dyDescent="0.25">
      <c r="A754" s="66"/>
      <c r="B754" s="66"/>
      <c r="C754" s="56"/>
      <c r="I754" s="67"/>
      <c r="J754" s="67"/>
      <c r="O754" s="67"/>
      <c r="P754" s="67"/>
      <c r="T754" s="67"/>
      <c r="U754" s="67"/>
      <c r="Y754" s="68"/>
      <c r="BN754" s="66"/>
      <c r="BO754" s="66"/>
      <c r="BP754" s="66"/>
      <c r="BQ754" s="66"/>
    </row>
    <row r="755" spans="1:69" ht="15.75" customHeight="1" x14ac:dyDescent="0.25">
      <c r="A755" s="66"/>
      <c r="B755" s="66"/>
      <c r="C755" s="56"/>
      <c r="I755" s="67"/>
      <c r="J755" s="67"/>
      <c r="O755" s="67"/>
      <c r="P755" s="67"/>
      <c r="T755" s="67"/>
      <c r="U755" s="67"/>
      <c r="Y755" s="68"/>
      <c r="BN755" s="66"/>
      <c r="BO755" s="66"/>
      <c r="BP755" s="66"/>
      <c r="BQ755" s="66"/>
    </row>
    <row r="756" spans="1:69" ht="15.75" customHeight="1" x14ac:dyDescent="0.25">
      <c r="A756" s="66"/>
      <c r="B756" s="66"/>
      <c r="C756" s="56"/>
      <c r="I756" s="67"/>
      <c r="J756" s="67"/>
      <c r="O756" s="67"/>
      <c r="P756" s="67"/>
      <c r="T756" s="67"/>
      <c r="U756" s="67"/>
      <c r="Y756" s="68"/>
      <c r="BN756" s="66"/>
      <c r="BO756" s="66"/>
      <c r="BP756" s="66"/>
      <c r="BQ756" s="66"/>
    </row>
    <row r="757" spans="1:69" ht="15.75" customHeight="1" x14ac:dyDescent="0.25">
      <c r="A757" s="66"/>
      <c r="B757" s="66"/>
      <c r="C757" s="56"/>
      <c r="I757" s="67"/>
      <c r="J757" s="67"/>
      <c r="O757" s="67"/>
      <c r="P757" s="67"/>
      <c r="T757" s="67"/>
      <c r="U757" s="67"/>
      <c r="Y757" s="68"/>
      <c r="BN757" s="66"/>
      <c r="BO757" s="66"/>
      <c r="BP757" s="66"/>
      <c r="BQ757" s="66"/>
    </row>
    <row r="758" spans="1:69" ht="15.75" customHeight="1" x14ac:dyDescent="0.25">
      <c r="A758" s="66"/>
      <c r="B758" s="66"/>
      <c r="C758" s="56"/>
      <c r="I758" s="67"/>
      <c r="J758" s="67"/>
      <c r="O758" s="67"/>
      <c r="P758" s="67"/>
      <c r="T758" s="67"/>
      <c r="U758" s="67"/>
      <c r="Y758" s="68"/>
      <c r="BN758" s="66"/>
      <c r="BO758" s="66"/>
      <c r="BP758" s="66"/>
      <c r="BQ758" s="66"/>
    </row>
    <row r="759" spans="1:69" ht="15.75" customHeight="1" x14ac:dyDescent="0.25">
      <c r="A759" s="66"/>
      <c r="B759" s="66"/>
      <c r="C759" s="56"/>
      <c r="I759" s="67"/>
      <c r="J759" s="67"/>
      <c r="O759" s="67"/>
      <c r="P759" s="67"/>
      <c r="T759" s="67"/>
      <c r="U759" s="67"/>
      <c r="Y759" s="68"/>
      <c r="BN759" s="66"/>
      <c r="BO759" s="66"/>
      <c r="BP759" s="66"/>
      <c r="BQ759" s="66"/>
    </row>
    <row r="760" spans="1:69" ht="15.75" customHeight="1" x14ac:dyDescent="0.25">
      <c r="A760" s="66"/>
      <c r="B760" s="66"/>
      <c r="C760" s="56"/>
      <c r="I760" s="67"/>
      <c r="J760" s="67"/>
      <c r="O760" s="67"/>
      <c r="P760" s="67"/>
      <c r="T760" s="67"/>
      <c r="U760" s="67"/>
      <c r="Y760" s="68"/>
      <c r="BN760" s="66"/>
      <c r="BO760" s="66"/>
      <c r="BP760" s="66"/>
      <c r="BQ760" s="66"/>
    </row>
    <row r="761" spans="1:69" ht="15.75" customHeight="1" x14ac:dyDescent="0.25">
      <c r="A761" s="66"/>
      <c r="B761" s="66"/>
      <c r="C761" s="56"/>
      <c r="I761" s="67"/>
      <c r="J761" s="67"/>
      <c r="O761" s="67"/>
      <c r="P761" s="67"/>
      <c r="T761" s="67"/>
      <c r="U761" s="67"/>
      <c r="Y761" s="68"/>
      <c r="BN761" s="66"/>
      <c r="BO761" s="66"/>
      <c r="BP761" s="66"/>
      <c r="BQ761" s="66"/>
    </row>
    <row r="762" spans="1:69" ht="15.75" customHeight="1" x14ac:dyDescent="0.25">
      <c r="A762" s="66"/>
      <c r="B762" s="66"/>
      <c r="C762" s="56"/>
      <c r="I762" s="67"/>
      <c r="J762" s="67"/>
      <c r="O762" s="67"/>
      <c r="P762" s="67"/>
      <c r="T762" s="67"/>
      <c r="U762" s="67"/>
      <c r="Y762" s="68"/>
      <c r="BN762" s="66"/>
      <c r="BO762" s="66"/>
      <c r="BP762" s="66"/>
      <c r="BQ762" s="66"/>
    </row>
    <row r="763" spans="1:69" ht="15.75" customHeight="1" x14ac:dyDescent="0.25">
      <c r="A763" s="66"/>
      <c r="B763" s="66"/>
      <c r="C763" s="56"/>
      <c r="I763" s="67"/>
      <c r="J763" s="67"/>
      <c r="O763" s="67"/>
      <c r="P763" s="67"/>
      <c r="T763" s="67"/>
      <c r="U763" s="67"/>
      <c r="Y763" s="68"/>
      <c r="BN763" s="66"/>
      <c r="BO763" s="66"/>
      <c r="BP763" s="66"/>
      <c r="BQ763" s="66"/>
    </row>
    <row r="764" spans="1:69" ht="15.75" customHeight="1" x14ac:dyDescent="0.25">
      <c r="A764" s="66"/>
      <c r="B764" s="66"/>
      <c r="C764" s="56"/>
      <c r="I764" s="67"/>
      <c r="J764" s="67"/>
      <c r="O764" s="67"/>
      <c r="P764" s="67"/>
      <c r="T764" s="67"/>
      <c r="U764" s="67"/>
      <c r="Y764" s="68"/>
      <c r="BN764" s="66"/>
      <c r="BO764" s="66"/>
      <c r="BP764" s="66"/>
      <c r="BQ764" s="66"/>
    </row>
    <row r="765" spans="1:69" ht="15.75" customHeight="1" x14ac:dyDescent="0.25">
      <c r="A765" s="66"/>
      <c r="B765" s="66"/>
      <c r="C765" s="56"/>
      <c r="I765" s="67"/>
      <c r="J765" s="67"/>
      <c r="O765" s="67"/>
      <c r="P765" s="67"/>
      <c r="T765" s="67"/>
      <c r="U765" s="67"/>
      <c r="Y765" s="68"/>
      <c r="BN765" s="66"/>
      <c r="BO765" s="66"/>
      <c r="BP765" s="66"/>
      <c r="BQ765" s="66"/>
    </row>
    <row r="766" spans="1:69" ht="15.75" customHeight="1" x14ac:dyDescent="0.25">
      <c r="A766" s="66"/>
      <c r="B766" s="66"/>
      <c r="C766" s="56"/>
      <c r="I766" s="67"/>
      <c r="J766" s="67"/>
      <c r="O766" s="67"/>
      <c r="P766" s="67"/>
      <c r="T766" s="67"/>
      <c r="U766" s="67"/>
      <c r="Y766" s="68"/>
      <c r="BN766" s="66"/>
      <c r="BO766" s="66"/>
      <c r="BP766" s="66"/>
      <c r="BQ766" s="66"/>
    </row>
    <row r="767" spans="1:69" ht="15.75" customHeight="1" x14ac:dyDescent="0.25">
      <c r="A767" s="66"/>
      <c r="B767" s="66"/>
      <c r="C767" s="56"/>
      <c r="I767" s="67"/>
      <c r="J767" s="67"/>
      <c r="O767" s="67"/>
      <c r="P767" s="67"/>
      <c r="T767" s="67"/>
      <c r="U767" s="67"/>
      <c r="Y767" s="68"/>
      <c r="BN767" s="66"/>
      <c r="BO767" s="66"/>
      <c r="BP767" s="66"/>
      <c r="BQ767" s="66"/>
    </row>
    <row r="768" spans="1:69" ht="15.75" customHeight="1" x14ac:dyDescent="0.25">
      <c r="A768" s="66"/>
      <c r="B768" s="66"/>
      <c r="C768" s="56"/>
      <c r="I768" s="67"/>
      <c r="J768" s="67"/>
      <c r="O768" s="67"/>
      <c r="P768" s="67"/>
      <c r="T768" s="67"/>
      <c r="U768" s="67"/>
      <c r="Y768" s="68"/>
      <c r="BN768" s="66"/>
      <c r="BO768" s="66"/>
      <c r="BP768" s="66"/>
      <c r="BQ768" s="66"/>
    </row>
    <row r="769" spans="1:69" ht="15.75" customHeight="1" x14ac:dyDescent="0.25">
      <c r="A769" s="66"/>
      <c r="B769" s="66"/>
      <c r="C769" s="56"/>
      <c r="I769" s="67"/>
      <c r="J769" s="67"/>
      <c r="O769" s="67"/>
      <c r="P769" s="67"/>
      <c r="T769" s="67"/>
      <c r="U769" s="67"/>
      <c r="Y769" s="68"/>
      <c r="BN769" s="66"/>
      <c r="BO769" s="66"/>
      <c r="BP769" s="66"/>
      <c r="BQ769" s="66"/>
    </row>
    <row r="770" spans="1:69" ht="15.75" customHeight="1" x14ac:dyDescent="0.25">
      <c r="A770" s="66"/>
      <c r="B770" s="66"/>
      <c r="C770" s="56"/>
      <c r="I770" s="67"/>
      <c r="J770" s="67"/>
      <c r="O770" s="67"/>
      <c r="P770" s="67"/>
      <c r="T770" s="67"/>
      <c r="U770" s="67"/>
      <c r="Y770" s="68"/>
      <c r="BN770" s="66"/>
      <c r="BO770" s="66"/>
      <c r="BP770" s="66"/>
      <c r="BQ770" s="66"/>
    </row>
    <row r="771" spans="1:69" ht="15.75" customHeight="1" x14ac:dyDescent="0.25">
      <c r="A771" s="66"/>
      <c r="B771" s="66"/>
      <c r="C771" s="56"/>
      <c r="I771" s="67"/>
      <c r="J771" s="67"/>
      <c r="O771" s="67"/>
      <c r="P771" s="67"/>
      <c r="T771" s="67"/>
      <c r="U771" s="67"/>
      <c r="Y771" s="68"/>
      <c r="BN771" s="66"/>
      <c r="BO771" s="66"/>
      <c r="BP771" s="66"/>
      <c r="BQ771" s="66"/>
    </row>
    <row r="772" spans="1:69" ht="15.75" customHeight="1" x14ac:dyDescent="0.25">
      <c r="A772" s="66"/>
      <c r="B772" s="66"/>
      <c r="C772" s="56"/>
      <c r="I772" s="67"/>
      <c r="J772" s="67"/>
      <c r="O772" s="67"/>
      <c r="P772" s="67"/>
      <c r="T772" s="67"/>
      <c r="U772" s="67"/>
      <c r="Y772" s="68"/>
      <c r="BN772" s="66"/>
      <c r="BO772" s="66"/>
      <c r="BP772" s="66"/>
      <c r="BQ772" s="66"/>
    </row>
    <row r="773" spans="1:69" ht="15.75" customHeight="1" x14ac:dyDescent="0.25">
      <c r="A773" s="66"/>
      <c r="B773" s="66"/>
      <c r="C773" s="56"/>
      <c r="I773" s="67"/>
      <c r="J773" s="67"/>
      <c r="O773" s="67"/>
      <c r="P773" s="67"/>
      <c r="T773" s="67"/>
      <c r="U773" s="67"/>
      <c r="Y773" s="68"/>
      <c r="BN773" s="66"/>
      <c r="BO773" s="66"/>
      <c r="BP773" s="66"/>
      <c r="BQ773" s="66"/>
    </row>
    <row r="774" spans="1:69" ht="15.75" customHeight="1" x14ac:dyDescent="0.25">
      <c r="A774" s="66"/>
      <c r="B774" s="66"/>
      <c r="C774" s="56"/>
      <c r="I774" s="67"/>
      <c r="J774" s="67"/>
      <c r="O774" s="67"/>
      <c r="P774" s="67"/>
      <c r="T774" s="67"/>
      <c r="U774" s="67"/>
      <c r="Y774" s="68"/>
      <c r="BN774" s="66"/>
      <c r="BO774" s="66"/>
      <c r="BP774" s="66"/>
      <c r="BQ774" s="66"/>
    </row>
    <row r="775" spans="1:69" ht="15.75" customHeight="1" x14ac:dyDescent="0.25">
      <c r="A775" s="66"/>
      <c r="B775" s="66"/>
      <c r="C775" s="56"/>
      <c r="I775" s="67"/>
      <c r="J775" s="67"/>
      <c r="O775" s="67"/>
      <c r="P775" s="67"/>
      <c r="T775" s="67"/>
      <c r="U775" s="67"/>
      <c r="Y775" s="68"/>
      <c r="BN775" s="66"/>
      <c r="BO775" s="66"/>
      <c r="BP775" s="66"/>
      <c r="BQ775" s="66"/>
    </row>
    <row r="776" spans="1:69" ht="15.75" customHeight="1" x14ac:dyDescent="0.25">
      <c r="A776" s="66"/>
      <c r="B776" s="66"/>
      <c r="C776" s="56"/>
      <c r="I776" s="67"/>
      <c r="J776" s="67"/>
      <c r="O776" s="67"/>
      <c r="P776" s="67"/>
      <c r="T776" s="67"/>
      <c r="U776" s="67"/>
      <c r="Y776" s="68"/>
      <c r="BN776" s="66"/>
      <c r="BO776" s="66"/>
      <c r="BP776" s="66"/>
      <c r="BQ776" s="66"/>
    </row>
    <row r="777" spans="1:69" ht="15.75" customHeight="1" x14ac:dyDescent="0.25">
      <c r="A777" s="66"/>
      <c r="B777" s="66"/>
      <c r="C777" s="56"/>
      <c r="I777" s="67"/>
      <c r="J777" s="67"/>
      <c r="O777" s="67"/>
      <c r="P777" s="67"/>
      <c r="T777" s="67"/>
      <c r="U777" s="67"/>
      <c r="Y777" s="68"/>
      <c r="BN777" s="66"/>
      <c r="BO777" s="66"/>
      <c r="BP777" s="66"/>
      <c r="BQ777" s="66"/>
    </row>
    <row r="778" spans="1:69" ht="15.75" customHeight="1" x14ac:dyDescent="0.25">
      <c r="A778" s="66"/>
      <c r="B778" s="66"/>
      <c r="C778" s="56"/>
      <c r="I778" s="67"/>
      <c r="J778" s="67"/>
      <c r="O778" s="67"/>
      <c r="P778" s="67"/>
      <c r="T778" s="67"/>
      <c r="U778" s="67"/>
      <c r="Y778" s="68"/>
      <c r="BN778" s="66"/>
      <c r="BO778" s="66"/>
      <c r="BP778" s="66"/>
      <c r="BQ778" s="66"/>
    </row>
    <row r="779" spans="1:69" ht="15.75" customHeight="1" x14ac:dyDescent="0.25">
      <c r="A779" s="66"/>
      <c r="B779" s="66"/>
      <c r="C779" s="56"/>
      <c r="I779" s="67"/>
      <c r="J779" s="67"/>
      <c r="O779" s="67"/>
      <c r="P779" s="67"/>
      <c r="T779" s="67"/>
      <c r="U779" s="67"/>
      <c r="Y779" s="68"/>
      <c r="BN779" s="66"/>
      <c r="BO779" s="66"/>
      <c r="BP779" s="66"/>
      <c r="BQ779" s="66"/>
    </row>
    <row r="780" spans="1:69" ht="15.75" customHeight="1" x14ac:dyDescent="0.25">
      <c r="A780" s="66"/>
      <c r="B780" s="66"/>
      <c r="C780" s="56"/>
      <c r="I780" s="67"/>
      <c r="J780" s="67"/>
      <c r="O780" s="67"/>
      <c r="P780" s="67"/>
      <c r="T780" s="67"/>
      <c r="U780" s="67"/>
      <c r="Y780" s="68"/>
      <c r="BN780" s="66"/>
      <c r="BO780" s="66"/>
      <c r="BP780" s="66"/>
      <c r="BQ780" s="66"/>
    </row>
    <row r="781" spans="1:69" ht="15.75" customHeight="1" x14ac:dyDescent="0.25">
      <c r="A781" s="66"/>
      <c r="B781" s="66"/>
      <c r="C781" s="56"/>
      <c r="I781" s="67"/>
      <c r="J781" s="67"/>
      <c r="O781" s="67"/>
      <c r="P781" s="67"/>
      <c r="T781" s="67"/>
      <c r="U781" s="67"/>
      <c r="Y781" s="68"/>
      <c r="BN781" s="66"/>
      <c r="BO781" s="66"/>
      <c r="BP781" s="66"/>
      <c r="BQ781" s="66"/>
    </row>
    <row r="782" spans="1:69" ht="15.75" customHeight="1" x14ac:dyDescent="0.25">
      <c r="A782" s="66"/>
      <c r="B782" s="66"/>
      <c r="C782" s="56"/>
      <c r="I782" s="67"/>
      <c r="J782" s="67"/>
      <c r="O782" s="67"/>
      <c r="P782" s="67"/>
      <c r="T782" s="67"/>
      <c r="U782" s="67"/>
      <c r="Y782" s="68"/>
      <c r="BN782" s="66"/>
      <c r="BO782" s="66"/>
      <c r="BP782" s="66"/>
      <c r="BQ782" s="66"/>
    </row>
    <row r="783" spans="1:69" ht="15.75" customHeight="1" x14ac:dyDescent="0.25">
      <c r="A783" s="66"/>
      <c r="B783" s="66"/>
      <c r="C783" s="56"/>
      <c r="I783" s="67"/>
      <c r="J783" s="67"/>
      <c r="O783" s="67"/>
      <c r="P783" s="67"/>
      <c r="T783" s="67"/>
      <c r="U783" s="67"/>
      <c r="Y783" s="68"/>
      <c r="BN783" s="66"/>
      <c r="BO783" s="66"/>
      <c r="BP783" s="66"/>
      <c r="BQ783" s="66"/>
    </row>
    <row r="784" spans="1:69" ht="15.75" customHeight="1" x14ac:dyDescent="0.25">
      <c r="A784" s="66"/>
      <c r="B784" s="66"/>
      <c r="C784" s="56"/>
      <c r="I784" s="67"/>
      <c r="J784" s="67"/>
      <c r="O784" s="67"/>
      <c r="P784" s="67"/>
      <c r="T784" s="67"/>
      <c r="U784" s="67"/>
      <c r="Y784" s="68"/>
      <c r="BN784" s="66"/>
      <c r="BO784" s="66"/>
      <c r="BP784" s="66"/>
      <c r="BQ784" s="66"/>
    </row>
    <row r="785" spans="1:69" ht="15.75" customHeight="1" x14ac:dyDescent="0.25">
      <c r="A785" s="66"/>
      <c r="B785" s="66"/>
      <c r="C785" s="56"/>
      <c r="I785" s="67"/>
      <c r="J785" s="67"/>
      <c r="O785" s="67"/>
      <c r="P785" s="67"/>
      <c r="T785" s="67"/>
      <c r="U785" s="67"/>
      <c r="Y785" s="68"/>
      <c r="BN785" s="66"/>
      <c r="BO785" s="66"/>
      <c r="BP785" s="66"/>
      <c r="BQ785" s="66"/>
    </row>
    <row r="786" spans="1:69" ht="15.75" customHeight="1" x14ac:dyDescent="0.25">
      <c r="A786" s="66"/>
      <c r="B786" s="66"/>
      <c r="C786" s="56"/>
      <c r="I786" s="67"/>
      <c r="J786" s="67"/>
      <c r="O786" s="67"/>
      <c r="P786" s="67"/>
      <c r="T786" s="67"/>
      <c r="U786" s="67"/>
      <c r="Y786" s="68"/>
      <c r="BN786" s="66"/>
      <c r="BO786" s="66"/>
      <c r="BP786" s="66"/>
      <c r="BQ786" s="66"/>
    </row>
    <row r="787" spans="1:69" ht="15.75" customHeight="1" x14ac:dyDescent="0.25">
      <c r="A787" s="66"/>
      <c r="B787" s="66"/>
      <c r="C787" s="56"/>
      <c r="I787" s="67"/>
      <c r="J787" s="67"/>
      <c r="O787" s="67"/>
      <c r="P787" s="67"/>
      <c r="T787" s="67"/>
      <c r="U787" s="67"/>
      <c r="Y787" s="68"/>
      <c r="BN787" s="66"/>
      <c r="BO787" s="66"/>
      <c r="BP787" s="66"/>
      <c r="BQ787" s="66"/>
    </row>
    <row r="788" spans="1:69" ht="15.75" customHeight="1" x14ac:dyDescent="0.25">
      <c r="A788" s="66"/>
      <c r="B788" s="66"/>
      <c r="C788" s="56"/>
      <c r="I788" s="67"/>
      <c r="J788" s="67"/>
      <c r="O788" s="67"/>
      <c r="P788" s="67"/>
      <c r="T788" s="67"/>
      <c r="U788" s="67"/>
      <c r="Y788" s="68"/>
      <c r="BN788" s="66"/>
      <c r="BO788" s="66"/>
      <c r="BP788" s="66"/>
      <c r="BQ788" s="66"/>
    </row>
    <row r="789" spans="1:69" ht="15.75" customHeight="1" x14ac:dyDescent="0.25">
      <c r="A789" s="66"/>
      <c r="B789" s="66"/>
      <c r="C789" s="56"/>
      <c r="I789" s="67"/>
      <c r="J789" s="67"/>
      <c r="O789" s="67"/>
      <c r="P789" s="67"/>
      <c r="T789" s="67"/>
      <c r="U789" s="67"/>
      <c r="Y789" s="68"/>
      <c r="BN789" s="66"/>
      <c r="BO789" s="66"/>
      <c r="BP789" s="66"/>
      <c r="BQ789" s="66"/>
    </row>
    <row r="790" spans="1:69" ht="15.75" customHeight="1" x14ac:dyDescent="0.25">
      <c r="A790" s="66"/>
      <c r="B790" s="66"/>
      <c r="C790" s="56"/>
      <c r="I790" s="67"/>
      <c r="J790" s="67"/>
      <c r="O790" s="67"/>
      <c r="P790" s="67"/>
      <c r="T790" s="67"/>
      <c r="U790" s="67"/>
      <c r="Y790" s="68"/>
      <c r="BN790" s="66"/>
      <c r="BO790" s="66"/>
      <c r="BP790" s="66"/>
      <c r="BQ790" s="66"/>
    </row>
    <row r="791" spans="1:69" ht="15.75" customHeight="1" x14ac:dyDescent="0.25">
      <c r="A791" s="66"/>
      <c r="B791" s="66"/>
      <c r="C791" s="56"/>
      <c r="I791" s="67"/>
      <c r="J791" s="67"/>
      <c r="O791" s="67"/>
      <c r="P791" s="67"/>
      <c r="T791" s="67"/>
      <c r="U791" s="67"/>
      <c r="Y791" s="68"/>
      <c r="BN791" s="66"/>
      <c r="BO791" s="66"/>
      <c r="BP791" s="66"/>
      <c r="BQ791" s="66"/>
    </row>
    <row r="792" spans="1:69" ht="15.75" customHeight="1" x14ac:dyDescent="0.25">
      <c r="A792" s="66"/>
      <c r="B792" s="66"/>
      <c r="C792" s="56"/>
      <c r="I792" s="67"/>
      <c r="J792" s="67"/>
      <c r="O792" s="67"/>
      <c r="P792" s="67"/>
      <c r="T792" s="67"/>
      <c r="U792" s="67"/>
      <c r="Y792" s="68"/>
      <c r="BN792" s="66"/>
      <c r="BO792" s="66"/>
      <c r="BP792" s="66"/>
      <c r="BQ792" s="66"/>
    </row>
    <row r="793" spans="1:69" ht="15.75" customHeight="1" x14ac:dyDescent="0.25">
      <c r="A793" s="66"/>
      <c r="B793" s="66"/>
      <c r="C793" s="56"/>
      <c r="I793" s="67"/>
      <c r="J793" s="67"/>
      <c r="O793" s="67"/>
      <c r="P793" s="67"/>
      <c r="T793" s="67"/>
      <c r="U793" s="67"/>
      <c r="Y793" s="68"/>
      <c r="BN793" s="66"/>
      <c r="BO793" s="66"/>
      <c r="BP793" s="66"/>
      <c r="BQ793" s="66"/>
    </row>
    <row r="794" spans="1:69" ht="15.75" customHeight="1" x14ac:dyDescent="0.25">
      <c r="A794" s="66"/>
      <c r="B794" s="66"/>
      <c r="C794" s="56"/>
      <c r="I794" s="67"/>
      <c r="J794" s="67"/>
      <c r="O794" s="67"/>
      <c r="P794" s="67"/>
      <c r="T794" s="67"/>
      <c r="U794" s="67"/>
      <c r="Y794" s="68"/>
      <c r="BN794" s="66"/>
      <c r="BO794" s="66"/>
      <c r="BP794" s="66"/>
      <c r="BQ794" s="66"/>
    </row>
    <row r="795" spans="1:69" ht="15.75" customHeight="1" x14ac:dyDescent="0.25">
      <c r="A795" s="66"/>
      <c r="B795" s="66"/>
      <c r="C795" s="56"/>
      <c r="I795" s="67"/>
      <c r="J795" s="67"/>
      <c r="O795" s="67"/>
      <c r="P795" s="67"/>
      <c r="T795" s="67"/>
      <c r="U795" s="67"/>
      <c r="Y795" s="68"/>
      <c r="BN795" s="66"/>
      <c r="BO795" s="66"/>
      <c r="BP795" s="66"/>
      <c r="BQ795" s="66"/>
    </row>
    <row r="796" spans="1:69" ht="15.75" customHeight="1" x14ac:dyDescent="0.25">
      <c r="A796" s="66"/>
      <c r="B796" s="66"/>
      <c r="C796" s="56"/>
      <c r="I796" s="67"/>
      <c r="J796" s="67"/>
      <c r="O796" s="67"/>
      <c r="P796" s="67"/>
      <c r="T796" s="67"/>
      <c r="U796" s="67"/>
      <c r="Y796" s="68"/>
      <c r="BN796" s="66"/>
      <c r="BO796" s="66"/>
      <c r="BP796" s="66"/>
      <c r="BQ796" s="66"/>
    </row>
    <row r="797" spans="1:69" ht="15.75" customHeight="1" x14ac:dyDescent="0.25">
      <c r="A797" s="66"/>
      <c r="B797" s="66"/>
      <c r="C797" s="56"/>
      <c r="I797" s="67"/>
      <c r="J797" s="67"/>
      <c r="O797" s="67"/>
      <c r="P797" s="67"/>
      <c r="T797" s="67"/>
      <c r="U797" s="67"/>
      <c r="Y797" s="68"/>
      <c r="BN797" s="66"/>
      <c r="BO797" s="66"/>
      <c r="BP797" s="66"/>
      <c r="BQ797" s="66"/>
    </row>
    <row r="798" spans="1:69" ht="15.75" customHeight="1" x14ac:dyDescent="0.25">
      <c r="A798" s="66"/>
      <c r="B798" s="66"/>
      <c r="C798" s="56"/>
      <c r="I798" s="67"/>
      <c r="J798" s="67"/>
      <c r="O798" s="67"/>
      <c r="P798" s="67"/>
      <c r="T798" s="67"/>
      <c r="U798" s="67"/>
      <c r="Y798" s="68"/>
      <c r="BN798" s="66"/>
      <c r="BO798" s="66"/>
      <c r="BP798" s="66"/>
      <c r="BQ798" s="66"/>
    </row>
    <row r="799" spans="1:69" ht="15.75" customHeight="1" x14ac:dyDescent="0.25">
      <c r="A799" s="66"/>
      <c r="B799" s="66"/>
      <c r="C799" s="56"/>
      <c r="I799" s="67"/>
      <c r="J799" s="67"/>
      <c r="O799" s="67"/>
      <c r="P799" s="67"/>
      <c r="T799" s="67"/>
      <c r="U799" s="67"/>
      <c r="Y799" s="68"/>
      <c r="BN799" s="66"/>
      <c r="BO799" s="66"/>
      <c r="BP799" s="66"/>
      <c r="BQ799" s="66"/>
    </row>
    <row r="800" spans="1:69" ht="15.75" customHeight="1" x14ac:dyDescent="0.25">
      <c r="A800" s="66"/>
      <c r="B800" s="66"/>
      <c r="C800" s="56"/>
      <c r="I800" s="67"/>
      <c r="J800" s="67"/>
      <c r="O800" s="67"/>
      <c r="P800" s="67"/>
      <c r="T800" s="67"/>
      <c r="U800" s="67"/>
      <c r="Y800" s="68"/>
      <c r="BN800" s="66"/>
      <c r="BO800" s="66"/>
      <c r="BP800" s="66"/>
      <c r="BQ800" s="66"/>
    </row>
    <row r="801" spans="1:69" ht="15.75" customHeight="1" x14ac:dyDescent="0.25">
      <c r="A801" s="66"/>
      <c r="B801" s="66"/>
      <c r="C801" s="56"/>
      <c r="I801" s="67"/>
      <c r="J801" s="67"/>
      <c r="O801" s="67"/>
      <c r="P801" s="67"/>
      <c r="T801" s="67"/>
      <c r="U801" s="67"/>
      <c r="Y801" s="68"/>
      <c r="BN801" s="66"/>
      <c r="BO801" s="66"/>
      <c r="BP801" s="66"/>
      <c r="BQ801" s="66"/>
    </row>
    <row r="802" spans="1:69" ht="15.75" customHeight="1" x14ac:dyDescent="0.25">
      <c r="A802" s="66"/>
      <c r="B802" s="66"/>
      <c r="C802" s="56"/>
      <c r="I802" s="67"/>
      <c r="J802" s="67"/>
      <c r="O802" s="67"/>
      <c r="P802" s="67"/>
      <c r="T802" s="67"/>
      <c r="U802" s="67"/>
      <c r="Y802" s="68"/>
      <c r="BN802" s="66"/>
      <c r="BO802" s="66"/>
      <c r="BP802" s="66"/>
      <c r="BQ802" s="66"/>
    </row>
    <row r="803" spans="1:69" ht="15.75" customHeight="1" x14ac:dyDescent="0.25">
      <c r="A803" s="66"/>
      <c r="B803" s="66"/>
      <c r="C803" s="56"/>
      <c r="I803" s="67"/>
      <c r="J803" s="67"/>
      <c r="O803" s="67"/>
      <c r="P803" s="67"/>
      <c r="T803" s="67"/>
      <c r="U803" s="67"/>
      <c r="Y803" s="68"/>
      <c r="BN803" s="66"/>
      <c r="BO803" s="66"/>
      <c r="BP803" s="66"/>
      <c r="BQ803" s="66"/>
    </row>
    <row r="804" spans="1:69" ht="15.75" customHeight="1" x14ac:dyDescent="0.25">
      <c r="A804" s="66"/>
      <c r="B804" s="66"/>
      <c r="C804" s="56"/>
      <c r="I804" s="67"/>
      <c r="J804" s="67"/>
      <c r="O804" s="67"/>
      <c r="P804" s="67"/>
      <c r="T804" s="67"/>
      <c r="U804" s="67"/>
      <c r="Y804" s="68"/>
      <c r="BN804" s="66"/>
      <c r="BO804" s="66"/>
      <c r="BP804" s="66"/>
      <c r="BQ804" s="66"/>
    </row>
    <row r="805" spans="1:69" ht="15.75" customHeight="1" x14ac:dyDescent="0.25">
      <c r="A805" s="66"/>
      <c r="B805" s="66"/>
      <c r="C805" s="56"/>
      <c r="I805" s="67"/>
      <c r="J805" s="67"/>
      <c r="O805" s="67"/>
      <c r="P805" s="67"/>
      <c r="T805" s="67"/>
      <c r="U805" s="67"/>
      <c r="Y805" s="68"/>
      <c r="BN805" s="66"/>
      <c r="BO805" s="66"/>
      <c r="BP805" s="66"/>
      <c r="BQ805" s="66"/>
    </row>
    <row r="806" spans="1:69" ht="15.75" customHeight="1" x14ac:dyDescent="0.25">
      <c r="A806" s="66"/>
      <c r="B806" s="66"/>
      <c r="C806" s="56"/>
      <c r="I806" s="67"/>
      <c r="J806" s="67"/>
      <c r="O806" s="67"/>
      <c r="P806" s="67"/>
      <c r="T806" s="67"/>
      <c r="U806" s="67"/>
      <c r="Y806" s="68"/>
      <c r="BN806" s="66"/>
      <c r="BO806" s="66"/>
      <c r="BP806" s="66"/>
      <c r="BQ806" s="66"/>
    </row>
    <row r="807" spans="1:69" ht="15.75" customHeight="1" x14ac:dyDescent="0.25">
      <c r="A807" s="66"/>
      <c r="B807" s="66"/>
      <c r="C807" s="56"/>
      <c r="I807" s="67"/>
      <c r="J807" s="67"/>
      <c r="O807" s="67"/>
      <c r="P807" s="67"/>
      <c r="T807" s="67"/>
      <c r="U807" s="67"/>
      <c r="Y807" s="68"/>
      <c r="BN807" s="66"/>
      <c r="BO807" s="66"/>
      <c r="BP807" s="66"/>
      <c r="BQ807" s="66"/>
    </row>
    <row r="808" spans="1:69" ht="15.75" customHeight="1" x14ac:dyDescent="0.25">
      <c r="A808" s="66"/>
      <c r="B808" s="66"/>
      <c r="C808" s="56"/>
      <c r="I808" s="67"/>
      <c r="J808" s="67"/>
      <c r="O808" s="67"/>
      <c r="P808" s="67"/>
      <c r="T808" s="67"/>
      <c r="U808" s="67"/>
      <c r="Y808" s="68"/>
      <c r="BN808" s="66"/>
      <c r="BO808" s="66"/>
      <c r="BP808" s="66"/>
      <c r="BQ808" s="66"/>
    </row>
    <row r="809" spans="1:69" ht="15.75" customHeight="1" x14ac:dyDescent="0.25">
      <c r="A809" s="66"/>
      <c r="B809" s="66"/>
      <c r="C809" s="56"/>
      <c r="I809" s="67"/>
      <c r="J809" s="67"/>
      <c r="O809" s="67"/>
      <c r="P809" s="67"/>
      <c r="T809" s="67"/>
      <c r="U809" s="67"/>
      <c r="Y809" s="68"/>
      <c r="BN809" s="66"/>
      <c r="BO809" s="66"/>
      <c r="BP809" s="66"/>
      <c r="BQ809" s="66"/>
    </row>
    <row r="810" spans="1:69" ht="15.75" customHeight="1" x14ac:dyDescent="0.25">
      <c r="A810" s="66"/>
      <c r="B810" s="66"/>
      <c r="C810" s="56"/>
      <c r="I810" s="67"/>
      <c r="J810" s="67"/>
      <c r="O810" s="67"/>
      <c r="P810" s="67"/>
      <c r="T810" s="67"/>
      <c r="U810" s="67"/>
      <c r="Y810" s="68"/>
      <c r="BN810" s="66"/>
      <c r="BO810" s="66"/>
      <c r="BP810" s="66"/>
      <c r="BQ810" s="66"/>
    </row>
    <row r="811" spans="1:69" ht="15.75" customHeight="1" x14ac:dyDescent="0.25">
      <c r="A811" s="66"/>
      <c r="B811" s="66"/>
      <c r="C811" s="56"/>
      <c r="I811" s="67"/>
      <c r="J811" s="67"/>
      <c r="O811" s="67"/>
      <c r="P811" s="67"/>
      <c r="T811" s="67"/>
      <c r="U811" s="67"/>
      <c r="Y811" s="68"/>
      <c r="BN811" s="66"/>
      <c r="BO811" s="66"/>
      <c r="BP811" s="66"/>
      <c r="BQ811" s="66"/>
    </row>
    <row r="812" spans="1:69" ht="15.75" customHeight="1" x14ac:dyDescent="0.25">
      <c r="A812" s="66"/>
      <c r="B812" s="66"/>
      <c r="C812" s="56"/>
      <c r="I812" s="67"/>
      <c r="J812" s="67"/>
      <c r="O812" s="67"/>
      <c r="P812" s="67"/>
      <c r="T812" s="67"/>
      <c r="U812" s="67"/>
      <c r="Y812" s="68"/>
      <c r="BN812" s="66"/>
      <c r="BO812" s="66"/>
      <c r="BP812" s="66"/>
      <c r="BQ812" s="66"/>
    </row>
    <row r="813" spans="1:69" ht="15.75" customHeight="1" x14ac:dyDescent="0.25">
      <c r="A813" s="66"/>
      <c r="B813" s="66"/>
      <c r="C813" s="56"/>
      <c r="I813" s="67"/>
      <c r="J813" s="67"/>
      <c r="O813" s="67"/>
      <c r="P813" s="67"/>
      <c r="T813" s="67"/>
      <c r="U813" s="67"/>
      <c r="Y813" s="68"/>
      <c r="BN813" s="66"/>
      <c r="BO813" s="66"/>
      <c r="BP813" s="66"/>
      <c r="BQ813" s="66"/>
    </row>
    <row r="814" spans="1:69" ht="15.75" customHeight="1" x14ac:dyDescent="0.25">
      <c r="A814" s="66"/>
      <c r="B814" s="66"/>
      <c r="C814" s="56"/>
      <c r="I814" s="67"/>
      <c r="J814" s="67"/>
      <c r="O814" s="67"/>
      <c r="P814" s="67"/>
      <c r="T814" s="67"/>
      <c r="U814" s="67"/>
      <c r="Y814" s="68"/>
      <c r="BN814" s="66"/>
      <c r="BO814" s="66"/>
      <c r="BP814" s="66"/>
      <c r="BQ814" s="66"/>
    </row>
    <row r="815" spans="1:69" ht="15.75" customHeight="1" x14ac:dyDescent="0.25">
      <c r="A815" s="66"/>
      <c r="B815" s="66"/>
      <c r="C815" s="56"/>
      <c r="I815" s="67"/>
      <c r="J815" s="67"/>
      <c r="O815" s="67"/>
      <c r="P815" s="67"/>
      <c r="T815" s="67"/>
      <c r="U815" s="67"/>
      <c r="Y815" s="68"/>
      <c r="BN815" s="66"/>
      <c r="BO815" s="66"/>
      <c r="BP815" s="66"/>
      <c r="BQ815" s="66"/>
    </row>
    <row r="816" spans="1:69" ht="15.75" customHeight="1" x14ac:dyDescent="0.25">
      <c r="A816" s="66"/>
      <c r="B816" s="66"/>
      <c r="C816" s="56"/>
      <c r="I816" s="67"/>
      <c r="J816" s="67"/>
      <c r="O816" s="67"/>
      <c r="P816" s="67"/>
      <c r="T816" s="67"/>
      <c r="U816" s="67"/>
      <c r="Y816" s="68"/>
      <c r="BN816" s="66"/>
      <c r="BO816" s="66"/>
      <c r="BP816" s="66"/>
      <c r="BQ816" s="66"/>
    </row>
    <row r="817" spans="1:69" ht="15.75" customHeight="1" x14ac:dyDescent="0.25">
      <c r="A817" s="66"/>
      <c r="B817" s="66"/>
      <c r="C817" s="56"/>
      <c r="I817" s="67"/>
      <c r="J817" s="67"/>
      <c r="O817" s="67"/>
      <c r="P817" s="67"/>
      <c r="T817" s="67"/>
      <c r="U817" s="67"/>
      <c r="Y817" s="68"/>
      <c r="BN817" s="66"/>
      <c r="BO817" s="66"/>
      <c r="BP817" s="66"/>
      <c r="BQ817" s="66"/>
    </row>
    <row r="818" spans="1:69" ht="15.75" customHeight="1" x14ac:dyDescent="0.25">
      <c r="A818" s="66"/>
      <c r="B818" s="66"/>
      <c r="C818" s="56"/>
      <c r="I818" s="67"/>
      <c r="J818" s="67"/>
      <c r="O818" s="67"/>
      <c r="P818" s="67"/>
      <c r="T818" s="67"/>
      <c r="U818" s="67"/>
      <c r="Y818" s="68"/>
      <c r="BN818" s="66"/>
      <c r="BO818" s="66"/>
      <c r="BP818" s="66"/>
      <c r="BQ818" s="66"/>
    </row>
    <row r="819" spans="1:69" ht="15.75" customHeight="1" x14ac:dyDescent="0.25">
      <c r="A819" s="66"/>
      <c r="B819" s="66"/>
      <c r="C819" s="56"/>
      <c r="I819" s="67"/>
      <c r="J819" s="67"/>
      <c r="O819" s="67"/>
      <c r="P819" s="67"/>
      <c r="T819" s="67"/>
      <c r="U819" s="67"/>
      <c r="Y819" s="68"/>
      <c r="BN819" s="66"/>
      <c r="BO819" s="66"/>
      <c r="BP819" s="66"/>
      <c r="BQ819" s="66"/>
    </row>
    <row r="820" spans="1:69" ht="15.75" customHeight="1" x14ac:dyDescent="0.25">
      <c r="A820" s="66"/>
      <c r="B820" s="66"/>
      <c r="C820" s="56"/>
      <c r="I820" s="67"/>
      <c r="J820" s="67"/>
      <c r="O820" s="67"/>
      <c r="P820" s="67"/>
      <c r="T820" s="67"/>
      <c r="U820" s="67"/>
      <c r="Y820" s="68"/>
      <c r="BN820" s="66"/>
      <c r="BO820" s="66"/>
      <c r="BP820" s="66"/>
      <c r="BQ820" s="66"/>
    </row>
    <row r="821" spans="1:69" ht="15.75" customHeight="1" x14ac:dyDescent="0.25">
      <c r="A821" s="66"/>
      <c r="B821" s="66"/>
      <c r="C821" s="56"/>
      <c r="I821" s="67"/>
      <c r="J821" s="67"/>
      <c r="O821" s="67"/>
      <c r="P821" s="67"/>
      <c r="T821" s="67"/>
      <c r="U821" s="67"/>
      <c r="Y821" s="68"/>
      <c r="BN821" s="66"/>
      <c r="BO821" s="66"/>
      <c r="BP821" s="66"/>
      <c r="BQ821" s="66"/>
    </row>
    <row r="822" spans="1:69" ht="15.75" customHeight="1" x14ac:dyDescent="0.25">
      <c r="A822" s="66"/>
      <c r="B822" s="66"/>
      <c r="C822" s="56"/>
      <c r="I822" s="67"/>
      <c r="J822" s="67"/>
      <c r="O822" s="67"/>
      <c r="P822" s="67"/>
      <c r="T822" s="67"/>
      <c r="U822" s="67"/>
      <c r="Y822" s="68"/>
      <c r="BN822" s="66"/>
      <c r="BO822" s="66"/>
      <c r="BP822" s="66"/>
      <c r="BQ822" s="66"/>
    </row>
    <row r="823" spans="1:69" ht="15.75" customHeight="1" x14ac:dyDescent="0.25">
      <c r="A823" s="66"/>
      <c r="B823" s="66"/>
      <c r="C823" s="56"/>
      <c r="I823" s="67"/>
      <c r="J823" s="67"/>
      <c r="O823" s="67"/>
      <c r="P823" s="67"/>
      <c r="T823" s="67"/>
      <c r="U823" s="67"/>
      <c r="Y823" s="68"/>
      <c r="BN823" s="66"/>
      <c r="BO823" s="66"/>
      <c r="BP823" s="66"/>
      <c r="BQ823" s="66"/>
    </row>
    <row r="824" spans="1:69" ht="15.75" customHeight="1" x14ac:dyDescent="0.25">
      <c r="A824" s="66"/>
      <c r="B824" s="66"/>
      <c r="C824" s="56"/>
      <c r="I824" s="67"/>
      <c r="J824" s="67"/>
      <c r="O824" s="67"/>
      <c r="P824" s="67"/>
      <c r="T824" s="67"/>
      <c r="U824" s="67"/>
      <c r="Y824" s="68"/>
      <c r="BN824" s="66"/>
      <c r="BO824" s="66"/>
      <c r="BP824" s="66"/>
      <c r="BQ824" s="66"/>
    </row>
    <row r="825" spans="1:69" ht="15.75" customHeight="1" x14ac:dyDescent="0.25">
      <c r="A825" s="66"/>
      <c r="B825" s="66"/>
      <c r="C825" s="56"/>
      <c r="I825" s="67"/>
      <c r="J825" s="67"/>
      <c r="O825" s="67"/>
      <c r="P825" s="67"/>
      <c r="T825" s="67"/>
      <c r="U825" s="67"/>
      <c r="Y825" s="68"/>
      <c r="BN825" s="66"/>
      <c r="BO825" s="66"/>
      <c r="BP825" s="66"/>
      <c r="BQ825" s="66"/>
    </row>
    <row r="826" spans="1:69" ht="15.75" customHeight="1" x14ac:dyDescent="0.25">
      <c r="A826" s="66"/>
      <c r="B826" s="66"/>
      <c r="C826" s="56"/>
      <c r="I826" s="67"/>
      <c r="J826" s="67"/>
      <c r="O826" s="67"/>
      <c r="P826" s="67"/>
      <c r="T826" s="67"/>
      <c r="U826" s="67"/>
      <c r="Y826" s="68"/>
      <c r="BN826" s="66"/>
      <c r="BO826" s="66"/>
      <c r="BP826" s="66"/>
      <c r="BQ826" s="66"/>
    </row>
    <row r="827" spans="1:69" ht="15.75" customHeight="1" x14ac:dyDescent="0.25">
      <c r="A827" s="66"/>
      <c r="B827" s="66"/>
      <c r="C827" s="56"/>
      <c r="I827" s="67"/>
      <c r="J827" s="67"/>
      <c r="O827" s="67"/>
      <c r="P827" s="67"/>
      <c r="T827" s="67"/>
      <c r="U827" s="67"/>
      <c r="Y827" s="68"/>
      <c r="BN827" s="66"/>
      <c r="BO827" s="66"/>
      <c r="BP827" s="66"/>
      <c r="BQ827" s="66"/>
    </row>
    <row r="828" spans="1:69" ht="15.75" customHeight="1" x14ac:dyDescent="0.25">
      <c r="A828" s="66"/>
      <c r="B828" s="66"/>
      <c r="C828" s="56"/>
      <c r="I828" s="67"/>
      <c r="J828" s="67"/>
      <c r="O828" s="67"/>
      <c r="P828" s="67"/>
      <c r="T828" s="67"/>
      <c r="U828" s="67"/>
      <c r="Y828" s="68"/>
      <c r="BN828" s="66"/>
      <c r="BO828" s="66"/>
      <c r="BP828" s="66"/>
      <c r="BQ828" s="66"/>
    </row>
    <row r="829" spans="1:69" ht="15.75" customHeight="1" x14ac:dyDescent="0.25">
      <c r="A829" s="66"/>
      <c r="B829" s="66"/>
      <c r="C829" s="56"/>
      <c r="I829" s="67"/>
      <c r="J829" s="67"/>
      <c r="O829" s="67"/>
      <c r="P829" s="67"/>
      <c r="T829" s="67"/>
      <c r="U829" s="67"/>
      <c r="Y829" s="68"/>
      <c r="BN829" s="66"/>
      <c r="BO829" s="66"/>
      <c r="BP829" s="66"/>
      <c r="BQ829" s="66"/>
    </row>
    <row r="830" spans="1:69" ht="15.75" customHeight="1" x14ac:dyDescent="0.25">
      <c r="A830" s="66"/>
      <c r="B830" s="66"/>
      <c r="C830" s="56"/>
      <c r="I830" s="67"/>
      <c r="J830" s="67"/>
      <c r="O830" s="67"/>
      <c r="P830" s="67"/>
      <c r="T830" s="67"/>
      <c r="U830" s="67"/>
      <c r="Y830" s="68"/>
      <c r="BN830" s="66"/>
      <c r="BO830" s="66"/>
      <c r="BP830" s="66"/>
      <c r="BQ830" s="66"/>
    </row>
    <row r="831" spans="1:69" ht="15.75" customHeight="1" x14ac:dyDescent="0.25">
      <c r="A831" s="66"/>
      <c r="B831" s="66"/>
      <c r="C831" s="56"/>
      <c r="I831" s="67"/>
      <c r="J831" s="67"/>
      <c r="O831" s="67"/>
      <c r="P831" s="67"/>
      <c r="T831" s="67"/>
      <c r="U831" s="67"/>
      <c r="Y831" s="68"/>
      <c r="BN831" s="66"/>
      <c r="BO831" s="66"/>
      <c r="BP831" s="66"/>
      <c r="BQ831" s="66"/>
    </row>
    <row r="832" spans="1:69" ht="15.75" customHeight="1" x14ac:dyDescent="0.25">
      <c r="A832" s="66"/>
      <c r="B832" s="66"/>
      <c r="C832" s="56"/>
      <c r="I832" s="67"/>
      <c r="J832" s="67"/>
      <c r="O832" s="67"/>
      <c r="P832" s="67"/>
      <c r="T832" s="67"/>
      <c r="U832" s="67"/>
      <c r="Y832" s="68"/>
      <c r="BN832" s="66"/>
      <c r="BO832" s="66"/>
      <c r="BP832" s="66"/>
      <c r="BQ832" s="66"/>
    </row>
    <row r="833" spans="1:69" ht="15.75" customHeight="1" x14ac:dyDescent="0.25">
      <c r="A833" s="66"/>
      <c r="B833" s="66"/>
      <c r="C833" s="56"/>
      <c r="I833" s="67"/>
      <c r="J833" s="67"/>
      <c r="O833" s="67"/>
      <c r="P833" s="67"/>
      <c r="T833" s="67"/>
      <c r="U833" s="67"/>
      <c r="Y833" s="68"/>
      <c r="BN833" s="66"/>
      <c r="BO833" s="66"/>
      <c r="BP833" s="66"/>
      <c r="BQ833" s="66"/>
    </row>
    <row r="834" spans="1:69" ht="15.75" customHeight="1" x14ac:dyDescent="0.25">
      <c r="A834" s="66"/>
      <c r="B834" s="66"/>
      <c r="C834" s="56"/>
      <c r="I834" s="67"/>
      <c r="J834" s="67"/>
      <c r="O834" s="67"/>
      <c r="P834" s="67"/>
      <c r="T834" s="67"/>
      <c r="U834" s="67"/>
      <c r="Y834" s="68"/>
      <c r="BN834" s="66"/>
      <c r="BO834" s="66"/>
      <c r="BP834" s="66"/>
      <c r="BQ834" s="66"/>
    </row>
    <row r="835" spans="1:69" ht="15.75" customHeight="1" x14ac:dyDescent="0.25">
      <c r="A835" s="66"/>
      <c r="B835" s="66"/>
      <c r="C835" s="56"/>
      <c r="I835" s="67"/>
      <c r="J835" s="67"/>
      <c r="O835" s="67"/>
      <c r="P835" s="67"/>
      <c r="T835" s="67"/>
      <c r="U835" s="67"/>
      <c r="Y835" s="68"/>
      <c r="BN835" s="66"/>
      <c r="BO835" s="66"/>
      <c r="BP835" s="66"/>
      <c r="BQ835" s="66"/>
    </row>
    <row r="836" spans="1:69" ht="15.75" customHeight="1" x14ac:dyDescent="0.25">
      <c r="A836" s="66"/>
      <c r="B836" s="66"/>
      <c r="C836" s="56"/>
      <c r="I836" s="67"/>
      <c r="J836" s="67"/>
      <c r="O836" s="67"/>
      <c r="P836" s="67"/>
      <c r="T836" s="67"/>
      <c r="U836" s="67"/>
      <c r="Y836" s="68"/>
      <c r="BN836" s="66"/>
      <c r="BO836" s="66"/>
      <c r="BP836" s="66"/>
      <c r="BQ836" s="66"/>
    </row>
    <row r="837" spans="1:69" ht="15.75" customHeight="1" x14ac:dyDescent="0.25">
      <c r="A837" s="66"/>
      <c r="B837" s="66"/>
      <c r="C837" s="56"/>
      <c r="I837" s="67"/>
      <c r="J837" s="67"/>
      <c r="O837" s="67"/>
      <c r="P837" s="67"/>
      <c r="T837" s="67"/>
      <c r="U837" s="67"/>
      <c r="Y837" s="68"/>
      <c r="BN837" s="66"/>
      <c r="BO837" s="66"/>
      <c r="BP837" s="66"/>
      <c r="BQ837" s="66"/>
    </row>
    <row r="838" spans="1:69" ht="15.75" customHeight="1" x14ac:dyDescent="0.25">
      <c r="A838" s="66"/>
      <c r="B838" s="66"/>
      <c r="C838" s="56"/>
      <c r="I838" s="67"/>
      <c r="J838" s="67"/>
      <c r="O838" s="67"/>
      <c r="P838" s="67"/>
      <c r="T838" s="67"/>
      <c r="U838" s="67"/>
      <c r="Y838" s="68"/>
      <c r="BN838" s="66"/>
      <c r="BO838" s="66"/>
      <c r="BP838" s="66"/>
      <c r="BQ838" s="66"/>
    </row>
    <row r="839" spans="1:69" ht="15.75" customHeight="1" x14ac:dyDescent="0.25">
      <c r="A839" s="66"/>
      <c r="B839" s="66"/>
      <c r="C839" s="56"/>
      <c r="I839" s="67"/>
      <c r="J839" s="67"/>
      <c r="O839" s="67"/>
      <c r="P839" s="67"/>
      <c r="T839" s="67"/>
      <c r="U839" s="67"/>
      <c r="Y839" s="68"/>
      <c r="BN839" s="66"/>
      <c r="BO839" s="66"/>
      <c r="BP839" s="66"/>
      <c r="BQ839" s="66"/>
    </row>
    <row r="840" spans="1:69" ht="15.75" customHeight="1" x14ac:dyDescent="0.25">
      <c r="A840" s="66"/>
      <c r="B840" s="66"/>
      <c r="C840" s="56"/>
      <c r="I840" s="67"/>
      <c r="J840" s="67"/>
      <c r="O840" s="67"/>
      <c r="P840" s="67"/>
      <c r="T840" s="67"/>
      <c r="U840" s="67"/>
      <c r="Y840" s="68"/>
      <c r="BN840" s="66"/>
      <c r="BO840" s="66"/>
      <c r="BP840" s="66"/>
      <c r="BQ840" s="66"/>
    </row>
    <row r="841" spans="1:69" ht="15.75" customHeight="1" x14ac:dyDescent="0.25">
      <c r="A841" s="66"/>
      <c r="B841" s="66"/>
      <c r="C841" s="56"/>
      <c r="I841" s="67"/>
      <c r="J841" s="67"/>
      <c r="O841" s="67"/>
      <c r="P841" s="67"/>
      <c r="T841" s="67"/>
      <c r="U841" s="67"/>
      <c r="Y841" s="68"/>
      <c r="BN841" s="66"/>
      <c r="BO841" s="66"/>
      <c r="BP841" s="66"/>
      <c r="BQ841" s="66"/>
    </row>
    <row r="842" spans="1:69" ht="15.75" customHeight="1" x14ac:dyDescent="0.25">
      <c r="A842" s="66"/>
      <c r="B842" s="66"/>
      <c r="C842" s="56"/>
      <c r="I842" s="67"/>
      <c r="J842" s="67"/>
      <c r="O842" s="67"/>
      <c r="P842" s="67"/>
      <c r="T842" s="67"/>
      <c r="U842" s="67"/>
      <c r="Y842" s="68"/>
      <c r="BN842" s="66"/>
      <c r="BO842" s="66"/>
      <c r="BP842" s="66"/>
      <c r="BQ842" s="66"/>
    </row>
    <row r="843" spans="1:69" ht="15.75" customHeight="1" x14ac:dyDescent="0.25">
      <c r="A843" s="66"/>
      <c r="B843" s="66"/>
      <c r="C843" s="56"/>
      <c r="I843" s="67"/>
      <c r="J843" s="67"/>
      <c r="O843" s="67"/>
      <c r="P843" s="67"/>
      <c r="T843" s="67"/>
      <c r="U843" s="67"/>
      <c r="Y843" s="68"/>
      <c r="BN843" s="66"/>
      <c r="BO843" s="66"/>
      <c r="BP843" s="66"/>
      <c r="BQ843" s="66"/>
    </row>
    <row r="844" spans="1:69" ht="15.75" customHeight="1" x14ac:dyDescent="0.25">
      <c r="A844" s="66"/>
      <c r="B844" s="66"/>
      <c r="C844" s="56"/>
      <c r="I844" s="67"/>
      <c r="J844" s="67"/>
      <c r="O844" s="67"/>
      <c r="P844" s="67"/>
      <c r="T844" s="67"/>
      <c r="U844" s="67"/>
      <c r="Y844" s="68"/>
      <c r="BN844" s="66"/>
      <c r="BO844" s="66"/>
      <c r="BP844" s="66"/>
      <c r="BQ844" s="66"/>
    </row>
    <row r="845" spans="1:69" ht="15.75" customHeight="1" x14ac:dyDescent="0.25">
      <c r="A845" s="66"/>
      <c r="B845" s="66"/>
      <c r="C845" s="56"/>
      <c r="I845" s="67"/>
      <c r="J845" s="67"/>
      <c r="O845" s="67"/>
      <c r="P845" s="67"/>
      <c r="T845" s="67"/>
      <c r="U845" s="67"/>
      <c r="Y845" s="68"/>
      <c r="BN845" s="66"/>
      <c r="BO845" s="66"/>
      <c r="BP845" s="66"/>
      <c r="BQ845" s="66"/>
    </row>
    <row r="846" spans="1:69" ht="15.75" customHeight="1" x14ac:dyDescent="0.25">
      <c r="A846" s="66"/>
      <c r="B846" s="66"/>
      <c r="C846" s="56"/>
      <c r="I846" s="67"/>
      <c r="J846" s="67"/>
      <c r="O846" s="67"/>
      <c r="P846" s="67"/>
      <c r="T846" s="67"/>
      <c r="U846" s="67"/>
      <c r="Y846" s="68"/>
      <c r="BN846" s="66"/>
      <c r="BO846" s="66"/>
      <c r="BP846" s="66"/>
      <c r="BQ846" s="66"/>
    </row>
    <row r="847" spans="1:69" ht="15.75" customHeight="1" x14ac:dyDescent="0.25">
      <c r="A847" s="66"/>
      <c r="B847" s="66"/>
      <c r="C847" s="56"/>
      <c r="I847" s="67"/>
      <c r="J847" s="67"/>
      <c r="O847" s="67"/>
      <c r="P847" s="67"/>
      <c r="T847" s="67"/>
      <c r="U847" s="67"/>
      <c r="Y847" s="68"/>
      <c r="BN847" s="66"/>
      <c r="BO847" s="66"/>
      <c r="BP847" s="66"/>
      <c r="BQ847" s="66"/>
    </row>
    <row r="848" spans="1:69" ht="15.75" customHeight="1" x14ac:dyDescent="0.25">
      <c r="A848" s="66"/>
      <c r="B848" s="66"/>
      <c r="C848" s="56"/>
      <c r="I848" s="67"/>
      <c r="J848" s="67"/>
      <c r="O848" s="67"/>
      <c r="P848" s="67"/>
      <c r="T848" s="67"/>
      <c r="U848" s="67"/>
      <c r="Y848" s="68"/>
      <c r="BN848" s="66"/>
      <c r="BO848" s="66"/>
      <c r="BP848" s="66"/>
      <c r="BQ848" s="66"/>
    </row>
    <row r="849" spans="1:69" ht="15.75" customHeight="1" x14ac:dyDescent="0.25">
      <c r="A849" s="66"/>
      <c r="B849" s="66"/>
      <c r="C849" s="56"/>
      <c r="I849" s="67"/>
      <c r="J849" s="67"/>
      <c r="O849" s="67"/>
      <c r="P849" s="67"/>
      <c r="T849" s="67"/>
      <c r="U849" s="67"/>
      <c r="Y849" s="68"/>
      <c r="BN849" s="66"/>
      <c r="BO849" s="66"/>
      <c r="BP849" s="66"/>
      <c r="BQ849" s="66"/>
    </row>
    <row r="850" spans="1:69" ht="15.75" customHeight="1" x14ac:dyDescent="0.25">
      <c r="A850" s="66"/>
      <c r="B850" s="66"/>
      <c r="C850" s="56"/>
      <c r="I850" s="67"/>
      <c r="J850" s="67"/>
      <c r="O850" s="67"/>
      <c r="P850" s="67"/>
      <c r="T850" s="67"/>
      <c r="U850" s="67"/>
      <c r="Y850" s="68"/>
      <c r="BN850" s="66"/>
      <c r="BO850" s="66"/>
      <c r="BP850" s="66"/>
      <c r="BQ850" s="66"/>
    </row>
    <row r="851" spans="1:69" ht="15.75" customHeight="1" x14ac:dyDescent="0.25">
      <c r="A851" s="66"/>
      <c r="B851" s="66"/>
      <c r="C851" s="56"/>
      <c r="I851" s="67"/>
      <c r="J851" s="67"/>
      <c r="O851" s="67"/>
      <c r="P851" s="67"/>
      <c r="T851" s="67"/>
      <c r="U851" s="67"/>
      <c r="Y851" s="68"/>
      <c r="BN851" s="66"/>
      <c r="BO851" s="66"/>
      <c r="BP851" s="66"/>
      <c r="BQ851" s="66"/>
    </row>
    <row r="852" spans="1:69" ht="15.75" customHeight="1" x14ac:dyDescent="0.25">
      <c r="A852" s="66"/>
      <c r="B852" s="66"/>
      <c r="C852" s="56"/>
      <c r="I852" s="67"/>
      <c r="J852" s="67"/>
      <c r="O852" s="67"/>
      <c r="P852" s="67"/>
      <c r="T852" s="67"/>
      <c r="U852" s="67"/>
      <c r="Y852" s="68"/>
      <c r="BN852" s="66"/>
      <c r="BO852" s="66"/>
      <c r="BP852" s="66"/>
      <c r="BQ852" s="66"/>
    </row>
    <row r="853" spans="1:69" ht="15.75" customHeight="1" x14ac:dyDescent="0.25">
      <c r="A853" s="66"/>
      <c r="B853" s="66"/>
      <c r="C853" s="56"/>
      <c r="I853" s="67"/>
      <c r="J853" s="67"/>
      <c r="O853" s="67"/>
      <c r="P853" s="67"/>
      <c r="T853" s="67"/>
      <c r="U853" s="67"/>
      <c r="Y853" s="68"/>
      <c r="BN853" s="66"/>
      <c r="BO853" s="66"/>
      <c r="BP853" s="66"/>
      <c r="BQ853" s="66"/>
    </row>
    <row r="854" spans="1:69" ht="15.75" customHeight="1" x14ac:dyDescent="0.25">
      <c r="A854" s="66"/>
      <c r="B854" s="66"/>
      <c r="C854" s="56"/>
      <c r="I854" s="67"/>
      <c r="J854" s="67"/>
      <c r="O854" s="67"/>
      <c r="P854" s="67"/>
      <c r="T854" s="67"/>
      <c r="U854" s="67"/>
      <c r="Y854" s="68"/>
      <c r="BN854" s="66"/>
      <c r="BO854" s="66"/>
      <c r="BP854" s="66"/>
      <c r="BQ854" s="66"/>
    </row>
    <row r="855" spans="1:69" ht="15.75" customHeight="1" x14ac:dyDescent="0.25">
      <c r="A855" s="66"/>
      <c r="B855" s="66"/>
      <c r="C855" s="56"/>
      <c r="I855" s="67"/>
      <c r="J855" s="67"/>
      <c r="O855" s="67"/>
      <c r="P855" s="67"/>
      <c r="T855" s="67"/>
      <c r="U855" s="67"/>
      <c r="Y855" s="68"/>
      <c r="BN855" s="66"/>
      <c r="BO855" s="66"/>
      <c r="BP855" s="66"/>
      <c r="BQ855" s="66"/>
    </row>
    <row r="856" spans="1:69" ht="15.75" customHeight="1" x14ac:dyDescent="0.25">
      <c r="A856" s="66"/>
      <c r="B856" s="66"/>
      <c r="C856" s="56"/>
      <c r="I856" s="67"/>
      <c r="J856" s="67"/>
      <c r="O856" s="67"/>
      <c r="P856" s="67"/>
      <c r="T856" s="67"/>
      <c r="U856" s="67"/>
      <c r="Y856" s="68"/>
      <c r="BN856" s="66"/>
      <c r="BO856" s="66"/>
      <c r="BP856" s="66"/>
      <c r="BQ856" s="66"/>
    </row>
    <row r="857" spans="1:69" ht="15.75" customHeight="1" x14ac:dyDescent="0.25">
      <c r="A857" s="66"/>
      <c r="B857" s="66"/>
      <c r="C857" s="56"/>
      <c r="I857" s="67"/>
      <c r="J857" s="67"/>
      <c r="O857" s="67"/>
      <c r="P857" s="67"/>
      <c r="T857" s="67"/>
      <c r="U857" s="67"/>
      <c r="Y857" s="68"/>
      <c r="BN857" s="66"/>
      <c r="BO857" s="66"/>
      <c r="BP857" s="66"/>
      <c r="BQ857" s="66"/>
    </row>
    <row r="858" spans="1:69" ht="15.75" customHeight="1" x14ac:dyDescent="0.25">
      <c r="A858" s="66"/>
      <c r="B858" s="66"/>
      <c r="C858" s="56"/>
      <c r="I858" s="67"/>
      <c r="J858" s="67"/>
      <c r="O858" s="67"/>
      <c r="P858" s="67"/>
      <c r="T858" s="67"/>
      <c r="U858" s="67"/>
      <c r="Y858" s="68"/>
      <c r="BN858" s="66"/>
      <c r="BO858" s="66"/>
      <c r="BP858" s="66"/>
      <c r="BQ858" s="66"/>
    </row>
    <row r="859" spans="1:69" ht="15.75" customHeight="1" x14ac:dyDescent="0.25">
      <c r="A859" s="66"/>
      <c r="B859" s="66"/>
      <c r="C859" s="56"/>
      <c r="I859" s="67"/>
      <c r="J859" s="67"/>
      <c r="O859" s="67"/>
      <c r="P859" s="67"/>
      <c r="T859" s="67"/>
      <c r="U859" s="67"/>
      <c r="Y859" s="68"/>
      <c r="BN859" s="66"/>
      <c r="BO859" s="66"/>
      <c r="BP859" s="66"/>
      <c r="BQ859" s="66"/>
    </row>
    <row r="860" spans="1:69" ht="15.75" customHeight="1" x14ac:dyDescent="0.25">
      <c r="A860" s="66"/>
      <c r="B860" s="66"/>
      <c r="C860" s="56"/>
      <c r="I860" s="67"/>
      <c r="J860" s="67"/>
      <c r="O860" s="67"/>
      <c r="P860" s="67"/>
      <c r="T860" s="67"/>
      <c r="U860" s="67"/>
      <c r="Y860" s="68"/>
      <c r="BN860" s="66"/>
      <c r="BO860" s="66"/>
      <c r="BP860" s="66"/>
      <c r="BQ860" s="66"/>
    </row>
    <row r="861" spans="1:69" ht="15.75" customHeight="1" x14ac:dyDescent="0.25">
      <c r="A861" s="66"/>
      <c r="B861" s="66"/>
      <c r="C861" s="56"/>
      <c r="I861" s="67"/>
      <c r="J861" s="67"/>
      <c r="O861" s="67"/>
      <c r="P861" s="67"/>
      <c r="T861" s="67"/>
      <c r="U861" s="67"/>
      <c r="Y861" s="68"/>
      <c r="BN861" s="66"/>
      <c r="BO861" s="66"/>
      <c r="BP861" s="66"/>
      <c r="BQ861" s="66"/>
    </row>
    <row r="862" spans="1:69" ht="15.75" customHeight="1" x14ac:dyDescent="0.25">
      <c r="A862" s="66"/>
      <c r="B862" s="66"/>
      <c r="C862" s="56"/>
      <c r="I862" s="67"/>
      <c r="J862" s="67"/>
      <c r="O862" s="67"/>
      <c r="P862" s="67"/>
      <c r="T862" s="67"/>
      <c r="U862" s="67"/>
      <c r="Y862" s="68"/>
      <c r="BN862" s="66"/>
      <c r="BO862" s="66"/>
      <c r="BP862" s="66"/>
      <c r="BQ862" s="66"/>
    </row>
    <row r="863" spans="1:69" ht="15.75" customHeight="1" x14ac:dyDescent="0.25">
      <c r="A863" s="66"/>
      <c r="B863" s="66"/>
      <c r="C863" s="56"/>
      <c r="I863" s="67"/>
      <c r="J863" s="67"/>
      <c r="O863" s="67"/>
      <c r="P863" s="67"/>
      <c r="T863" s="67"/>
      <c r="U863" s="67"/>
      <c r="Y863" s="68"/>
      <c r="BN863" s="66"/>
      <c r="BO863" s="66"/>
      <c r="BP863" s="66"/>
      <c r="BQ863" s="66"/>
    </row>
    <row r="864" spans="1:69" ht="15.75" customHeight="1" x14ac:dyDescent="0.25">
      <c r="A864" s="66"/>
      <c r="B864" s="66"/>
      <c r="C864" s="56"/>
      <c r="I864" s="67"/>
      <c r="J864" s="67"/>
      <c r="O864" s="67"/>
      <c r="P864" s="67"/>
      <c r="T864" s="67"/>
      <c r="U864" s="67"/>
      <c r="Y864" s="68"/>
      <c r="BN864" s="66"/>
      <c r="BO864" s="66"/>
      <c r="BP864" s="66"/>
      <c r="BQ864" s="66"/>
    </row>
    <row r="865" spans="1:69" ht="15.75" customHeight="1" x14ac:dyDescent="0.25">
      <c r="A865" s="66"/>
      <c r="B865" s="66"/>
      <c r="C865" s="56"/>
      <c r="I865" s="67"/>
      <c r="J865" s="67"/>
      <c r="O865" s="67"/>
      <c r="P865" s="67"/>
      <c r="T865" s="67"/>
      <c r="U865" s="67"/>
      <c r="Y865" s="68"/>
      <c r="BN865" s="66"/>
      <c r="BO865" s="66"/>
      <c r="BP865" s="66"/>
      <c r="BQ865" s="66"/>
    </row>
    <row r="866" spans="1:69" ht="15.75" customHeight="1" x14ac:dyDescent="0.25">
      <c r="A866" s="66"/>
      <c r="B866" s="66"/>
      <c r="C866" s="56"/>
      <c r="I866" s="67"/>
      <c r="J866" s="67"/>
      <c r="O866" s="67"/>
      <c r="P866" s="67"/>
      <c r="T866" s="67"/>
      <c r="U866" s="67"/>
      <c r="Y866" s="68"/>
      <c r="BN866" s="66"/>
      <c r="BO866" s="66"/>
      <c r="BP866" s="66"/>
      <c r="BQ866" s="66"/>
    </row>
    <row r="867" spans="1:69" ht="15.75" customHeight="1" x14ac:dyDescent="0.25">
      <c r="A867" s="66"/>
      <c r="B867" s="66"/>
      <c r="C867" s="56"/>
      <c r="I867" s="67"/>
      <c r="J867" s="67"/>
      <c r="O867" s="67"/>
      <c r="P867" s="67"/>
      <c r="T867" s="67"/>
      <c r="U867" s="67"/>
      <c r="Y867" s="68"/>
      <c r="BN867" s="66"/>
      <c r="BO867" s="66"/>
      <c r="BP867" s="66"/>
      <c r="BQ867" s="66"/>
    </row>
    <row r="868" spans="1:69" ht="15.75" customHeight="1" x14ac:dyDescent="0.25">
      <c r="A868" s="66"/>
      <c r="B868" s="66"/>
      <c r="C868" s="56"/>
      <c r="I868" s="67"/>
      <c r="J868" s="67"/>
      <c r="O868" s="67"/>
      <c r="P868" s="67"/>
      <c r="T868" s="67"/>
      <c r="U868" s="67"/>
      <c r="Y868" s="68"/>
      <c r="BN868" s="66"/>
      <c r="BO868" s="66"/>
      <c r="BP868" s="66"/>
      <c r="BQ868" s="66"/>
    </row>
    <row r="869" spans="1:69" ht="15.75" customHeight="1" x14ac:dyDescent="0.25">
      <c r="A869" s="66"/>
      <c r="B869" s="66"/>
      <c r="C869" s="56"/>
      <c r="I869" s="67"/>
      <c r="J869" s="67"/>
      <c r="O869" s="67"/>
      <c r="P869" s="67"/>
      <c r="T869" s="67"/>
      <c r="U869" s="67"/>
      <c r="Y869" s="68"/>
      <c r="BN869" s="66"/>
      <c r="BO869" s="66"/>
      <c r="BP869" s="66"/>
      <c r="BQ869" s="66"/>
    </row>
    <row r="870" spans="1:69" ht="15.75" customHeight="1" x14ac:dyDescent="0.25">
      <c r="A870" s="66"/>
      <c r="B870" s="66"/>
      <c r="C870" s="56"/>
      <c r="I870" s="67"/>
      <c r="J870" s="67"/>
      <c r="O870" s="67"/>
      <c r="P870" s="67"/>
      <c r="T870" s="67"/>
      <c r="U870" s="67"/>
      <c r="Y870" s="68"/>
      <c r="BN870" s="66"/>
      <c r="BO870" s="66"/>
      <c r="BP870" s="66"/>
      <c r="BQ870" s="66"/>
    </row>
    <row r="871" spans="1:69" ht="15.75" customHeight="1" x14ac:dyDescent="0.25">
      <c r="A871" s="66"/>
      <c r="B871" s="66"/>
      <c r="C871" s="56"/>
      <c r="I871" s="67"/>
      <c r="J871" s="67"/>
      <c r="O871" s="67"/>
      <c r="P871" s="67"/>
      <c r="T871" s="67"/>
      <c r="U871" s="67"/>
      <c r="Y871" s="68"/>
      <c r="BN871" s="66"/>
      <c r="BO871" s="66"/>
      <c r="BP871" s="66"/>
      <c r="BQ871" s="66"/>
    </row>
    <row r="872" spans="1:69" ht="15.75" customHeight="1" x14ac:dyDescent="0.25">
      <c r="A872" s="66"/>
      <c r="B872" s="66"/>
      <c r="C872" s="56"/>
      <c r="I872" s="67"/>
      <c r="J872" s="67"/>
      <c r="O872" s="67"/>
      <c r="P872" s="67"/>
      <c r="T872" s="67"/>
      <c r="U872" s="67"/>
      <c r="Y872" s="68"/>
      <c r="BN872" s="66"/>
      <c r="BO872" s="66"/>
      <c r="BP872" s="66"/>
      <c r="BQ872" s="66"/>
    </row>
    <row r="873" spans="1:69" ht="15.75" customHeight="1" x14ac:dyDescent="0.25">
      <c r="A873" s="66"/>
      <c r="B873" s="66"/>
      <c r="C873" s="56"/>
      <c r="I873" s="67"/>
      <c r="J873" s="67"/>
      <c r="O873" s="67"/>
      <c r="P873" s="67"/>
      <c r="T873" s="67"/>
      <c r="U873" s="67"/>
      <c r="Y873" s="68"/>
      <c r="BN873" s="66"/>
      <c r="BO873" s="66"/>
      <c r="BP873" s="66"/>
      <c r="BQ873" s="66"/>
    </row>
    <row r="874" spans="1:69" ht="15.75" customHeight="1" x14ac:dyDescent="0.25">
      <c r="A874" s="66"/>
      <c r="B874" s="66"/>
      <c r="C874" s="56"/>
      <c r="I874" s="67"/>
      <c r="J874" s="67"/>
      <c r="O874" s="67"/>
      <c r="P874" s="67"/>
      <c r="T874" s="67"/>
      <c r="U874" s="67"/>
      <c r="Y874" s="68"/>
      <c r="BN874" s="66"/>
      <c r="BO874" s="66"/>
      <c r="BP874" s="66"/>
      <c r="BQ874" s="66"/>
    </row>
    <row r="875" spans="1:69" ht="15.75" customHeight="1" x14ac:dyDescent="0.25">
      <c r="A875" s="66"/>
      <c r="B875" s="66"/>
      <c r="C875" s="56"/>
      <c r="I875" s="67"/>
      <c r="J875" s="67"/>
      <c r="O875" s="67"/>
      <c r="P875" s="67"/>
      <c r="T875" s="67"/>
      <c r="U875" s="67"/>
      <c r="Y875" s="68"/>
      <c r="BN875" s="66"/>
      <c r="BO875" s="66"/>
      <c r="BP875" s="66"/>
      <c r="BQ875" s="66"/>
    </row>
    <row r="876" spans="1:69" ht="15.75" customHeight="1" x14ac:dyDescent="0.25">
      <c r="A876" s="66"/>
      <c r="B876" s="66"/>
      <c r="C876" s="56"/>
      <c r="I876" s="67"/>
      <c r="J876" s="67"/>
      <c r="O876" s="67"/>
      <c r="P876" s="67"/>
      <c r="T876" s="67"/>
      <c r="U876" s="67"/>
      <c r="Y876" s="68"/>
      <c r="BN876" s="66"/>
      <c r="BO876" s="66"/>
      <c r="BP876" s="66"/>
      <c r="BQ876" s="66"/>
    </row>
    <row r="877" spans="1:69" ht="15.75" customHeight="1" x14ac:dyDescent="0.25">
      <c r="A877" s="66"/>
      <c r="B877" s="66"/>
      <c r="C877" s="56"/>
      <c r="I877" s="67"/>
      <c r="J877" s="67"/>
      <c r="O877" s="67"/>
      <c r="P877" s="67"/>
      <c r="T877" s="67"/>
      <c r="U877" s="67"/>
      <c r="Y877" s="68"/>
      <c r="BN877" s="66"/>
      <c r="BO877" s="66"/>
      <c r="BP877" s="66"/>
      <c r="BQ877" s="66"/>
    </row>
    <row r="878" spans="1:69" ht="15.75" customHeight="1" x14ac:dyDescent="0.25">
      <c r="A878" s="66"/>
      <c r="B878" s="66"/>
      <c r="C878" s="56"/>
      <c r="I878" s="67"/>
      <c r="J878" s="67"/>
      <c r="O878" s="67"/>
      <c r="P878" s="67"/>
      <c r="T878" s="67"/>
      <c r="U878" s="67"/>
      <c r="Y878" s="68"/>
      <c r="BN878" s="66"/>
      <c r="BO878" s="66"/>
      <c r="BP878" s="66"/>
      <c r="BQ878" s="66"/>
    </row>
    <row r="879" spans="1:69" ht="15.75" customHeight="1" x14ac:dyDescent="0.25">
      <c r="A879" s="66"/>
      <c r="B879" s="66"/>
      <c r="C879" s="56"/>
      <c r="I879" s="67"/>
      <c r="J879" s="67"/>
      <c r="O879" s="67"/>
      <c r="P879" s="67"/>
      <c r="T879" s="67"/>
      <c r="U879" s="67"/>
      <c r="Y879" s="68"/>
      <c r="BN879" s="66"/>
      <c r="BO879" s="66"/>
      <c r="BP879" s="66"/>
      <c r="BQ879" s="66"/>
    </row>
    <row r="880" spans="1:69" ht="15.75" customHeight="1" x14ac:dyDescent="0.25">
      <c r="A880" s="66"/>
      <c r="B880" s="66"/>
      <c r="C880" s="56"/>
      <c r="I880" s="67"/>
      <c r="J880" s="67"/>
      <c r="O880" s="67"/>
      <c r="P880" s="67"/>
      <c r="T880" s="67"/>
      <c r="U880" s="67"/>
      <c r="Y880" s="68"/>
      <c r="BN880" s="66"/>
      <c r="BO880" s="66"/>
      <c r="BP880" s="66"/>
      <c r="BQ880" s="66"/>
    </row>
    <row r="881" spans="1:69" ht="15.75" customHeight="1" x14ac:dyDescent="0.25">
      <c r="A881" s="66"/>
      <c r="B881" s="66"/>
      <c r="C881" s="56"/>
      <c r="I881" s="67"/>
      <c r="J881" s="67"/>
      <c r="O881" s="67"/>
      <c r="P881" s="67"/>
      <c r="T881" s="67"/>
      <c r="U881" s="67"/>
      <c r="Y881" s="68"/>
      <c r="BN881" s="66"/>
      <c r="BO881" s="66"/>
      <c r="BP881" s="66"/>
      <c r="BQ881" s="66"/>
    </row>
    <row r="882" spans="1:69" ht="15.75" customHeight="1" x14ac:dyDescent="0.25">
      <c r="A882" s="66"/>
      <c r="B882" s="66"/>
      <c r="C882" s="56"/>
      <c r="I882" s="67"/>
      <c r="J882" s="67"/>
      <c r="O882" s="67"/>
      <c r="P882" s="67"/>
      <c r="T882" s="67"/>
      <c r="U882" s="67"/>
      <c r="Y882" s="68"/>
      <c r="BN882" s="66"/>
      <c r="BO882" s="66"/>
      <c r="BP882" s="66"/>
      <c r="BQ882" s="66"/>
    </row>
    <row r="883" spans="1:69" ht="15.75" customHeight="1" x14ac:dyDescent="0.25">
      <c r="A883" s="66"/>
      <c r="B883" s="66"/>
      <c r="C883" s="56"/>
      <c r="I883" s="67"/>
      <c r="J883" s="67"/>
      <c r="O883" s="67"/>
      <c r="P883" s="67"/>
      <c r="T883" s="67"/>
      <c r="U883" s="67"/>
      <c r="Y883" s="68"/>
      <c r="BN883" s="66"/>
      <c r="BO883" s="66"/>
      <c r="BP883" s="66"/>
      <c r="BQ883" s="66"/>
    </row>
    <row r="884" spans="1:69" ht="15.75" customHeight="1" x14ac:dyDescent="0.25">
      <c r="A884" s="66"/>
      <c r="B884" s="66"/>
      <c r="C884" s="56"/>
      <c r="I884" s="67"/>
      <c r="J884" s="67"/>
      <c r="O884" s="67"/>
      <c r="P884" s="67"/>
      <c r="T884" s="67"/>
      <c r="U884" s="67"/>
      <c r="Y884" s="68"/>
      <c r="BN884" s="66"/>
      <c r="BO884" s="66"/>
      <c r="BP884" s="66"/>
      <c r="BQ884" s="66"/>
    </row>
    <row r="885" spans="1:69" ht="15.75" customHeight="1" x14ac:dyDescent="0.25">
      <c r="A885" s="66"/>
      <c r="B885" s="66"/>
      <c r="C885" s="56"/>
      <c r="I885" s="67"/>
      <c r="J885" s="67"/>
      <c r="O885" s="67"/>
      <c r="P885" s="67"/>
      <c r="T885" s="67"/>
      <c r="U885" s="67"/>
      <c r="Y885" s="68"/>
      <c r="BN885" s="66"/>
      <c r="BO885" s="66"/>
      <c r="BP885" s="66"/>
      <c r="BQ885" s="66"/>
    </row>
    <row r="886" spans="1:69" ht="15.75" customHeight="1" x14ac:dyDescent="0.25">
      <c r="A886" s="66"/>
      <c r="B886" s="66"/>
      <c r="C886" s="56"/>
      <c r="I886" s="67"/>
      <c r="J886" s="67"/>
      <c r="O886" s="67"/>
      <c r="P886" s="67"/>
      <c r="T886" s="67"/>
      <c r="U886" s="67"/>
      <c r="Y886" s="68"/>
      <c r="BN886" s="66"/>
      <c r="BO886" s="66"/>
      <c r="BP886" s="66"/>
      <c r="BQ886" s="66"/>
    </row>
    <row r="887" spans="1:69" ht="15.75" customHeight="1" x14ac:dyDescent="0.25">
      <c r="A887" s="66"/>
      <c r="B887" s="66"/>
      <c r="C887" s="56"/>
      <c r="I887" s="67"/>
      <c r="J887" s="67"/>
      <c r="O887" s="67"/>
      <c r="P887" s="67"/>
      <c r="T887" s="67"/>
      <c r="U887" s="67"/>
      <c r="Y887" s="68"/>
      <c r="BN887" s="66"/>
      <c r="BO887" s="66"/>
      <c r="BP887" s="66"/>
      <c r="BQ887" s="66"/>
    </row>
    <row r="888" spans="1:69" ht="15.75" customHeight="1" x14ac:dyDescent="0.25">
      <c r="A888" s="66"/>
      <c r="B888" s="66"/>
      <c r="C888" s="56"/>
      <c r="I888" s="67"/>
      <c r="J888" s="67"/>
      <c r="O888" s="67"/>
      <c r="P888" s="67"/>
      <c r="T888" s="67"/>
      <c r="U888" s="67"/>
      <c r="Y888" s="68"/>
      <c r="BN888" s="66"/>
      <c r="BO888" s="66"/>
      <c r="BP888" s="66"/>
      <c r="BQ888" s="66"/>
    </row>
    <row r="889" spans="1:69" ht="15.75" customHeight="1" x14ac:dyDescent="0.25">
      <c r="A889" s="66"/>
      <c r="B889" s="66"/>
      <c r="C889" s="56"/>
      <c r="I889" s="67"/>
      <c r="J889" s="67"/>
      <c r="O889" s="67"/>
      <c r="P889" s="67"/>
      <c r="T889" s="67"/>
      <c r="U889" s="67"/>
      <c r="Y889" s="68"/>
      <c r="BN889" s="66"/>
      <c r="BO889" s="66"/>
      <c r="BP889" s="66"/>
      <c r="BQ889" s="66"/>
    </row>
    <row r="890" spans="1:69" ht="15.75" customHeight="1" x14ac:dyDescent="0.25">
      <c r="A890" s="66"/>
      <c r="B890" s="66"/>
      <c r="C890" s="56"/>
      <c r="I890" s="67"/>
      <c r="J890" s="67"/>
      <c r="O890" s="67"/>
      <c r="P890" s="67"/>
      <c r="T890" s="67"/>
      <c r="U890" s="67"/>
      <c r="Y890" s="68"/>
      <c r="BN890" s="66"/>
      <c r="BO890" s="66"/>
      <c r="BP890" s="66"/>
      <c r="BQ890" s="66"/>
    </row>
    <row r="891" spans="1:69" ht="15.75" customHeight="1" x14ac:dyDescent="0.25">
      <c r="A891" s="66"/>
      <c r="B891" s="66"/>
      <c r="C891" s="56"/>
      <c r="I891" s="67"/>
      <c r="J891" s="67"/>
      <c r="O891" s="67"/>
      <c r="P891" s="67"/>
      <c r="T891" s="67"/>
      <c r="U891" s="67"/>
      <c r="Y891" s="68"/>
      <c r="BN891" s="66"/>
      <c r="BO891" s="66"/>
      <c r="BP891" s="66"/>
      <c r="BQ891" s="66"/>
    </row>
    <row r="892" spans="1:69" ht="15.75" customHeight="1" x14ac:dyDescent="0.25">
      <c r="A892" s="66"/>
      <c r="B892" s="66"/>
      <c r="C892" s="56"/>
      <c r="I892" s="67"/>
      <c r="J892" s="67"/>
      <c r="O892" s="67"/>
      <c r="P892" s="67"/>
      <c r="T892" s="67"/>
      <c r="U892" s="67"/>
      <c r="Y892" s="68"/>
      <c r="BN892" s="66"/>
      <c r="BO892" s="66"/>
      <c r="BP892" s="66"/>
      <c r="BQ892" s="66"/>
    </row>
    <row r="893" spans="1:69" ht="15.75" customHeight="1" x14ac:dyDescent="0.25">
      <c r="A893" s="66"/>
      <c r="B893" s="66"/>
      <c r="C893" s="56"/>
      <c r="I893" s="67"/>
      <c r="J893" s="67"/>
      <c r="O893" s="67"/>
      <c r="P893" s="67"/>
      <c r="T893" s="67"/>
      <c r="U893" s="67"/>
      <c r="Y893" s="68"/>
      <c r="BN893" s="66"/>
      <c r="BO893" s="66"/>
      <c r="BP893" s="66"/>
      <c r="BQ893" s="66"/>
    </row>
    <row r="894" spans="1:69" ht="15.75" customHeight="1" x14ac:dyDescent="0.25">
      <c r="A894" s="66"/>
      <c r="B894" s="66"/>
      <c r="C894" s="56"/>
      <c r="I894" s="67"/>
      <c r="J894" s="67"/>
      <c r="O894" s="67"/>
      <c r="P894" s="67"/>
      <c r="T894" s="67"/>
      <c r="U894" s="67"/>
      <c r="Y894" s="68"/>
      <c r="BN894" s="66"/>
      <c r="BO894" s="66"/>
      <c r="BP894" s="66"/>
      <c r="BQ894" s="66"/>
    </row>
    <row r="895" spans="1:69" ht="15.75" customHeight="1" x14ac:dyDescent="0.25">
      <c r="A895" s="66"/>
      <c r="B895" s="66"/>
      <c r="C895" s="56"/>
      <c r="I895" s="67"/>
      <c r="J895" s="67"/>
      <c r="O895" s="67"/>
      <c r="P895" s="67"/>
      <c r="T895" s="67"/>
      <c r="U895" s="67"/>
      <c r="Y895" s="68"/>
      <c r="BN895" s="66"/>
      <c r="BO895" s="66"/>
      <c r="BP895" s="66"/>
      <c r="BQ895" s="66"/>
    </row>
    <row r="896" spans="1:69" ht="15.75" customHeight="1" x14ac:dyDescent="0.25">
      <c r="A896" s="66"/>
      <c r="B896" s="66"/>
      <c r="C896" s="56"/>
      <c r="I896" s="67"/>
      <c r="J896" s="67"/>
      <c r="O896" s="67"/>
      <c r="P896" s="67"/>
      <c r="T896" s="67"/>
      <c r="U896" s="67"/>
      <c r="Y896" s="68"/>
      <c r="BN896" s="66"/>
      <c r="BO896" s="66"/>
      <c r="BP896" s="66"/>
      <c r="BQ896" s="66"/>
    </row>
    <row r="897" spans="1:69" ht="15.75" customHeight="1" x14ac:dyDescent="0.25">
      <c r="A897" s="66"/>
      <c r="B897" s="66"/>
      <c r="C897" s="56"/>
      <c r="I897" s="67"/>
      <c r="J897" s="67"/>
      <c r="O897" s="67"/>
      <c r="P897" s="67"/>
      <c r="T897" s="67"/>
      <c r="U897" s="67"/>
      <c r="Y897" s="68"/>
      <c r="BN897" s="66"/>
      <c r="BO897" s="66"/>
      <c r="BP897" s="66"/>
      <c r="BQ897" s="66"/>
    </row>
    <row r="898" spans="1:69" ht="15.75" customHeight="1" x14ac:dyDescent="0.25">
      <c r="A898" s="66"/>
      <c r="B898" s="66"/>
      <c r="C898" s="56"/>
      <c r="I898" s="67"/>
      <c r="J898" s="67"/>
      <c r="O898" s="67"/>
      <c r="P898" s="67"/>
      <c r="T898" s="67"/>
      <c r="U898" s="67"/>
      <c r="Y898" s="68"/>
      <c r="BN898" s="66"/>
      <c r="BO898" s="66"/>
      <c r="BP898" s="66"/>
      <c r="BQ898" s="66"/>
    </row>
    <row r="899" spans="1:69" ht="15.75" customHeight="1" x14ac:dyDescent="0.25">
      <c r="A899" s="66"/>
      <c r="B899" s="66"/>
      <c r="C899" s="56"/>
      <c r="I899" s="67"/>
      <c r="J899" s="67"/>
      <c r="O899" s="67"/>
      <c r="P899" s="67"/>
      <c r="T899" s="67"/>
      <c r="U899" s="67"/>
      <c r="Y899" s="68"/>
      <c r="BN899" s="66"/>
      <c r="BO899" s="66"/>
      <c r="BP899" s="66"/>
      <c r="BQ899" s="66"/>
    </row>
    <row r="900" spans="1:69" ht="15.75" customHeight="1" x14ac:dyDescent="0.25">
      <c r="A900" s="66"/>
      <c r="B900" s="66"/>
      <c r="C900" s="56"/>
      <c r="I900" s="67"/>
      <c r="J900" s="67"/>
      <c r="O900" s="67"/>
      <c r="P900" s="67"/>
      <c r="T900" s="67"/>
      <c r="U900" s="67"/>
      <c r="Y900" s="68"/>
      <c r="BN900" s="66"/>
      <c r="BO900" s="66"/>
      <c r="BP900" s="66"/>
      <c r="BQ900" s="66"/>
    </row>
    <row r="901" spans="1:69" ht="15.75" customHeight="1" x14ac:dyDescent="0.25">
      <c r="A901" s="66"/>
      <c r="B901" s="66"/>
      <c r="C901" s="56"/>
      <c r="I901" s="67"/>
      <c r="J901" s="67"/>
      <c r="O901" s="67"/>
      <c r="P901" s="67"/>
      <c r="T901" s="67"/>
      <c r="U901" s="67"/>
      <c r="Y901" s="68"/>
      <c r="BN901" s="66"/>
      <c r="BO901" s="66"/>
      <c r="BP901" s="66"/>
      <c r="BQ901" s="66"/>
    </row>
    <row r="902" spans="1:69" ht="15.75" customHeight="1" x14ac:dyDescent="0.25">
      <c r="A902" s="66"/>
      <c r="B902" s="66"/>
      <c r="C902" s="56"/>
      <c r="I902" s="67"/>
      <c r="J902" s="67"/>
      <c r="O902" s="67"/>
      <c r="P902" s="67"/>
      <c r="T902" s="67"/>
      <c r="U902" s="67"/>
      <c r="Y902" s="68"/>
      <c r="BN902" s="66"/>
      <c r="BO902" s="66"/>
      <c r="BP902" s="66"/>
      <c r="BQ902" s="66"/>
    </row>
    <row r="903" spans="1:69" ht="15.75" customHeight="1" x14ac:dyDescent="0.25">
      <c r="A903" s="66"/>
      <c r="B903" s="66"/>
      <c r="C903" s="56"/>
      <c r="I903" s="67"/>
      <c r="J903" s="67"/>
      <c r="O903" s="67"/>
      <c r="P903" s="67"/>
      <c r="T903" s="67"/>
      <c r="U903" s="67"/>
      <c r="Y903" s="68"/>
      <c r="BN903" s="66"/>
      <c r="BO903" s="66"/>
      <c r="BP903" s="66"/>
      <c r="BQ903" s="66"/>
    </row>
    <row r="904" spans="1:69" ht="15.75" customHeight="1" x14ac:dyDescent="0.25">
      <c r="A904" s="66"/>
      <c r="B904" s="66"/>
      <c r="C904" s="56"/>
      <c r="I904" s="67"/>
      <c r="J904" s="67"/>
      <c r="O904" s="67"/>
      <c r="P904" s="67"/>
      <c r="T904" s="67"/>
      <c r="U904" s="67"/>
      <c r="Y904" s="68"/>
      <c r="BN904" s="66"/>
      <c r="BO904" s="66"/>
      <c r="BP904" s="66"/>
      <c r="BQ904" s="66"/>
    </row>
    <row r="905" spans="1:69" ht="15.75" customHeight="1" x14ac:dyDescent="0.25">
      <c r="A905" s="66"/>
      <c r="B905" s="66"/>
      <c r="C905" s="56"/>
      <c r="I905" s="67"/>
      <c r="J905" s="67"/>
      <c r="O905" s="67"/>
      <c r="P905" s="67"/>
      <c r="T905" s="67"/>
      <c r="U905" s="67"/>
      <c r="Y905" s="68"/>
      <c r="BN905" s="66"/>
      <c r="BO905" s="66"/>
      <c r="BP905" s="66"/>
      <c r="BQ905" s="66"/>
    </row>
    <row r="906" spans="1:69" ht="15.75" customHeight="1" x14ac:dyDescent="0.25">
      <c r="A906" s="66"/>
      <c r="B906" s="66"/>
      <c r="C906" s="56"/>
      <c r="I906" s="67"/>
      <c r="J906" s="67"/>
      <c r="O906" s="67"/>
      <c r="P906" s="67"/>
      <c r="T906" s="67"/>
      <c r="U906" s="67"/>
      <c r="Y906" s="68"/>
      <c r="BN906" s="66"/>
      <c r="BO906" s="66"/>
      <c r="BP906" s="66"/>
      <c r="BQ906" s="66"/>
    </row>
    <row r="907" spans="1:69" ht="15.75" customHeight="1" x14ac:dyDescent="0.25">
      <c r="A907" s="66"/>
      <c r="B907" s="66"/>
      <c r="C907" s="56"/>
      <c r="I907" s="67"/>
      <c r="J907" s="67"/>
      <c r="O907" s="67"/>
      <c r="P907" s="67"/>
      <c r="T907" s="67"/>
      <c r="U907" s="67"/>
      <c r="Y907" s="68"/>
      <c r="BN907" s="66"/>
      <c r="BO907" s="66"/>
      <c r="BP907" s="66"/>
      <c r="BQ907" s="66"/>
    </row>
    <row r="908" spans="1:69" ht="15.75" customHeight="1" x14ac:dyDescent="0.25">
      <c r="A908" s="66"/>
      <c r="B908" s="66"/>
      <c r="C908" s="56"/>
      <c r="I908" s="67"/>
      <c r="J908" s="67"/>
      <c r="O908" s="67"/>
      <c r="P908" s="67"/>
      <c r="T908" s="67"/>
      <c r="U908" s="67"/>
      <c r="Y908" s="68"/>
      <c r="BN908" s="66"/>
      <c r="BO908" s="66"/>
      <c r="BP908" s="66"/>
      <c r="BQ908" s="66"/>
    </row>
    <row r="909" spans="1:69" ht="15.75" customHeight="1" x14ac:dyDescent="0.25">
      <c r="A909" s="66"/>
      <c r="B909" s="66"/>
      <c r="C909" s="56"/>
      <c r="I909" s="67"/>
      <c r="J909" s="67"/>
      <c r="O909" s="67"/>
      <c r="P909" s="67"/>
      <c r="T909" s="67"/>
      <c r="U909" s="67"/>
      <c r="Y909" s="68"/>
      <c r="BN909" s="66"/>
      <c r="BO909" s="66"/>
      <c r="BP909" s="66"/>
      <c r="BQ909" s="66"/>
    </row>
    <row r="910" spans="1:69" ht="15.75" customHeight="1" x14ac:dyDescent="0.25">
      <c r="A910" s="66"/>
      <c r="B910" s="66"/>
      <c r="C910" s="56"/>
      <c r="I910" s="67"/>
      <c r="J910" s="67"/>
      <c r="O910" s="67"/>
      <c r="P910" s="67"/>
      <c r="T910" s="67"/>
      <c r="U910" s="67"/>
      <c r="Y910" s="68"/>
      <c r="BN910" s="66"/>
      <c r="BO910" s="66"/>
      <c r="BP910" s="66"/>
      <c r="BQ910" s="66"/>
    </row>
    <row r="911" spans="1:69" ht="15.75" customHeight="1" x14ac:dyDescent="0.25">
      <c r="A911" s="66"/>
      <c r="B911" s="66"/>
      <c r="C911" s="56"/>
      <c r="I911" s="67"/>
      <c r="J911" s="67"/>
      <c r="O911" s="67"/>
      <c r="P911" s="67"/>
      <c r="T911" s="67"/>
      <c r="U911" s="67"/>
      <c r="Y911" s="68"/>
      <c r="BN911" s="66"/>
      <c r="BO911" s="66"/>
      <c r="BP911" s="66"/>
      <c r="BQ911" s="66"/>
    </row>
    <row r="912" spans="1:69" ht="15.75" customHeight="1" x14ac:dyDescent="0.25">
      <c r="A912" s="66"/>
      <c r="B912" s="66"/>
      <c r="C912" s="56"/>
      <c r="I912" s="67"/>
      <c r="J912" s="67"/>
      <c r="O912" s="67"/>
      <c r="P912" s="67"/>
      <c r="T912" s="67"/>
      <c r="U912" s="67"/>
      <c r="Y912" s="68"/>
      <c r="BN912" s="66"/>
      <c r="BO912" s="66"/>
      <c r="BP912" s="66"/>
      <c r="BQ912" s="66"/>
    </row>
    <row r="913" spans="1:69" ht="15.75" customHeight="1" x14ac:dyDescent="0.25">
      <c r="A913" s="66"/>
      <c r="B913" s="66"/>
      <c r="C913" s="56"/>
      <c r="I913" s="67"/>
      <c r="J913" s="67"/>
      <c r="O913" s="67"/>
      <c r="P913" s="67"/>
      <c r="T913" s="67"/>
      <c r="U913" s="67"/>
      <c r="Y913" s="68"/>
      <c r="BN913" s="66"/>
      <c r="BO913" s="66"/>
      <c r="BP913" s="66"/>
      <c r="BQ913" s="66"/>
    </row>
    <row r="914" spans="1:69" ht="15.75" customHeight="1" x14ac:dyDescent="0.25">
      <c r="A914" s="66"/>
      <c r="B914" s="66"/>
      <c r="C914" s="56"/>
      <c r="I914" s="67"/>
      <c r="J914" s="67"/>
      <c r="O914" s="67"/>
      <c r="P914" s="67"/>
      <c r="T914" s="67"/>
      <c r="U914" s="67"/>
      <c r="Y914" s="68"/>
      <c r="BN914" s="66"/>
      <c r="BO914" s="66"/>
      <c r="BP914" s="66"/>
      <c r="BQ914" s="66"/>
    </row>
    <row r="915" spans="1:69" ht="15.75" customHeight="1" x14ac:dyDescent="0.25">
      <c r="A915" s="66"/>
      <c r="B915" s="66"/>
      <c r="C915" s="56"/>
      <c r="I915" s="67"/>
      <c r="J915" s="67"/>
      <c r="O915" s="67"/>
      <c r="P915" s="67"/>
      <c r="T915" s="67"/>
      <c r="U915" s="67"/>
      <c r="Y915" s="68"/>
      <c r="BN915" s="66"/>
      <c r="BO915" s="66"/>
      <c r="BP915" s="66"/>
      <c r="BQ915" s="66"/>
    </row>
    <row r="916" spans="1:69" ht="15.75" customHeight="1" x14ac:dyDescent="0.25">
      <c r="A916" s="66"/>
      <c r="B916" s="66"/>
      <c r="C916" s="56"/>
      <c r="I916" s="67"/>
      <c r="J916" s="67"/>
      <c r="O916" s="67"/>
      <c r="P916" s="67"/>
      <c r="T916" s="67"/>
      <c r="U916" s="67"/>
      <c r="Y916" s="68"/>
      <c r="BN916" s="66"/>
      <c r="BO916" s="66"/>
      <c r="BP916" s="66"/>
      <c r="BQ916" s="66"/>
    </row>
    <row r="917" spans="1:69" ht="15.75" customHeight="1" x14ac:dyDescent="0.25">
      <c r="A917" s="66"/>
      <c r="B917" s="66"/>
      <c r="C917" s="56"/>
      <c r="I917" s="67"/>
      <c r="J917" s="67"/>
      <c r="O917" s="67"/>
      <c r="P917" s="67"/>
      <c r="T917" s="67"/>
      <c r="U917" s="67"/>
      <c r="Y917" s="68"/>
      <c r="BN917" s="66"/>
      <c r="BO917" s="66"/>
      <c r="BP917" s="66"/>
      <c r="BQ917" s="66"/>
    </row>
    <row r="918" spans="1:69" ht="15.75" customHeight="1" x14ac:dyDescent="0.25">
      <c r="A918" s="66"/>
      <c r="B918" s="66"/>
      <c r="C918" s="56"/>
      <c r="I918" s="67"/>
      <c r="J918" s="67"/>
      <c r="O918" s="67"/>
      <c r="P918" s="67"/>
      <c r="T918" s="67"/>
      <c r="U918" s="67"/>
      <c r="Y918" s="68"/>
      <c r="BN918" s="66"/>
      <c r="BO918" s="66"/>
      <c r="BP918" s="66"/>
      <c r="BQ918" s="66"/>
    </row>
    <row r="919" spans="1:69" ht="15.75" customHeight="1" x14ac:dyDescent="0.25">
      <c r="A919" s="66"/>
      <c r="B919" s="66"/>
      <c r="C919" s="56"/>
      <c r="I919" s="67"/>
      <c r="J919" s="67"/>
      <c r="O919" s="67"/>
      <c r="P919" s="67"/>
      <c r="T919" s="67"/>
      <c r="U919" s="67"/>
      <c r="Y919" s="68"/>
      <c r="BN919" s="66"/>
      <c r="BO919" s="66"/>
      <c r="BP919" s="66"/>
      <c r="BQ919" s="66"/>
    </row>
    <row r="920" spans="1:69" ht="15.75" customHeight="1" x14ac:dyDescent="0.25">
      <c r="A920" s="66"/>
      <c r="B920" s="66"/>
      <c r="C920" s="56"/>
      <c r="I920" s="67"/>
      <c r="J920" s="67"/>
      <c r="O920" s="67"/>
      <c r="P920" s="67"/>
      <c r="T920" s="67"/>
      <c r="U920" s="67"/>
      <c r="Y920" s="68"/>
      <c r="BN920" s="66"/>
      <c r="BO920" s="66"/>
      <c r="BP920" s="66"/>
      <c r="BQ920" s="66"/>
    </row>
    <row r="921" spans="1:69" ht="15.75" customHeight="1" x14ac:dyDescent="0.25">
      <c r="A921" s="66"/>
      <c r="B921" s="66"/>
      <c r="C921" s="56"/>
      <c r="I921" s="67"/>
      <c r="J921" s="67"/>
      <c r="O921" s="67"/>
      <c r="P921" s="67"/>
      <c r="T921" s="67"/>
      <c r="U921" s="67"/>
      <c r="Y921" s="68"/>
      <c r="BN921" s="66"/>
      <c r="BO921" s="66"/>
      <c r="BP921" s="66"/>
      <c r="BQ921" s="66"/>
    </row>
    <row r="922" spans="1:69" ht="15.75" customHeight="1" x14ac:dyDescent="0.25">
      <c r="A922" s="66"/>
      <c r="B922" s="66"/>
      <c r="C922" s="56"/>
      <c r="I922" s="67"/>
      <c r="J922" s="67"/>
      <c r="O922" s="67"/>
      <c r="P922" s="67"/>
      <c r="T922" s="67"/>
      <c r="U922" s="67"/>
      <c r="Y922" s="68"/>
      <c r="BN922" s="66"/>
      <c r="BO922" s="66"/>
      <c r="BP922" s="66"/>
      <c r="BQ922" s="66"/>
    </row>
    <row r="923" spans="1:69" ht="15.75" customHeight="1" x14ac:dyDescent="0.25">
      <c r="A923" s="66"/>
      <c r="B923" s="66"/>
      <c r="C923" s="56"/>
      <c r="I923" s="67"/>
      <c r="J923" s="67"/>
      <c r="O923" s="67"/>
      <c r="P923" s="67"/>
      <c r="T923" s="67"/>
      <c r="U923" s="67"/>
      <c r="Y923" s="68"/>
      <c r="BN923" s="66"/>
      <c r="BO923" s="66"/>
      <c r="BP923" s="66"/>
      <c r="BQ923" s="66"/>
    </row>
    <row r="924" spans="1:69" ht="15.75" customHeight="1" x14ac:dyDescent="0.25">
      <c r="A924" s="66"/>
      <c r="B924" s="66"/>
      <c r="C924" s="56"/>
      <c r="I924" s="67"/>
      <c r="J924" s="67"/>
      <c r="O924" s="67"/>
      <c r="P924" s="67"/>
      <c r="T924" s="67"/>
      <c r="U924" s="67"/>
      <c r="Y924" s="68"/>
      <c r="BN924" s="66"/>
      <c r="BO924" s="66"/>
      <c r="BP924" s="66"/>
      <c r="BQ924" s="66"/>
    </row>
    <row r="925" spans="1:69" ht="15.75" customHeight="1" x14ac:dyDescent="0.25">
      <c r="A925" s="66"/>
      <c r="B925" s="66"/>
      <c r="C925" s="56"/>
      <c r="I925" s="67"/>
      <c r="J925" s="67"/>
      <c r="O925" s="67"/>
      <c r="P925" s="67"/>
      <c r="T925" s="67"/>
      <c r="U925" s="67"/>
      <c r="Y925" s="68"/>
      <c r="BN925" s="66"/>
      <c r="BO925" s="66"/>
      <c r="BP925" s="66"/>
      <c r="BQ925" s="66"/>
    </row>
    <row r="926" spans="1:69" ht="15.75" customHeight="1" x14ac:dyDescent="0.25">
      <c r="A926" s="66"/>
      <c r="B926" s="66"/>
      <c r="C926" s="56"/>
      <c r="I926" s="67"/>
      <c r="J926" s="67"/>
      <c r="O926" s="67"/>
      <c r="P926" s="67"/>
      <c r="T926" s="67"/>
      <c r="U926" s="67"/>
      <c r="Y926" s="68"/>
      <c r="BN926" s="66"/>
      <c r="BO926" s="66"/>
      <c r="BP926" s="66"/>
      <c r="BQ926" s="66"/>
    </row>
    <row r="927" spans="1:69" ht="15.75" customHeight="1" x14ac:dyDescent="0.25">
      <c r="A927" s="66"/>
      <c r="B927" s="66"/>
      <c r="C927" s="56"/>
      <c r="I927" s="67"/>
      <c r="J927" s="67"/>
      <c r="O927" s="67"/>
      <c r="P927" s="67"/>
      <c r="T927" s="67"/>
      <c r="U927" s="67"/>
      <c r="Y927" s="68"/>
      <c r="BN927" s="66"/>
      <c r="BO927" s="66"/>
      <c r="BP927" s="66"/>
      <c r="BQ927" s="66"/>
    </row>
    <row r="928" spans="1:69" ht="15.75" customHeight="1" x14ac:dyDescent="0.25">
      <c r="A928" s="66"/>
      <c r="B928" s="66"/>
      <c r="C928" s="56"/>
      <c r="I928" s="67"/>
      <c r="J928" s="67"/>
      <c r="O928" s="67"/>
      <c r="P928" s="67"/>
      <c r="T928" s="67"/>
      <c r="U928" s="67"/>
      <c r="Y928" s="68"/>
      <c r="BN928" s="66"/>
      <c r="BO928" s="66"/>
      <c r="BP928" s="66"/>
      <c r="BQ928" s="66"/>
    </row>
    <row r="929" spans="1:69" ht="15.75" customHeight="1" x14ac:dyDescent="0.25">
      <c r="A929" s="66"/>
      <c r="B929" s="66"/>
      <c r="C929" s="56"/>
      <c r="I929" s="67"/>
      <c r="J929" s="67"/>
      <c r="O929" s="67"/>
      <c r="P929" s="67"/>
      <c r="T929" s="67"/>
      <c r="U929" s="67"/>
      <c r="Y929" s="68"/>
      <c r="BN929" s="66"/>
      <c r="BO929" s="66"/>
      <c r="BP929" s="66"/>
      <c r="BQ929" s="66"/>
    </row>
    <row r="930" spans="1:69" ht="15.75" customHeight="1" x14ac:dyDescent="0.25">
      <c r="A930" s="66"/>
      <c r="B930" s="66"/>
      <c r="C930" s="56"/>
      <c r="I930" s="67"/>
      <c r="J930" s="67"/>
      <c r="O930" s="67"/>
      <c r="P930" s="67"/>
      <c r="T930" s="67"/>
      <c r="U930" s="67"/>
      <c r="Y930" s="68"/>
      <c r="BN930" s="66"/>
      <c r="BO930" s="66"/>
      <c r="BP930" s="66"/>
      <c r="BQ930" s="66"/>
    </row>
    <row r="931" spans="1:69" ht="15.75" customHeight="1" x14ac:dyDescent="0.25">
      <c r="A931" s="66"/>
      <c r="B931" s="66"/>
      <c r="C931" s="56"/>
      <c r="I931" s="67"/>
      <c r="J931" s="67"/>
      <c r="O931" s="67"/>
      <c r="P931" s="67"/>
      <c r="T931" s="67"/>
      <c r="U931" s="67"/>
      <c r="Y931" s="68"/>
      <c r="BN931" s="66"/>
      <c r="BO931" s="66"/>
      <c r="BP931" s="66"/>
      <c r="BQ931" s="66"/>
    </row>
    <row r="932" spans="1:69" ht="15.75" customHeight="1" x14ac:dyDescent="0.25">
      <c r="A932" s="66"/>
      <c r="B932" s="66"/>
      <c r="C932" s="56"/>
      <c r="I932" s="67"/>
      <c r="J932" s="67"/>
      <c r="O932" s="67"/>
      <c r="P932" s="67"/>
      <c r="T932" s="67"/>
      <c r="U932" s="67"/>
      <c r="Y932" s="68"/>
      <c r="BN932" s="66"/>
      <c r="BO932" s="66"/>
      <c r="BP932" s="66"/>
      <c r="BQ932" s="66"/>
    </row>
    <row r="933" spans="1:69" ht="15.75" customHeight="1" x14ac:dyDescent="0.25">
      <c r="A933" s="66"/>
      <c r="B933" s="66"/>
      <c r="C933" s="56"/>
      <c r="I933" s="67"/>
      <c r="J933" s="67"/>
      <c r="O933" s="67"/>
      <c r="P933" s="67"/>
      <c r="T933" s="67"/>
      <c r="U933" s="67"/>
      <c r="Y933" s="68"/>
      <c r="BN933" s="66"/>
      <c r="BO933" s="66"/>
      <c r="BP933" s="66"/>
      <c r="BQ933" s="66"/>
    </row>
    <row r="934" spans="1:69" ht="15.75" customHeight="1" x14ac:dyDescent="0.25">
      <c r="A934" s="66"/>
      <c r="B934" s="66"/>
      <c r="C934" s="56"/>
      <c r="I934" s="67"/>
      <c r="J934" s="67"/>
      <c r="O934" s="67"/>
      <c r="P934" s="67"/>
      <c r="T934" s="67"/>
      <c r="U934" s="67"/>
      <c r="Y934" s="68"/>
      <c r="BN934" s="66"/>
      <c r="BO934" s="66"/>
      <c r="BP934" s="66"/>
      <c r="BQ934" s="66"/>
    </row>
    <row r="935" spans="1:69" ht="15.75" customHeight="1" x14ac:dyDescent="0.25">
      <c r="A935" s="66"/>
      <c r="B935" s="66"/>
      <c r="C935" s="56"/>
      <c r="I935" s="67"/>
      <c r="J935" s="67"/>
      <c r="O935" s="67"/>
      <c r="P935" s="67"/>
      <c r="T935" s="67"/>
      <c r="U935" s="67"/>
      <c r="Y935" s="68"/>
      <c r="BN935" s="66"/>
      <c r="BO935" s="66"/>
      <c r="BP935" s="66"/>
      <c r="BQ935" s="66"/>
    </row>
    <row r="936" spans="1:69" ht="15.75" customHeight="1" x14ac:dyDescent="0.25">
      <c r="A936" s="66"/>
      <c r="B936" s="66"/>
      <c r="C936" s="56"/>
      <c r="I936" s="67"/>
      <c r="J936" s="67"/>
      <c r="O936" s="67"/>
      <c r="P936" s="67"/>
      <c r="T936" s="67"/>
      <c r="U936" s="67"/>
      <c r="Y936" s="68"/>
      <c r="BN936" s="66"/>
      <c r="BO936" s="66"/>
      <c r="BP936" s="66"/>
      <c r="BQ936" s="66"/>
    </row>
    <row r="937" spans="1:69" ht="15.75" customHeight="1" x14ac:dyDescent="0.25">
      <c r="A937" s="66"/>
      <c r="B937" s="66"/>
      <c r="C937" s="56"/>
      <c r="I937" s="67"/>
      <c r="J937" s="67"/>
      <c r="O937" s="67"/>
      <c r="P937" s="67"/>
      <c r="T937" s="67"/>
      <c r="U937" s="67"/>
      <c r="Y937" s="68"/>
      <c r="BN937" s="66"/>
      <c r="BO937" s="66"/>
      <c r="BP937" s="66"/>
      <c r="BQ937" s="66"/>
    </row>
    <row r="938" spans="1:69" ht="15.75" customHeight="1" x14ac:dyDescent="0.25">
      <c r="A938" s="66"/>
      <c r="B938" s="66"/>
      <c r="C938" s="56"/>
      <c r="I938" s="67"/>
      <c r="J938" s="67"/>
      <c r="O938" s="67"/>
      <c r="P938" s="67"/>
      <c r="T938" s="67"/>
      <c r="U938" s="67"/>
      <c r="Y938" s="68"/>
      <c r="BN938" s="66"/>
      <c r="BO938" s="66"/>
      <c r="BP938" s="66"/>
      <c r="BQ938" s="66"/>
    </row>
    <row r="939" spans="1:69" ht="15.75" customHeight="1" x14ac:dyDescent="0.25">
      <c r="A939" s="66"/>
      <c r="B939" s="66"/>
      <c r="C939" s="56"/>
      <c r="I939" s="67"/>
      <c r="J939" s="67"/>
      <c r="O939" s="67"/>
      <c r="P939" s="67"/>
      <c r="T939" s="67"/>
      <c r="U939" s="67"/>
      <c r="Y939" s="68"/>
      <c r="BN939" s="66"/>
      <c r="BO939" s="66"/>
      <c r="BP939" s="66"/>
      <c r="BQ939" s="66"/>
    </row>
    <row r="940" spans="1:69" ht="15.75" customHeight="1" x14ac:dyDescent="0.25">
      <c r="A940" s="66"/>
      <c r="B940" s="66"/>
      <c r="C940" s="56"/>
      <c r="I940" s="67"/>
      <c r="J940" s="67"/>
      <c r="O940" s="67"/>
      <c r="P940" s="67"/>
      <c r="T940" s="67"/>
      <c r="U940" s="67"/>
      <c r="Y940" s="68"/>
      <c r="BN940" s="66"/>
      <c r="BO940" s="66"/>
      <c r="BP940" s="66"/>
      <c r="BQ940" s="66"/>
    </row>
    <row r="941" spans="1:69" ht="15.75" customHeight="1" x14ac:dyDescent="0.25">
      <c r="A941" s="66"/>
      <c r="B941" s="66"/>
      <c r="C941" s="56"/>
      <c r="I941" s="67"/>
      <c r="J941" s="67"/>
      <c r="O941" s="67"/>
      <c r="P941" s="67"/>
      <c r="T941" s="67"/>
      <c r="U941" s="67"/>
      <c r="Y941" s="68"/>
      <c r="BN941" s="66"/>
      <c r="BO941" s="66"/>
      <c r="BP941" s="66"/>
      <c r="BQ941" s="66"/>
    </row>
    <row r="942" spans="1:69" ht="15.75" customHeight="1" x14ac:dyDescent="0.25">
      <c r="A942" s="66"/>
      <c r="B942" s="66"/>
      <c r="C942" s="56"/>
      <c r="I942" s="67"/>
      <c r="J942" s="67"/>
      <c r="O942" s="67"/>
      <c r="P942" s="67"/>
      <c r="T942" s="67"/>
      <c r="U942" s="67"/>
      <c r="Y942" s="68"/>
      <c r="BN942" s="66"/>
      <c r="BO942" s="66"/>
      <c r="BP942" s="66"/>
      <c r="BQ942" s="66"/>
    </row>
    <row r="943" spans="1:69" ht="15.75" customHeight="1" x14ac:dyDescent="0.25">
      <c r="A943" s="66"/>
      <c r="B943" s="66"/>
      <c r="C943" s="56"/>
      <c r="I943" s="67"/>
      <c r="J943" s="67"/>
      <c r="O943" s="67"/>
      <c r="P943" s="67"/>
      <c r="T943" s="67"/>
      <c r="U943" s="67"/>
      <c r="Y943" s="68"/>
      <c r="BN943" s="66"/>
      <c r="BO943" s="66"/>
      <c r="BP943" s="66"/>
      <c r="BQ943" s="66"/>
    </row>
    <row r="944" spans="1:69" ht="15.75" customHeight="1" x14ac:dyDescent="0.25">
      <c r="A944" s="66"/>
      <c r="B944" s="66"/>
      <c r="C944" s="56"/>
      <c r="I944" s="67"/>
      <c r="J944" s="67"/>
      <c r="O944" s="67"/>
      <c r="P944" s="67"/>
      <c r="T944" s="67"/>
      <c r="U944" s="67"/>
      <c r="Y944" s="68"/>
      <c r="BN944" s="66"/>
      <c r="BO944" s="66"/>
      <c r="BP944" s="66"/>
      <c r="BQ944" s="66"/>
    </row>
    <row r="945" spans="1:69" ht="15.75" customHeight="1" x14ac:dyDescent="0.25">
      <c r="A945" s="66"/>
      <c r="B945" s="66"/>
      <c r="C945" s="56"/>
      <c r="I945" s="67"/>
      <c r="J945" s="67"/>
      <c r="O945" s="67"/>
      <c r="P945" s="67"/>
      <c r="T945" s="67"/>
      <c r="U945" s="67"/>
      <c r="Y945" s="68"/>
      <c r="BN945" s="66"/>
      <c r="BO945" s="66"/>
      <c r="BP945" s="66"/>
      <c r="BQ945" s="66"/>
    </row>
    <row r="946" spans="1:69" ht="15.75" customHeight="1" x14ac:dyDescent="0.25">
      <c r="A946" s="66"/>
      <c r="B946" s="66"/>
      <c r="C946" s="56"/>
      <c r="I946" s="67"/>
      <c r="J946" s="67"/>
      <c r="O946" s="67"/>
      <c r="P946" s="67"/>
      <c r="T946" s="67"/>
      <c r="U946" s="67"/>
      <c r="Y946" s="68"/>
      <c r="BN946" s="66"/>
      <c r="BO946" s="66"/>
      <c r="BP946" s="66"/>
      <c r="BQ946" s="66"/>
    </row>
    <row r="947" spans="1:69" ht="15.75" customHeight="1" x14ac:dyDescent="0.25">
      <c r="A947" s="66"/>
      <c r="B947" s="66"/>
      <c r="C947" s="56"/>
      <c r="I947" s="67"/>
      <c r="J947" s="67"/>
      <c r="O947" s="67"/>
      <c r="P947" s="67"/>
      <c r="T947" s="67"/>
      <c r="U947" s="67"/>
      <c r="Y947" s="68"/>
      <c r="BN947" s="66"/>
      <c r="BO947" s="66"/>
      <c r="BP947" s="66"/>
      <c r="BQ947" s="66"/>
    </row>
    <row r="948" spans="1:69" ht="15.75" customHeight="1" x14ac:dyDescent="0.25">
      <c r="A948" s="66"/>
      <c r="B948" s="66"/>
      <c r="C948" s="56"/>
      <c r="I948" s="67"/>
      <c r="J948" s="67"/>
      <c r="O948" s="67"/>
      <c r="P948" s="67"/>
      <c r="T948" s="67"/>
      <c r="U948" s="67"/>
      <c r="Y948" s="68"/>
      <c r="BN948" s="66"/>
      <c r="BO948" s="66"/>
      <c r="BP948" s="66"/>
      <c r="BQ948" s="66"/>
    </row>
    <row r="949" spans="1:69" ht="15.75" customHeight="1" x14ac:dyDescent="0.25">
      <c r="A949" s="66"/>
      <c r="B949" s="66"/>
      <c r="C949" s="56"/>
      <c r="I949" s="67"/>
      <c r="J949" s="67"/>
      <c r="O949" s="67"/>
      <c r="P949" s="67"/>
      <c r="T949" s="67"/>
      <c r="U949" s="67"/>
      <c r="Y949" s="68"/>
      <c r="BN949" s="66"/>
      <c r="BO949" s="66"/>
      <c r="BP949" s="66"/>
      <c r="BQ949" s="66"/>
    </row>
    <row r="950" spans="1:69" ht="15.75" customHeight="1" x14ac:dyDescent="0.25">
      <c r="A950" s="66"/>
      <c r="B950" s="66"/>
      <c r="C950" s="56"/>
      <c r="I950" s="67"/>
      <c r="J950" s="67"/>
      <c r="O950" s="67"/>
      <c r="P950" s="67"/>
      <c r="T950" s="67"/>
      <c r="U950" s="67"/>
      <c r="Y950" s="68"/>
      <c r="BN950" s="66"/>
      <c r="BO950" s="66"/>
      <c r="BP950" s="66"/>
      <c r="BQ950" s="66"/>
    </row>
    <row r="951" spans="1:69" ht="15.75" customHeight="1" x14ac:dyDescent="0.25">
      <c r="A951" s="66"/>
      <c r="B951" s="66"/>
      <c r="C951" s="56"/>
      <c r="I951" s="67"/>
      <c r="J951" s="67"/>
      <c r="O951" s="67"/>
      <c r="P951" s="67"/>
      <c r="T951" s="67"/>
      <c r="U951" s="67"/>
      <c r="Y951" s="68"/>
      <c r="BN951" s="66"/>
      <c r="BO951" s="66"/>
      <c r="BP951" s="66"/>
      <c r="BQ951" s="66"/>
    </row>
    <row r="952" spans="1:69" ht="15.75" customHeight="1" x14ac:dyDescent="0.25">
      <c r="A952" s="66"/>
      <c r="B952" s="66"/>
      <c r="C952" s="56"/>
      <c r="I952" s="67"/>
      <c r="J952" s="67"/>
      <c r="O952" s="67"/>
      <c r="P952" s="67"/>
      <c r="T952" s="67"/>
      <c r="U952" s="67"/>
      <c r="Y952" s="68"/>
      <c r="BN952" s="66"/>
      <c r="BO952" s="66"/>
      <c r="BP952" s="66"/>
      <c r="BQ952" s="66"/>
    </row>
    <row r="953" spans="1:69" ht="15.75" customHeight="1" x14ac:dyDescent="0.25">
      <c r="A953" s="66"/>
      <c r="B953" s="66"/>
      <c r="C953" s="56"/>
      <c r="I953" s="67"/>
      <c r="J953" s="67"/>
      <c r="O953" s="67"/>
      <c r="P953" s="67"/>
      <c r="T953" s="67"/>
      <c r="U953" s="67"/>
      <c r="Y953" s="68"/>
      <c r="BN953" s="66"/>
      <c r="BO953" s="66"/>
      <c r="BP953" s="66"/>
      <c r="BQ953" s="66"/>
    </row>
    <row r="954" spans="1:69" ht="15.75" customHeight="1" x14ac:dyDescent="0.25">
      <c r="A954" s="66"/>
      <c r="B954" s="66"/>
      <c r="C954" s="56"/>
      <c r="I954" s="67"/>
      <c r="J954" s="67"/>
      <c r="O954" s="67"/>
      <c r="P954" s="67"/>
      <c r="T954" s="67"/>
      <c r="U954" s="67"/>
      <c r="Y954" s="68"/>
      <c r="BN954" s="66"/>
      <c r="BO954" s="66"/>
      <c r="BP954" s="66"/>
      <c r="BQ954" s="66"/>
    </row>
    <row r="955" spans="1:69" ht="15.75" customHeight="1" x14ac:dyDescent="0.25">
      <c r="A955" s="66"/>
      <c r="B955" s="66"/>
      <c r="C955" s="56"/>
      <c r="I955" s="67"/>
      <c r="J955" s="67"/>
      <c r="O955" s="67"/>
      <c r="P955" s="67"/>
      <c r="T955" s="67"/>
      <c r="U955" s="67"/>
      <c r="Y955" s="68"/>
      <c r="BN955" s="66"/>
      <c r="BO955" s="66"/>
      <c r="BP955" s="66"/>
      <c r="BQ955" s="66"/>
    </row>
    <row r="956" spans="1:69" ht="15.75" customHeight="1" x14ac:dyDescent="0.25">
      <c r="A956" s="66"/>
      <c r="B956" s="66"/>
      <c r="C956" s="56"/>
      <c r="I956" s="67"/>
      <c r="J956" s="67"/>
      <c r="O956" s="67"/>
      <c r="P956" s="67"/>
      <c r="T956" s="67"/>
      <c r="U956" s="67"/>
      <c r="Y956" s="68"/>
      <c r="BN956" s="66"/>
      <c r="BO956" s="66"/>
      <c r="BP956" s="66"/>
      <c r="BQ956" s="66"/>
    </row>
    <row r="957" spans="1:69" ht="15.75" customHeight="1" x14ac:dyDescent="0.25">
      <c r="A957" s="66"/>
      <c r="B957" s="66"/>
      <c r="C957" s="56"/>
      <c r="I957" s="67"/>
      <c r="J957" s="67"/>
      <c r="O957" s="67"/>
      <c r="P957" s="67"/>
      <c r="T957" s="67"/>
      <c r="U957" s="67"/>
      <c r="Y957" s="68"/>
      <c r="BN957" s="66"/>
      <c r="BO957" s="66"/>
      <c r="BP957" s="66"/>
      <c r="BQ957" s="66"/>
    </row>
    <row r="958" spans="1:69" ht="15.75" customHeight="1" x14ac:dyDescent="0.25">
      <c r="A958" s="66"/>
      <c r="B958" s="66"/>
      <c r="C958" s="56"/>
      <c r="I958" s="67"/>
      <c r="J958" s="67"/>
      <c r="O958" s="67"/>
      <c r="P958" s="67"/>
      <c r="T958" s="67"/>
      <c r="U958" s="67"/>
      <c r="Y958" s="68"/>
      <c r="BN958" s="66"/>
      <c r="BO958" s="66"/>
      <c r="BP958" s="66"/>
      <c r="BQ958" s="66"/>
    </row>
    <row r="959" spans="1:69" ht="15.75" customHeight="1" x14ac:dyDescent="0.25">
      <c r="A959" s="66"/>
      <c r="B959" s="66"/>
      <c r="C959" s="56"/>
      <c r="I959" s="67"/>
      <c r="J959" s="67"/>
      <c r="O959" s="67"/>
      <c r="P959" s="67"/>
      <c r="T959" s="67"/>
      <c r="U959" s="67"/>
      <c r="Y959" s="68"/>
      <c r="BN959" s="66"/>
      <c r="BO959" s="66"/>
      <c r="BP959" s="66"/>
      <c r="BQ959" s="66"/>
    </row>
    <row r="960" spans="1:69" ht="15.75" customHeight="1" x14ac:dyDescent="0.25">
      <c r="A960" s="66"/>
      <c r="B960" s="66"/>
      <c r="C960" s="56"/>
      <c r="I960" s="67"/>
      <c r="J960" s="67"/>
      <c r="O960" s="67"/>
      <c r="P960" s="67"/>
      <c r="T960" s="67"/>
      <c r="U960" s="67"/>
      <c r="Y960" s="68"/>
      <c r="BN960" s="66"/>
      <c r="BO960" s="66"/>
      <c r="BP960" s="66"/>
      <c r="BQ960" s="66"/>
    </row>
    <row r="961" spans="1:69" ht="15.75" customHeight="1" x14ac:dyDescent="0.25">
      <c r="A961" s="66"/>
      <c r="B961" s="66"/>
      <c r="C961" s="56"/>
      <c r="I961" s="67"/>
      <c r="J961" s="67"/>
      <c r="O961" s="67"/>
      <c r="P961" s="67"/>
      <c r="T961" s="67"/>
      <c r="U961" s="67"/>
      <c r="Y961" s="68"/>
      <c r="BN961" s="66"/>
      <c r="BO961" s="66"/>
      <c r="BP961" s="66"/>
      <c r="BQ961" s="66"/>
    </row>
    <row r="962" spans="1:69" ht="15.75" customHeight="1" x14ac:dyDescent="0.25">
      <c r="A962" s="66"/>
      <c r="B962" s="66"/>
      <c r="C962" s="56"/>
      <c r="I962" s="67"/>
      <c r="J962" s="67"/>
      <c r="O962" s="67"/>
      <c r="P962" s="67"/>
      <c r="T962" s="67"/>
      <c r="U962" s="67"/>
      <c r="Y962" s="68"/>
      <c r="BN962" s="66"/>
      <c r="BO962" s="66"/>
      <c r="BP962" s="66"/>
      <c r="BQ962" s="66"/>
    </row>
    <row r="963" spans="1:69" ht="15.75" customHeight="1" x14ac:dyDescent="0.25">
      <c r="A963" s="66"/>
      <c r="B963" s="66"/>
      <c r="C963" s="56"/>
      <c r="I963" s="67"/>
      <c r="J963" s="67"/>
      <c r="O963" s="67"/>
      <c r="P963" s="67"/>
      <c r="T963" s="67"/>
      <c r="U963" s="67"/>
      <c r="Y963" s="68"/>
      <c r="BN963" s="66"/>
      <c r="BO963" s="66"/>
      <c r="BP963" s="66"/>
      <c r="BQ963" s="66"/>
    </row>
    <row r="964" spans="1:69" ht="15.75" customHeight="1" x14ac:dyDescent="0.25">
      <c r="A964" s="66"/>
      <c r="B964" s="66"/>
      <c r="C964" s="56"/>
      <c r="I964" s="67"/>
      <c r="J964" s="67"/>
      <c r="O964" s="67"/>
      <c r="P964" s="67"/>
      <c r="T964" s="67"/>
      <c r="U964" s="67"/>
      <c r="Y964" s="68"/>
      <c r="BN964" s="66"/>
      <c r="BO964" s="66"/>
      <c r="BP964" s="66"/>
      <c r="BQ964" s="66"/>
    </row>
    <row r="965" spans="1:69" ht="15.75" customHeight="1" x14ac:dyDescent="0.25">
      <c r="A965" s="66"/>
      <c r="B965" s="66"/>
      <c r="C965" s="56"/>
      <c r="I965" s="67"/>
      <c r="J965" s="67"/>
      <c r="O965" s="67"/>
      <c r="P965" s="67"/>
      <c r="T965" s="67"/>
      <c r="U965" s="67"/>
      <c r="Y965" s="68"/>
      <c r="BN965" s="66"/>
      <c r="BO965" s="66"/>
      <c r="BP965" s="66"/>
      <c r="BQ965" s="66"/>
    </row>
    <row r="966" spans="1:69" ht="15.75" customHeight="1" x14ac:dyDescent="0.25">
      <c r="A966" s="66"/>
      <c r="B966" s="66"/>
      <c r="C966" s="56"/>
      <c r="I966" s="67"/>
      <c r="J966" s="67"/>
      <c r="O966" s="67"/>
      <c r="P966" s="67"/>
      <c r="T966" s="67"/>
      <c r="U966" s="67"/>
      <c r="Y966" s="68"/>
      <c r="BN966" s="66"/>
      <c r="BO966" s="66"/>
      <c r="BP966" s="66"/>
      <c r="BQ966" s="66"/>
    </row>
    <row r="967" spans="1:69" ht="15.75" customHeight="1" x14ac:dyDescent="0.25">
      <c r="A967" s="66"/>
      <c r="B967" s="66"/>
      <c r="C967" s="56"/>
      <c r="I967" s="67"/>
      <c r="J967" s="67"/>
      <c r="O967" s="67"/>
      <c r="P967" s="67"/>
      <c r="T967" s="67"/>
      <c r="U967" s="67"/>
      <c r="Y967" s="68"/>
      <c r="BN967" s="66"/>
      <c r="BO967" s="66"/>
      <c r="BP967" s="66"/>
      <c r="BQ967" s="66"/>
    </row>
    <row r="968" spans="1:69" ht="15.75" customHeight="1" x14ac:dyDescent="0.25">
      <c r="A968" s="66"/>
      <c r="B968" s="66"/>
      <c r="C968" s="56"/>
      <c r="I968" s="67"/>
      <c r="J968" s="67"/>
      <c r="O968" s="67"/>
      <c r="P968" s="67"/>
      <c r="T968" s="67"/>
      <c r="U968" s="67"/>
      <c r="Y968" s="68"/>
      <c r="BN968" s="66"/>
      <c r="BO968" s="66"/>
      <c r="BP968" s="66"/>
      <c r="BQ968" s="66"/>
    </row>
    <row r="969" spans="1:69" ht="15.75" customHeight="1" x14ac:dyDescent="0.25">
      <c r="A969" s="66"/>
      <c r="B969" s="66"/>
      <c r="C969" s="56"/>
      <c r="I969" s="67"/>
      <c r="J969" s="67"/>
      <c r="O969" s="67"/>
      <c r="P969" s="67"/>
      <c r="T969" s="67"/>
      <c r="U969" s="67"/>
      <c r="Y969" s="68"/>
      <c r="BN969" s="66"/>
      <c r="BO969" s="66"/>
      <c r="BP969" s="66"/>
      <c r="BQ969" s="66"/>
    </row>
    <row r="970" spans="1:69" ht="15.75" customHeight="1" x14ac:dyDescent="0.25">
      <c r="A970" s="66"/>
      <c r="B970" s="66"/>
      <c r="C970" s="56"/>
      <c r="I970" s="67"/>
      <c r="J970" s="67"/>
      <c r="O970" s="67"/>
      <c r="P970" s="67"/>
      <c r="T970" s="67"/>
      <c r="U970" s="67"/>
      <c r="Y970" s="68"/>
      <c r="BN970" s="66"/>
      <c r="BO970" s="66"/>
      <c r="BP970" s="66"/>
      <c r="BQ970" s="66"/>
    </row>
    <row r="971" spans="1:69" ht="15.75" customHeight="1" x14ac:dyDescent="0.25">
      <c r="A971" s="66"/>
      <c r="B971" s="66"/>
      <c r="C971" s="56"/>
      <c r="I971" s="67"/>
      <c r="J971" s="67"/>
      <c r="O971" s="67"/>
      <c r="P971" s="67"/>
      <c r="T971" s="67"/>
      <c r="U971" s="67"/>
      <c r="Y971" s="68"/>
      <c r="BN971" s="66"/>
      <c r="BO971" s="66"/>
      <c r="BP971" s="66"/>
      <c r="BQ971" s="66"/>
    </row>
    <row r="972" spans="1:69" ht="15.75" customHeight="1" x14ac:dyDescent="0.25">
      <c r="A972" s="66"/>
      <c r="B972" s="66"/>
      <c r="C972" s="56"/>
      <c r="I972" s="67"/>
      <c r="J972" s="67"/>
      <c r="O972" s="67"/>
      <c r="P972" s="67"/>
      <c r="T972" s="67"/>
      <c r="U972" s="67"/>
      <c r="Y972" s="68"/>
      <c r="BN972" s="66"/>
      <c r="BO972" s="66"/>
      <c r="BP972" s="66"/>
      <c r="BQ972" s="66"/>
    </row>
    <row r="973" spans="1:69" ht="15.75" customHeight="1" x14ac:dyDescent="0.25">
      <c r="A973" s="66"/>
      <c r="B973" s="66"/>
      <c r="C973" s="56"/>
      <c r="I973" s="67"/>
      <c r="J973" s="67"/>
      <c r="O973" s="67"/>
      <c r="P973" s="67"/>
      <c r="T973" s="67"/>
      <c r="U973" s="67"/>
      <c r="Y973" s="68"/>
      <c r="BN973" s="66"/>
      <c r="BO973" s="66"/>
      <c r="BP973" s="66"/>
      <c r="BQ973" s="66"/>
    </row>
    <row r="974" spans="1:69" ht="15.75" customHeight="1" x14ac:dyDescent="0.25">
      <c r="A974" s="66"/>
      <c r="B974" s="66"/>
      <c r="C974" s="56"/>
      <c r="I974" s="67"/>
      <c r="J974" s="67"/>
      <c r="O974" s="67"/>
      <c r="P974" s="67"/>
      <c r="T974" s="67"/>
      <c r="U974" s="67"/>
      <c r="Y974" s="68"/>
      <c r="BN974" s="66"/>
      <c r="BO974" s="66"/>
      <c r="BP974" s="66"/>
      <c r="BQ974" s="66"/>
    </row>
    <row r="975" spans="1:69" ht="15.75" customHeight="1" x14ac:dyDescent="0.25">
      <c r="A975" s="66"/>
      <c r="B975" s="66"/>
      <c r="C975" s="56"/>
      <c r="I975" s="67"/>
      <c r="J975" s="67"/>
      <c r="O975" s="67"/>
      <c r="P975" s="67"/>
      <c r="T975" s="67"/>
      <c r="U975" s="67"/>
      <c r="Y975" s="68"/>
      <c r="BN975" s="66"/>
      <c r="BO975" s="66"/>
      <c r="BP975" s="66"/>
      <c r="BQ975" s="66"/>
    </row>
    <row r="976" spans="1:69" ht="15.75" customHeight="1" x14ac:dyDescent="0.25">
      <c r="A976" s="66"/>
      <c r="B976" s="66"/>
      <c r="C976" s="56"/>
      <c r="I976" s="67"/>
      <c r="J976" s="67"/>
      <c r="O976" s="67"/>
      <c r="P976" s="67"/>
      <c r="T976" s="67"/>
      <c r="U976" s="67"/>
      <c r="Y976" s="68"/>
      <c r="BN976" s="66"/>
      <c r="BO976" s="66"/>
      <c r="BP976" s="66"/>
      <c r="BQ976" s="66"/>
    </row>
    <row r="977" spans="1:69" ht="15.75" customHeight="1" x14ac:dyDescent="0.25">
      <c r="A977" s="66"/>
      <c r="B977" s="66"/>
      <c r="C977" s="56"/>
      <c r="I977" s="67"/>
      <c r="J977" s="67"/>
      <c r="O977" s="67"/>
      <c r="P977" s="67"/>
      <c r="T977" s="67"/>
      <c r="U977" s="67"/>
      <c r="Y977" s="68"/>
      <c r="BN977" s="66"/>
      <c r="BO977" s="66"/>
      <c r="BP977" s="66"/>
      <c r="BQ977" s="66"/>
    </row>
    <row r="978" spans="1:69" ht="15.75" customHeight="1" x14ac:dyDescent="0.25">
      <c r="A978" s="66"/>
      <c r="B978" s="66"/>
      <c r="C978" s="56"/>
      <c r="I978" s="67"/>
      <c r="J978" s="67"/>
      <c r="O978" s="67"/>
      <c r="P978" s="67"/>
      <c r="T978" s="67"/>
      <c r="U978" s="67"/>
      <c r="Y978" s="68"/>
      <c r="BN978" s="66"/>
      <c r="BO978" s="66"/>
      <c r="BP978" s="66"/>
      <c r="BQ978" s="66"/>
    </row>
    <row r="979" spans="1:69" ht="15.75" customHeight="1" x14ac:dyDescent="0.25">
      <c r="A979" s="66"/>
      <c r="B979" s="66"/>
      <c r="C979" s="56"/>
      <c r="I979" s="67"/>
      <c r="J979" s="67"/>
      <c r="O979" s="67"/>
      <c r="P979" s="67"/>
      <c r="T979" s="67"/>
      <c r="U979" s="67"/>
      <c r="Y979" s="68"/>
      <c r="BN979" s="66"/>
      <c r="BO979" s="66"/>
      <c r="BP979" s="66"/>
      <c r="BQ979" s="66"/>
    </row>
    <row r="980" spans="1:69" ht="15.75" customHeight="1" x14ac:dyDescent="0.25">
      <c r="A980" s="66"/>
      <c r="B980" s="66"/>
      <c r="C980" s="56"/>
      <c r="I980" s="67"/>
      <c r="J980" s="67"/>
      <c r="O980" s="67"/>
      <c r="P980" s="67"/>
      <c r="T980" s="67"/>
      <c r="U980" s="67"/>
      <c r="Y980" s="68"/>
      <c r="BN980" s="66"/>
      <c r="BO980" s="66"/>
      <c r="BP980" s="66"/>
      <c r="BQ980" s="66"/>
    </row>
    <row r="981" spans="1:69" ht="15.75" customHeight="1" x14ac:dyDescent="0.25">
      <c r="A981" s="66"/>
      <c r="B981" s="66"/>
      <c r="C981" s="56"/>
      <c r="I981" s="67"/>
      <c r="J981" s="67"/>
      <c r="O981" s="67"/>
      <c r="P981" s="67"/>
      <c r="T981" s="67"/>
      <c r="U981" s="67"/>
      <c r="Y981" s="68"/>
      <c r="BN981" s="66"/>
      <c r="BO981" s="66"/>
      <c r="BP981" s="66"/>
      <c r="BQ981" s="66"/>
    </row>
    <row r="982" spans="1:69" ht="15.75" customHeight="1" x14ac:dyDescent="0.25">
      <c r="A982" s="66"/>
      <c r="B982" s="66"/>
      <c r="C982" s="56"/>
      <c r="I982" s="67"/>
      <c r="J982" s="67"/>
      <c r="O982" s="67"/>
      <c r="P982" s="67"/>
      <c r="T982" s="67"/>
      <c r="U982" s="67"/>
      <c r="Y982" s="68"/>
      <c r="BN982" s="66"/>
      <c r="BO982" s="66"/>
      <c r="BP982" s="66"/>
      <c r="BQ982" s="66"/>
    </row>
    <row r="983" spans="1:69" ht="15.75" customHeight="1" x14ac:dyDescent="0.25">
      <c r="A983" s="66"/>
      <c r="B983" s="66"/>
      <c r="C983" s="56"/>
      <c r="I983" s="67"/>
      <c r="J983" s="67"/>
      <c r="O983" s="67"/>
      <c r="P983" s="67"/>
      <c r="T983" s="67"/>
      <c r="U983" s="67"/>
      <c r="Y983" s="68"/>
      <c r="BN983" s="66"/>
      <c r="BO983" s="66"/>
      <c r="BP983" s="66"/>
      <c r="BQ983" s="66"/>
    </row>
    <row r="984" spans="1:69" ht="15.75" customHeight="1" x14ac:dyDescent="0.25">
      <c r="A984" s="66"/>
      <c r="B984" s="66"/>
      <c r="C984" s="56"/>
      <c r="I984" s="67"/>
      <c r="J984" s="67"/>
      <c r="O984" s="67"/>
      <c r="P984" s="67"/>
      <c r="T984" s="67"/>
      <c r="U984" s="67"/>
      <c r="Y984" s="68"/>
      <c r="BN984" s="66"/>
      <c r="BO984" s="66"/>
      <c r="BP984" s="66"/>
      <c r="BQ984" s="66"/>
    </row>
    <row r="985" spans="1:69" ht="15.75" customHeight="1" x14ac:dyDescent="0.25">
      <c r="A985" s="66"/>
      <c r="B985" s="66"/>
      <c r="C985" s="56"/>
      <c r="I985" s="67"/>
      <c r="J985" s="67"/>
      <c r="O985" s="67"/>
      <c r="P985" s="67"/>
      <c r="T985" s="67"/>
      <c r="U985" s="67"/>
      <c r="Y985" s="68"/>
      <c r="BN985" s="66"/>
      <c r="BO985" s="66"/>
      <c r="BP985" s="66"/>
      <c r="BQ985" s="66"/>
    </row>
    <row r="986" spans="1:69" ht="15.75" customHeight="1" x14ac:dyDescent="0.25">
      <c r="A986" s="66"/>
      <c r="B986" s="66"/>
      <c r="C986" s="56"/>
      <c r="I986" s="67"/>
      <c r="J986" s="67"/>
      <c r="O986" s="67"/>
      <c r="P986" s="67"/>
      <c r="T986" s="67"/>
      <c r="U986" s="67"/>
      <c r="Y986" s="68"/>
      <c r="BN986" s="66"/>
      <c r="BO986" s="66"/>
      <c r="BP986" s="66"/>
      <c r="BQ986" s="66"/>
    </row>
    <row r="987" spans="1:69" ht="15.75" customHeight="1" x14ac:dyDescent="0.25">
      <c r="A987" s="66"/>
      <c r="B987" s="66"/>
      <c r="C987" s="56"/>
      <c r="I987" s="67"/>
      <c r="J987" s="67"/>
      <c r="O987" s="67"/>
      <c r="P987" s="67"/>
      <c r="T987" s="67"/>
      <c r="U987" s="67"/>
      <c r="Y987" s="68"/>
      <c r="BN987" s="66"/>
      <c r="BO987" s="66"/>
      <c r="BP987" s="66"/>
      <c r="BQ987" s="66"/>
    </row>
    <row r="988" spans="1:69" ht="15.75" customHeight="1" x14ac:dyDescent="0.25">
      <c r="A988" s="66"/>
      <c r="B988" s="66"/>
      <c r="C988" s="56"/>
      <c r="I988" s="67"/>
      <c r="J988" s="67"/>
      <c r="O988" s="67"/>
      <c r="P988" s="67"/>
      <c r="T988" s="67"/>
      <c r="U988" s="67"/>
      <c r="Y988" s="68"/>
      <c r="BN988" s="66"/>
      <c r="BO988" s="66"/>
      <c r="BP988" s="66"/>
      <c r="BQ988" s="66"/>
    </row>
    <row r="989" spans="1:69" ht="15.75" customHeight="1" x14ac:dyDescent="0.25">
      <c r="A989" s="66"/>
      <c r="B989" s="66"/>
      <c r="C989" s="56"/>
      <c r="I989" s="67"/>
      <c r="J989" s="67"/>
      <c r="O989" s="67"/>
      <c r="P989" s="67"/>
      <c r="T989" s="67"/>
      <c r="U989" s="67"/>
      <c r="Y989" s="68"/>
      <c r="BN989" s="66"/>
      <c r="BO989" s="66"/>
      <c r="BP989" s="66"/>
      <c r="BQ989" s="66"/>
    </row>
    <row r="990" spans="1:69" ht="15.75" customHeight="1" x14ac:dyDescent="0.25">
      <c r="A990" s="66"/>
      <c r="B990" s="66"/>
      <c r="C990" s="56"/>
      <c r="I990" s="67"/>
      <c r="J990" s="67"/>
      <c r="O990" s="67"/>
      <c r="P990" s="67"/>
      <c r="T990" s="67"/>
      <c r="U990" s="67"/>
      <c r="Y990" s="68"/>
      <c r="BN990" s="66"/>
      <c r="BO990" s="66"/>
      <c r="BP990" s="66"/>
      <c r="BQ990" s="66"/>
    </row>
    <row r="991" spans="1:69" ht="15.75" customHeight="1" x14ac:dyDescent="0.25">
      <c r="A991" s="66"/>
      <c r="B991" s="66"/>
      <c r="C991" s="56"/>
      <c r="I991" s="67"/>
      <c r="J991" s="67"/>
      <c r="O991" s="67"/>
      <c r="P991" s="67"/>
      <c r="T991" s="67"/>
      <c r="U991" s="67"/>
      <c r="Y991" s="68"/>
      <c r="BN991" s="66"/>
      <c r="BO991" s="66"/>
      <c r="BP991" s="66"/>
      <c r="BQ991" s="66"/>
    </row>
    <row r="992" spans="1:69" ht="15.75" customHeight="1" x14ac:dyDescent="0.25">
      <c r="A992" s="66"/>
      <c r="B992" s="66"/>
      <c r="C992" s="56"/>
      <c r="I992" s="67"/>
      <c r="J992" s="67"/>
      <c r="O992" s="67"/>
      <c r="P992" s="67"/>
      <c r="T992" s="67"/>
      <c r="U992" s="67"/>
      <c r="Y992" s="68"/>
      <c r="BN992" s="66"/>
      <c r="BO992" s="66"/>
      <c r="BP992" s="66"/>
      <c r="BQ992" s="66"/>
    </row>
    <row r="993" spans="1:69" ht="15.75" customHeight="1" x14ac:dyDescent="0.25">
      <c r="A993" s="66"/>
      <c r="B993" s="66"/>
      <c r="C993" s="56"/>
      <c r="I993" s="67"/>
      <c r="J993" s="67"/>
      <c r="O993" s="67"/>
      <c r="P993" s="67"/>
      <c r="T993" s="67"/>
      <c r="U993" s="67"/>
      <c r="Y993" s="68"/>
      <c r="BN993" s="66"/>
      <c r="BO993" s="66"/>
      <c r="BP993" s="66"/>
      <c r="BQ993" s="66"/>
    </row>
    <row r="994" spans="1:69" ht="15.75" customHeight="1" x14ac:dyDescent="0.25">
      <c r="A994" s="66"/>
      <c r="B994" s="66"/>
      <c r="C994" s="56"/>
      <c r="I994" s="67"/>
      <c r="J994" s="67"/>
      <c r="O994" s="67"/>
      <c r="P994" s="67"/>
      <c r="T994" s="67"/>
      <c r="U994" s="67"/>
      <c r="Y994" s="68"/>
      <c r="BN994" s="66"/>
      <c r="BO994" s="66"/>
      <c r="BP994" s="66"/>
      <c r="BQ994" s="66"/>
    </row>
    <row r="995" spans="1:69" ht="15.75" customHeight="1" x14ac:dyDescent="0.25">
      <c r="A995" s="66"/>
      <c r="B995" s="66"/>
      <c r="C995" s="56"/>
      <c r="I995" s="67"/>
      <c r="J995" s="67"/>
      <c r="O995" s="67"/>
      <c r="P995" s="67"/>
      <c r="T995" s="67"/>
      <c r="U995" s="67"/>
      <c r="Y995" s="68"/>
      <c r="BN995" s="66"/>
      <c r="BO995" s="66"/>
      <c r="BP995" s="66"/>
      <c r="BQ995" s="66"/>
    </row>
    <row r="996" spans="1:69" ht="15.75" customHeight="1" x14ac:dyDescent="0.25">
      <c r="A996" s="66"/>
      <c r="B996" s="66"/>
      <c r="C996" s="56"/>
      <c r="I996" s="67"/>
      <c r="J996" s="67"/>
      <c r="O996" s="67"/>
      <c r="P996" s="67"/>
      <c r="T996" s="67"/>
      <c r="U996" s="67"/>
      <c r="Y996" s="68"/>
      <c r="BN996" s="66"/>
      <c r="BO996" s="66"/>
      <c r="BP996" s="66"/>
      <c r="BQ996" s="66"/>
    </row>
    <row r="997" spans="1:69" ht="15.75" customHeight="1" x14ac:dyDescent="0.25">
      <c r="A997" s="66"/>
      <c r="B997" s="66"/>
      <c r="C997" s="56"/>
      <c r="I997" s="67"/>
      <c r="J997" s="67"/>
      <c r="O997" s="67"/>
      <c r="P997" s="67"/>
      <c r="T997" s="67"/>
      <c r="U997" s="67"/>
      <c r="Y997" s="68"/>
      <c r="BN997" s="66"/>
      <c r="BO997" s="66"/>
      <c r="BP997" s="66"/>
      <c r="BQ997" s="66"/>
    </row>
    <row r="998" spans="1:69" ht="15.75" customHeight="1" x14ac:dyDescent="0.25">
      <c r="A998" s="66"/>
      <c r="B998" s="66"/>
      <c r="C998" s="56"/>
      <c r="I998" s="67"/>
      <c r="J998" s="67"/>
      <c r="O998" s="67"/>
      <c r="P998" s="67"/>
      <c r="T998" s="67"/>
      <c r="U998" s="67"/>
      <c r="Y998" s="68"/>
      <c r="BN998" s="66"/>
      <c r="BO998" s="66"/>
      <c r="BP998" s="66"/>
      <c r="BQ998" s="66"/>
    </row>
    <row r="999" spans="1:69" ht="15.75" customHeight="1" x14ac:dyDescent="0.25">
      <c r="A999" s="66"/>
      <c r="B999" s="66"/>
      <c r="C999" s="56"/>
      <c r="I999" s="67"/>
      <c r="J999" s="67"/>
      <c r="O999" s="67"/>
      <c r="P999" s="67"/>
      <c r="T999" s="67"/>
      <c r="U999" s="67"/>
      <c r="Y999" s="68"/>
      <c r="BN999" s="66"/>
      <c r="BO999" s="66"/>
      <c r="BP999" s="66"/>
      <c r="BQ999" s="66"/>
    </row>
    <row r="1000" spans="1:69" ht="15.75" customHeight="1" x14ac:dyDescent="0.25">
      <c r="A1000" s="66"/>
      <c r="B1000" s="66"/>
      <c r="C1000" s="56"/>
      <c r="I1000" s="67"/>
      <c r="J1000" s="67"/>
      <c r="O1000" s="67"/>
      <c r="P1000" s="67"/>
      <c r="T1000" s="67"/>
      <c r="U1000" s="67"/>
      <c r="Y1000" s="68"/>
      <c r="BN1000" s="66"/>
      <c r="BO1000" s="66"/>
      <c r="BP1000" s="66"/>
      <c r="BQ1000" s="66"/>
    </row>
    <row r="1001" spans="1:69" ht="15.75" customHeight="1" x14ac:dyDescent="0.25">
      <c r="A1001" s="66"/>
      <c r="B1001" s="66"/>
      <c r="C1001" s="56"/>
      <c r="I1001" s="67"/>
      <c r="J1001" s="67"/>
      <c r="O1001" s="67"/>
      <c r="P1001" s="67"/>
      <c r="T1001" s="67"/>
      <c r="U1001" s="67"/>
      <c r="Y1001" s="68"/>
      <c r="BN1001" s="66"/>
      <c r="BO1001" s="66"/>
      <c r="BP1001" s="66"/>
      <c r="BQ1001" s="66"/>
    </row>
    <row r="1002" spans="1:69" ht="15.75" customHeight="1" x14ac:dyDescent="0.25">
      <c r="A1002" s="66"/>
      <c r="B1002" s="66"/>
      <c r="C1002" s="56"/>
      <c r="I1002" s="67"/>
      <c r="J1002" s="67"/>
      <c r="O1002" s="67"/>
      <c r="P1002" s="67"/>
      <c r="T1002" s="67"/>
      <c r="U1002" s="67"/>
      <c r="Y1002" s="68"/>
      <c r="BN1002" s="66"/>
      <c r="BO1002" s="66"/>
      <c r="BP1002" s="66"/>
      <c r="BQ1002" s="66"/>
    </row>
    <row r="1003" spans="1:69" ht="15.75" customHeight="1" x14ac:dyDescent="0.25">
      <c r="A1003" s="66"/>
      <c r="B1003" s="66"/>
      <c r="C1003" s="56"/>
      <c r="I1003" s="67"/>
      <c r="J1003" s="67"/>
      <c r="O1003" s="67"/>
      <c r="P1003" s="67"/>
      <c r="T1003" s="67"/>
      <c r="U1003" s="67"/>
      <c r="Y1003" s="68"/>
      <c r="BN1003" s="66"/>
      <c r="BO1003" s="66"/>
      <c r="BP1003" s="66"/>
      <c r="BQ1003" s="66"/>
    </row>
    <row r="1004" spans="1:69" ht="15.75" customHeight="1" x14ac:dyDescent="0.25">
      <c r="A1004" s="66"/>
      <c r="B1004" s="66"/>
      <c r="C1004" s="56"/>
      <c r="I1004" s="67"/>
      <c r="J1004" s="67"/>
      <c r="O1004" s="67"/>
      <c r="P1004" s="67"/>
      <c r="T1004" s="67"/>
      <c r="U1004" s="67"/>
      <c r="Y1004" s="68"/>
      <c r="BN1004" s="66"/>
      <c r="BO1004" s="66"/>
      <c r="BP1004" s="66"/>
      <c r="BQ1004" s="66"/>
    </row>
    <row r="1005" spans="1:69" ht="15.75" customHeight="1" x14ac:dyDescent="0.25">
      <c r="A1005" s="66"/>
      <c r="B1005" s="66"/>
      <c r="C1005" s="56"/>
      <c r="I1005" s="67"/>
      <c r="J1005" s="67"/>
      <c r="O1005" s="67"/>
      <c r="P1005" s="67"/>
      <c r="T1005" s="67"/>
      <c r="U1005" s="67"/>
      <c r="Y1005" s="68"/>
      <c r="BN1005" s="66"/>
      <c r="BO1005" s="66"/>
      <c r="BP1005" s="66"/>
      <c r="BQ1005" s="66"/>
    </row>
    <row r="1006" spans="1:69" ht="15.75" customHeight="1" x14ac:dyDescent="0.25">
      <c r="A1006" s="66"/>
      <c r="B1006" s="66"/>
      <c r="C1006" s="56"/>
      <c r="I1006" s="67"/>
      <c r="J1006" s="67"/>
      <c r="O1006" s="67"/>
      <c r="P1006" s="67"/>
      <c r="T1006" s="67"/>
      <c r="U1006" s="67"/>
      <c r="Y1006" s="68"/>
      <c r="BN1006" s="66"/>
      <c r="BO1006" s="66"/>
      <c r="BP1006" s="66"/>
      <c r="BQ1006" s="66"/>
    </row>
    <row r="1007" spans="1:69" ht="15.75" customHeight="1" x14ac:dyDescent="0.25">
      <c r="A1007" s="66"/>
      <c r="B1007" s="66"/>
      <c r="C1007" s="56"/>
      <c r="I1007" s="67"/>
      <c r="J1007" s="67"/>
      <c r="O1007" s="67"/>
      <c r="P1007" s="67"/>
      <c r="T1007" s="67"/>
      <c r="U1007" s="67"/>
      <c r="Y1007" s="68"/>
      <c r="BN1007" s="66"/>
      <c r="BO1007" s="66"/>
      <c r="BP1007" s="66"/>
      <c r="BQ1007" s="66"/>
    </row>
    <row r="1008" spans="1:69" ht="15.75" customHeight="1" x14ac:dyDescent="0.25">
      <c r="A1008" s="66"/>
      <c r="B1008" s="66"/>
      <c r="C1008" s="56"/>
      <c r="I1008" s="67"/>
      <c r="J1008" s="67"/>
      <c r="O1008" s="67"/>
      <c r="P1008" s="67"/>
      <c r="T1008" s="67"/>
      <c r="U1008" s="67"/>
      <c r="Y1008" s="68"/>
      <c r="BN1008" s="66"/>
      <c r="BO1008" s="66"/>
      <c r="BP1008" s="66"/>
      <c r="BQ1008" s="66"/>
    </row>
    <row r="1009" spans="1:69" ht="15.75" customHeight="1" x14ac:dyDescent="0.25">
      <c r="A1009" s="66"/>
      <c r="B1009" s="66"/>
      <c r="C1009" s="56"/>
      <c r="I1009" s="67"/>
      <c r="J1009" s="67"/>
      <c r="O1009" s="67"/>
      <c r="P1009" s="67"/>
      <c r="T1009" s="67"/>
      <c r="U1009" s="67"/>
      <c r="Y1009" s="68"/>
      <c r="BN1009" s="66"/>
      <c r="BO1009" s="66"/>
      <c r="BP1009" s="66"/>
      <c r="BQ1009" s="66"/>
    </row>
    <row r="1010" spans="1:69" ht="15.75" customHeight="1" x14ac:dyDescent="0.25">
      <c r="A1010" s="66"/>
      <c r="B1010" s="66"/>
      <c r="C1010" s="56"/>
      <c r="I1010" s="67"/>
      <c r="J1010" s="67"/>
      <c r="O1010" s="67"/>
      <c r="P1010" s="67"/>
      <c r="T1010" s="67"/>
      <c r="U1010" s="67"/>
      <c r="Y1010" s="68"/>
      <c r="BN1010" s="66"/>
      <c r="BO1010" s="66"/>
      <c r="BP1010" s="66"/>
      <c r="BQ1010" s="66"/>
    </row>
    <row r="1011" spans="1:69" ht="15.75" customHeight="1" x14ac:dyDescent="0.25">
      <c r="A1011" s="66"/>
      <c r="B1011" s="66"/>
      <c r="C1011" s="56"/>
      <c r="I1011" s="67"/>
      <c r="J1011" s="67"/>
      <c r="O1011" s="67"/>
      <c r="P1011" s="67"/>
      <c r="T1011" s="67"/>
      <c r="U1011" s="67"/>
      <c r="Y1011" s="68"/>
      <c r="BN1011" s="66"/>
      <c r="BO1011" s="66"/>
      <c r="BP1011" s="66"/>
      <c r="BQ1011" s="66"/>
    </row>
    <row r="1012" spans="1:69" ht="15.75" customHeight="1" x14ac:dyDescent="0.25">
      <c r="A1012" s="66"/>
      <c r="B1012" s="66"/>
      <c r="C1012" s="56"/>
      <c r="I1012" s="67"/>
      <c r="J1012" s="67"/>
      <c r="O1012" s="67"/>
      <c r="P1012" s="67"/>
      <c r="T1012" s="67"/>
      <c r="U1012" s="67"/>
      <c r="Y1012" s="68"/>
      <c r="BN1012" s="66"/>
      <c r="BO1012" s="66"/>
      <c r="BP1012" s="66"/>
      <c r="BQ1012" s="66"/>
    </row>
    <row r="1013" spans="1:69" ht="15.75" customHeight="1" x14ac:dyDescent="0.25">
      <c r="A1013" s="66"/>
      <c r="B1013" s="66"/>
      <c r="C1013" s="56"/>
      <c r="I1013" s="67"/>
      <c r="J1013" s="67"/>
      <c r="O1013" s="67"/>
      <c r="P1013" s="67"/>
      <c r="T1013" s="67"/>
      <c r="U1013" s="67"/>
      <c r="Y1013" s="68"/>
      <c r="BN1013" s="66"/>
      <c r="BO1013" s="66"/>
      <c r="BP1013" s="66"/>
      <c r="BQ1013" s="66"/>
    </row>
  </sheetData>
  <mergeCells count="15">
    <mergeCell ref="D85:W85"/>
    <mergeCell ref="D57:W57"/>
    <mergeCell ref="Y57:AR57"/>
    <mergeCell ref="AT57:BM57"/>
    <mergeCell ref="D71:W71"/>
    <mergeCell ref="Y71:AR71"/>
    <mergeCell ref="AT71:BM71"/>
    <mergeCell ref="D43:W43"/>
    <mergeCell ref="Y43:AR43"/>
    <mergeCell ref="AT43:BM43"/>
    <mergeCell ref="BO28:BZ29"/>
    <mergeCell ref="CB28:CK29"/>
    <mergeCell ref="D29:W29"/>
    <mergeCell ref="Y29:AR29"/>
    <mergeCell ref="AT29:BM29"/>
  </mergeCells>
  <conditionalFormatting sqref="BQ31:BQ50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31:BR50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31:BS50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31:BT50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31:BU5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31:BV5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31:BW5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X31:BX50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31:BY50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1:CC5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31:CD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E31:CE5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31:CF5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31:CG5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H31:CH5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31:CJ5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31:CK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31:CI5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J31:CJ5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D6E9-7B79-4601-B29F-980DF8C15A67}">
  <dimension ref="A1:DU1010"/>
  <sheetViews>
    <sheetView zoomScale="70" zoomScaleNormal="70" workbookViewId="0">
      <selection activeCell="C14" sqref="C14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3" style="18" customWidth="1"/>
    <col min="4" max="10" width="8" style="18" customWidth="1"/>
    <col min="11" max="11" width="7.625" style="18" customWidth="1"/>
    <col min="12" max="16" width="8" style="18" customWidth="1"/>
    <col min="17" max="17" width="7.625" style="18" customWidth="1"/>
    <col min="18" max="22" width="8" style="18" customWidth="1"/>
    <col min="23" max="57" width="7.625" style="18" customWidth="1"/>
    <col min="58" max="58" width="22.5" style="18" customWidth="1"/>
    <col min="59" max="59" width="4.5" style="18" customWidth="1"/>
    <col min="60" max="60" width="11" style="18" customWidth="1"/>
    <col min="61" max="61" width="11.625" style="18" customWidth="1"/>
    <col min="62" max="68" width="9.375" style="18" customWidth="1"/>
    <col min="69" max="69" width="5.625" style="18" customWidth="1"/>
    <col min="70" max="70" width="22.5" style="18" customWidth="1"/>
    <col min="71" max="71" width="4.5" style="18" customWidth="1"/>
    <col min="72" max="72" width="11" style="18" customWidth="1"/>
    <col min="73" max="73" width="11.625" style="18" customWidth="1"/>
    <col min="74" max="80" width="9.375" style="18" customWidth="1"/>
    <col min="81" max="82" width="5.625" style="18" customWidth="1"/>
    <col min="83" max="16384" width="12.625" style="18"/>
  </cols>
  <sheetData>
    <row r="1" spans="1:125" s="93" customFormat="1" ht="15" customHeight="1" x14ac:dyDescent="0.25">
      <c r="C1" s="109" t="s">
        <v>78</v>
      </c>
      <c r="D1" s="93" t="s">
        <v>182</v>
      </c>
    </row>
    <row r="2" spans="1:125" s="92" customFormat="1" x14ac:dyDescent="0.25">
      <c r="A2" s="90"/>
      <c r="B2" s="90"/>
      <c r="C2" s="110" t="s">
        <v>147</v>
      </c>
      <c r="D2" s="90" t="s">
        <v>186</v>
      </c>
      <c r="E2" s="89"/>
      <c r="F2" s="89"/>
      <c r="G2" s="90"/>
      <c r="H2" s="90"/>
      <c r="I2" s="88"/>
      <c r="J2" s="88"/>
      <c r="K2" s="90"/>
      <c r="L2" s="90"/>
      <c r="M2" s="90"/>
      <c r="N2" s="90"/>
      <c r="O2" s="88"/>
      <c r="P2" s="88"/>
      <c r="Q2" s="90"/>
      <c r="R2" s="90"/>
      <c r="S2" s="90"/>
      <c r="T2" s="90"/>
      <c r="U2" s="90"/>
      <c r="V2" s="94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  <c r="DP2" s="90"/>
      <c r="DQ2" s="90"/>
      <c r="DR2" s="90"/>
      <c r="DS2" s="90"/>
      <c r="DT2" s="90"/>
      <c r="DU2" s="90"/>
    </row>
    <row r="3" spans="1:125" s="92" customFormat="1" x14ac:dyDescent="0.25">
      <c r="A3" s="90"/>
      <c r="B3" s="90"/>
      <c r="C3" s="110" t="s">
        <v>148</v>
      </c>
      <c r="D3" s="90" t="s">
        <v>187</v>
      </c>
      <c r="E3" s="89"/>
      <c r="F3" s="89"/>
      <c r="G3" s="90"/>
      <c r="H3" s="90"/>
      <c r="I3" s="88"/>
      <c r="J3" s="88"/>
      <c r="K3" s="90"/>
      <c r="L3" s="90"/>
      <c r="M3" s="90"/>
      <c r="N3" s="90"/>
      <c r="O3" s="88"/>
      <c r="P3" s="88"/>
      <c r="Q3" s="90"/>
      <c r="R3" s="90"/>
      <c r="S3" s="90"/>
      <c r="T3" s="90"/>
      <c r="U3" s="90"/>
      <c r="V3" s="94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</row>
    <row r="4" spans="1:125" s="92" customFormat="1" x14ac:dyDescent="0.25">
      <c r="A4" s="90"/>
      <c r="B4" s="90"/>
      <c r="C4" s="110" t="s">
        <v>204</v>
      </c>
      <c r="D4" s="90" t="s">
        <v>188</v>
      </c>
      <c r="E4" s="89"/>
      <c r="F4" s="89"/>
      <c r="G4" s="90"/>
      <c r="H4" s="90"/>
      <c r="I4" s="88"/>
      <c r="J4" s="88"/>
      <c r="K4" s="90"/>
      <c r="L4" s="90"/>
      <c r="M4" s="90"/>
      <c r="N4" s="90"/>
      <c r="O4" s="88"/>
      <c r="P4" s="88"/>
      <c r="Q4" s="90"/>
      <c r="R4" s="90"/>
      <c r="S4" s="90"/>
      <c r="T4" s="90"/>
      <c r="U4" s="90"/>
      <c r="V4" s="94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</row>
    <row r="5" spans="1:125" s="92" customFormat="1" x14ac:dyDescent="0.25">
      <c r="A5" s="90"/>
      <c r="B5" s="90"/>
      <c r="C5" s="111" t="s">
        <v>205</v>
      </c>
      <c r="D5" s="90" t="s">
        <v>189</v>
      </c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</row>
    <row r="6" spans="1:125" s="92" customFormat="1" x14ac:dyDescent="0.25">
      <c r="A6" s="95"/>
      <c r="B6" s="95"/>
      <c r="C6" s="110" t="s">
        <v>5</v>
      </c>
      <c r="D6" s="90" t="s">
        <v>190</v>
      </c>
      <c r="E6" s="89"/>
      <c r="F6" s="89"/>
      <c r="G6" s="90"/>
      <c r="H6" s="96"/>
      <c r="I6" s="96"/>
      <c r="J6" s="96"/>
      <c r="K6" s="96"/>
      <c r="L6" s="96"/>
      <c r="M6" s="90"/>
      <c r="N6" s="96"/>
      <c r="O6" s="96"/>
      <c r="P6" s="96"/>
      <c r="Q6" s="96"/>
      <c r="R6" s="90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</row>
    <row r="7" spans="1:125" s="92" customFormat="1" x14ac:dyDescent="0.25">
      <c r="A7" s="88"/>
      <c r="B7" s="88"/>
      <c r="C7" s="110" t="s">
        <v>206</v>
      </c>
      <c r="D7" s="90" t="s">
        <v>191</v>
      </c>
      <c r="E7" s="89"/>
      <c r="F7" s="89"/>
      <c r="G7" s="90"/>
      <c r="H7" s="88"/>
      <c r="I7" s="88"/>
      <c r="J7" s="88"/>
      <c r="K7" s="88"/>
      <c r="L7" s="88"/>
      <c r="M7" s="90"/>
      <c r="N7" s="88"/>
      <c r="O7" s="88"/>
      <c r="P7" s="88"/>
      <c r="Q7" s="88"/>
      <c r="R7" s="90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</row>
    <row r="8" spans="1:125" s="92" customFormat="1" x14ac:dyDescent="0.25">
      <c r="A8" s="88"/>
      <c r="B8" s="88"/>
      <c r="C8" s="110" t="s">
        <v>111</v>
      </c>
      <c r="D8" s="90" t="s">
        <v>192</v>
      </c>
      <c r="E8" s="89"/>
      <c r="F8" s="89"/>
      <c r="G8" s="90"/>
      <c r="H8" s="88"/>
      <c r="I8" s="88"/>
      <c r="J8" s="88"/>
      <c r="K8" s="88"/>
      <c r="L8" s="88"/>
      <c r="M8" s="90"/>
      <c r="N8" s="88"/>
      <c r="O8" s="88"/>
      <c r="P8" s="88"/>
      <c r="Q8" s="88"/>
      <c r="R8" s="90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 t="s">
        <v>15</v>
      </c>
    </row>
    <row r="9" spans="1:125" s="92" customFormat="1" x14ac:dyDescent="0.25">
      <c r="A9" s="88"/>
      <c r="B9" s="88"/>
      <c r="C9" s="110" t="s">
        <v>207</v>
      </c>
      <c r="D9" s="90" t="s">
        <v>193</v>
      </c>
      <c r="E9" s="89"/>
      <c r="F9" s="89"/>
      <c r="G9" s="90"/>
      <c r="H9" s="88"/>
      <c r="I9" s="88"/>
      <c r="J9" s="88"/>
      <c r="K9" s="88"/>
      <c r="L9" s="88"/>
      <c r="M9" s="90"/>
      <c r="N9" s="88"/>
      <c r="O9" s="88"/>
      <c r="P9" s="88"/>
      <c r="Q9" s="88"/>
      <c r="R9" s="90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</row>
    <row r="10" spans="1:125" s="92" customFormat="1" x14ac:dyDescent="0.25">
      <c r="A10" s="88"/>
      <c r="B10" s="88"/>
      <c r="C10" s="111" t="s">
        <v>149</v>
      </c>
      <c r="D10" s="90" t="s">
        <v>194</v>
      </c>
      <c r="E10" s="89"/>
      <c r="F10" s="89"/>
      <c r="G10" s="90"/>
      <c r="H10" s="88"/>
      <c r="I10" s="88"/>
      <c r="J10" s="88"/>
      <c r="K10" s="88"/>
      <c r="L10" s="88"/>
      <c r="M10" s="90"/>
      <c r="N10" s="88"/>
      <c r="O10" s="88"/>
      <c r="P10" s="88"/>
      <c r="Q10" s="88"/>
      <c r="R10" s="90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</row>
    <row r="11" spans="1:125" s="92" customFormat="1" x14ac:dyDescent="0.25">
      <c r="A11" s="90"/>
      <c r="B11" s="90"/>
      <c r="C11" s="111" t="s">
        <v>153</v>
      </c>
      <c r="D11" s="90" t="s">
        <v>195</v>
      </c>
      <c r="E11" s="89"/>
      <c r="F11" s="89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</row>
    <row r="12" spans="1:125" s="92" customFormat="1" x14ac:dyDescent="0.25">
      <c r="A12" s="95"/>
      <c r="B12" s="95"/>
      <c r="C12" s="110" t="s">
        <v>115</v>
      </c>
      <c r="D12" s="90" t="s">
        <v>196</v>
      </c>
      <c r="E12" s="89"/>
      <c r="F12" s="89"/>
      <c r="G12" s="90"/>
      <c r="H12" s="96"/>
      <c r="I12" s="96"/>
      <c r="J12" s="96"/>
      <c r="K12" s="96"/>
      <c r="L12" s="96"/>
      <c r="M12" s="90"/>
      <c r="N12" s="96"/>
      <c r="O12" s="96"/>
      <c r="P12" s="96"/>
      <c r="Q12" s="96"/>
      <c r="R12" s="90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</row>
    <row r="13" spans="1:125" s="92" customFormat="1" x14ac:dyDescent="0.25">
      <c r="A13" s="88"/>
      <c r="B13" s="88"/>
      <c r="C13" s="110" t="s">
        <v>178</v>
      </c>
      <c r="D13" s="90" t="s">
        <v>197</v>
      </c>
      <c r="E13" s="89"/>
      <c r="F13" s="89"/>
      <c r="G13" s="90"/>
      <c r="H13" s="88"/>
      <c r="I13" s="88"/>
      <c r="J13" s="88"/>
      <c r="K13" s="88"/>
      <c r="L13" s="88"/>
      <c r="M13" s="90"/>
      <c r="N13" s="88"/>
      <c r="O13" s="88"/>
      <c r="P13" s="88"/>
      <c r="Q13" s="88"/>
      <c r="R13" s="90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</row>
    <row r="14" spans="1:125" s="92" customFormat="1" x14ac:dyDescent="0.25">
      <c r="A14" s="88"/>
      <c r="B14" s="88"/>
      <c r="C14" s="110" t="s">
        <v>154</v>
      </c>
      <c r="D14" s="90" t="s">
        <v>198</v>
      </c>
      <c r="E14" s="89"/>
      <c r="F14" s="89"/>
      <c r="G14" s="90"/>
      <c r="H14" s="88"/>
      <c r="I14" s="88"/>
      <c r="J14" s="88"/>
      <c r="K14" s="88"/>
      <c r="L14" s="88"/>
      <c r="M14" s="90"/>
      <c r="N14" s="88"/>
      <c r="O14" s="88"/>
      <c r="P14" s="88"/>
      <c r="Q14" s="88"/>
      <c r="R14" s="90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 t="s">
        <v>15</v>
      </c>
    </row>
    <row r="15" spans="1:125" s="92" customFormat="1" x14ac:dyDescent="0.25">
      <c r="A15" s="88"/>
      <c r="B15" s="88"/>
      <c r="C15" s="110" t="s">
        <v>155</v>
      </c>
      <c r="D15" s="90" t="s">
        <v>199</v>
      </c>
      <c r="E15" s="89"/>
      <c r="F15" s="89"/>
      <c r="G15" s="90"/>
      <c r="H15" s="88"/>
      <c r="I15" s="88"/>
      <c r="J15" s="88"/>
      <c r="K15" s="88"/>
      <c r="L15" s="88"/>
      <c r="M15" s="90"/>
      <c r="N15" s="88"/>
      <c r="O15" s="88"/>
      <c r="P15" s="88"/>
      <c r="Q15" s="88"/>
      <c r="R15" s="90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</row>
    <row r="16" spans="1:125" s="92" customFormat="1" x14ac:dyDescent="0.25">
      <c r="A16" s="90"/>
      <c r="B16" s="90"/>
      <c r="C16" s="111" t="s">
        <v>208</v>
      </c>
      <c r="D16" s="90" t="s">
        <v>200</v>
      </c>
      <c r="E16" s="89"/>
      <c r="F16" s="89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</row>
    <row r="17" spans="1:125" s="92" customFormat="1" x14ac:dyDescent="0.25">
      <c r="A17" s="95"/>
      <c r="B17" s="95"/>
      <c r="C17" s="110" t="s">
        <v>95</v>
      </c>
      <c r="D17" s="90" t="s">
        <v>201</v>
      </c>
      <c r="E17" s="89"/>
      <c r="F17" s="89"/>
      <c r="G17" s="90"/>
      <c r="H17" s="96"/>
      <c r="I17" s="96"/>
      <c r="J17" s="96"/>
      <c r="K17" s="96"/>
      <c r="L17" s="96"/>
      <c r="M17" s="90"/>
      <c r="N17" s="96"/>
      <c r="O17" s="96"/>
      <c r="P17" s="96"/>
      <c r="Q17" s="96"/>
      <c r="R17" s="90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</row>
    <row r="18" spans="1:125" s="92" customFormat="1" x14ac:dyDescent="0.25">
      <c r="A18" s="88"/>
      <c r="B18" s="88"/>
      <c r="C18" s="110" t="s">
        <v>96</v>
      </c>
      <c r="D18" s="90" t="s">
        <v>202</v>
      </c>
      <c r="E18" s="89"/>
      <c r="F18" s="89"/>
      <c r="G18" s="90"/>
      <c r="H18" s="88"/>
      <c r="I18" s="88"/>
      <c r="J18" s="88"/>
      <c r="K18" s="88"/>
      <c r="L18" s="88"/>
      <c r="M18" s="90"/>
      <c r="N18" s="88"/>
      <c r="O18" s="88"/>
      <c r="P18" s="88"/>
      <c r="Q18" s="88"/>
      <c r="R18" s="90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88"/>
      <c r="DQ18" s="88"/>
      <c r="DR18" s="88"/>
      <c r="DS18" s="88"/>
      <c r="DT18" s="88"/>
      <c r="DU18" s="88"/>
    </row>
    <row r="19" spans="1:125" s="105" customFormat="1" x14ac:dyDescent="0.25">
      <c r="A19" s="101"/>
      <c r="B19" s="101"/>
      <c r="C19" s="102"/>
      <c r="D19" s="101"/>
      <c r="E19" s="103"/>
      <c r="F19" s="103"/>
      <c r="G19" s="104"/>
      <c r="H19" s="101"/>
      <c r="I19" s="101"/>
      <c r="J19" s="101"/>
      <c r="K19" s="101"/>
      <c r="L19" s="101"/>
      <c r="M19" s="104"/>
      <c r="N19" s="101"/>
      <c r="O19" s="101"/>
      <c r="P19" s="101"/>
      <c r="Q19" s="101"/>
      <c r="R19" s="104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/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  <c r="DJ19" s="101"/>
      <c r="DK19" s="101"/>
      <c r="DL19" s="101"/>
      <c r="DM19" s="101"/>
      <c r="DN19" s="101"/>
      <c r="DO19" s="101"/>
      <c r="DP19" s="101"/>
      <c r="DQ19" s="101"/>
      <c r="DR19" s="101"/>
      <c r="DS19" s="101"/>
      <c r="DT19" s="101"/>
      <c r="DU19" s="101"/>
    </row>
    <row r="20" spans="1:125" s="92" customFormat="1" x14ac:dyDescent="0.25">
      <c r="A20" s="88"/>
      <c r="B20" s="88"/>
      <c r="C20" s="97" t="s">
        <v>154</v>
      </c>
      <c r="D20" s="91" t="s">
        <v>209</v>
      </c>
      <c r="E20" s="90"/>
      <c r="F20" s="90"/>
      <c r="G20" s="90"/>
      <c r="H20" s="88"/>
      <c r="I20" s="97" t="s">
        <v>94</v>
      </c>
      <c r="J20" s="90" t="s">
        <v>99</v>
      </c>
      <c r="K20" s="88"/>
      <c r="L20" s="97"/>
      <c r="M20" s="90"/>
      <c r="N20" s="90"/>
      <c r="O20" s="90"/>
      <c r="P20" s="88"/>
      <c r="Q20" s="91"/>
      <c r="R20" s="93"/>
      <c r="S20" s="93"/>
      <c r="T20" s="88"/>
      <c r="U20" s="91"/>
      <c r="V20" s="90"/>
      <c r="W20" s="88"/>
      <c r="X20" s="88"/>
      <c r="Y20" s="91"/>
      <c r="Z20" s="90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97"/>
      <c r="BG20" s="91"/>
      <c r="BH20" s="90"/>
      <c r="BI20" s="90"/>
      <c r="BJ20" s="90"/>
      <c r="BK20" s="88"/>
      <c r="BL20" s="97"/>
      <c r="BM20" s="90"/>
      <c r="BN20" s="88"/>
      <c r="BO20" s="97"/>
      <c r="BP20" s="90"/>
      <c r="BQ20" s="90"/>
      <c r="BR20" s="90"/>
      <c r="BS20" s="88"/>
      <c r="BT20" s="91"/>
      <c r="BU20" s="93"/>
      <c r="BV20" s="93"/>
      <c r="BW20" s="91" t="s">
        <v>21</v>
      </c>
      <c r="BX20" s="90" t="s">
        <v>22</v>
      </c>
      <c r="BY20" s="90"/>
      <c r="BZ20" s="88"/>
      <c r="CA20" s="91" t="s">
        <v>23</v>
      </c>
      <c r="CB20" s="90" t="s">
        <v>24</v>
      </c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</row>
    <row r="21" spans="1:125" s="92" customFormat="1" x14ac:dyDescent="0.25">
      <c r="A21" s="88"/>
      <c r="B21" s="88"/>
      <c r="C21" s="98" t="s">
        <v>155</v>
      </c>
      <c r="D21" s="91" t="s">
        <v>210</v>
      </c>
      <c r="E21" s="90"/>
      <c r="F21" s="90"/>
      <c r="G21" s="90"/>
      <c r="H21" s="88"/>
      <c r="I21" s="97" t="s">
        <v>95</v>
      </c>
      <c r="J21" s="90" t="s">
        <v>101</v>
      </c>
      <c r="K21" s="88"/>
      <c r="L21" s="91"/>
      <c r="M21" s="91"/>
      <c r="N21" s="90"/>
      <c r="O21" s="90"/>
      <c r="P21" s="88"/>
      <c r="Q21" s="91"/>
      <c r="R21" s="93"/>
      <c r="S21" s="93"/>
      <c r="T21" s="88"/>
      <c r="U21" s="91"/>
      <c r="V21" s="90"/>
      <c r="W21" s="88"/>
      <c r="X21" s="88"/>
      <c r="Y21" s="91"/>
      <c r="Z21" s="90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97"/>
      <c r="BG21" s="91"/>
      <c r="BH21" s="90"/>
      <c r="BI21" s="90"/>
      <c r="BJ21" s="90"/>
      <c r="BK21" s="88"/>
      <c r="BL21" s="97"/>
      <c r="BM21" s="90"/>
      <c r="BN21" s="88"/>
      <c r="BO21" s="91"/>
      <c r="BP21" s="91"/>
      <c r="BQ21" s="90"/>
      <c r="BR21" s="90"/>
      <c r="BS21" s="88"/>
      <c r="BT21" s="91"/>
      <c r="BU21" s="93"/>
      <c r="BV21" s="93"/>
      <c r="BW21" s="91" t="s">
        <v>27</v>
      </c>
      <c r="BX21" s="90" t="s">
        <v>28</v>
      </c>
      <c r="BY21" s="90"/>
      <c r="BZ21" s="88"/>
      <c r="CA21" s="91" t="s">
        <v>29</v>
      </c>
      <c r="CB21" s="90" t="s">
        <v>30</v>
      </c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8"/>
      <c r="DL21" s="88"/>
      <c r="DM21" s="88"/>
      <c r="DN21" s="88"/>
    </row>
    <row r="22" spans="1:125" s="92" customFormat="1" x14ac:dyDescent="0.25">
      <c r="A22" s="88"/>
      <c r="B22" s="88"/>
      <c r="C22" s="97"/>
      <c r="D22" s="91"/>
      <c r="E22" s="90"/>
      <c r="F22" s="90"/>
      <c r="G22" s="90"/>
      <c r="H22" s="88"/>
      <c r="I22" s="97" t="s">
        <v>96</v>
      </c>
      <c r="J22" s="90" t="s">
        <v>146</v>
      </c>
      <c r="K22" s="88"/>
      <c r="L22" s="91"/>
      <c r="M22" s="93"/>
      <c r="N22" s="93"/>
      <c r="O22" s="88"/>
      <c r="P22" s="91"/>
      <c r="Q22" s="90"/>
      <c r="R22" s="93"/>
      <c r="S22" s="93"/>
      <c r="T22" s="88"/>
      <c r="U22" s="88"/>
      <c r="V22" s="88"/>
      <c r="W22" s="88"/>
      <c r="X22" s="91"/>
      <c r="Y22" s="90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97"/>
      <c r="BG22" s="91"/>
      <c r="BH22" s="90"/>
      <c r="BI22" s="90"/>
      <c r="BJ22" s="90"/>
      <c r="BK22" s="88"/>
      <c r="BL22" s="97"/>
      <c r="BM22" s="90"/>
      <c r="BN22" s="88"/>
      <c r="BO22" s="91"/>
      <c r="BP22" s="93"/>
      <c r="BQ22" s="93"/>
      <c r="BR22" s="88"/>
      <c r="BS22" s="91"/>
      <c r="BT22" s="90"/>
      <c r="BU22" s="93"/>
      <c r="BV22" s="93"/>
      <c r="BW22" s="88"/>
      <c r="BX22" s="91"/>
      <c r="BY22" s="90"/>
      <c r="BZ22" s="88"/>
      <c r="CA22" s="88"/>
      <c r="CB22" s="88"/>
      <c r="CC22" s="88"/>
      <c r="CD22" s="91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8"/>
      <c r="DL22" s="88"/>
      <c r="DM22" s="88"/>
      <c r="DN22" s="88"/>
    </row>
    <row r="23" spans="1:125" s="93" customFormat="1" x14ac:dyDescent="0.25">
      <c r="A23" s="88"/>
      <c r="B23" s="88"/>
      <c r="C23" s="98"/>
      <c r="D23" s="91"/>
      <c r="E23" s="90"/>
      <c r="F23" s="90"/>
      <c r="G23" s="90"/>
      <c r="H23" s="88"/>
      <c r="I23" s="97"/>
      <c r="K23" s="88"/>
      <c r="U23" s="88"/>
      <c r="V23" s="88"/>
      <c r="W23" s="88"/>
      <c r="AA23" s="88"/>
      <c r="AB23" s="88"/>
      <c r="AC23" s="88"/>
      <c r="AD23" s="88"/>
      <c r="AE23" s="88"/>
      <c r="AJ23" s="88"/>
      <c r="AO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98"/>
      <c r="BG23" s="91"/>
      <c r="BH23" s="90"/>
      <c r="BI23" s="90"/>
      <c r="BJ23" s="90"/>
      <c r="BK23" s="88"/>
      <c r="BL23" s="97"/>
      <c r="BN23" s="88"/>
      <c r="CA23" s="88"/>
      <c r="CB23" s="88"/>
      <c r="CC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  <c r="DM23" s="88"/>
      <c r="DN23" s="88"/>
    </row>
    <row r="24" spans="1:125" s="108" customFormat="1" x14ac:dyDescent="0.25">
      <c r="A24" s="99"/>
      <c r="B24" s="99"/>
      <c r="C24" s="106"/>
      <c r="D24" s="107"/>
      <c r="E24" s="100"/>
      <c r="F24" s="100"/>
      <c r="G24" s="100"/>
      <c r="H24" s="99"/>
      <c r="I24" s="99"/>
      <c r="J24" s="99"/>
      <c r="K24" s="99"/>
      <c r="M24" s="100"/>
      <c r="N24" s="99"/>
      <c r="O24" s="99"/>
      <c r="P24" s="99"/>
      <c r="Q24" s="99"/>
      <c r="R24" s="100"/>
      <c r="S24" s="99"/>
      <c r="AB24" s="99"/>
      <c r="AC24" s="99"/>
      <c r="AD24" s="99"/>
      <c r="AH24" s="99"/>
      <c r="AI24" s="99"/>
      <c r="AL24" s="99"/>
      <c r="AM24" s="99"/>
      <c r="AN24" s="99"/>
      <c r="AV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</row>
    <row r="25" spans="1:125" ht="15" customHeight="1" x14ac:dyDescent="0.25">
      <c r="A25" s="16"/>
      <c r="B25" s="16"/>
      <c r="C25" s="35"/>
      <c r="D25" s="16"/>
      <c r="E25" s="12"/>
      <c r="F25" s="12"/>
      <c r="G25" s="12"/>
      <c r="H25" s="16"/>
      <c r="I25" s="16"/>
      <c r="J25" s="16"/>
      <c r="K25" s="16"/>
      <c r="L25" s="16"/>
      <c r="M25" s="12"/>
      <c r="N25" s="16"/>
      <c r="O25" s="16"/>
      <c r="P25" s="16"/>
      <c r="Q25" s="16"/>
      <c r="R25" s="12"/>
      <c r="S25" s="16"/>
      <c r="T25" s="16"/>
      <c r="U25" s="88"/>
      <c r="V25" s="16"/>
      <c r="W25" s="12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88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97" t="s">
        <v>31</v>
      </c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9"/>
      <c r="BR25" s="16"/>
      <c r="BS25" s="205" t="s">
        <v>160</v>
      </c>
      <c r="BT25" s="205"/>
      <c r="BU25" s="205"/>
      <c r="BV25" s="205"/>
      <c r="BW25" s="205"/>
      <c r="BX25" s="205"/>
      <c r="BY25" s="205"/>
      <c r="BZ25" s="205"/>
      <c r="CA25" s="205"/>
      <c r="CB25" s="205"/>
      <c r="CC25" s="155"/>
      <c r="CD25" s="15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</row>
    <row r="26" spans="1:125" ht="15.75" thickBot="1" x14ac:dyDescent="0.3">
      <c r="A26" s="36"/>
      <c r="B26" s="36"/>
      <c r="C26" s="37"/>
      <c r="D26" s="208" t="s">
        <v>33</v>
      </c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87"/>
      <c r="V26" s="208" t="s">
        <v>34</v>
      </c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87"/>
      <c r="AN26" s="208" t="s">
        <v>35</v>
      </c>
      <c r="AO26" s="199"/>
      <c r="AP26" s="199"/>
      <c r="AQ26" s="199"/>
      <c r="AR26" s="199"/>
      <c r="AS26" s="199"/>
      <c r="AT26" s="199"/>
      <c r="AU26" s="199"/>
      <c r="AV26" s="199"/>
      <c r="AW26" s="199"/>
      <c r="AX26" s="199"/>
      <c r="AY26" s="199"/>
      <c r="AZ26" s="199"/>
      <c r="BA26" s="199"/>
      <c r="BB26" s="199"/>
      <c r="BC26" s="199"/>
      <c r="BD26" s="199"/>
      <c r="BE26" s="36"/>
      <c r="BF26" s="199"/>
      <c r="BG26" s="199"/>
      <c r="BH26" s="199"/>
      <c r="BI26" s="199"/>
      <c r="BJ26" s="199"/>
      <c r="BK26" s="199"/>
      <c r="BL26" s="199"/>
      <c r="BM26" s="199"/>
      <c r="BN26" s="199"/>
      <c r="BO26" s="199"/>
      <c r="BP26" s="199"/>
      <c r="BQ26" s="201"/>
      <c r="BR26" s="36"/>
      <c r="BS26" s="206"/>
      <c r="BT26" s="206"/>
      <c r="BU26" s="206"/>
      <c r="BV26" s="206"/>
      <c r="BW26" s="206"/>
      <c r="BX26" s="206"/>
      <c r="BY26" s="206"/>
      <c r="BZ26" s="206"/>
      <c r="CA26" s="206"/>
      <c r="CB26" s="206"/>
      <c r="CC26" s="156"/>
      <c r="CD26" s="15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</row>
    <row r="27" spans="1:125" ht="15.75" thickBot="1" x14ac:dyDescent="0.3">
      <c r="A27" s="38"/>
      <c r="B27" s="38"/>
      <c r="C27" s="39" t="s">
        <v>36</v>
      </c>
      <c r="D27" s="117">
        <v>1</v>
      </c>
      <c r="E27" s="118">
        <v>2</v>
      </c>
      <c r="F27" s="118">
        <v>3</v>
      </c>
      <c r="G27" s="118">
        <v>4</v>
      </c>
      <c r="H27" s="118">
        <v>5</v>
      </c>
      <c r="I27" s="118">
        <v>6</v>
      </c>
      <c r="J27" s="118">
        <v>7</v>
      </c>
      <c r="K27" s="118">
        <v>8</v>
      </c>
      <c r="L27" s="118">
        <v>9</v>
      </c>
      <c r="M27" s="118" t="s">
        <v>116</v>
      </c>
      <c r="N27" s="118" t="s">
        <v>117</v>
      </c>
      <c r="O27" s="118" t="s">
        <v>118</v>
      </c>
      <c r="P27" s="118" t="s">
        <v>119</v>
      </c>
      <c r="Q27" s="118" t="s">
        <v>120</v>
      </c>
      <c r="R27" s="118" t="s">
        <v>121</v>
      </c>
      <c r="S27" s="118" t="s">
        <v>123</v>
      </c>
      <c r="T27" s="119" t="s">
        <v>124</v>
      </c>
      <c r="U27" s="115"/>
      <c r="V27" s="117">
        <v>1</v>
      </c>
      <c r="W27" s="118">
        <v>2</v>
      </c>
      <c r="X27" s="118">
        <v>3</v>
      </c>
      <c r="Y27" s="118">
        <v>4</v>
      </c>
      <c r="Z27" s="118">
        <v>5</v>
      </c>
      <c r="AA27" s="118">
        <v>6</v>
      </c>
      <c r="AB27" s="118">
        <v>7</v>
      </c>
      <c r="AC27" s="118">
        <v>8</v>
      </c>
      <c r="AD27" s="118">
        <v>9</v>
      </c>
      <c r="AE27" s="118" t="s">
        <v>116</v>
      </c>
      <c r="AF27" s="118" t="s">
        <v>117</v>
      </c>
      <c r="AG27" s="118" t="s">
        <v>118</v>
      </c>
      <c r="AH27" s="118" t="s">
        <v>119</v>
      </c>
      <c r="AI27" s="118" t="s">
        <v>120</v>
      </c>
      <c r="AJ27" s="118" t="s">
        <v>121</v>
      </c>
      <c r="AK27" s="118" t="s">
        <v>123</v>
      </c>
      <c r="AL27" s="119" t="s">
        <v>124</v>
      </c>
      <c r="AM27" s="115"/>
      <c r="AN27" s="117">
        <v>1</v>
      </c>
      <c r="AO27" s="118">
        <v>2</v>
      </c>
      <c r="AP27" s="118">
        <v>3</v>
      </c>
      <c r="AQ27" s="118">
        <v>4</v>
      </c>
      <c r="AR27" s="118">
        <v>5</v>
      </c>
      <c r="AS27" s="118">
        <v>6</v>
      </c>
      <c r="AT27" s="118">
        <v>7</v>
      </c>
      <c r="AU27" s="118">
        <v>8</v>
      </c>
      <c r="AV27" s="118">
        <v>9</v>
      </c>
      <c r="AW27" s="118" t="s">
        <v>116</v>
      </c>
      <c r="AX27" s="118" t="s">
        <v>117</v>
      </c>
      <c r="AY27" s="118" t="s">
        <v>118</v>
      </c>
      <c r="AZ27" s="118" t="s">
        <v>119</v>
      </c>
      <c r="BA27" s="118" t="s">
        <v>120</v>
      </c>
      <c r="BB27" s="118" t="s">
        <v>121</v>
      </c>
      <c r="BC27" s="118" t="s">
        <v>123</v>
      </c>
      <c r="BD27" s="119" t="s">
        <v>124</v>
      </c>
      <c r="BE27" s="38"/>
      <c r="BF27" s="158" t="s">
        <v>37</v>
      </c>
      <c r="BG27" s="158" t="s">
        <v>38</v>
      </c>
      <c r="BH27" s="159" t="s">
        <v>39</v>
      </c>
      <c r="BI27" s="129" t="s">
        <v>40</v>
      </c>
      <c r="BJ27" s="130" t="s">
        <v>35</v>
      </c>
      <c r="BK27" s="130" t="s">
        <v>41</v>
      </c>
      <c r="BL27" s="130" t="s">
        <v>42</v>
      </c>
      <c r="BM27" s="130" t="s">
        <v>21</v>
      </c>
      <c r="BN27" s="130" t="s">
        <v>23</v>
      </c>
      <c r="BO27" s="130" t="s">
        <v>29</v>
      </c>
      <c r="BP27" s="131" t="s">
        <v>27</v>
      </c>
      <c r="BQ27"/>
      <c r="BR27" s="158" t="s">
        <v>37</v>
      </c>
      <c r="BS27" s="158" t="s">
        <v>38</v>
      </c>
      <c r="BT27" s="159" t="s">
        <v>39</v>
      </c>
      <c r="BU27" s="129" t="s">
        <v>40</v>
      </c>
      <c r="BV27" s="130" t="s">
        <v>35</v>
      </c>
      <c r="BW27" s="130" t="s">
        <v>41</v>
      </c>
      <c r="BX27" s="130" t="s">
        <v>42</v>
      </c>
      <c r="BY27" s="130" t="s">
        <v>21</v>
      </c>
      <c r="BZ27" s="130" t="s">
        <v>23</v>
      </c>
      <c r="CA27" s="130" t="s">
        <v>29</v>
      </c>
      <c r="CB27" s="131" t="s">
        <v>27</v>
      </c>
      <c r="CC27" s="116"/>
      <c r="CD27" s="116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</row>
    <row r="28" spans="1:125" x14ac:dyDescent="0.25">
      <c r="A28" s="38"/>
      <c r="B28" s="38"/>
      <c r="C28" s="48" t="s">
        <v>43</v>
      </c>
      <c r="D28" s="125">
        <v>98.59</v>
      </c>
      <c r="E28" s="126">
        <v>97.21</v>
      </c>
      <c r="F28" s="126">
        <v>98.8</v>
      </c>
      <c r="G28" s="126">
        <v>94.3</v>
      </c>
      <c r="H28" s="126">
        <v>94.3</v>
      </c>
      <c r="I28" s="126">
        <v>94.3</v>
      </c>
      <c r="J28" s="126">
        <v>99.37</v>
      </c>
      <c r="K28" s="126">
        <v>99.49</v>
      </c>
      <c r="L28" s="126">
        <v>99.53</v>
      </c>
      <c r="M28" s="126">
        <v>99.44</v>
      </c>
      <c r="N28" s="126">
        <v>99.58</v>
      </c>
      <c r="O28" s="126">
        <v>99.51</v>
      </c>
      <c r="P28" s="126">
        <v>99.49</v>
      </c>
      <c r="Q28" s="126">
        <v>99.52</v>
      </c>
      <c r="R28" s="126">
        <v>99.5</v>
      </c>
      <c r="S28" s="126">
        <v>98.72</v>
      </c>
      <c r="T28" s="127">
        <v>99.61</v>
      </c>
      <c r="U28" s="113"/>
      <c r="V28" s="125">
        <v>1.41</v>
      </c>
      <c r="W28" s="126">
        <v>2.79</v>
      </c>
      <c r="X28" s="126">
        <v>1.2</v>
      </c>
      <c r="Y28" s="126">
        <v>5.7</v>
      </c>
      <c r="Z28" s="126">
        <v>5.7</v>
      </c>
      <c r="AA28" s="126">
        <v>5.7</v>
      </c>
      <c r="AB28" s="126">
        <v>0.63</v>
      </c>
      <c r="AC28" s="126">
        <v>0.51</v>
      </c>
      <c r="AD28" s="126">
        <v>0.47</v>
      </c>
      <c r="AE28" s="126">
        <v>0.56000000000000005</v>
      </c>
      <c r="AF28" s="126">
        <v>0.42</v>
      </c>
      <c r="AG28" s="126">
        <v>0.49</v>
      </c>
      <c r="AH28" s="126">
        <v>0.51</v>
      </c>
      <c r="AI28" s="126">
        <v>0.48</v>
      </c>
      <c r="AJ28" s="126">
        <v>0.5</v>
      </c>
      <c r="AK28" s="126">
        <v>1.28</v>
      </c>
      <c r="AL28" s="127">
        <v>0.39</v>
      </c>
      <c r="AM28" s="114"/>
      <c r="AN28" s="125">
        <v>0.85</v>
      </c>
      <c r="AO28" s="126">
        <v>0.72</v>
      </c>
      <c r="AP28" s="126">
        <v>0.87</v>
      </c>
      <c r="AQ28" s="126">
        <v>0</v>
      </c>
      <c r="AR28" s="126">
        <v>0</v>
      </c>
      <c r="AS28" s="126">
        <v>0</v>
      </c>
      <c r="AT28" s="126">
        <v>0.94</v>
      </c>
      <c r="AU28" s="126">
        <v>0.95</v>
      </c>
      <c r="AV28" s="126">
        <v>0.96</v>
      </c>
      <c r="AW28" s="126">
        <v>0.95</v>
      </c>
      <c r="AX28" s="126">
        <v>0.96</v>
      </c>
      <c r="AY28" s="126">
        <v>0.96</v>
      </c>
      <c r="AZ28" s="126">
        <v>0.95</v>
      </c>
      <c r="BA28" s="126">
        <v>0.96</v>
      </c>
      <c r="BB28" s="126">
        <v>0.95</v>
      </c>
      <c r="BC28" s="126">
        <v>0.86</v>
      </c>
      <c r="BD28" s="127">
        <v>0.96</v>
      </c>
      <c r="BE28" s="38"/>
      <c r="BF28" s="214" t="s">
        <v>147</v>
      </c>
      <c r="BG28" s="216">
        <v>1</v>
      </c>
      <c r="BH28" s="219">
        <f t="array" ref="BH28:BH44">TRANSPOSE(D39:T39)</f>
        <v>96.852727272727279</v>
      </c>
      <c r="BI28" s="126">
        <f t="array" ref="BI28:BI44">TRANSPOSE(V39:AL39)</f>
        <v>3.147272727272727</v>
      </c>
      <c r="BJ28" s="126">
        <f t="array" ref="BJ28:BJ44">TRANSPOSE(AN39:BD39)</f>
        <v>0.80363636363636382</v>
      </c>
      <c r="BK28" s="126">
        <f t="array" ref="BK28:BK44">TRANSPOSE(AN53:BD53)</f>
        <v>0.21272727272727276</v>
      </c>
      <c r="BL28" s="126">
        <f t="array" ref="BL28:BL44">TRANSPOSE(AN67:BD67)</f>
        <v>6.624545454545455</v>
      </c>
      <c r="BM28" s="126">
        <f t="array" ref="BM28:BM44">TRANSPOSE(D81:T81)</f>
        <v>3.4109090909090907</v>
      </c>
      <c r="BN28" s="126">
        <f t="array" ref="BN28:BN44">TRANSPOSE(V81:AL81)</f>
        <v>19.992727272727272</v>
      </c>
      <c r="BO28" s="126">
        <f t="array" ref="BO28:BO44">TRANSPOSE(AN81:BD81)</f>
        <v>19.992727272727276</v>
      </c>
      <c r="BP28" s="127">
        <f t="array" ref="BP28:BP44">TRANSPOSE(D95:T95)</f>
        <v>0.14545454545454548</v>
      </c>
      <c r="BQ28" s="116"/>
      <c r="BR28" s="214" t="s">
        <v>147</v>
      </c>
      <c r="BS28" s="216">
        <v>1</v>
      </c>
      <c r="BT28" s="148">
        <f>BH28/BH$29</f>
        <v>1.012352952355613</v>
      </c>
      <c r="BU28" s="148">
        <f>BI28/BI$29</f>
        <v>0.72700545989080212</v>
      </c>
      <c r="BV28" s="148">
        <f>BJ28/BJ$29</f>
        <v>1.1913746630727766</v>
      </c>
      <c r="BW28" s="148">
        <f>BK28/BK$29</f>
        <v>0.63243243243243252</v>
      </c>
      <c r="BX28" s="148">
        <f>BL28/BL$29</f>
        <v>5.0048076923076925</v>
      </c>
      <c r="BY28" s="148">
        <f>BM28/BM$29</f>
        <v>0.69636228656273191</v>
      </c>
      <c r="BZ28" s="148">
        <f>BN28/BN$29</f>
        <v>0.52767713607025468</v>
      </c>
      <c r="CA28" s="148">
        <f>BO28/BO$29</f>
        <v>0.52767713607025468</v>
      </c>
      <c r="CB28" s="149">
        <f>BP28/BP$29</f>
        <v>0.8080808080808084</v>
      </c>
      <c r="CC28" s="116"/>
      <c r="CD28" s="116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</row>
    <row r="29" spans="1:125" x14ac:dyDescent="0.25">
      <c r="A29" s="38"/>
      <c r="B29" s="38"/>
      <c r="C29" s="48" t="s">
        <v>44</v>
      </c>
      <c r="D29" s="120">
        <v>96.74</v>
      </c>
      <c r="E29" s="113">
        <v>95.23</v>
      </c>
      <c r="F29" s="113">
        <v>95.92</v>
      </c>
      <c r="G29" s="113">
        <v>85.49</v>
      </c>
      <c r="H29" s="113">
        <v>85.49</v>
      </c>
      <c r="I29" s="113">
        <v>85.49</v>
      </c>
      <c r="J29" s="113">
        <v>97.54</v>
      </c>
      <c r="K29" s="113">
        <v>98.93</v>
      </c>
      <c r="L29" s="113">
        <v>98.9</v>
      </c>
      <c r="M29" s="113">
        <v>98.48</v>
      </c>
      <c r="N29" s="113">
        <v>98.74</v>
      </c>
      <c r="O29" s="113">
        <v>98.53</v>
      </c>
      <c r="P29" s="113">
        <v>98.69</v>
      </c>
      <c r="Q29" s="113">
        <v>98.95</v>
      </c>
      <c r="R29" s="113">
        <v>97.83</v>
      </c>
      <c r="S29" s="113">
        <v>97.04</v>
      </c>
      <c r="T29" s="121">
        <v>98.83</v>
      </c>
      <c r="U29" s="113"/>
      <c r="V29" s="120">
        <v>3.26</v>
      </c>
      <c r="W29" s="113">
        <v>4.7699999999999996</v>
      </c>
      <c r="X29" s="113">
        <v>4.08</v>
      </c>
      <c r="Y29" s="113">
        <v>14.51</v>
      </c>
      <c r="Z29" s="113">
        <v>14.51</v>
      </c>
      <c r="AA29" s="113">
        <v>14.51</v>
      </c>
      <c r="AB29" s="113">
        <v>2.46</v>
      </c>
      <c r="AC29" s="113">
        <v>1.07</v>
      </c>
      <c r="AD29" s="113">
        <v>1.1000000000000001</v>
      </c>
      <c r="AE29" s="113">
        <v>1.52</v>
      </c>
      <c r="AF29" s="113">
        <v>1.26</v>
      </c>
      <c r="AG29" s="113">
        <v>1.47</v>
      </c>
      <c r="AH29" s="113">
        <v>1.31</v>
      </c>
      <c r="AI29" s="113">
        <v>1.05</v>
      </c>
      <c r="AJ29" s="113">
        <v>2.17</v>
      </c>
      <c r="AK29" s="113">
        <v>2.96</v>
      </c>
      <c r="AL29" s="121">
        <v>1.17</v>
      </c>
      <c r="AM29" s="114"/>
      <c r="AN29" s="120">
        <v>0.87</v>
      </c>
      <c r="AO29" s="113">
        <v>0.81</v>
      </c>
      <c r="AP29" s="113">
        <v>0.81</v>
      </c>
      <c r="AQ29" s="113">
        <v>0</v>
      </c>
      <c r="AR29" s="113">
        <v>0</v>
      </c>
      <c r="AS29" s="113">
        <v>0</v>
      </c>
      <c r="AT29" s="113">
        <v>0.9</v>
      </c>
      <c r="AU29" s="113">
        <v>0.96</v>
      </c>
      <c r="AV29" s="113">
        <v>0.95</v>
      </c>
      <c r="AW29" s="113">
        <v>0.94</v>
      </c>
      <c r="AX29" s="113">
        <v>0.95</v>
      </c>
      <c r="AY29" s="113">
        <v>0.94</v>
      </c>
      <c r="AZ29" s="113">
        <v>0.95</v>
      </c>
      <c r="BA29" s="113">
        <v>0.96</v>
      </c>
      <c r="BB29" s="113">
        <v>0.91</v>
      </c>
      <c r="BC29" s="113">
        <v>0.88</v>
      </c>
      <c r="BD29" s="121">
        <v>0.95</v>
      </c>
      <c r="BE29" s="38"/>
      <c r="BF29" s="180" t="s">
        <v>148</v>
      </c>
      <c r="BG29" s="217">
        <v>2</v>
      </c>
      <c r="BH29" s="220">
        <v>95.670909090909106</v>
      </c>
      <c r="BI29" s="113">
        <v>4.3290909090909091</v>
      </c>
      <c r="BJ29" s="113">
        <v>0.67454545454545456</v>
      </c>
      <c r="BK29" s="113">
        <v>0.33636363636363636</v>
      </c>
      <c r="BL29" s="113">
        <v>1.3236363636363637</v>
      </c>
      <c r="BM29" s="113">
        <v>4.8981818181818184</v>
      </c>
      <c r="BN29" s="113">
        <v>37.888181818181813</v>
      </c>
      <c r="BO29" s="113">
        <v>37.888181818181813</v>
      </c>
      <c r="BP29" s="121">
        <v>0.17999999999999997</v>
      </c>
      <c r="BQ29" s="116"/>
      <c r="BR29" s="180" t="s">
        <v>148</v>
      </c>
      <c r="BS29" s="217">
        <v>2</v>
      </c>
      <c r="BT29" s="146">
        <f t="shared" ref="BT29:CB44" si="0">BH29/BH$29</f>
        <v>1</v>
      </c>
      <c r="BU29" s="146">
        <f t="shared" si="0"/>
        <v>1</v>
      </c>
      <c r="BV29" s="146">
        <f t="shared" si="0"/>
        <v>1</v>
      </c>
      <c r="BW29" s="146">
        <f t="shared" si="0"/>
        <v>1</v>
      </c>
      <c r="BX29" s="146">
        <f t="shared" si="0"/>
        <v>1</v>
      </c>
      <c r="BY29" s="146">
        <f t="shared" si="0"/>
        <v>1</v>
      </c>
      <c r="BZ29" s="146">
        <f t="shared" si="0"/>
        <v>1</v>
      </c>
      <c r="CA29" s="146">
        <f t="shared" si="0"/>
        <v>1</v>
      </c>
      <c r="CB29" s="151">
        <f t="shared" si="0"/>
        <v>1</v>
      </c>
      <c r="CC29"/>
      <c r="CD29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</row>
    <row r="30" spans="1:125" x14ac:dyDescent="0.25">
      <c r="A30" s="38"/>
      <c r="B30" s="38"/>
      <c r="C30" s="48" t="s">
        <v>45</v>
      </c>
      <c r="D30" s="120">
        <v>98.66</v>
      </c>
      <c r="E30" s="113">
        <v>97.87</v>
      </c>
      <c r="F30" s="113">
        <v>95.51</v>
      </c>
      <c r="G30" s="113">
        <v>85.75</v>
      </c>
      <c r="H30" s="113">
        <v>85.78</v>
      </c>
      <c r="I30" s="113">
        <v>87.02</v>
      </c>
      <c r="J30" s="113">
        <v>97.29</v>
      </c>
      <c r="K30" s="113">
        <v>99.28</v>
      </c>
      <c r="L30" s="113">
        <v>99.29</v>
      </c>
      <c r="M30" s="113">
        <v>99.02</v>
      </c>
      <c r="N30" s="113">
        <v>99.73</v>
      </c>
      <c r="O30" s="113">
        <v>98.76</v>
      </c>
      <c r="P30" s="113">
        <v>99.35</v>
      </c>
      <c r="Q30" s="113">
        <v>99.28</v>
      </c>
      <c r="R30" s="113">
        <v>98.06</v>
      </c>
      <c r="S30" s="113">
        <v>96.93</v>
      </c>
      <c r="T30" s="121">
        <v>99.21</v>
      </c>
      <c r="U30" s="113"/>
      <c r="V30" s="120">
        <v>1.34</v>
      </c>
      <c r="W30" s="113">
        <v>2.13</v>
      </c>
      <c r="X30" s="113">
        <v>4.49</v>
      </c>
      <c r="Y30" s="113">
        <v>14.25</v>
      </c>
      <c r="Z30" s="113">
        <v>14.22</v>
      </c>
      <c r="AA30" s="113">
        <v>12.98</v>
      </c>
      <c r="AB30" s="113">
        <v>2.71</v>
      </c>
      <c r="AC30" s="113">
        <v>0.72</v>
      </c>
      <c r="AD30" s="113">
        <v>0.71</v>
      </c>
      <c r="AE30" s="113">
        <v>0.98</v>
      </c>
      <c r="AF30" s="113">
        <v>0.27</v>
      </c>
      <c r="AG30" s="113">
        <v>1.24</v>
      </c>
      <c r="AH30" s="113">
        <v>0.65</v>
      </c>
      <c r="AI30" s="113">
        <v>0.72</v>
      </c>
      <c r="AJ30" s="113">
        <v>1.94</v>
      </c>
      <c r="AK30" s="113">
        <v>3.07</v>
      </c>
      <c r="AL30" s="121">
        <v>0.79</v>
      </c>
      <c r="AM30" s="114"/>
      <c r="AN30" s="120">
        <v>0.94</v>
      </c>
      <c r="AO30" s="113">
        <v>0.91</v>
      </c>
      <c r="AP30" s="113">
        <v>0.78</v>
      </c>
      <c r="AQ30" s="113">
        <v>0</v>
      </c>
      <c r="AR30" s="113">
        <v>0</v>
      </c>
      <c r="AS30" s="113">
        <v>0.15</v>
      </c>
      <c r="AT30" s="113">
        <v>0.89</v>
      </c>
      <c r="AU30" s="113">
        <v>0.97</v>
      </c>
      <c r="AV30" s="113">
        <v>0.97</v>
      </c>
      <c r="AW30" s="113">
        <v>0.96</v>
      </c>
      <c r="AX30" s="113">
        <v>0.99</v>
      </c>
      <c r="AY30" s="113">
        <v>0.95</v>
      </c>
      <c r="AZ30" s="113">
        <v>0.97</v>
      </c>
      <c r="BA30" s="113">
        <v>0.97</v>
      </c>
      <c r="BB30" s="113">
        <v>0.92</v>
      </c>
      <c r="BC30" s="113">
        <v>0.87</v>
      </c>
      <c r="BD30" s="121">
        <v>0.97</v>
      </c>
      <c r="BE30" s="38"/>
      <c r="BF30" s="180" t="s">
        <v>204</v>
      </c>
      <c r="BG30" s="217">
        <v>3</v>
      </c>
      <c r="BH30" s="220">
        <v>95.805454545454552</v>
      </c>
      <c r="BI30" s="113">
        <v>4.1945454545454544</v>
      </c>
      <c r="BJ30" s="113">
        <v>0.71545454545454545</v>
      </c>
      <c r="BK30" s="113">
        <v>0.35272727272727278</v>
      </c>
      <c r="BL30" s="113">
        <v>3.090909090909091E-2</v>
      </c>
      <c r="BM30" s="113">
        <v>4.7327272727272733</v>
      </c>
      <c r="BN30" s="113">
        <v>22.387272727272727</v>
      </c>
      <c r="BO30" s="113">
        <v>22.387272727272727</v>
      </c>
      <c r="BP30" s="121">
        <v>0.18090909090909088</v>
      </c>
      <c r="BQ30" s="116"/>
      <c r="BR30" s="180" t="s">
        <v>204</v>
      </c>
      <c r="BS30" s="217">
        <v>3</v>
      </c>
      <c r="BT30" s="146">
        <f t="shared" si="0"/>
        <v>1.0014063361143313</v>
      </c>
      <c r="BU30" s="146">
        <f t="shared" si="0"/>
        <v>0.9689206215875682</v>
      </c>
      <c r="BV30" s="146">
        <f t="shared" si="0"/>
        <v>1.0606469002695418</v>
      </c>
      <c r="BW30" s="146">
        <f t="shared" si="0"/>
        <v>1.0486486486486488</v>
      </c>
      <c r="BX30" s="146">
        <f t="shared" si="0"/>
        <v>2.3351648351648352E-2</v>
      </c>
      <c r="BY30" s="146">
        <f t="shared" si="0"/>
        <v>0.96622123236822577</v>
      </c>
      <c r="BZ30" s="146">
        <f t="shared" si="0"/>
        <v>0.59087746238932748</v>
      </c>
      <c r="CA30" s="146">
        <f t="shared" si="0"/>
        <v>0.59087746238932748</v>
      </c>
      <c r="CB30" s="151">
        <f t="shared" si="0"/>
        <v>1.0050505050505052</v>
      </c>
      <c r="CC30"/>
      <c r="CD30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</row>
    <row r="31" spans="1:125" x14ac:dyDescent="0.25">
      <c r="A31" s="38"/>
      <c r="B31" s="38"/>
      <c r="C31" s="48" t="s">
        <v>46</v>
      </c>
      <c r="D31" s="120">
        <v>88.4</v>
      </c>
      <c r="E31" s="113">
        <v>86.43</v>
      </c>
      <c r="F31" s="113">
        <v>85.3</v>
      </c>
      <c r="G31" s="113">
        <v>64.62</v>
      </c>
      <c r="H31" s="113">
        <v>70.84</v>
      </c>
      <c r="I31" s="113">
        <v>71.83</v>
      </c>
      <c r="J31" s="113">
        <v>85.61</v>
      </c>
      <c r="K31" s="113">
        <v>95.93</v>
      </c>
      <c r="L31" s="113">
        <v>95.98</v>
      </c>
      <c r="M31" s="113">
        <v>93.88</v>
      </c>
      <c r="N31" s="113">
        <v>97.25</v>
      </c>
      <c r="O31" s="113">
        <v>95.59</v>
      </c>
      <c r="P31" s="113">
        <v>95.15</v>
      </c>
      <c r="Q31" s="113">
        <v>95.96</v>
      </c>
      <c r="R31" s="113">
        <v>89.35</v>
      </c>
      <c r="S31" s="113">
        <v>86.12</v>
      </c>
      <c r="T31" s="121">
        <v>95.78</v>
      </c>
      <c r="U31" s="113"/>
      <c r="V31" s="120">
        <v>11.6</v>
      </c>
      <c r="W31" s="113">
        <v>13.57</v>
      </c>
      <c r="X31" s="113">
        <v>14.7</v>
      </c>
      <c r="Y31" s="113">
        <v>35.380000000000003</v>
      </c>
      <c r="Z31" s="113">
        <v>29.16</v>
      </c>
      <c r="AA31" s="113">
        <v>28.17</v>
      </c>
      <c r="AB31" s="113">
        <v>14.39</v>
      </c>
      <c r="AC31" s="113">
        <v>4.07</v>
      </c>
      <c r="AD31" s="113">
        <v>4.0199999999999996</v>
      </c>
      <c r="AE31" s="113">
        <v>6.12</v>
      </c>
      <c r="AF31" s="113">
        <v>2.75</v>
      </c>
      <c r="AG31" s="113">
        <v>4.41</v>
      </c>
      <c r="AH31" s="113">
        <v>4.8499999999999996</v>
      </c>
      <c r="AI31" s="113">
        <v>4.04</v>
      </c>
      <c r="AJ31" s="113">
        <v>10.65</v>
      </c>
      <c r="AK31" s="113">
        <v>13.88</v>
      </c>
      <c r="AL31" s="121">
        <v>4.22</v>
      </c>
      <c r="AM31" s="114"/>
      <c r="AN31" s="120">
        <v>0.75</v>
      </c>
      <c r="AO31" s="113">
        <v>0.7</v>
      </c>
      <c r="AP31" s="113">
        <v>0.64</v>
      </c>
      <c r="AQ31" s="113">
        <v>0</v>
      </c>
      <c r="AR31" s="113">
        <v>0.34</v>
      </c>
      <c r="AS31" s="113">
        <v>0.36</v>
      </c>
      <c r="AT31" s="113">
        <v>0.68</v>
      </c>
      <c r="AU31" s="113">
        <v>0.91</v>
      </c>
      <c r="AV31" s="113">
        <v>0.91</v>
      </c>
      <c r="AW31" s="113">
        <v>0.87</v>
      </c>
      <c r="AX31" s="113">
        <v>0.94</v>
      </c>
      <c r="AY31" s="113">
        <v>0.9</v>
      </c>
      <c r="AZ31" s="113">
        <v>0.89</v>
      </c>
      <c r="BA31" s="113">
        <v>0.91</v>
      </c>
      <c r="BB31" s="113">
        <v>0.76</v>
      </c>
      <c r="BC31" s="113">
        <v>0.69</v>
      </c>
      <c r="BD31" s="121">
        <v>0.91</v>
      </c>
      <c r="BE31" s="38"/>
      <c r="BF31" s="215" t="s">
        <v>205</v>
      </c>
      <c r="BG31" s="217">
        <v>4</v>
      </c>
      <c r="BH31" s="220">
        <v>88.692727272727268</v>
      </c>
      <c r="BI31" s="113">
        <v>11.307272727272728</v>
      </c>
      <c r="BJ31" s="113">
        <v>0</v>
      </c>
      <c r="BK31" s="113">
        <v>1</v>
      </c>
      <c r="BL31" s="113">
        <v>0.8718181818181816</v>
      </c>
      <c r="BM31" s="113">
        <v>14.254545454545456</v>
      </c>
      <c r="BN31" s="113">
        <v>56.572727272727278</v>
      </c>
      <c r="BO31" s="113">
        <v>56.572727272727278</v>
      </c>
      <c r="BP31" s="121">
        <v>0.31181818181818177</v>
      </c>
      <c r="BQ31" s="116"/>
      <c r="BR31" s="215" t="s">
        <v>205</v>
      </c>
      <c r="BS31" s="217">
        <v>4</v>
      </c>
      <c r="BT31" s="146">
        <f t="shared" si="0"/>
        <v>0.92706056747562648</v>
      </c>
      <c r="BU31" s="146">
        <f t="shared" si="0"/>
        <v>2.6119277614447713</v>
      </c>
      <c r="BV31" s="146">
        <f t="shared" si="0"/>
        <v>0</v>
      </c>
      <c r="BW31" s="146">
        <f t="shared" si="0"/>
        <v>2.9729729729729728</v>
      </c>
      <c r="BX31" s="146">
        <f t="shared" si="0"/>
        <v>0.65865384615384592</v>
      </c>
      <c r="BY31" s="146">
        <f t="shared" si="0"/>
        <v>2.9101707498144025</v>
      </c>
      <c r="BZ31" s="146">
        <f t="shared" si="0"/>
        <v>1.4931496988746793</v>
      </c>
      <c r="CA31" s="146">
        <f t="shared" si="0"/>
        <v>1.4931496988746793</v>
      </c>
      <c r="CB31" s="151">
        <f t="shared" si="0"/>
        <v>1.7323232323232325</v>
      </c>
      <c r="CC31"/>
      <c r="CD31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</row>
    <row r="32" spans="1:125" ht="15.75" customHeight="1" x14ac:dyDescent="0.25">
      <c r="A32" s="38"/>
      <c r="B32" s="38"/>
      <c r="C32" s="48" t="s">
        <v>47</v>
      </c>
      <c r="D32" s="120">
        <v>95.57</v>
      </c>
      <c r="E32" s="113">
        <v>94.06</v>
      </c>
      <c r="F32" s="113">
        <v>93.99</v>
      </c>
      <c r="G32" s="113">
        <v>80.92</v>
      </c>
      <c r="H32" s="113">
        <v>80.92</v>
      </c>
      <c r="I32" s="113">
        <v>80.92</v>
      </c>
      <c r="J32" s="113">
        <v>95.74</v>
      </c>
      <c r="K32" s="113">
        <v>98.51</v>
      </c>
      <c r="L32" s="113">
        <v>98.45</v>
      </c>
      <c r="M32" s="113">
        <v>97.71</v>
      </c>
      <c r="N32" s="113">
        <v>97.8</v>
      </c>
      <c r="O32" s="113">
        <v>96.78</v>
      </c>
      <c r="P32" s="113">
        <v>98.25</v>
      </c>
      <c r="Q32" s="113">
        <v>98.48</v>
      </c>
      <c r="R32" s="113">
        <v>97.52</v>
      </c>
      <c r="S32" s="113">
        <v>95.88</v>
      </c>
      <c r="T32" s="121">
        <v>98.12</v>
      </c>
      <c r="U32" s="113"/>
      <c r="V32" s="120">
        <v>4.43</v>
      </c>
      <c r="W32" s="113">
        <v>5.94</v>
      </c>
      <c r="X32" s="113">
        <v>6.01</v>
      </c>
      <c r="Y32" s="113">
        <v>19.079999999999998</v>
      </c>
      <c r="Z32" s="113">
        <v>19.079999999999998</v>
      </c>
      <c r="AA32" s="113">
        <v>19.079999999999998</v>
      </c>
      <c r="AB32" s="113">
        <v>4.26</v>
      </c>
      <c r="AC32" s="113">
        <v>1.49</v>
      </c>
      <c r="AD32" s="113">
        <v>1.55</v>
      </c>
      <c r="AE32" s="113">
        <v>2.29</v>
      </c>
      <c r="AF32" s="113">
        <v>2.2000000000000002</v>
      </c>
      <c r="AG32" s="113">
        <v>3.22</v>
      </c>
      <c r="AH32" s="113">
        <v>1.75</v>
      </c>
      <c r="AI32" s="113">
        <v>1.52</v>
      </c>
      <c r="AJ32" s="113">
        <v>2.48</v>
      </c>
      <c r="AK32" s="113">
        <v>4.12</v>
      </c>
      <c r="AL32" s="121">
        <v>1.88</v>
      </c>
      <c r="AM32" s="114"/>
      <c r="AN32" s="120">
        <v>0.86</v>
      </c>
      <c r="AO32" s="113">
        <v>0.81</v>
      </c>
      <c r="AP32" s="113">
        <v>0.78</v>
      </c>
      <c r="AQ32" s="113">
        <v>0</v>
      </c>
      <c r="AR32" s="113">
        <v>0</v>
      </c>
      <c r="AS32" s="113">
        <v>0</v>
      </c>
      <c r="AT32" s="113">
        <v>0.86</v>
      </c>
      <c r="AU32" s="113">
        <v>0.95</v>
      </c>
      <c r="AV32" s="113">
        <v>0.95</v>
      </c>
      <c r="AW32" s="113">
        <v>0.93</v>
      </c>
      <c r="AX32" s="113">
        <v>0.93</v>
      </c>
      <c r="AY32" s="113">
        <v>0.9</v>
      </c>
      <c r="AZ32" s="113">
        <v>0.94</v>
      </c>
      <c r="BA32" s="113">
        <v>0.95</v>
      </c>
      <c r="BB32" s="113">
        <v>0.92</v>
      </c>
      <c r="BC32" s="113">
        <v>0.86</v>
      </c>
      <c r="BD32" s="121">
        <v>0.94</v>
      </c>
      <c r="BE32" s="38"/>
      <c r="BF32" s="180" t="s">
        <v>5</v>
      </c>
      <c r="BG32" s="217">
        <v>5</v>
      </c>
      <c r="BH32" s="220">
        <v>89.260909090909081</v>
      </c>
      <c r="BI32" s="113">
        <v>10.73909090909091</v>
      </c>
      <c r="BJ32" s="113">
        <v>3.090909090909091E-2</v>
      </c>
      <c r="BK32" s="113">
        <v>0.95454545454545459</v>
      </c>
      <c r="BL32" s="113">
        <v>5.4545454545454557E-2</v>
      </c>
      <c r="BM32" s="113">
        <v>13.901818181818184</v>
      </c>
      <c r="BN32" s="113">
        <v>55.325454545454548</v>
      </c>
      <c r="BO32" s="113">
        <v>55.325454545454548</v>
      </c>
      <c r="BP32" s="121">
        <v>0.30727272727272725</v>
      </c>
      <c r="BQ32" s="116"/>
      <c r="BR32" s="180" t="s">
        <v>5</v>
      </c>
      <c r="BS32" s="217">
        <v>5</v>
      </c>
      <c r="BT32" s="146">
        <f t="shared" si="0"/>
        <v>0.93299948687736345</v>
      </c>
      <c r="BU32" s="146">
        <f t="shared" si="0"/>
        <v>2.4806803863922724</v>
      </c>
      <c r="BV32" s="146">
        <f t="shared" si="0"/>
        <v>4.5822102425876012E-2</v>
      </c>
      <c r="BW32" s="146">
        <f t="shared" si="0"/>
        <v>2.8378378378378382</v>
      </c>
      <c r="BX32" s="146">
        <f t="shared" si="0"/>
        <v>4.1208791208791215E-2</v>
      </c>
      <c r="BY32" s="146">
        <f t="shared" si="0"/>
        <v>2.8381588715664443</v>
      </c>
      <c r="BZ32" s="146">
        <f t="shared" si="0"/>
        <v>1.4602298629939778</v>
      </c>
      <c r="CA32" s="146">
        <f t="shared" si="0"/>
        <v>1.4602298629939778</v>
      </c>
      <c r="CB32" s="151">
        <f t="shared" si="0"/>
        <v>1.7070707070707072</v>
      </c>
      <c r="CC32"/>
      <c r="CD32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</row>
    <row r="33" spans="1:125" ht="15.75" customHeight="1" x14ac:dyDescent="0.25">
      <c r="A33" s="38"/>
      <c r="B33" s="38"/>
      <c r="C33" s="48" t="s">
        <v>48</v>
      </c>
      <c r="D33" s="120">
        <v>96.81</v>
      </c>
      <c r="E33" s="113">
        <v>96.26</v>
      </c>
      <c r="F33" s="113">
        <v>97.36</v>
      </c>
      <c r="G33" s="113">
        <v>92.02</v>
      </c>
      <c r="H33" s="113">
        <v>92.02</v>
      </c>
      <c r="I33" s="113">
        <v>92.02</v>
      </c>
      <c r="J33" s="113">
        <v>96.76</v>
      </c>
      <c r="K33" s="113">
        <v>98.58</v>
      </c>
      <c r="L33" s="113">
        <v>98.57</v>
      </c>
      <c r="M33" s="113">
        <v>98.41</v>
      </c>
      <c r="N33" s="113">
        <v>98.3</v>
      </c>
      <c r="O33" s="113">
        <v>97.76</v>
      </c>
      <c r="P33" s="113">
        <v>98.59</v>
      </c>
      <c r="Q33" s="113">
        <v>98.58</v>
      </c>
      <c r="R33" s="113">
        <v>98.01</v>
      </c>
      <c r="S33" s="113">
        <v>96.37</v>
      </c>
      <c r="T33" s="121">
        <v>98.6</v>
      </c>
      <c r="U33" s="113"/>
      <c r="V33" s="120">
        <v>3.19</v>
      </c>
      <c r="W33" s="113">
        <v>3.74</v>
      </c>
      <c r="X33" s="113">
        <v>2.64</v>
      </c>
      <c r="Y33" s="113">
        <v>7.98</v>
      </c>
      <c r="Z33" s="113">
        <v>7.98</v>
      </c>
      <c r="AA33" s="113">
        <v>7.98</v>
      </c>
      <c r="AB33" s="113">
        <v>3.24</v>
      </c>
      <c r="AC33" s="113">
        <v>1.42</v>
      </c>
      <c r="AD33" s="113">
        <v>1.43</v>
      </c>
      <c r="AE33" s="113">
        <v>1.59</v>
      </c>
      <c r="AF33" s="113">
        <v>1.7</v>
      </c>
      <c r="AG33" s="113">
        <v>2.2400000000000002</v>
      </c>
      <c r="AH33" s="113">
        <v>1.41</v>
      </c>
      <c r="AI33" s="113">
        <v>1.42</v>
      </c>
      <c r="AJ33" s="113">
        <v>1.99</v>
      </c>
      <c r="AK33" s="113">
        <v>3.63</v>
      </c>
      <c r="AL33" s="121">
        <v>1.4</v>
      </c>
      <c r="AM33" s="114"/>
      <c r="AN33" s="120">
        <v>0.77</v>
      </c>
      <c r="AO33" s="113">
        <v>0.72</v>
      </c>
      <c r="AP33" s="113">
        <v>0.78</v>
      </c>
      <c r="AQ33" s="113">
        <v>0</v>
      </c>
      <c r="AR33" s="113">
        <v>0</v>
      </c>
      <c r="AS33" s="113">
        <v>0</v>
      </c>
      <c r="AT33" s="113">
        <v>0.78</v>
      </c>
      <c r="AU33" s="113">
        <v>0.9</v>
      </c>
      <c r="AV33" s="113">
        <v>0.9</v>
      </c>
      <c r="AW33" s="113">
        <v>0.89</v>
      </c>
      <c r="AX33" s="113">
        <v>0.89</v>
      </c>
      <c r="AY33" s="113">
        <v>0.85</v>
      </c>
      <c r="AZ33" s="113">
        <v>0.91</v>
      </c>
      <c r="BA33" s="113">
        <v>0.9</v>
      </c>
      <c r="BB33" s="113">
        <v>0.85</v>
      </c>
      <c r="BC33" s="113">
        <v>0.74</v>
      </c>
      <c r="BD33" s="121">
        <v>0.9</v>
      </c>
      <c r="BE33" s="38"/>
      <c r="BF33" s="180" t="s">
        <v>206</v>
      </c>
      <c r="BG33" s="217">
        <v>6</v>
      </c>
      <c r="BH33" s="220">
        <v>89.463636363636354</v>
      </c>
      <c r="BI33" s="113">
        <v>10.536363636363637</v>
      </c>
      <c r="BJ33" s="113">
        <v>4.6363636363636364E-2</v>
      </c>
      <c r="BK33" s="113">
        <v>0.94454545454545458</v>
      </c>
      <c r="BL33" s="113">
        <v>2.0909090909090908E-2</v>
      </c>
      <c r="BM33" s="113">
        <v>13.720909090909089</v>
      </c>
      <c r="BN33" s="113">
        <v>54.668181818181829</v>
      </c>
      <c r="BO33" s="113">
        <v>54.668181818181829</v>
      </c>
      <c r="BP33" s="121">
        <v>0.30454545454545462</v>
      </c>
      <c r="BQ33" s="116"/>
      <c r="BR33" s="180" t="s">
        <v>206</v>
      </c>
      <c r="BS33" s="217">
        <v>6</v>
      </c>
      <c r="BT33" s="146">
        <f t="shared" si="0"/>
        <v>0.93511849331990315</v>
      </c>
      <c r="BU33" s="146">
        <f t="shared" si="0"/>
        <v>2.4338513229735406</v>
      </c>
      <c r="BV33" s="146">
        <f t="shared" si="0"/>
        <v>6.8733153638814021E-2</v>
      </c>
      <c r="BW33" s="146">
        <f t="shared" si="0"/>
        <v>2.8081081081081081</v>
      </c>
      <c r="BX33" s="146">
        <f t="shared" si="0"/>
        <v>1.5796703296703296E-2</v>
      </c>
      <c r="BY33" s="146">
        <f t="shared" si="0"/>
        <v>2.8012249443207122</v>
      </c>
      <c r="BZ33" s="146">
        <f t="shared" si="0"/>
        <v>1.4428821652230253</v>
      </c>
      <c r="CA33" s="146">
        <f t="shared" si="0"/>
        <v>1.4428821652230253</v>
      </c>
      <c r="CB33" s="151">
        <f t="shared" si="0"/>
        <v>1.6919191919191927</v>
      </c>
      <c r="CC33"/>
      <c r="CD33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</row>
    <row r="34" spans="1:125" ht="15.75" customHeight="1" x14ac:dyDescent="0.25">
      <c r="A34" s="38"/>
      <c r="B34" s="38"/>
      <c r="C34" s="48" t="s">
        <v>49</v>
      </c>
      <c r="D34" s="120">
        <v>96.17</v>
      </c>
      <c r="E34" s="113">
        <v>94.75</v>
      </c>
      <c r="F34" s="113">
        <v>97.15</v>
      </c>
      <c r="G34" s="113">
        <v>93.74</v>
      </c>
      <c r="H34" s="113">
        <v>93.74</v>
      </c>
      <c r="I34" s="113">
        <v>93.74</v>
      </c>
      <c r="J34" s="113">
        <v>98.6</v>
      </c>
      <c r="K34" s="113">
        <v>97.93</v>
      </c>
      <c r="L34" s="113">
        <v>98.01</v>
      </c>
      <c r="M34" s="113">
        <v>97.27</v>
      </c>
      <c r="N34" s="113">
        <v>98.01</v>
      </c>
      <c r="O34" s="113">
        <v>95.62</v>
      </c>
      <c r="P34" s="113">
        <v>98.37</v>
      </c>
      <c r="Q34" s="113">
        <v>97.89</v>
      </c>
      <c r="R34" s="113">
        <v>97.55</v>
      </c>
      <c r="S34" s="113">
        <v>97.5</v>
      </c>
      <c r="T34" s="121">
        <v>98.52</v>
      </c>
      <c r="U34" s="113"/>
      <c r="V34" s="120">
        <v>3.83</v>
      </c>
      <c r="W34" s="113">
        <v>5.25</v>
      </c>
      <c r="X34" s="113">
        <v>2.85</v>
      </c>
      <c r="Y34" s="113">
        <v>6.26</v>
      </c>
      <c r="Z34" s="113">
        <v>6.26</v>
      </c>
      <c r="AA34" s="113">
        <v>6.26</v>
      </c>
      <c r="AB34" s="113">
        <v>1.4</v>
      </c>
      <c r="AC34" s="113">
        <v>2.0699999999999998</v>
      </c>
      <c r="AD34" s="113">
        <v>1.99</v>
      </c>
      <c r="AE34" s="113">
        <v>2.73</v>
      </c>
      <c r="AF34" s="113">
        <v>1.99</v>
      </c>
      <c r="AG34" s="113">
        <v>4.38</v>
      </c>
      <c r="AH34" s="113">
        <v>1.63</v>
      </c>
      <c r="AI34" s="113">
        <v>2.11</v>
      </c>
      <c r="AJ34" s="113">
        <v>2.4500000000000002</v>
      </c>
      <c r="AK34" s="113">
        <v>2.5</v>
      </c>
      <c r="AL34" s="121">
        <v>1.48</v>
      </c>
      <c r="AM34" s="114"/>
      <c r="AN34" s="120">
        <v>0.56999999999999995</v>
      </c>
      <c r="AO34" s="113">
        <v>0.35</v>
      </c>
      <c r="AP34" s="113">
        <v>0.65</v>
      </c>
      <c r="AQ34" s="113">
        <v>0</v>
      </c>
      <c r="AR34" s="113">
        <v>0</v>
      </c>
      <c r="AS34" s="113">
        <v>0</v>
      </c>
      <c r="AT34" s="113">
        <v>0.87</v>
      </c>
      <c r="AU34" s="113">
        <v>0.77</v>
      </c>
      <c r="AV34" s="113">
        <v>0.78</v>
      </c>
      <c r="AW34" s="113">
        <v>0.76</v>
      </c>
      <c r="AX34" s="113">
        <v>0.81</v>
      </c>
      <c r="AY34" s="113">
        <v>0.52</v>
      </c>
      <c r="AZ34" s="113">
        <v>0.83</v>
      </c>
      <c r="BA34" s="113">
        <v>0.77</v>
      </c>
      <c r="BB34" s="113">
        <v>0.72</v>
      </c>
      <c r="BC34" s="113">
        <v>0.73</v>
      </c>
      <c r="BD34" s="121">
        <v>0.84</v>
      </c>
      <c r="BE34" s="38"/>
      <c r="BF34" s="180" t="s">
        <v>111</v>
      </c>
      <c r="BG34" s="217">
        <v>7</v>
      </c>
      <c r="BH34" s="220">
        <v>96.915454545454566</v>
      </c>
      <c r="BI34" s="113">
        <v>3.0845454545454545</v>
      </c>
      <c r="BJ34" s="113">
        <v>0.84272727272727266</v>
      </c>
      <c r="BK34" s="113">
        <v>0.14000000000000001</v>
      </c>
      <c r="BL34" s="113">
        <v>0</v>
      </c>
      <c r="BM34" s="113">
        <v>3.1645454545454546</v>
      </c>
      <c r="BN34" s="113">
        <v>15.52</v>
      </c>
      <c r="BO34" s="113">
        <v>15.52</v>
      </c>
      <c r="BP34" s="121">
        <v>0.14090909090909093</v>
      </c>
      <c r="BQ34" s="116"/>
      <c r="BR34" s="180" t="s">
        <v>111</v>
      </c>
      <c r="BS34" s="217">
        <v>7</v>
      </c>
      <c r="BT34" s="146">
        <f t="shared" si="0"/>
        <v>1.0130086090575647</v>
      </c>
      <c r="BU34" s="146">
        <f t="shared" si="0"/>
        <v>0.71251574968500631</v>
      </c>
      <c r="BV34" s="146">
        <f t="shared" si="0"/>
        <v>1.2493261455525606</v>
      </c>
      <c r="BW34" s="146">
        <f t="shared" si="0"/>
        <v>0.41621621621621624</v>
      </c>
      <c r="BX34" s="146">
        <f t="shared" si="0"/>
        <v>0</v>
      </c>
      <c r="BY34" s="146">
        <f t="shared" si="0"/>
        <v>0.64606533036377134</v>
      </c>
      <c r="BZ34" s="146">
        <f t="shared" si="0"/>
        <v>0.40962641264966293</v>
      </c>
      <c r="CA34" s="146">
        <f t="shared" si="0"/>
        <v>0.40962641264966293</v>
      </c>
      <c r="CB34" s="151">
        <f t="shared" si="0"/>
        <v>0.7828282828282831</v>
      </c>
      <c r="CC34"/>
      <c r="CD34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</row>
    <row r="35" spans="1:125" ht="15.75" customHeight="1" x14ac:dyDescent="0.25">
      <c r="A35" s="38"/>
      <c r="B35" s="38"/>
      <c r="C35" s="48" t="s">
        <v>50</v>
      </c>
      <c r="D35" s="120">
        <v>98.32</v>
      </c>
      <c r="E35" s="113">
        <v>96.93</v>
      </c>
      <c r="F35" s="113">
        <v>97.95</v>
      </c>
      <c r="G35" s="113">
        <v>96.97</v>
      </c>
      <c r="H35" s="113">
        <v>96.97</v>
      </c>
      <c r="I35" s="113">
        <v>96.97</v>
      </c>
      <c r="J35" s="113">
        <v>98.62</v>
      </c>
      <c r="K35" s="113">
        <v>99.11</v>
      </c>
      <c r="L35" s="113">
        <v>99.08</v>
      </c>
      <c r="M35" s="113">
        <v>98.65</v>
      </c>
      <c r="N35" s="113">
        <v>99.25</v>
      </c>
      <c r="O35" s="113">
        <v>98.35</v>
      </c>
      <c r="P35" s="113">
        <v>99.14</v>
      </c>
      <c r="Q35" s="113">
        <v>99.12</v>
      </c>
      <c r="R35" s="113">
        <v>98.4</v>
      </c>
      <c r="S35" s="113">
        <v>98.51</v>
      </c>
      <c r="T35" s="121">
        <v>99.03</v>
      </c>
      <c r="U35" s="113"/>
      <c r="V35" s="120">
        <v>1.68</v>
      </c>
      <c r="W35" s="113">
        <v>3.07</v>
      </c>
      <c r="X35" s="113">
        <v>2.0499999999999998</v>
      </c>
      <c r="Y35" s="113">
        <v>3.03</v>
      </c>
      <c r="Z35" s="113">
        <v>3.03</v>
      </c>
      <c r="AA35" s="113">
        <v>3.03</v>
      </c>
      <c r="AB35" s="113">
        <v>1.38</v>
      </c>
      <c r="AC35" s="113">
        <v>0.89</v>
      </c>
      <c r="AD35" s="113">
        <v>0.92</v>
      </c>
      <c r="AE35" s="113">
        <v>1.35</v>
      </c>
      <c r="AF35" s="113">
        <v>0.75</v>
      </c>
      <c r="AG35" s="113">
        <v>1.65</v>
      </c>
      <c r="AH35" s="113">
        <v>0.86</v>
      </c>
      <c r="AI35" s="113">
        <v>0.88</v>
      </c>
      <c r="AJ35" s="113">
        <v>1.6</v>
      </c>
      <c r="AK35" s="113">
        <v>1.49</v>
      </c>
      <c r="AL35" s="121">
        <v>0.97</v>
      </c>
      <c r="AM35" s="114"/>
      <c r="AN35" s="120">
        <v>0.66</v>
      </c>
      <c r="AO35" s="113">
        <v>0.16</v>
      </c>
      <c r="AP35" s="113">
        <v>0.55000000000000004</v>
      </c>
      <c r="AQ35" s="113">
        <v>0</v>
      </c>
      <c r="AR35" s="113">
        <v>0</v>
      </c>
      <c r="AS35" s="113">
        <v>0</v>
      </c>
      <c r="AT35" s="113">
        <v>0.73</v>
      </c>
      <c r="AU35" s="113">
        <v>0.81</v>
      </c>
      <c r="AV35" s="113">
        <v>0.8</v>
      </c>
      <c r="AW35" s="113">
        <v>0.77</v>
      </c>
      <c r="AX35" s="113">
        <v>0.87</v>
      </c>
      <c r="AY35" s="113">
        <v>0.67</v>
      </c>
      <c r="AZ35" s="113">
        <v>0.83</v>
      </c>
      <c r="BA35" s="113">
        <v>0.81</v>
      </c>
      <c r="BB35" s="113">
        <v>0.61</v>
      </c>
      <c r="BC35" s="113">
        <v>0.69</v>
      </c>
      <c r="BD35" s="121">
        <v>0.79</v>
      </c>
      <c r="BE35" s="38"/>
      <c r="BF35" s="180" t="s">
        <v>207</v>
      </c>
      <c r="BG35" s="217">
        <v>8</v>
      </c>
      <c r="BH35" s="220">
        <v>98.683636363636381</v>
      </c>
      <c r="BI35" s="113">
        <v>1.3163636363636366</v>
      </c>
      <c r="BJ35" s="113">
        <v>0.90272727272727282</v>
      </c>
      <c r="BK35" s="113">
        <v>0.10727272727272727</v>
      </c>
      <c r="BL35" s="113">
        <v>0.20272727272727273</v>
      </c>
      <c r="BM35" s="113">
        <v>1.3609090909090911</v>
      </c>
      <c r="BN35" s="113">
        <v>17.860909090909093</v>
      </c>
      <c r="BO35" s="113">
        <v>17.86090909090909</v>
      </c>
      <c r="BP35" s="121">
        <v>9.3636363636363615E-2</v>
      </c>
      <c r="BQ35" s="116"/>
      <c r="BR35" s="180" t="s">
        <v>207</v>
      </c>
      <c r="BS35" s="217">
        <v>8</v>
      </c>
      <c r="BT35" s="146">
        <f t="shared" si="0"/>
        <v>1.0314905262357703</v>
      </c>
      <c r="BU35" s="146">
        <f t="shared" si="0"/>
        <v>0.30407391852162963</v>
      </c>
      <c r="BV35" s="146">
        <f t="shared" si="0"/>
        <v>1.3382749326145553</v>
      </c>
      <c r="BW35" s="146">
        <f t="shared" si="0"/>
        <v>0.31891891891891888</v>
      </c>
      <c r="BX35" s="146">
        <f t="shared" si="0"/>
        <v>0.15315934065934064</v>
      </c>
      <c r="BY35" s="146">
        <f t="shared" si="0"/>
        <v>0.27783964365256125</v>
      </c>
      <c r="BZ35" s="146">
        <f t="shared" si="0"/>
        <v>0.4714110900496678</v>
      </c>
      <c r="CA35" s="146">
        <f t="shared" si="0"/>
        <v>0.47141109004966769</v>
      </c>
      <c r="CB35" s="151">
        <f t="shared" si="0"/>
        <v>0.52020202020202022</v>
      </c>
      <c r="CC35"/>
      <c r="CD35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</row>
    <row r="36" spans="1:125" ht="15.75" customHeight="1" x14ac:dyDescent="0.25">
      <c r="A36" s="38"/>
      <c r="B36" s="38"/>
      <c r="C36" s="56" t="s">
        <v>51</v>
      </c>
      <c r="D36" s="120">
        <v>99.5</v>
      </c>
      <c r="E36" s="113">
        <v>99.05</v>
      </c>
      <c r="F36" s="113">
        <v>99.39</v>
      </c>
      <c r="G36" s="113">
        <v>97.65</v>
      </c>
      <c r="H36" s="113">
        <v>97.65</v>
      </c>
      <c r="I36" s="113">
        <v>97.65</v>
      </c>
      <c r="J36" s="113">
        <v>99.37</v>
      </c>
      <c r="K36" s="113">
        <v>99.21</v>
      </c>
      <c r="L36" s="113">
        <v>99.21</v>
      </c>
      <c r="M36" s="113">
        <v>99.09</v>
      </c>
      <c r="N36" s="113">
        <v>99.17</v>
      </c>
      <c r="O36" s="113">
        <v>99.06</v>
      </c>
      <c r="P36" s="113">
        <v>99.06</v>
      </c>
      <c r="Q36" s="113">
        <v>99.24</v>
      </c>
      <c r="R36" s="113">
        <v>99.59</v>
      </c>
      <c r="S36" s="113">
        <v>99.53</v>
      </c>
      <c r="T36" s="121">
        <v>99.23</v>
      </c>
      <c r="U36" s="113"/>
      <c r="V36" s="120">
        <v>0.5</v>
      </c>
      <c r="W36" s="113">
        <v>0.95</v>
      </c>
      <c r="X36" s="113">
        <v>0.61</v>
      </c>
      <c r="Y36" s="113">
        <v>2.35</v>
      </c>
      <c r="Z36" s="113">
        <v>2.35</v>
      </c>
      <c r="AA36" s="113">
        <v>2.35</v>
      </c>
      <c r="AB36" s="113">
        <v>0.63</v>
      </c>
      <c r="AC36" s="113">
        <v>0.79</v>
      </c>
      <c r="AD36" s="113">
        <v>0.79</v>
      </c>
      <c r="AE36" s="113">
        <v>0.91</v>
      </c>
      <c r="AF36" s="113">
        <v>0.83</v>
      </c>
      <c r="AG36" s="113">
        <v>0.94</v>
      </c>
      <c r="AH36" s="113">
        <v>0.94</v>
      </c>
      <c r="AI36" s="113">
        <v>0.76</v>
      </c>
      <c r="AJ36" s="113">
        <v>0.41</v>
      </c>
      <c r="AK36" s="113">
        <v>0.47</v>
      </c>
      <c r="AL36" s="121">
        <v>0.77</v>
      </c>
      <c r="AM36" s="114"/>
      <c r="AN36" s="120">
        <v>0.86</v>
      </c>
      <c r="AO36" s="113">
        <v>0.72</v>
      </c>
      <c r="AP36" s="113">
        <v>0.85</v>
      </c>
      <c r="AQ36" s="113">
        <v>0</v>
      </c>
      <c r="AR36" s="113">
        <v>0</v>
      </c>
      <c r="AS36" s="113">
        <v>0</v>
      </c>
      <c r="AT36" s="113">
        <v>0.85</v>
      </c>
      <c r="AU36" s="113">
        <v>0.83</v>
      </c>
      <c r="AV36" s="113">
        <v>0.83</v>
      </c>
      <c r="AW36" s="113">
        <v>0.81</v>
      </c>
      <c r="AX36" s="113">
        <v>0.83</v>
      </c>
      <c r="AY36" s="113">
        <v>0.8</v>
      </c>
      <c r="AZ36" s="113">
        <v>0.81</v>
      </c>
      <c r="BA36" s="113">
        <v>0.84</v>
      </c>
      <c r="BB36" s="113">
        <v>0.88</v>
      </c>
      <c r="BC36" s="113">
        <v>0.88</v>
      </c>
      <c r="BD36" s="121">
        <v>0.84</v>
      </c>
      <c r="BE36" s="38"/>
      <c r="BF36" s="215" t="s">
        <v>149</v>
      </c>
      <c r="BG36" s="217">
        <v>9</v>
      </c>
      <c r="BH36" s="220">
        <v>98.682727272727277</v>
      </c>
      <c r="BI36" s="113">
        <v>1.3172727272727274</v>
      </c>
      <c r="BJ36" s="113">
        <v>0.90181818181818196</v>
      </c>
      <c r="BK36" s="113">
        <v>0.10636363636363635</v>
      </c>
      <c r="BL36" s="113">
        <v>7.8181818181818186E-2</v>
      </c>
      <c r="BM36" s="113">
        <v>1.3763636363636367</v>
      </c>
      <c r="BN36" s="113">
        <v>17.84090909090909</v>
      </c>
      <c r="BO36" s="113">
        <v>17.84090909090909</v>
      </c>
      <c r="BP36" s="121">
        <v>9.4545454545454544E-2</v>
      </c>
      <c r="BQ36" s="116"/>
      <c r="BR36" s="215" t="s">
        <v>149</v>
      </c>
      <c r="BS36" s="217">
        <v>9</v>
      </c>
      <c r="BT36" s="146">
        <f t="shared" si="0"/>
        <v>1.0314810239647274</v>
      </c>
      <c r="BU36" s="146">
        <f t="shared" si="0"/>
        <v>0.30428391432171359</v>
      </c>
      <c r="BV36" s="146">
        <f t="shared" si="0"/>
        <v>1.3369272237196768</v>
      </c>
      <c r="BW36" s="146">
        <f t="shared" si="0"/>
        <v>0.31621621621621621</v>
      </c>
      <c r="BX36" s="146">
        <f t="shared" si="0"/>
        <v>5.9065934065934064E-2</v>
      </c>
      <c r="BY36" s="146">
        <f t="shared" si="0"/>
        <v>0.28099480326651827</v>
      </c>
      <c r="BZ36" s="146">
        <f t="shared" si="0"/>
        <v>0.47088322096120167</v>
      </c>
      <c r="CA36" s="146">
        <f t="shared" si="0"/>
        <v>0.47088322096120167</v>
      </c>
      <c r="CB36" s="151">
        <f t="shared" si="0"/>
        <v>0.5252525252525253</v>
      </c>
      <c r="CC36"/>
      <c r="CD36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</row>
    <row r="37" spans="1:125" ht="15.75" customHeight="1" x14ac:dyDescent="0.25">
      <c r="A37" s="38"/>
      <c r="B37" s="38"/>
      <c r="C37" s="56" t="s">
        <v>52</v>
      </c>
      <c r="D37" s="120">
        <v>97.99</v>
      </c>
      <c r="E37" s="113">
        <v>96.83</v>
      </c>
      <c r="F37" s="113">
        <v>94.34</v>
      </c>
      <c r="G37" s="113">
        <v>94.03</v>
      </c>
      <c r="H37" s="113">
        <v>94.03</v>
      </c>
      <c r="I37" s="113">
        <v>94.03</v>
      </c>
      <c r="J37" s="113">
        <v>97.99</v>
      </c>
      <c r="K37" s="113">
        <v>98.95</v>
      </c>
      <c r="L37" s="113">
        <v>98.9</v>
      </c>
      <c r="M37" s="113">
        <v>98.11</v>
      </c>
      <c r="N37" s="113">
        <v>97.94</v>
      </c>
      <c r="O37" s="113">
        <v>97.88</v>
      </c>
      <c r="P37" s="113">
        <v>98.96</v>
      </c>
      <c r="Q37" s="113">
        <v>99.01</v>
      </c>
      <c r="R37" s="113">
        <v>97.83</v>
      </c>
      <c r="S37" s="113">
        <v>97.85</v>
      </c>
      <c r="T37" s="121">
        <v>98.88</v>
      </c>
      <c r="U37" s="113"/>
      <c r="V37" s="120">
        <v>2.0099999999999998</v>
      </c>
      <c r="W37" s="113">
        <v>3.17</v>
      </c>
      <c r="X37" s="113">
        <v>5.66</v>
      </c>
      <c r="Y37" s="113">
        <v>5.97</v>
      </c>
      <c r="Z37" s="113">
        <v>5.97</v>
      </c>
      <c r="AA37" s="113">
        <v>5.97</v>
      </c>
      <c r="AB37" s="113">
        <v>2.0099999999999998</v>
      </c>
      <c r="AC37" s="113">
        <v>1.05</v>
      </c>
      <c r="AD37" s="113">
        <v>1.1000000000000001</v>
      </c>
      <c r="AE37" s="113">
        <v>1.89</v>
      </c>
      <c r="AF37" s="113">
        <v>2.06</v>
      </c>
      <c r="AG37" s="113">
        <v>2.12</v>
      </c>
      <c r="AH37" s="113">
        <v>1.04</v>
      </c>
      <c r="AI37" s="113">
        <v>0.99</v>
      </c>
      <c r="AJ37" s="113">
        <v>2.17</v>
      </c>
      <c r="AK37" s="113">
        <v>2.15</v>
      </c>
      <c r="AL37" s="121">
        <v>1.1200000000000001</v>
      </c>
      <c r="AM37" s="114"/>
      <c r="AN37" s="120">
        <v>0.79</v>
      </c>
      <c r="AO37" s="113">
        <v>0.65</v>
      </c>
      <c r="AP37" s="113">
        <v>0.27</v>
      </c>
      <c r="AQ37" s="113">
        <v>0</v>
      </c>
      <c r="AR37" s="113">
        <v>0</v>
      </c>
      <c r="AS37" s="113">
        <v>0</v>
      </c>
      <c r="AT37" s="113">
        <v>0.82</v>
      </c>
      <c r="AU37" s="113">
        <v>0.9</v>
      </c>
      <c r="AV37" s="113">
        <v>0.89</v>
      </c>
      <c r="AW37" s="113">
        <v>0.82</v>
      </c>
      <c r="AX37" s="113">
        <v>0.83</v>
      </c>
      <c r="AY37" s="113">
        <v>0.8</v>
      </c>
      <c r="AZ37" s="113">
        <v>0.9</v>
      </c>
      <c r="BA37" s="113">
        <v>0.9</v>
      </c>
      <c r="BB37" s="113">
        <v>0.76</v>
      </c>
      <c r="BC37" s="113">
        <v>0.78</v>
      </c>
      <c r="BD37" s="121">
        <v>0.89</v>
      </c>
      <c r="BE37" s="38"/>
      <c r="BF37" s="215" t="s">
        <v>153</v>
      </c>
      <c r="BG37" s="217">
        <v>10</v>
      </c>
      <c r="BH37" s="220">
        <v>98.13727272727273</v>
      </c>
      <c r="BI37" s="113">
        <v>1.862727272727273</v>
      </c>
      <c r="BJ37" s="113">
        <v>0.87909090909090903</v>
      </c>
      <c r="BK37" s="113">
        <v>0.1</v>
      </c>
      <c r="BL37" s="113">
        <v>0</v>
      </c>
      <c r="BM37" s="113">
        <v>1.9327272727272726</v>
      </c>
      <c r="BN37" s="113">
        <v>12.085454545454546</v>
      </c>
      <c r="BO37" s="113">
        <v>12.085454545454546</v>
      </c>
      <c r="BP37" s="121">
        <v>0.11272727272727275</v>
      </c>
      <c r="BQ37" s="116"/>
      <c r="BR37" s="215" t="s">
        <v>153</v>
      </c>
      <c r="BS37" s="217">
        <v>10</v>
      </c>
      <c r="BT37" s="146">
        <f t="shared" si="0"/>
        <v>1.02577966133906</v>
      </c>
      <c r="BU37" s="146">
        <f t="shared" si="0"/>
        <v>0.4302813943721126</v>
      </c>
      <c r="BV37" s="146">
        <f t="shared" si="0"/>
        <v>1.3032345013477087</v>
      </c>
      <c r="BW37" s="146">
        <f t="shared" si="0"/>
        <v>0.29729729729729731</v>
      </c>
      <c r="BX37" s="146">
        <f t="shared" si="0"/>
        <v>0</v>
      </c>
      <c r="BY37" s="146">
        <f t="shared" si="0"/>
        <v>0.39458054936896803</v>
      </c>
      <c r="BZ37" s="146">
        <f t="shared" si="0"/>
        <v>0.31897689373035493</v>
      </c>
      <c r="CA37" s="146">
        <f t="shared" si="0"/>
        <v>0.31897689373035493</v>
      </c>
      <c r="CB37" s="151">
        <f t="shared" si="0"/>
        <v>0.62626262626262652</v>
      </c>
      <c r="CC37"/>
      <c r="CD37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</row>
    <row r="38" spans="1:125" ht="15.75" customHeight="1" thickBot="1" x14ac:dyDescent="0.3">
      <c r="A38" s="38"/>
      <c r="B38" s="38"/>
      <c r="C38" s="56" t="s">
        <v>54</v>
      </c>
      <c r="D38" s="122">
        <v>98.63</v>
      </c>
      <c r="E38" s="123">
        <v>97.76</v>
      </c>
      <c r="F38" s="123">
        <v>98.15</v>
      </c>
      <c r="G38" s="123">
        <v>90.13</v>
      </c>
      <c r="H38" s="123">
        <v>90.13</v>
      </c>
      <c r="I38" s="123">
        <v>90.13</v>
      </c>
      <c r="J38" s="123">
        <v>99.18</v>
      </c>
      <c r="K38" s="123">
        <v>99.6</v>
      </c>
      <c r="L38" s="123">
        <v>99.59</v>
      </c>
      <c r="M38" s="123">
        <v>99.45</v>
      </c>
      <c r="N38" s="123">
        <v>99.38</v>
      </c>
      <c r="O38" s="123">
        <v>99.19</v>
      </c>
      <c r="P38" s="123">
        <v>99.64</v>
      </c>
      <c r="Q38" s="123">
        <v>99.6</v>
      </c>
      <c r="R38" s="123">
        <v>99.35</v>
      </c>
      <c r="S38" s="123">
        <v>98.93</v>
      </c>
      <c r="T38" s="124">
        <v>99.62</v>
      </c>
      <c r="U38" s="113"/>
      <c r="V38" s="122">
        <v>1.37</v>
      </c>
      <c r="W38" s="123">
        <v>2.2400000000000002</v>
      </c>
      <c r="X38" s="123">
        <v>1.85</v>
      </c>
      <c r="Y38" s="123">
        <v>9.8699999999999992</v>
      </c>
      <c r="Z38" s="123">
        <v>9.8699999999999992</v>
      </c>
      <c r="AA38" s="123">
        <v>9.8699999999999992</v>
      </c>
      <c r="AB38" s="123">
        <v>0.82</v>
      </c>
      <c r="AC38" s="123">
        <v>0.4</v>
      </c>
      <c r="AD38" s="123">
        <v>0.41</v>
      </c>
      <c r="AE38" s="123">
        <v>0.55000000000000004</v>
      </c>
      <c r="AF38" s="123">
        <v>0.62</v>
      </c>
      <c r="AG38" s="123">
        <v>0.81</v>
      </c>
      <c r="AH38" s="123">
        <v>0.36</v>
      </c>
      <c r="AI38" s="123">
        <v>0.4</v>
      </c>
      <c r="AJ38" s="123">
        <v>0.65</v>
      </c>
      <c r="AK38" s="123">
        <v>1.07</v>
      </c>
      <c r="AL38" s="124">
        <v>0.38</v>
      </c>
      <c r="AM38" s="114"/>
      <c r="AN38" s="122">
        <v>0.92</v>
      </c>
      <c r="AO38" s="123">
        <v>0.87</v>
      </c>
      <c r="AP38" s="123">
        <v>0.89</v>
      </c>
      <c r="AQ38" s="123">
        <v>0</v>
      </c>
      <c r="AR38" s="123">
        <v>0</v>
      </c>
      <c r="AS38" s="123">
        <v>0</v>
      </c>
      <c r="AT38" s="123">
        <v>0.95</v>
      </c>
      <c r="AU38" s="123">
        <v>0.98</v>
      </c>
      <c r="AV38" s="123">
        <v>0.98</v>
      </c>
      <c r="AW38" s="123">
        <v>0.97</v>
      </c>
      <c r="AX38" s="123">
        <v>0.97</v>
      </c>
      <c r="AY38" s="123">
        <v>0.95</v>
      </c>
      <c r="AZ38" s="123">
        <v>0.98</v>
      </c>
      <c r="BA38" s="123">
        <v>0.98</v>
      </c>
      <c r="BB38" s="123">
        <v>0.96</v>
      </c>
      <c r="BC38" s="123">
        <v>0.94</v>
      </c>
      <c r="BD38" s="124">
        <v>0.98</v>
      </c>
      <c r="BE38" s="38"/>
      <c r="BF38" s="180" t="s">
        <v>115</v>
      </c>
      <c r="BG38" s="217">
        <v>11</v>
      </c>
      <c r="BH38" s="220">
        <v>98.65</v>
      </c>
      <c r="BI38" s="113">
        <v>1.3499999999999999</v>
      </c>
      <c r="BJ38" s="113">
        <v>0.90636363636363626</v>
      </c>
      <c r="BK38" s="113">
        <v>7.5454545454545455E-2</v>
      </c>
      <c r="BL38" s="113">
        <v>0</v>
      </c>
      <c r="BM38" s="113">
        <v>1.5618181818181818</v>
      </c>
      <c r="BN38" s="113">
        <v>17.16</v>
      </c>
      <c r="BO38" s="113">
        <v>17.16</v>
      </c>
      <c r="BP38" s="121">
        <v>0.10909090909090911</v>
      </c>
      <c r="BQ38" s="116"/>
      <c r="BR38" s="180" t="s">
        <v>115</v>
      </c>
      <c r="BS38" s="217">
        <v>11</v>
      </c>
      <c r="BT38" s="146">
        <f t="shared" si="0"/>
        <v>1.0311389422071875</v>
      </c>
      <c r="BU38" s="146">
        <f t="shared" si="0"/>
        <v>0.31184376312473749</v>
      </c>
      <c r="BV38" s="146">
        <f t="shared" si="0"/>
        <v>1.3436657681940698</v>
      </c>
      <c r="BW38" s="146">
        <f t="shared" si="0"/>
        <v>0.22432432432432434</v>
      </c>
      <c r="BX38" s="146">
        <f t="shared" si="0"/>
        <v>0</v>
      </c>
      <c r="BY38" s="146">
        <f t="shared" si="0"/>
        <v>0.31885671863400145</v>
      </c>
      <c r="BZ38" s="146">
        <f t="shared" si="0"/>
        <v>0.45291167790387987</v>
      </c>
      <c r="CA38" s="146">
        <f t="shared" si="0"/>
        <v>0.45291167790387987</v>
      </c>
      <c r="CB38" s="151">
        <f t="shared" si="0"/>
        <v>0.6060606060606063</v>
      </c>
      <c r="CC38"/>
      <c r="CD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</row>
    <row r="39" spans="1:125" ht="15.75" customHeight="1" thickBot="1" x14ac:dyDescent="0.3">
      <c r="A39" s="38"/>
      <c r="B39" s="38"/>
      <c r="C39" s="48" t="s">
        <v>55</v>
      </c>
      <c r="D39" s="211">
        <f t="shared" ref="D39:T39" si="1">AVERAGE(D28:D38)</f>
        <v>96.852727272727279</v>
      </c>
      <c r="E39" s="212">
        <f t="shared" si="1"/>
        <v>95.670909090909106</v>
      </c>
      <c r="F39" s="212">
        <f t="shared" si="1"/>
        <v>95.805454545454552</v>
      </c>
      <c r="G39" s="212">
        <f t="shared" si="1"/>
        <v>88.692727272727268</v>
      </c>
      <c r="H39" s="212">
        <f t="shared" si="1"/>
        <v>89.260909090909081</v>
      </c>
      <c r="I39" s="212">
        <f t="shared" si="1"/>
        <v>89.463636363636354</v>
      </c>
      <c r="J39" s="212">
        <f t="shared" si="1"/>
        <v>96.915454545454566</v>
      </c>
      <c r="K39" s="212">
        <f>AVERAGE(K28:K38)</f>
        <v>98.683636363636381</v>
      </c>
      <c r="L39" s="212">
        <f t="shared" si="1"/>
        <v>98.682727272727277</v>
      </c>
      <c r="M39" s="212">
        <f t="shared" si="1"/>
        <v>98.13727272727273</v>
      </c>
      <c r="N39" s="212">
        <f t="shared" si="1"/>
        <v>98.65</v>
      </c>
      <c r="O39" s="212">
        <f>AVERAGE(O28:O38)</f>
        <v>97.911818181818177</v>
      </c>
      <c r="P39" s="212">
        <f t="shared" ref="P39:Q39" si="2">AVERAGE(P28:P38)</f>
        <v>98.608181818181819</v>
      </c>
      <c r="Q39" s="212">
        <f t="shared" si="2"/>
        <v>98.693636363636358</v>
      </c>
      <c r="R39" s="212">
        <f t="shared" si="1"/>
        <v>97.544545454545457</v>
      </c>
      <c r="S39" s="212">
        <f t="shared" si="1"/>
        <v>96.670909090909078</v>
      </c>
      <c r="T39" s="213">
        <f t="shared" si="1"/>
        <v>98.675454545454528</v>
      </c>
      <c r="U39" s="113"/>
      <c r="V39" s="211">
        <f t="shared" ref="V39:AB39" si="3">AVERAGE(V28:V38)</f>
        <v>3.147272727272727</v>
      </c>
      <c r="W39" s="212">
        <f t="shared" si="3"/>
        <v>4.3290909090909091</v>
      </c>
      <c r="X39" s="212">
        <f t="shared" si="3"/>
        <v>4.1945454545454544</v>
      </c>
      <c r="Y39" s="212">
        <f t="shared" si="3"/>
        <v>11.307272727272728</v>
      </c>
      <c r="Z39" s="212">
        <f t="shared" si="3"/>
        <v>10.73909090909091</v>
      </c>
      <c r="AA39" s="212">
        <f t="shared" si="3"/>
        <v>10.536363636363637</v>
      </c>
      <c r="AB39" s="212">
        <f t="shared" si="3"/>
        <v>3.0845454545454545</v>
      </c>
      <c r="AC39" s="212">
        <f>AVERAGE(AC28:AC38)</f>
        <v>1.3163636363636366</v>
      </c>
      <c r="AD39" s="212">
        <f t="shared" ref="AD39:AF39" si="4">AVERAGE(AD28:AD38)</f>
        <v>1.3172727272727274</v>
      </c>
      <c r="AE39" s="212">
        <f t="shared" si="4"/>
        <v>1.862727272727273</v>
      </c>
      <c r="AF39" s="212">
        <f t="shared" si="4"/>
        <v>1.3499999999999999</v>
      </c>
      <c r="AG39" s="212">
        <f>AVERAGE(AG28:AG38)</f>
        <v>2.0881818181818179</v>
      </c>
      <c r="AH39" s="212">
        <f t="shared" ref="AH39:AK39" si="5">AVERAGE(AH28:AH38)</f>
        <v>1.3918181818181816</v>
      </c>
      <c r="AI39" s="212">
        <f t="shared" si="5"/>
        <v>1.3063636363636364</v>
      </c>
      <c r="AJ39" s="212">
        <f t="shared" si="5"/>
        <v>2.4554545454545451</v>
      </c>
      <c r="AK39" s="212">
        <f t="shared" si="5"/>
        <v>3.3290909090909087</v>
      </c>
      <c r="AL39" s="213">
        <f t="shared" ref="AL39" si="6">AVERAGE(AL28:AL38)</f>
        <v>1.3245454545454547</v>
      </c>
      <c r="AM39" s="113"/>
      <c r="AN39" s="211">
        <f t="shared" ref="AN39:AT39" si="7">AVERAGE(AN28:AN38)</f>
        <v>0.80363636363636382</v>
      </c>
      <c r="AO39" s="212">
        <f t="shared" si="7"/>
        <v>0.67454545454545456</v>
      </c>
      <c r="AP39" s="212">
        <f t="shared" si="7"/>
        <v>0.71545454545454545</v>
      </c>
      <c r="AQ39" s="212">
        <f t="shared" si="7"/>
        <v>0</v>
      </c>
      <c r="AR39" s="212">
        <f t="shared" si="7"/>
        <v>3.090909090909091E-2</v>
      </c>
      <c r="AS39" s="212">
        <f t="shared" si="7"/>
        <v>4.6363636363636364E-2</v>
      </c>
      <c r="AT39" s="212">
        <f t="shared" si="7"/>
        <v>0.84272727272727266</v>
      </c>
      <c r="AU39" s="212">
        <f>AVERAGE(AU28:AU38)</f>
        <v>0.90272727272727282</v>
      </c>
      <c r="AV39" s="212">
        <f t="shared" ref="AV39:AX39" si="8">AVERAGE(AV28:AV38)</f>
        <v>0.90181818181818196</v>
      </c>
      <c r="AW39" s="212">
        <f t="shared" si="8"/>
        <v>0.87909090909090903</v>
      </c>
      <c r="AX39" s="212">
        <f t="shared" si="8"/>
        <v>0.90636363636363626</v>
      </c>
      <c r="AY39" s="212">
        <f>AVERAGE(AY28:AY38)</f>
        <v>0.83999999999999986</v>
      </c>
      <c r="AZ39" s="212">
        <f t="shared" ref="AZ39:BC39" si="9">AVERAGE(AZ28:AZ38)</f>
        <v>0.90545454545454551</v>
      </c>
      <c r="BA39" s="212">
        <f t="shared" si="9"/>
        <v>0.90454545454545465</v>
      </c>
      <c r="BB39" s="212">
        <f t="shared" si="9"/>
        <v>0.83999999999999986</v>
      </c>
      <c r="BC39" s="212">
        <f t="shared" si="9"/>
        <v>0.81090909090909091</v>
      </c>
      <c r="BD39" s="213">
        <f t="shared" ref="BD39" si="10">AVERAGE(BD28:BD38)</f>
        <v>0.90636363636363659</v>
      </c>
      <c r="BE39" s="38"/>
      <c r="BF39" s="180" t="s">
        <v>178</v>
      </c>
      <c r="BG39" s="217">
        <v>12</v>
      </c>
      <c r="BH39" s="220">
        <v>97.911818181818177</v>
      </c>
      <c r="BI39" s="113">
        <v>2.0881818181818179</v>
      </c>
      <c r="BJ39" s="113">
        <v>0.83999999999999986</v>
      </c>
      <c r="BK39" s="113">
        <v>0.14909090909090908</v>
      </c>
      <c r="BL39" s="113">
        <v>9.0909090909090922E-3</v>
      </c>
      <c r="BM39" s="113">
        <v>2.2636363636363637</v>
      </c>
      <c r="BN39" s="113">
        <v>18.265454545454546</v>
      </c>
      <c r="BO39" s="113">
        <v>18.265454545454546</v>
      </c>
      <c r="BP39" s="121">
        <v>0.11909090909090909</v>
      </c>
      <c r="BQ39" s="116"/>
      <c r="BR39" s="180" t="s">
        <v>178</v>
      </c>
      <c r="BS39" s="217">
        <v>12</v>
      </c>
      <c r="BT39" s="146">
        <f t="shared" si="0"/>
        <v>1.0234230981204506</v>
      </c>
      <c r="BU39" s="146">
        <f t="shared" si="0"/>
        <v>0.48236035279294409</v>
      </c>
      <c r="BV39" s="146">
        <f t="shared" si="0"/>
        <v>1.2452830188679243</v>
      </c>
      <c r="BW39" s="146">
        <f t="shared" si="0"/>
        <v>0.44324324324324321</v>
      </c>
      <c r="BX39" s="146">
        <f t="shared" si="0"/>
        <v>6.8681318681318689E-3</v>
      </c>
      <c r="BY39" s="146">
        <f t="shared" si="0"/>
        <v>0.46213808463251671</v>
      </c>
      <c r="BZ39" s="146">
        <f t="shared" si="0"/>
        <v>0.48208844206636758</v>
      </c>
      <c r="CA39" s="146">
        <f t="shared" si="0"/>
        <v>0.48208844206636758</v>
      </c>
      <c r="CB39" s="151">
        <f t="shared" si="0"/>
        <v>0.66161616161616177</v>
      </c>
      <c r="CC39"/>
      <c r="CD39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</row>
    <row r="40" spans="1:125" ht="15.75" customHeight="1" thickBot="1" x14ac:dyDescent="0.3">
      <c r="A40" s="63"/>
      <c r="B40" s="63"/>
      <c r="C40" s="64"/>
      <c r="D40" s="207" t="s">
        <v>56</v>
      </c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87"/>
      <c r="V40" s="207" t="s">
        <v>57</v>
      </c>
      <c r="W40" s="199"/>
      <c r="X40" s="199"/>
      <c r="Y40" s="199"/>
      <c r="Z40" s="199"/>
      <c r="AA40" s="199"/>
      <c r="AB40" s="199"/>
      <c r="AC40" s="199"/>
      <c r="AD40" s="199"/>
      <c r="AE40" s="199"/>
      <c r="AF40" s="199"/>
      <c r="AG40" s="199"/>
      <c r="AH40" s="199"/>
      <c r="AI40" s="199"/>
      <c r="AJ40" s="199"/>
      <c r="AK40" s="199"/>
      <c r="AL40" s="199"/>
      <c r="AM40" s="87"/>
      <c r="AN40" s="207" t="s">
        <v>58</v>
      </c>
      <c r="AO40" s="199"/>
      <c r="AP40" s="199"/>
      <c r="AQ40" s="199"/>
      <c r="AR40" s="199"/>
      <c r="AS40" s="199"/>
      <c r="AT40" s="199"/>
      <c r="AU40" s="199"/>
      <c r="AV40" s="199"/>
      <c r="AW40" s="199"/>
      <c r="AX40" s="199"/>
      <c r="AY40" s="199"/>
      <c r="AZ40" s="199"/>
      <c r="BA40" s="199"/>
      <c r="BB40" s="199"/>
      <c r="BC40" s="199"/>
      <c r="BD40" s="199"/>
      <c r="BE40" s="63"/>
      <c r="BF40" s="180" t="s">
        <v>154</v>
      </c>
      <c r="BG40" s="217">
        <v>13</v>
      </c>
      <c r="BH40" s="220">
        <v>98.608181818181819</v>
      </c>
      <c r="BI40" s="113">
        <v>1.3918181818181816</v>
      </c>
      <c r="BJ40" s="113">
        <v>0.90545454545454551</v>
      </c>
      <c r="BK40" s="113">
        <v>9.3636363636363643E-2</v>
      </c>
      <c r="BL40" s="113">
        <v>1.2727272727272726E-2</v>
      </c>
      <c r="BM40" s="113">
        <v>1.4318181818181819</v>
      </c>
      <c r="BN40" s="113">
        <v>11.997272727272728</v>
      </c>
      <c r="BO40" s="113">
        <v>11.997272727272728</v>
      </c>
      <c r="BP40" s="121">
        <v>9.1818181818181799E-2</v>
      </c>
      <c r="BQ40" s="116"/>
      <c r="BR40" s="180" t="s">
        <v>154</v>
      </c>
      <c r="BS40" s="217">
        <v>13</v>
      </c>
      <c r="BT40" s="146">
        <f t="shared" si="0"/>
        <v>1.0307018377392194</v>
      </c>
      <c r="BU40" s="146">
        <f t="shared" si="0"/>
        <v>0.32150356992860141</v>
      </c>
      <c r="BV40" s="146">
        <f t="shared" si="0"/>
        <v>1.3423180592991915</v>
      </c>
      <c r="BW40" s="146">
        <f t="shared" si="0"/>
        <v>0.27837837837837842</v>
      </c>
      <c r="BX40" s="146">
        <f t="shared" si="0"/>
        <v>9.6153846153846142E-3</v>
      </c>
      <c r="BY40" s="146">
        <f t="shared" si="0"/>
        <v>0.29231625835189312</v>
      </c>
      <c r="BZ40" s="146">
        <f t="shared" si="0"/>
        <v>0.3166494709312091</v>
      </c>
      <c r="CA40" s="146">
        <f t="shared" si="0"/>
        <v>0.3166494709312091</v>
      </c>
      <c r="CB40" s="151">
        <f t="shared" si="0"/>
        <v>0.51010101010101006</v>
      </c>
      <c r="CC40"/>
      <c r="CD40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</row>
    <row r="41" spans="1:125" ht="15.75" customHeight="1" thickBot="1" x14ac:dyDescent="0.3">
      <c r="A41" s="38"/>
      <c r="B41" s="38"/>
      <c r="C41" s="39" t="s">
        <v>36</v>
      </c>
      <c r="D41" s="117">
        <v>1</v>
      </c>
      <c r="E41" s="118">
        <v>2</v>
      </c>
      <c r="F41" s="118">
        <v>3</v>
      </c>
      <c r="G41" s="118">
        <v>4</v>
      </c>
      <c r="H41" s="118">
        <v>5</v>
      </c>
      <c r="I41" s="118">
        <v>6</v>
      </c>
      <c r="J41" s="118">
        <v>7</v>
      </c>
      <c r="K41" s="118">
        <v>8</v>
      </c>
      <c r="L41" s="118">
        <v>9</v>
      </c>
      <c r="M41" s="118" t="s">
        <v>116</v>
      </c>
      <c r="N41" s="118" t="s">
        <v>117</v>
      </c>
      <c r="O41" s="118" t="s">
        <v>118</v>
      </c>
      <c r="P41" s="118" t="s">
        <v>119</v>
      </c>
      <c r="Q41" s="118" t="s">
        <v>120</v>
      </c>
      <c r="R41" s="118" t="s">
        <v>121</v>
      </c>
      <c r="S41" s="118" t="s">
        <v>123</v>
      </c>
      <c r="T41" s="119" t="s">
        <v>124</v>
      </c>
      <c r="U41" s="115"/>
      <c r="V41" s="117">
        <v>1</v>
      </c>
      <c r="W41" s="118">
        <v>2</v>
      </c>
      <c r="X41" s="118">
        <v>3</v>
      </c>
      <c r="Y41" s="118">
        <v>4</v>
      </c>
      <c r="Z41" s="118">
        <v>5</v>
      </c>
      <c r="AA41" s="118">
        <v>6</v>
      </c>
      <c r="AB41" s="118">
        <v>7</v>
      </c>
      <c r="AC41" s="118">
        <v>8</v>
      </c>
      <c r="AD41" s="118">
        <v>9</v>
      </c>
      <c r="AE41" s="118" t="s">
        <v>116</v>
      </c>
      <c r="AF41" s="118" t="s">
        <v>117</v>
      </c>
      <c r="AG41" s="118" t="s">
        <v>118</v>
      </c>
      <c r="AH41" s="118" t="s">
        <v>119</v>
      </c>
      <c r="AI41" s="118" t="s">
        <v>120</v>
      </c>
      <c r="AJ41" s="118" t="s">
        <v>121</v>
      </c>
      <c r="AK41" s="118" t="s">
        <v>123</v>
      </c>
      <c r="AL41" s="119" t="s">
        <v>124</v>
      </c>
      <c r="AM41" s="115"/>
      <c r="AN41" s="117">
        <v>1</v>
      </c>
      <c r="AO41" s="118">
        <v>2</v>
      </c>
      <c r="AP41" s="118">
        <v>3</v>
      </c>
      <c r="AQ41" s="118">
        <v>4</v>
      </c>
      <c r="AR41" s="118">
        <v>5</v>
      </c>
      <c r="AS41" s="118">
        <v>6</v>
      </c>
      <c r="AT41" s="118">
        <v>7</v>
      </c>
      <c r="AU41" s="118">
        <v>8</v>
      </c>
      <c r="AV41" s="118">
        <v>9</v>
      </c>
      <c r="AW41" s="118" t="s">
        <v>116</v>
      </c>
      <c r="AX41" s="118" t="s">
        <v>117</v>
      </c>
      <c r="AY41" s="118" t="s">
        <v>118</v>
      </c>
      <c r="AZ41" s="118" t="s">
        <v>119</v>
      </c>
      <c r="BA41" s="118" t="s">
        <v>120</v>
      </c>
      <c r="BB41" s="118" t="s">
        <v>121</v>
      </c>
      <c r="BC41" s="118" t="s">
        <v>123</v>
      </c>
      <c r="BD41" s="119" t="s">
        <v>124</v>
      </c>
      <c r="BE41" s="38"/>
      <c r="BF41" s="180" t="s">
        <v>155</v>
      </c>
      <c r="BG41" s="217">
        <v>14</v>
      </c>
      <c r="BH41" s="220">
        <v>98.693636363636358</v>
      </c>
      <c r="BI41" s="113">
        <v>1.3063636363636364</v>
      </c>
      <c r="BJ41" s="113">
        <v>0.90454545454545465</v>
      </c>
      <c r="BK41" s="113">
        <v>0.10545454545454547</v>
      </c>
      <c r="BL41" s="113">
        <v>0.82090909090909103</v>
      </c>
      <c r="BM41" s="113">
        <v>1.3490909090909089</v>
      </c>
      <c r="BN41" s="113">
        <v>17.852727272727272</v>
      </c>
      <c r="BO41" s="113">
        <v>17.852727272727272</v>
      </c>
      <c r="BP41" s="121">
        <v>9.3636363636363615E-2</v>
      </c>
      <c r="BQ41" s="116"/>
      <c r="BR41" s="180" t="s">
        <v>155</v>
      </c>
      <c r="BS41" s="217">
        <v>14</v>
      </c>
      <c r="BT41" s="146">
        <f t="shared" si="0"/>
        <v>1.0315950512172407</v>
      </c>
      <c r="BU41" s="146">
        <f t="shared" si="0"/>
        <v>0.3017639647207056</v>
      </c>
      <c r="BV41" s="146">
        <f t="shared" si="0"/>
        <v>1.3409703504043129</v>
      </c>
      <c r="BW41" s="146">
        <f t="shared" si="0"/>
        <v>0.31351351351351353</v>
      </c>
      <c r="BX41" s="146">
        <f t="shared" si="0"/>
        <v>0.62019230769230771</v>
      </c>
      <c r="BY41" s="146">
        <f t="shared" si="0"/>
        <v>0.27542687453600589</v>
      </c>
      <c r="BZ41" s="146">
        <f t="shared" si="0"/>
        <v>0.47119514360438614</v>
      </c>
      <c r="CA41" s="146">
        <f t="shared" si="0"/>
        <v>0.47119514360438614</v>
      </c>
      <c r="CB41" s="151">
        <f t="shared" si="0"/>
        <v>0.52020202020202022</v>
      </c>
      <c r="CC41"/>
      <c r="CD41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</row>
    <row r="42" spans="1:125" ht="15.75" customHeight="1" x14ac:dyDescent="0.25">
      <c r="A42" s="38"/>
      <c r="B42" s="38"/>
      <c r="C42" s="48" t="s">
        <v>43</v>
      </c>
      <c r="D42" s="125">
        <v>117.62</v>
      </c>
      <c r="E42" s="126">
        <v>115.97</v>
      </c>
      <c r="F42" s="126">
        <v>117.87</v>
      </c>
      <c r="G42" s="126">
        <v>112.5</v>
      </c>
      <c r="H42" s="126">
        <v>112.5</v>
      </c>
      <c r="I42" s="126">
        <v>112.5</v>
      </c>
      <c r="J42" s="126">
        <v>118.55</v>
      </c>
      <c r="K42" s="126">
        <v>118.69</v>
      </c>
      <c r="L42" s="126">
        <v>118.74</v>
      </c>
      <c r="M42" s="126">
        <v>118.63</v>
      </c>
      <c r="N42" s="126">
        <v>118.8</v>
      </c>
      <c r="O42" s="126">
        <v>118.71</v>
      </c>
      <c r="P42" s="126">
        <v>118.69</v>
      </c>
      <c r="Q42" s="126">
        <v>118.73</v>
      </c>
      <c r="R42" s="126">
        <v>118.7</v>
      </c>
      <c r="S42" s="126">
        <v>117.77</v>
      </c>
      <c r="T42" s="127">
        <v>118.84</v>
      </c>
      <c r="U42" s="113"/>
      <c r="V42" s="125">
        <v>1.68</v>
      </c>
      <c r="W42" s="126">
        <v>3.33</v>
      </c>
      <c r="X42" s="126">
        <v>1.43</v>
      </c>
      <c r="Y42" s="126">
        <v>6.8</v>
      </c>
      <c r="Z42" s="126">
        <v>6.8</v>
      </c>
      <c r="AA42" s="126">
        <v>6.8</v>
      </c>
      <c r="AB42" s="126">
        <v>0.75</v>
      </c>
      <c r="AC42" s="126">
        <v>0.61</v>
      </c>
      <c r="AD42" s="126">
        <v>0.56000000000000005</v>
      </c>
      <c r="AE42" s="126">
        <v>0.67</v>
      </c>
      <c r="AF42" s="126">
        <v>0.5</v>
      </c>
      <c r="AG42" s="126">
        <v>0.59</v>
      </c>
      <c r="AH42" s="126">
        <v>0.61</v>
      </c>
      <c r="AI42" s="126">
        <v>0.56999999999999995</v>
      </c>
      <c r="AJ42" s="126">
        <v>0.6</v>
      </c>
      <c r="AK42" s="126">
        <v>1.53</v>
      </c>
      <c r="AL42" s="127">
        <v>0.46</v>
      </c>
      <c r="AM42" s="114"/>
      <c r="AN42" s="125">
        <v>0.19</v>
      </c>
      <c r="AO42" s="126">
        <v>0.3</v>
      </c>
      <c r="AP42" s="126">
        <v>0.18</v>
      </c>
      <c r="AQ42" s="126">
        <v>1</v>
      </c>
      <c r="AR42" s="126">
        <v>1</v>
      </c>
      <c r="AS42" s="126">
        <v>1</v>
      </c>
      <c r="AT42" s="126">
        <v>7.0000000000000007E-2</v>
      </c>
      <c r="AU42" s="126">
        <v>0.04</v>
      </c>
      <c r="AV42" s="126">
        <v>0.04</v>
      </c>
      <c r="AW42" s="126">
        <v>0.05</v>
      </c>
      <c r="AX42" s="126">
        <v>0.03</v>
      </c>
      <c r="AY42" s="126">
        <v>0.03</v>
      </c>
      <c r="AZ42" s="126">
        <v>0.05</v>
      </c>
      <c r="BA42" s="126">
        <v>0.04</v>
      </c>
      <c r="BB42" s="126">
        <v>0.08</v>
      </c>
      <c r="BC42" s="126">
        <v>0.19</v>
      </c>
      <c r="BD42" s="127">
        <v>0.05</v>
      </c>
      <c r="BE42" s="38"/>
      <c r="BF42" s="215" t="s">
        <v>208</v>
      </c>
      <c r="BG42" s="217">
        <v>15</v>
      </c>
      <c r="BH42" s="220">
        <v>97.544545454545457</v>
      </c>
      <c r="BI42" s="113">
        <v>2.4554545454545451</v>
      </c>
      <c r="BJ42" s="113">
        <v>0.83999999999999986</v>
      </c>
      <c r="BK42" s="113">
        <v>0.20454545454545456</v>
      </c>
      <c r="BL42" s="113">
        <v>1.3627272727272728</v>
      </c>
      <c r="BM42" s="113">
        <v>2.4827272727272724</v>
      </c>
      <c r="BN42" s="113">
        <v>25.266363636363632</v>
      </c>
      <c r="BO42" s="113">
        <v>25.266363636363636</v>
      </c>
      <c r="BP42" s="121">
        <v>0.13090909090909095</v>
      </c>
      <c r="BQ42" s="116"/>
      <c r="BR42" s="215" t="s">
        <v>208</v>
      </c>
      <c r="BS42" s="217">
        <v>15</v>
      </c>
      <c r="BT42" s="146">
        <f t="shared" si="0"/>
        <v>1.0195841806191679</v>
      </c>
      <c r="BU42" s="146">
        <f t="shared" si="0"/>
        <v>0.56719865602687936</v>
      </c>
      <c r="BV42" s="146">
        <f t="shared" si="0"/>
        <v>1.2452830188679243</v>
      </c>
      <c r="BW42" s="146">
        <f t="shared" si="0"/>
        <v>0.60810810810810811</v>
      </c>
      <c r="BX42" s="146">
        <f t="shared" si="0"/>
        <v>1.0295329670329669</v>
      </c>
      <c r="BY42" s="146">
        <f t="shared" si="0"/>
        <v>0.50686711210096502</v>
      </c>
      <c r="BZ42" s="146">
        <f t="shared" si="0"/>
        <v>0.66686661707896444</v>
      </c>
      <c r="CA42" s="146">
        <f t="shared" si="0"/>
        <v>0.66686661707896444</v>
      </c>
      <c r="CB42" s="151">
        <f t="shared" si="0"/>
        <v>0.72727272727272763</v>
      </c>
      <c r="CC42"/>
      <c r="CD42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</row>
    <row r="43" spans="1:125" ht="15.75" customHeight="1" x14ac:dyDescent="0.25">
      <c r="A43" s="38"/>
      <c r="B43" s="38"/>
      <c r="C43" s="48" t="s">
        <v>44</v>
      </c>
      <c r="D43" s="120">
        <v>145.31</v>
      </c>
      <c r="E43" s="113">
        <v>143.03</v>
      </c>
      <c r="F43" s="113">
        <v>144.07</v>
      </c>
      <c r="G43" s="113">
        <v>128.4</v>
      </c>
      <c r="H43" s="113">
        <v>128.4</v>
      </c>
      <c r="I43" s="113">
        <v>128.41</v>
      </c>
      <c r="J43" s="113">
        <v>146.5</v>
      </c>
      <c r="K43" s="113">
        <v>148.6</v>
      </c>
      <c r="L43" s="113">
        <v>148.55000000000001</v>
      </c>
      <c r="M43" s="113">
        <v>147.91999999999999</v>
      </c>
      <c r="N43" s="113">
        <v>148.31</v>
      </c>
      <c r="O43" s="113">
        <v>147.99</v>
      </c>
      <c r="P43" s="113">
        <v>148.22999999999999</v>
      </c>
      <c r="Q43" s="113">
        <v>148.62</v>
      </c>
      <c r="R43" s="113">
        <v>146.94</v>
      </c>
      <c r="S43" s="113">
        <v>145.76</v>
      </c>
      <c r="T43" s="121">
        <v>148.44999999999999</v>
      </c>
      <c r="U43" s="113"/>
      <c r="V43" s="120">
        <v>4.8899999999999997</v>
      </c>
      <c r="W43" s="113">
        <v>7.17</v>
      </c>
      <c r="X43" s="113">
        <v>6.13</v>
      </c>
      <c r="Y43" s="113">
        <v>21.8</v>
      </c>
      <c r="Z43" s="113">
        <v>21.8</v>
      </c>
      <c r="AA43" s="113">
        <v>21.79</v>
      </c>
      <c r="AB43" s="113">
        <v>3.7</v>
      </c>
      <c r="AC43" s="113">
        <v>1.6</v>
      </c>
      <c r="AD43" s="113">
        <v>1.65</v>
      </c>
      <c r="AE43" s="113">
        <v>2.2799999999999998</v>
      </c>
      <c r="AF43" s="113">
        <v>1.89</v>
      </c>
      <c r="AG43" s="113">
        <v>2.21</v>
      </c>
      <c r="AH43" s="113">
        <v>1.97</v>
      </c>
      <c r="AI43" s="113">
        <v>1.58</v>
      </c>
      <c r="AJ43" s="113">
        <v>3.26</v>
      </c>
      <c r="AK43" s="113">
        <v>4.4400000000000004</v>
      </c>
      <c r="AL43" s="121">
        <v>1.75</v>
      </c>
      <c r="AM43" s="114"/>
      <c r="AN43" s="120">
        <v>0.12</v>
      </c>
      <c r="AO43" s="113">
        <v>0.17</v>
      </c>
      <c r="AP43" s="113">
        <v>0.27</v>
      </c>
      <c r="AQ43" s="113">
        <v>1</v>
      </c>
      <c r="AR43" s="113">
        <v>1</v>
      </c>
      <c r="AS43" s="113">
        <v>1</v>
      </c>
      <c r="AT43" s="113">
        <v>0.09</v>
      </c>
      <c r="AU43" s="113">
        <v>0.05</v>
      </c>
      <c r="AV43" s="113">
        <v>0.05</v>
      </c>
      <c r="AW43" s="113">
        <v>0.05</v>
      </c>
      <c r="AX43" s="113">
        <v>0.05</v>
      </c>
      <c r="AY43" s="113">
        <v>0.04</v>
      </c>
      <c r="AZ43" s="113">
        <v>0.06</v>
      </c>
      <c r="BA43" s="113">
        <v>0.05</v>
      </c>
      <c r="BB43" s="113">
        <v>0.11</v>
      </c>
      <c r="BC43" s="113">
        <v>0.12</v>
      </c>
      <c r="BD43" s="121">
        <v>0.06</v>
      </c>
      <c r="BE43" s="38"/>
      <c r="BF43" s="180" t="s">
        <v>95</v>
      </c>
      <c r="BG43" s="217">
        <v>16</v>
      </c>
      <c r="BH43" s="221">
        <v>96.670909090909078</v>
      </c>
      <c r="BI43" s="128">
        <v>3.3290909090909087</v>
      </c>
      <c r="BJ43" s="128">
        <v>0.81090909090909091</v>
      </c>
      <c r="BK43" s="128">
        <v>0.20363636363636364</v>
      </c>
      <c r="BL43" s="128">
        <v>1.3245454545454545</v>
      </c>
      <c r="BM43" s="128">
        <v>3.4972727272727271</v>
      </c>
      <c r="BN43" s="128">
        <v>26.70272727272727</v>
      </c>
      <c r="BO43" s="128">
        <v>26.702727272727273</v>
      </c>
      <c r="BP43" s="132">
        <v>0.13818181818181818</v>
      </c>
      <c r="BQ43" s="116"/>
      <c r="BR43" s="180" t="s">
        <v>95</v>
      </c>
      <c r="BS43" s="217">
        <v>16</v>
      </c>
      <c r="BT43" s="146">
        <f t="shared" si="0"/>
        <v>1.0104524981470568</v>
      </c>
      <c r="BU43" s="146">
        <f t="shared" si="0"/>
        <v>0.76900461990760172</v>
      </c>
      <c r="BV43" s="146">
        <f t="shared" si="0"/>
        <v>1.202156334231806</v>
      </c>
      <c r="BW43" s="146">
        <f t="shared" si="0"/>
        <v>0.60540540540540544</v>
      </c>
      <c r="BX43" s="146">
        <f t="shared" si="0"/>
        <v>1.000686813186813</v>
      </c>
      <c r="BY43" s="146">
        <f t="shared" si="0"/>
        <v>0.71399406087602069</v>
      </c>
      <c r="BZ43" s="146">
        <f t="shared" si="0"/>
        <v>0.70477721525061787</v>
      </c>
      <c r="CA43" s="146">
        <f t="shared" si="0"/>
        <v>0.70477721525061798</v>
      </c>
      <c r="CB43" s="151">
        <f t="shared" si="0"/>
        <v>0.76767676767676785</v>
      </c>
      <c r="CC43"/>
      <c r="CD43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</row>
    <row r="44" spans="1:125" ht="15.75" customHeight="1" thickBot="1" x14ac:dyDescent="0.3">
      <c r="A44" s="38"/>
      <c r="B44" s="38"/>
      <c r="C44" s="48" t="s">
        <v>45</v>
      </c>
      <c r="D44" s="120">
        <v>109.41</v>
      </c>
      <c r="E44" s="113">
        <v>108.54</v>
      </c>
      <c r="F44" s="113">
        <v>105.92</v>
      </c>
      <c r="G44" s="113">
        <v>95.1</v>
      </c>
      <c r="H44" s="113">
        <v>95.13</v>
      </c>
      <c r="I44" s="113">
        <v>96.5</v>
      </c>
      <c r="J44" s="113">
        <v>107.89</v>
      </c>
      <c r="K44" s="113">
        <v>110.1</v>
      </c>
      <c r="L44" s="113">
        <v>110.11</v>
      </c>
      <c r="M44" s="113">
        <v>109.81</v>
      </c>
      <c r="N44" s="113">
        <v>110.6</v>
      </c>
      <c r="O44" s="113">
        <v>109.53</v>
      </c>
      <c r="P44" s="113">
        <v>110.18</v>
      </c>
      <c r="Q44" s="113">
        <v>110.1</v>
      </c>
      <c r="R44" s="113">
        <v>108.75</v>
      </c>
      <c r="S44" s="113">
        <v>107.49</v>
      </c>
      <c r="T44" s="121">
        <v>110.02</v>
      </c>
      <c r="U44" s="113"/>
      <c r="V44" s="120">
        <v>1.49</v>
      </c>
      <c r="W44" s="113">
        <v>2.36</v>
      </c>
      <c r="X44" s="113">
        <v>4.9800000000000004</v>
      </c>
      <c r="Y44" s="113">
        <v>15.8</v>
      </c>
      <c r="Z44" s="113">
        <v>15.77</v>
      </c>
      <c r="AA44" s="113">
        <v>14.4</v>
      </c>
      <c r="AB44" s="113">
        <v>3.01</v>
      </c>
      <c r="AC44" s="113">
        <v>0.8</v>
      </c>
      <c r="AD44" s="113">
        <v>0.79</v>
      </c>
      <c r="AE44" s="113">
        <v>1.0900000000000001</v>
      </c>
      <c r="AF44" s="113">
        <v>0.3</v>
      </c>
      <c r="AG44" s="113">
        <v>1.37</v>
      </c>
      <c r="AH44" s="113">
        <v>0.72</v>
      </c>
      <c r="AI44" s="113">
        <v>0.8</v>
      </c>
      <c r="AJ44" s="113">
        <v>2.15</v>
      </c>
      <c r="AK44" s="113">
        <v>3.41</v>
      </c>
      <c r="AL44" s="121">
        <v>0.88</v>
      </c>
      <c r="AM44" s="114"/>
      <c r="AN44" s="120">
        <v>0.08</v>
      </c>
      <c r="AO44" s="113">
        <v>0.1</v>
      </c>
      <c r="AP44" s="113">
        <v>0.32</v>
      </c>
      <c r="AQ44" s="113">
        <v>1</v>
      </c>
      <c r="AR44" s="113">
        <v>1</v>
      </c>
      <c r="AS44" s="113">
        <v>0.9</v>
      </c>
      <c r="AT44" s="113">
        <v>0.13</v>
      </c>
      <c r="AU44" s="113">
        <v>0.05</v>
      </c>
      <c r="AV44" s="113">
        <v>0.05</v>
      </c>
      <c r="AW44" s="113">
        <v>0.04</v>
      </c>
      <c r="AX44" s="113">
        <v>0.01</v>
      </c>
      <c r="AY44" s="113">
        <v>0.05</v>
      </c>
      <c r="AZ44" s="113">
        <v>0.04</v>
      </c>
      <c r="BA44" s="113">
        <v>0.05</v>
      </c>
      <c r="BB44" s="113">
        <v>0.13</v>
      </c>
      <c r="BC44" s="113">
        <v>0.16</v>
      </c>
      <c r="BD44" s="121">
        <v>0.06</v>
      </c>
      <c r="BE44" s="38"/>
      <c r="BF44" s="181" t="s">
        <v>96</v>
      </c>
      <c r="BG44" s="218">
        <v>17</v>
      </c>
      <c r="BH44" s="222">
        <v>98.675454545454528</v>
      </c>
      <c r="BI44" s="133">
        <v>1.3245454545454547</v>
      </c>
      <c r="BJ44" s="133">
        <v>0.90636363636363659</v>
      </c>
      <c r="BK44" s="133">
        <v>0.1109090909090909</v>
      </c>
      <c r="BL44" s="133">
        <v>0.12181818181818183</v>
      </c>
      <c r="BM44" s="133">
        <v>1.3990909090909089</v>
      </c>
      <c r="BN44" s="133">
        <v>17.210909090909091</v>
      </c>
      <c r="BO44" s="133">
        <v>17.210909090909091</v>
      </c>
      <c r="BP44" s="134">
        <v>9.6363636363636346E-2</v>
      </c>
      <c r="BQ44" s="116"/>
      <c r="BR44" s="181" t="s">
        <v>96</v>
      </c>
      <c r="BS44" s="218">
        <v>17</v>
      </c>
      <c r="BT44" s="153">
        <f t="shared" si="0"/>
        <v>1.0314050057963851</v>
      </c>
      <c r="BU44" s="153">
        <f t="shared" si="0"/>
        <v>0.30596388072238556</v>
      </c>
      <c r="BV44" s="153">
        <f t="shared" si="0"/>
        <v>1.3436657681940705</v>
      </c>
      <c r="BW44" s="153">
        <f t="shared" si="0"/>
        <v>0.32972972972972969</v>
      </c>
      <c r="BX44" s="153">
        <f t="shared" si="0"/>
        <v>9.2032967032967039E-2</v>
      </c>
      <c r="BY44" s="153">
        <f t="shared" si="0"/>
        <v>0.28563474387527837</v>
      </c>
      <c r="BZ44" s="153">
        <f t="shared" si="0"/>
        <v>0.45425534467452078</v>
      </c>
      <c r="CA44" s="153">
        <f t="shared" si="0"/>
        <v>0.45425534467452078</v>
      </c>
      <c r="CB44" s="154">
        <f t="shared" si="0"/>
        <v>0.53535353535353536</v>
      </c>
      <c r="CC44"/>
      <c r="CD44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</row>
    <row r="45" spans="1:125" ht="15.75" customHeight="1" x14ac:dyDescent="0.2">
      <c r="A45" s="38"/>
      <c r="B45" s="38"/>
      <c r="C45" s="48" t="s">
        <v>46</v>
      </c>
      <c r="D45" s="120">
        <v>54.72</v>
      </c>
      <c r="E45" s="113">
        <v>53.5</v>
      </c>
      <c r="F45" s="113">
        <v>52.8</v>
      </c>
      <c r="G45" s="113">
        <v>40</v>
      </c>
      <c r="H45" s="113">
        <v>43.85</v>
      </c>
      <c r="I45" s="113">
        <v>44.46</v>
      </c>
      <c r="J45" s="113">
        <v>52.99</v>
      </c>
      <c r="K45" s="113">
        <v>59.38</v>
      </c>
      <c r="L45" s="113">
        <v>59.41</v>
      </c>
      <c r="M45" s="113">
        <v>58.11</v>
      </c>
      <c r="N45" s="113">
        <v>60.2</v>
      </c>
      <c r="O45" s="113">
        <v>59.17</v>
      </c>
      <c r="P45" s="113">
        <v>58.9</v>
      </c>
      <c r="Q45" s="113">
        <v>59.4</v>
      </c>
      <c r="R45" s="113">
        <v>55.31</v>
      </c>
      <c r="S45" s="113">
        <v>53.31</v>
      </c>
      <c r="T45" s="121">
        <v>59.29</v>
      </c>
      <c r="U45" s="113"/>
      <c r="V45" s="120">
        <v>7.18</v>
      </c>
      <c r="W45" s="113">
        <v>8.4</v>
      </c>
      <c r="X45" s="113">
        <v>9.1</v>
      </c>
      <c r="Y45" s="113">
        <v>21.9</v>
      </c>
      <c r="Z45" s="113">
        <v>18.05</v>
      </c>
      <c r="AA45" s="113">
        <v>17.440000000000001</v>
      </c>
      <c r="AB45" s="113">
        <v>8.91</v>
      </c>
      <c r="AC45" s="113">
        <v>2.52</v>
      </c>
      <c r="AD45" s="113">
        <v>2.4900000000000002</v>
      </c>
      <c r="AE45" s="113">
        <v>3.79</v>
      </c>
      <c r="AF45" s="113">
        <v>1.7</v>
      </c>
      <c r="AG45" s="113">
        <v>2.73</v>
      </c>
      <c r="AH45" s="113">
        <v>3</v>
      </c>
      <c r="AI45" s="113">
        <v>2.5</v>
      </c>
      <c r="AJ45" s="113">
        <v>6.59</v>
      </c>
      <c r="AK45" s="113">
        <v>8.59</v>
      </c>
      <c r="AL45" s="121">
        <v>2.61</v>
      </c>
      <c r="AM45" s="114"/>
      <c r="AN45" s="120">
        <v>0.17</v>
      </c>
      <c r="AO45" s="113">
        <v>0.21</v>
      </c>
      <c r="AP45" s="113">
        <v>0.41</v>
      </c>
      <c r="AQ45" s="113">
        <v>1</v>
      </c>
      <c r="AR45" s="113">
        <v>0.5</v>
      </c>
      <c r="AS45" s="113">
        <v>0.49</v>
      </c>
      <c r="AT45" s="113">
        <v>0.24</v>
      </c>
      <c r="AU45" s="113">
        <v>7.0000000000000007E-2</v>
      </c>
      <c r="AV45" s="113">
        <v>0.06</v>
      </c>
      <c r="AW45" s="113">
        <v>0.09</v>
      </c>
      <c r="AX45" s="113">
        <v>0.05</v>
      </c>
      <c r="AY45" s="113">
        <v>0.06</v>
      </c>
      <c r="AZ45" s="113">
        <v>0.08</v>
      </c>
      <c r="BA45" s="113">
        <v>0.06</v>
      </c>
      <c r="BB45" s="113">
        <v>0.22</v>
      </c>
      <c r="BC45" s="113">
        <v>0.23</v>
      </c>
      <c r="BD45" s="121">
        <v>0.08</v>
      </c>
      <c r="BE45" s="38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</row>
    <row r="46" spans="1:125" ht="15.75" customHeight="1" x14ac:dyDescent="0.2">
      <c r="A46" s="38"/>
      <c r="B46" s="38"/>
      <c r="C46" s="48" t="s">
        <v>47</v>
      </c>
      <c r="D46" s="120">
        <v>126.73</v>
      </c>
      <c r="E46" s="113">
        <v>124.73</v>
      </c>
      <c r="F46" s="113">
        <v>124.63</v>
      </c>
      <c r="G46" s="113">
        <v>107.3</v>
      </c>
      <c r="H46" s="113">
        <v>107.3</v>
      </c>
      <c r="I46" s="113">
        <v>107.3</v>
      </c>
      <c r="J46" s="113">
        <v>126.95</v>
      </c>
      <c r="K46" s="113">
        <v>130.63</v>
      </c>
      <c r="L46" s="113">
        <v>130.54</v>
      </c>
      <c r="M46" s="113">
        <v>129.56</v>
      </c>
      <c r="N46" s="113">
        <v>129.68</v>
      </c>
      <c r="O46" s="113">
        <v>128.33000000000001</v>
      </c>
      <c r="P46" s="113">
        <v>130.28</v>
      </c>
      <c r="Q46" s="113">
        <v>130.59</v>
      </c>
      <c r="R46" s="113">
        <v>129.31</v>
      </c>
      <c r="S46" s="113">
        <v>127.14</v>
      </c>
      <c r="T46" s="121">
        <v>130.11000000000001</v>
      </c>
      <c r="U46" s="113"/>
      <c r="V46" s="120">
        <v>5.87</v>
      </c>
      <c r="W46" s="113">
        <v>7.87</v>
      </c>
      <c r="X46" s="113">
        <v>7.97</v>
      </c>
      <c r="Y46" s="113">
        <v>25.3</v>
      </c>
      <c r="Z46" s="113">
        <v>25.3</v>
      </c>
      <c r="AA46" s="113">
        <v>25.3</v>
      </c>
      <c r="AB46" s="113">
        <v>5.65</v>
      </c>
      <c r="AC46" s="113">
        <v>1.97</v>
      </c>
      <c r="AD46" s="113">
        <v>2.06</v>
      </c>
      <c r="AE46" s="113">
        <v>3.04</v>
      </c>
      <c r="AF46" s="113">
        <v>2.92</v>
      </c>
      <c r="AG46" s="113">
        <v>4.2699999999999996</v>
      </c>
      <c r="AH46" s="113">
        <v>2.3199999999999998</v>
      </c>
      <c r="AI46" s="113">
        <v>2.0099999999999998</v>
      </c>
      <c r="AJ46" s="113">
        <v>3.29</v>
      </c>
      <c r="AK46" s="113">
        <v>5.46</v>
      </c>
      <c r="AL46" s="121">
        <v>2.4900000000000002</v>
      </c>
      <c r="AM46" s="114"/>
      <c r="AN46" s="120">
        <v>0.13</v>
      </c>
      <c r="AO46" s="113">
        <v>0.16</v>
      </c>
      <c r="AP46" s="113">
        <v>0.31</v>
      </c>
      <c r="AQ46" s="113">
        <v>1</v>
      </c>
      <c r="AR46" s="113">
        <v>1</v>
      </c>
      <c r="AS46" s="113">
        <v>1</v>
      </c>
      <c r="AT46" s="113">
        <v>0.09</v>
      </c>
      <c r="AU46" s="113">
        <v>0.05</v>
      </c>
      <c r="AV46" s="113">
        <v>0.05</v>
      </c>
      <c r="AW46" s="113">
        <v>0.06</v>
      </c>
      <c r="AX46" s="113">
        <v>7.0000000000000007E-2</v>
      </c>
      <c r="AY46" s="113">
        <v>7.0000000000000007E-2</v>
      </c>
      <c r="AZ46" s="113">
        <v>0.06</v>
      </c>
      <c r="BA46" s="113">
        <v>0.05</v>
      </c>
      <c r="BB46" s="113">
        <v>0.11</v>
      </c>
      <c r="BC46" s="113">
        <v>0.13</v>
      </c>
      <c r="BD46" s="121">
        <v>0.08</v>
      </c>
      <c r="BE46" s="38"/>
      <c r="BF46" s="205" t="s">
        <v>53</v>
      </c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156"/>
      <c r="BR46" s="205" t="s">
        <v>160</v>
      </c>
      <c r="BS46" s="205"/>
      <c r="BT46" s="205"/>
      <c r="BU46" s="205"/>
      <c r="BV46" s="205"/>
      <c r="BW46" s="205"/>
      <c r="BX46" s="205"/>
      <c r="BY46" s="205"/>
      <c r="BZ46" s="205"/>
      <c r="CA46" s="205"/>
      <c r="CB46" s="205"/>
      <c r="CC46"/>
      <c r="CD46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</row>
    <row r="47" spans="1:125" ht="15.75" customHeight="1" thickBot="1" x14ac:dyDescent="0.25">
      <c r="A47" s="38"/>
      <c r="B47" s="38"/>
      <c r="C47" s="48" t="s">
        <v>48</v>
      </c>
      <c r="D47" s="120">
        <v>122.56</v>
      </c>
      <c r="E47" s="113">
        <v>121.86</v>
      </c>
      <c r="F47" s="113">
        <v>123.26</v>
      </c>
      <c r="G47" s="113">
        <v>116.5</v>
      </c>
      <c r="H47" s="113">
        <v>116.5</v>
      </c>
      <c r="I47" s="113">
        <v>116.5</v>
      </c>
      <c r="J47" s="113">
        <v>122.5</v>
      </c>
      <c r="K47" s="113">
        <v>124.8</v>
      </c>
      <c r="L47" s="113">
        <v>124.79</v>
      </c>
      <c r="M47" s="113">
        <v>124.58</v>
      </c>
      <c r="N47" s="113">
        <v>124.45</v>
      </c>
      <c r="O47" s="113">
        <v>123.77</v>
      </c>
      <c r="P47" s="113">
        <v>124.81</v>
      </c>
      <c r="Q47" s="113">
        <v>124.8</v>
      </c>
      <c r="R47" s="113">
        <v>124.08</v>
      </c>
      <c r="S47" s="113">
        <v>122</v>
      </c>
      <c r="T47" s="121">
        <v>124.83</v>
      </c>
      <c r="U47" s="113"/>
      <c r="V47" s="120">
        <v>4.04</v>
      </c>
      <c r="W47" s="113">
        <v>4.74</v>
      </c>
      <c r="X47" s="113">
        <v>3.34</v>
      </c>
      <c r="Y47" s="113">
        <v>10.1</v>
      </c>
      <c r="Z47" s="113">
        <v>10.1</v>
      </c>
      <c r="AA47" s="113">
        <v>10.1</v>
      </c>
      <c r="AB47" s="113">
        <v>4.0999999999999996</v>
      </c>
      <c r="AC47" s="113">
        <v>1.8</v>
      </c>
      <c r="AD47" s="113">
        <v>1.81</v>
      </c>
      <c r="AE47" s="113">
        <v>2.02</v>
      </c>
      <c r="AF47" s="113">
        <v>2.15</v>
      </c>
      <c r="AG47" s="113">
        <v>2.83</v>
      </c>
      <c r="AH47" s="113">
        <v>1.79</v>
      </c>
      <c r="AI47" s="113">
        <v>1.8</v>
      </c>
      <c r="AJ47" s="113">
        <v>2.52</v>
      </c>
      <c r="AK47" s="113">
        <v>4.5999999999999996</v>
      </c>
      <c r="AL47" s="121">
        <v>1.77</v>
      </c>
      <c r="AM47" s="114"/>
      <c r="AN47" s="120">
        <v>0.26</v>
      </c>
      <c r="AO47" s="113">
        <v>0.31</v>
      </c>
      <c r="AP47" s="113">
        <v>0.33</v>
      </c>
      <c r="AQ47" s="113">
        <v>1</v>
      </c>
      <c r="AR47" s="113">
        <v>1</v>
      </c>
      <c r="AS47" s="113">
        <v>1</v>
      </c>
      <c r="AT47" s="113">
        <v>0.18</v>
      </c>
      <c r="AU47" s="113">
        <v>0.08</v>
      </c>
      <c r="AV47" s="113">
        <v>0.08</v>
      </c>
      <c r="AW47" s="113">
        <v>0.08</v>
      </c>
      <c r="AX47" s="113">
        <v>0.08</v>
      </c>
      <c r="AY47" s="113">
        <v>0.15</v>
      </c>
      <c r="AZ47" s="113">
        <v>0.08</v>
      </c>
      <c r="BA47" s="113">
        <v>0.08</v>
      </c>
      <c r="BB47" s="113">
        <v>0.21</v>
      </c>
      <c r="BC47" s="113">
        <v>0.28999999999999998</v>
      </c>
      <c r="BD47" s="121">
        <v>0.12</v>
      </c>
      <c r="BE47" s="38"/>
      <c r="BF47" s="206"/>
      <c r="BG47" s="206"/>
      <c r="BH47" s="206"/>
      <c r="BI47" s="206"/>
      <c r="BJ47" s="206"/>
      <c r="BK47" s="206"/>
      <c r="BL47" s="206"/>
      <c r="BM47" s="206"/>
      <c r="BN47" s="206"/>
      <c r="BO47" s="206"/>
      <c r="BP47" s="206"/>
      <c r="BQ47" s="227"/>
      <c r="BR47" s="206"/>
      <c r="BS47" s="206"/>
      <c r="BT47" s="206"/>
      <c r="BU47" s="206"/>
      <c r="BV47" s="206"/>
      <c r="BW47" s="206"/>
      <c r="BX47" s="206"/>
      <c r="BY47" s="206"/>
      <c r="BZ47" s="206"/>
      <c r="CA47" s="206"/>
      <c r="CB47" s="206"/>
      <c r="CC47"/>
      <c r="CD47"/>
      <c r="CE47" s="38"/>
      <c r="CF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</row>
    <row r="48" spans="1:125" ht="15.75" customHeight="1" thickBot="1" x14ac:dyDescent="0.3">
      <c r="A48" s="38"/>
      <c r="B48" s="38"/>
      <c r="C48" s="48" t="s">
        <v>49</v>
      </c>
      <c r="D48" s="120">
        <v>50.68</v>
      </c>
      <c r="E48" s="113">
        <v>49.93</v>
      </c>
      <c r="F48" s="113">
        <v>51.2</v>
      </c>
      <c r="G48" s="113">
        <v>49.4</v>
      </c>
      <c r="H48" s="113">
        <v>49.4</v>
      </c>
      <c r="I48" s="113">
        <v>49.4</v>
      </c>
      <c r="J48" s="113">
        <v>51.96</v>
      </c>
      <c r="K48" s="113">
        <v>51.61</v>
      </c>
      <c r="L48" s="113">
        <v>51.65</v>
      </c>
      <c r="M48" s="113">
        <v>51.26</v>
      </c>
      <c r="N48" s="113">
        <v>51.65</v>
      </c>
      <c r="O48" s="113">
        <v>50.39</v>
      </c>
      <c r="P48" s="113">
        <v>51.84</v>
      </c>
      <c r="Q48" s="113">
        <v>51.59</v>
      </c>
      <c r="R48" s="113">
        <v>51.41</v>
      </c>
      <c r="S48" s="113">
        <v>51.38</v>
      </c>
      <c r="T48" s="121">
        <v>51.92</v>
      </c>
      <c r="U48" s="113"/>
      <c r="V48" s="120">
        <v>2.02</v>
      </c>
      <c r="W48" s="113">
        <v>2.77</v>
      </c>
      <c r="X48" s="113">
        <v>1.5</v>
      </c>
      <c r="Y48" s="113">
        <v>3.3</v>
      </c>
      <c r="Z48" s="113">
        <v>3.3</v>
      </c>
      <c r="AA48" s="113">
        <v>3.3</v>
      </c>
      <c r="AB48" s="113">
        <v>0.74</v>
      </c>
      <c r="AC48" s="113">
        <v>1.0900000000000001</v>
      </c>
      <c r="AD48" s="113">
        <v>1.05</v>
      </c>
      <c r="AE48" s="113">
        <v>1.44</v>
      </c>
      <c r="AF48" s="113">
        <v>1.05</v>
      </c>
      <c r="AG48" s="113">
        <v>2.31</v>
      </c>
      <c r="AH48" s="113">
        <v>0.86</v>
      </c>
      <c r="AI48" s="113">
        <v>1.1100000000000001</v>
      </c>
      <c r="AJ48" s="113">
        <v>1.29</v>
      </c>
      <c r="AK48" s="113">
        <v>1.32</v>
      </c>
      <c r="AL48" s="121">
        <v>0.78</v>
      </c>
      <c r="AM48" s="114"/>
      <c r="AN48" s="120">
        <v>0.49</v>
      </c>
      <c r="AO48" s="113">
        <v>0.71</v>
      </c>
      <c r="AP48" s="113">
        <v>0.46</v>
      </c>
      <c r="AQ48" s="113">
        <v>1</v>
      </c>
      <c r="AR48" s="113">
        <v>1</v>
      </c>
      <c r="AS48" s="113">
        <v>1</v>
      </c>
      <c r="AT48" s="113">
        <v>0.13</v>
      </c>
      <c r="AU48" s="113">
        <v>0.28999999999999998</v>
      </c>
      <c r="AV48" s="113">
        <v>0.28999999999999998</v>
      </c>
      <c r="AW48" s="113">
        <v>0.21</v>
      </c>
      <c r="AX48" s="113">
        <v>0.19</v>
      </c>
      <c r="AY48" s="113">
        <v>0.51</v>
      </c>
      <c r="AZ48" s="113">
        <v>0.21</v>
      </c>
      <c r="BA48" s="113">
        <v>0.3</v>
      </c>
      <c r="BB48" s="113">
        <v>0.38</v>
      </c>
      <c r="BC48" s="113">
        <v>0.32</v>
      </c>
      <c r="BD48" s="121">
        <v>0.21</v>
      </c>
      <c r="BE48" s="38"/>
      <c r="BF48" s="158" t="s">
        <v>37</v>
      </c>
      <c r="BG48" s="158" t="s">
        <v>38</v>
      </c>
      <c r="BH48" s="159" t="s">
        <v>39</v>
      </c>
      <c r="BI48" s="129" t="s">
        <v>40</v>
      </c>
      <c r="BJ48" s="130" t="s">
        <v>35</v>
      </c>
      <c r="BK48" s="130" t="s">
        <v>41</v>
      </c>
      <c r="BL48" s="130" t="s">
        <v>42</v>
      </c>
      <c r="BM48" s="130" t="s">
        <v>21</v>
      </c>
      <c r="BN48" s="130" t="s">
        <v>23</v>
      </c>
      <c r="BO48" s="130" t="s">
        <v>29</v>
      </c>
      <c r="BP48" s="131" t="s">
        <v>27</v>
      </c>
      <c r="BQ48"/>
      <c r="BR48" s="158" t="s">
        <v>37</v>
      </c>
      <c r="BS48" s="158" t="s">
        <v>38</v>
      </c>
      <c r="BT48" s="159" t="s">
        <v>39</v>
      </c>
      <c r="BU48" s="129" t="s">
        <v>40</v>
      </c>
      <c r="BV48" s="130" t="s">
        <v>35</v>
      </c>
      <c r="BW48" s="130" t="s">
        <v>41</v>
      </c>
      <c r="BX48" s="130" t="s">
        <v>42</v>
      </c>
      <c r="BY48" s="130" t="s">
        <v>21</v>
      </c>
      <c r="BZ48" s="130" t="s">
        <v>23</v>
      </c>
      <c r="CA48" s="130" t="s">
        <v>29</v>
      </c>
      <c r="CB48" s="131" t="s">
        <v>27</v>
      </c>
      <c r="CC48"/>
      <c r="CD48"/>
      <c r="CE48" s="38"/>
      <c r="CF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</row>
    <row r="49" spans="1:125" ht="15.75" customHeight="1" x14ac:dyDescent="0.25">
      <c r="A49" s="38"/>
      <c r="B49" s="38"/>
      <c r="C49" s="48" t="s">
        <v>50</v>
      </c>
      <c r="D49" s="120">
        <v>113.36</v>
      </c>
      <c r="E49" s="113">
        <v>111.76</v>
      </c>
      <c r="F49" s="113">
        <v>112.94</v>
      </c>
      <c r="G49" s="113">
        <v>111.8</v>
      </c>
      <c r="H49" s="113">
        <v>111.8</v>
      </c>
      <c r="I49" s="113">
        <v>111.8</v>
      </c>
      <c r="J49" s="113">
        <v>113.71</v>
      </c>
      <c r="K49" s="113">
        <v>114.27</v>
      </c>
      <c r="L49" s="113">
        <v>114.24</v>
      </c>
      <c r="M49" s="113">
        <v>113.74</v>
      </c>
      <c r="N49" s="113">
        <v>114.43</v>
      </c>
      <c r="O49" s="113">
        <v>113.4</v>
      </c>
      <c r="P49" s="113">
        <v>114.31</v>
      </c>
      <c r="Q49" s="113">
        <v>114.28</v>
      </c>
      <c r="R49" s="113">
        <v>113.45</v>
      </c>
      <c r="S49" s="113">
        <v>113.58</v>
      </c>
      <c r="T49" s="121">
        <v>114.18</v>
      </c>
      <c r="U49" s="113"/>
      <c r="V49" s="120">
        <v>1.94</v>
      </c>
      <c r="W49" s="113">
        <v>3.54</v>
      </c>
      <c r="X49" s="113">
        <v>2.36</v>
      </c>
      <c r="Y49" s="113">
        <v>3.5</v>
      </c>
      <c r="Z49" s="113">
        <v>3.5</v>
      </c>
      <c r="AA49" s="113">
        <v>3.5</v>
      </c>
      <c r="AB49" s="113">
        <v>1.59</v>
      </c>
      <c r="AC49" s="113">
        <v>1.03</v>
      </c>
      <c r="AD49" s="113">
        <v>1.06</v>
      </c>
      <c r="AE49" s="113">
        <v>1.56</v>
      </c>
      <c r="AF49" s="113">
        <v>0.87</v>
      </c>
      <c r="AG49" s="113">
        <v>1.9</v>
      </c>
      <c r="AH49" s="113">
        <v>0.99</v>
      </c>
      <c r="AI49" s="113">
        <v>1.02</v>
      </c>
      <c r="AJ49" s="113">
        <v>1.85</v>
      </c>
      <c r="AK49" s="113">
        <v>1.72</v>
      </c>
      <c r="AL49" s="121">
        <v>1.1200000000000001</v>
      </c>
      <c r="AM49" s="114"/>
      <c r="AN49" s="120">
        <v>0.37</v>
      </c>
      <c r="AO49" s="113">
        <v>0.86</v>
      </c>
      <c r="AP49" s="113">
        <v>0.49</v>
      </c>
      <c r="AQ49" s="113">
        <v>1</v>
      </c>
      <c r="AR49" s="113">
        <v>1</v>
      </c>
      <c r="AS49" s="113">
        <v>1</v>
      </c>
      <c r="AT49" s="113">
        <v>0.28000000000000003</v>
      </c>
      <c r="AU49" s="113">
        <v>0.27</v>
      </c>
      <c r="AV49" s="113">
        <v>0.27</v>
      </c>
      <c r="AW49" s="113">
        <v>0.2</v>
      </c>
      <c r="AX49" s="113">
        <v>0.12</v>
      </c>
      <c r="AY49" s="113">
        <v>0.34</v>
      </c>
      <c r="AZ49" s="113">
        <v>0.18</v>
      </c>
      <c r="BA49" s="113">
        <v>0.26</v>
      </c>
      <c r="BB49" s="113">
        <v>0.48</v>
      </c>
      <c r="BC49" s="113">
        <v>0.32</v>
      </c>
      <c r="BD49" s="121">
        <v>0.27</v>
      </c>
      <c r="BE49" s="38"/>
      <c r="BF49" s="214" t="s">
        <v>147</v>
      </c>
      <c r="BG49" s="216">
        <v>1</v>
      </c>
      <c r="BH49" s="219">
        <v>97.811250000000001</v>
      </c>
      <c r="BI49" s="126">
        <v>2.1887500000000002</v>
      </c>
      <c r="BJ49" s="219">
        <v>0.85750000000000004</v>
      </c>
      <c r="BK49" s="126">
        <v>0.16375000000000001</v>
      </c>
      <c r="BL49" s="126">
        <v>7.6625000000000005</v>
      </c>
      <c r="BM49" s="126">
        <v>3.3874999999999997</v>
      </c>
      <c r="BN49" s="126">
        <v>21.62</v>
      </c>
      <c r="BO49" s="126">
        <v>19.896249999999998</v>
      </c>
      <c r="BP49" s="127">
        <v>0.15125000000000002</v>
      </c>
      <c r="BQ49" s="116"/>
      <c r="BR49" s="214" t="s">
        <v>147</v>
      </c>
      <c r="BS49" s="216">
        <v>1</v>
      </c>
      <c r="BT49" s="148">
        <v>1.0223719093863433</v>
      </c>
      <c r="BU49" s="148">
        <v>0.50559113817723655</v>
      </c>
      <c r="BV49" s="148">
        <v>1.2712264150943398</v>
      </c>
      <c r="BW49" s="148">
        <v>0.48682432432432432</v>
      </c>
      <c r="BX49" s="148">
        <v>5.7889766483516487</v>
      </c>
      <c r="BY49" s="148">
        <v>0.69158314773570895</v>
      </c>
      <c r="BZ49" s="148">
        <v>0.57062648463181143</v>
      </c>
      <c r="CA49" s="148">
        <v>0.52513076756964272</v>
      </c>
      <c r="CB49" s="149">
        <v>0.84027777777777812</v>
      </c>
      <c r="CC49"/>
      <c r="CD49"/>
      <c r="CE49" s="38"/>
      <c r="CF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</row>
    <row r="50" spans="1:125" ht="15.75" customHeight="1" x14ac:dyDescent="0.25">
      <c r="A50" s="38"/>
      <c r="B50" s="38"/>
      <c r="C50" s="56" t="s">
        <v>51</v>
      </c>
      <c r="D50" s="120">
        <v>72.040000000000006</v>
      </c>
      <c r="E50" s="113">
        <v>71.709999999999994</v>
      </c>
      <c r="F50" s="113">
        <v>71.959999999999994</v>
      </c>
      <c r="G50" s="113">
        <v>70.7</v>
      </c>
      <c r="H50" s="113">
        <v>70.7</v>
      </c>
      <c r="I50" s="113">
        <v>70.7</v>
      </c>
      <c r="J50" s="113">
        <v>71.94</v>
      </c>
      <c r="K50" s="113">
        <v>71.83</v>
      </c>
      <c r="L50" s="113">
        <v>71.83</v>
      </c>
      <c r="M50" s="113">
        <v>71.739999999999995</v>
      </c>
      <c r="N50" s="113">
        <v>71.8</v>
      </c>
      <c r="O50" s="113">
        <v>71.72</v>
      </c>
      <c r="P50" s="113">
        <v>71.72</v>
      </c>
      <c r="Q50" s="113">
        <v>71.849999999999994</v>
      </c>
      <c r="R50" s="113">
        <v>72.099999999999994</v>
      </c>
      <c r="S50" s="113">
        <v>72.06</v>
      </c>
      <c r="T50" s="121">
        <v>71.84</v>
      </c>
      <c r="U50" s="113"/>
      <c r="V50" s="120">
        <v>0.36</v>
      </c>
      <c r="W50" s="113">
        <v>0.69</v>
      </c>
      <c r="X50" s="113">
        <v>0.44</v>
      </c>
      <c r="Y50" s="113">
        <v>1.7</v>
      </c>
      <c r="Z50" s="113">
        <v>1.7</v>
      </c>
      <c r="AA50" s="113">
        <v>1.7</v>
      </c>
      <c r="AB50" s="113">
        <v>0.46</v>
      </c>
      <c r="AC50" s="113">
        <v>0.56999999999999995</v>
      </c>
      <c r="AD50" s="113">
        <v>0.56999999999999995</v>
      </c>
      <c r="AE50" s="113">
        <v>0.66</v>
      </c>
      <c r="AF50" s="113">
        <v>0.6</v>
      </c>
      <c r="AG50" s="113">
        <v>0.68</v>
      </c>
      <c r="AH50" s="113">
        <v>0.68</v>
      </c>
      <c r="AI50" s="113">
        <v>0.55000000000000004</v>
      </c>
      <c r="AJ50" s="113">
        <v>0.3</v>
      </c>
      <c r="AK50" s="113">
        <v>0.34</v>
      </c>
      <c r="AL50" s="121">
        <v>0.56000000000000005</v>
      </c>
      <c r="AM50" s="114"/>
      <c r="AN50" s="120">
        <v>0.15</v>
      </c>
      <c r="AO50" s="113">
        <v>0.28999999999999998</v>
      </c>
      <c r="AP50" s="113">
        <v>0.13</v>
      </c>
      <c r="AQ50" s="113">
        <v>1</v>
      </c>
      <c r="AR50" s="113">
        <v>1</v>
      </c>
      <c r="AS50" s="113">
        <v>1</v>
      </c>
      <c r="AT50" s="113">
        <v>0.11</v>
      </c>
      <c r="AU50" s="113">
        <v>0.11</v>
      </c>
      <c r="AV50" s="113">
        <v>0.11</v>
      </c>
      <c r="AW50" s="113">
        <v>0.11</v>
      </c>
      <c r="AX50" s="113">
        <v>0.11</v>
      </c>
      <c r="AY50" s="113">
        <v>0.13</v>
      </c>
      <c r="AZ50" s="113">
        <v>0.11</v>
      </c>
      <c r="BA50" s="113">
        <v>0.11</v>
      </c>
      <c r="BB50" s="113">
        <v>0.13</v>
      </c>
      <c r="BC50" s="113">
        <v>0.11</v>
      </c>
      <c r="BD50" s="121">
        <v>0.11</v>
      </c>
      <c r="BE50" s="38"/>
      <c r="BF50" s="180" t="s">
        <v>148</v>
      </c>
      <c r="BG50" s="217">
        <v>2</v>
      </c>
      <c r="BH50" s="220">
        <v>96.783749999999998</v>
      </c>
      <c r="BI50" s="113">
        <v>3.2162499999999996</v>
      </c>
      <c r="BJ50" s="220">
        <v>0.77625</v>
      </c>
      <c r="BK50" s="113">
        <v>0.24</v>
      </c>
      <c r="BL50" s="113">
        <v>1.53125</v>
      </c>
      <c r="BM50" s="113">
        <v>4.9512499999999999</v>
      </c>
      <c r="BN50" s="113">
        <v>42.954999999999998</v>
      </c>
      <c r="BO50" s="113">
        <v>39.073750000000004</v>
      </c>
      <c r="BP50" s="121">
        <v>0.18625</v>
      </c>
      <c r="BQ50" s="116"/>
      <c r="BR50" s="180" t="s">
        <v>148</v>
      </c>
      <c r="BS50" s="217">
        <v>2</v>
      </c>
      <c r="BT50" s="146">
        <v>1.0116319675402419</v>
      </c>
      <c r="BU50" s="146">
        <v>0.74293889122217549</v>
      </c>
      <c r="BV50" s="146">
        <v>1.1507749326145553</v>
      </c>
      <c r="BW50" s="146">
        <v>0.71351351351351344</v>
      </c>
      <c r="BX50" s="146">
        <v>1.1568509615384615</v>
      </c>
      <c r="BY50" s="146">
        <v>1.0108342613214549</v>
      </c>
      <c r="BZ50" s="146">
        <v>1.1337308347529813</v>
      </c>
      <c r="CA50" s="146">
        <v>1.0312912397725367</v>
      </c>
      <c r="CB50" s="151">
        <v>1.0347222222222223</v>
      </c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</row>
    <row r="51" spans="1:125" ht="15.75" customHeight="1" x14ac:dyDescent="0.25">
      <c r="A51" s="38"/>
      <c r="B51" s="38"/>
      <c r="C51" s="56" t="s">
        <v>52</v>
      </c>
      <c r="D51" s="120">
        <v>131.41</v>
      </c>
      <c r="E51" s="113">
        <v>129.85</v>
      </c>
      <c r="F51" s="113">
        <v>126.51</v>
      </c>
      <c r="G51" s="113">
        <v>126.1</v>
      </c>
      <c r="H51" s="113">
        <v>126.1</v>
      </c>
      <c r="I51" s="113">
        <v>126.1</v>
      </c>
      <c r="J51" s="113">
        <v>131.41</v>
      </c>
      <c r="K51" s="113">
        <v>132.69</v>
      </c>
      <c r="L51" s="113">
        <v>132.62</v>
      </c>
      <c r="M51" s="113">
        <v>131.56</v>
      </c>
      <c r="N51" s="113">
        <v>131.34</v>
      </c>
      <c r="O51" s="113">
        <v>131.26</v>
      </c>
      <c r="P51" s="113">
        <v>132.71</v>
      </c>
      <c r="Q51" s="113">
        <v>132.77000000000001</v>
      </c>
      <c r="R51" s="113">
        <v>131.19</v>
      </c>
      <c r="S51" s="113">
        <v>131.21</v>
      </c>
      <c r="T51" s="121">
        <v>132.6</v>
      </c>
      <c r="U51" s="113"/>
      <c r="V51" s="120">
        <v>2.69</v>
      </c>
      <c r="W51" s="113">
        <v>4.25</v>
      </c>
      <c r="X51" s="113">
        <v>7.59</v>
      </c>
      <c r="Y51" s="113">
        <v>8</v>
      </c>
      <c r="Z51" s="113">
        <v>8</v>
      </c>
      <c r="AA51" s="113">
        <v>8</v>
      </c>
      <c r="AB51" s="113">
        <v>2.69</v>
      </c>
      <c r="AC51" s="113">
        <v>1.41</v>
      </c>
      <c r="AD51" s="113">
        <v>1.48</v>
      </c>
      <c r="AE51" s="113">
        <v>2.54</v>
      </c>
      <c r="AF51" s="113">
        <v>2.76</v>
      </c>
      <c r="AG51" s="113">
        <v>2.84</v>
      </c>
      <c r="AH51" s="113">
        <v>1.39</v>
      </c>
      <c r="AI51" s="113">
        <v>1.33</v>
      </c>
      <c r="AJ51" s="113">
        <v>2.91</v>
      </c>
      <c r="AK51" s="113">
        <v>2.89</v>
      </c>
      <c r="AL51" s="121">
        <v>1.5</v>
      </c>
      <c r="AM51" s="114"/>
      <c r="AN51" s="120">
        <v>0.28000000000000003</v>
      </c>
      <c r="AO51" s="113">
        <v>0.42</v>
      </c>
      <c r="AP51" s="113">
        <v>0.79</v>
      </c>
      <c r="AQ51" s="113">
        <v>1</v>
      </c>
      <c r="AR51" s="113">
        <v>1</v>
      </c>
      <c r="AS51" s="113">
        <v>1</v>
      </c>
      <c r="AT51" s="113">
        <v>0.18</v>
      </c>
      <c r="AU51" s="113">
        <v>0.15</v>
      </c>
      <c r="AV51" s="113">
        <v>0.15</v>
      </c>
      <c r="AW51" s="113">
        <v>0.19</v>
      </c>
      <c r="AX51" s="113">
        <v>0.1</v>
      </c>
      <c r="AY51" s="113">
        <v>0.22</v>
      </c>
      <c r="AZ51" s="113">
        <v>0.14000000000000001</v>
      </c>
      <c r="BA51" s="113">
        <v>0.14000000000000001</v>
      </c>
      <c r="BB51" s="113">
        <v>0.34</v>
      </c>
      <c r="BC51" s="113">
        <v>0.28999999999999998</v>
      </c>
      <c r="BD51" s="121">
        <v>0.16</v>
      </c>
      <c r="BE51" s="38"/>
      <c r="BF51" s="180" t="s">
        <v>204</v>
      </c>
      <c r="BG51" s="217">
        <v>3</v>
      </c>
      <c r="BH51" s="220">
        <v>96.682500000000005</v>
      </c>
      <c r="BI51" s="113">
        <v>3.3174999999999999</v>
      </c>
      <c r="BJ51" s="220">
        <v>0.75375000000000003</v>
      </c>
      <c r="BK51" s="113">
        <v>0.315</v>
      </c>
      <c r="BL51" s="113">
        <v>3.7500000000000006E-2</v>
      </c>
      <c r="BM51" s="113">
        <v>4.7012499999999999</v>
      </c>
      <c r="BN51" s="113">
        <v>24.202500000000001</v>
      </c>
      <c r="BO51" s="113">
        <v>20.891249999999999</v>
      </c>
      <c r="BP51" s="121">
        <v>0.1875</v>
      </c>
      <c r="BQ51" s="116"/>
      <c r="BR51" s="180" t="s">
        <v>204</v>
      </c>
      <c r="BS51" s="217">
        <v>3</v>
      </c>
      <c r="BT51" s="146">
        <v>1.0105736521028525</v>
      </c>
      <c r="BU51" s="146">
        <v>0.7663271734565309</v>
      </c>
      <c r="BV51" s="146">
        <v>1.1174191374663074</v>
      </c>
      <c r="BW51" s="146">
        <v>0.93648648648648647</v>
      </c>
      <c r="BX51" s="146">
        <v>2.8331043956043959E-2</v>
      </c>
      <c r="BY51" s="146">
        <v>0.9597949146250927</v>
      </c>
      <c r="BZ51" s="146">
        <v>0.63878758067999142</v>
      </c>
      <c r="CA51" s="146">
        <v>0.55139225472082931</v>
      </c>
      <c r="CB51" s="151">
        <v>1.041666666666667</v>
      </c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</row>
    <row r="52" spans="1:125" ht="15.75" customHeight="1" thickBot="1" x14ac:dyDescent="0.3">
      <c r="A52" s="38"/>
      <c r="B52" s="38"/>
      <c r="C52" s="56" t="s">
        <v>54</v>
      </c>
      <c r="D52" s="122">
        <v>385.64</v>
      </c>
      <c r="E52" s="123">
        <v>382.24</v>
      </c>
      <c r="F52" s="123">
        <v>383.78</v>
      </c>
      <c r="G52" s="123">
        <v>352.4</v>
      </c>
      <c r="H52" s="123">
        <v>352.4</v>
      </c>
      <c r="I52" s="123">
        <v>352.4</v>
      </c>
      <c r="J52" s="123">
        <v>387.79</v>
      </c>
      <c r="K52" s="123">
        <v>389.43</v>
      </c>
      <c r="L52" s="123">
        <v>389.38</v>
      </c>
      <c r="M52" s="123">
        <v>388.83</v>
      </c>
      <c r="N52" s="123">
        <v>388.56</v>
      </c>
      <c r="O52" s="123">
        <v>387.83</v>
      </c>
      <c r="P52" s="123">
        <v>389.58</v>
      </c>
      <c r="Q52" s="123">
        <v>389.43</v>
      </c>
      <c r="R52" s="123">
        <v>388.45</v>
      </c>
      <c r="S52" s="123">
        <v>386.83</v>
      </c>
      <c r="T52" s="124">
        <v>389.53</v>
      </c>
      <c r="U52" s="113"/>
      <c r="V52" s="122">
        <v>5.36</v>
      </c>
      <c r="W52" s="123">
        <v>8.76</v>
      </c>
      <c r="X52" s="123">
        <v>7.22</v>
      </c>
      <c r="Y52" s="123">
        <v>38.6</v>
      </c>
      <c r="Z52" s="123">
        <v>38.6</v>
      </c>
      <c r="AA52" s="123">
        <v>38.6</v>
      </c>
      <c r="AB52" s="123">
        <v>3.21</v>
      </c>
      <c r="AC52" s="123">
        <v>1.57</v>
      </c>
      <c r="AD52" s="123">
        <v>1.62</v>
      </c>
      <c r="AE52" s="123">
        <v>2.17</v>
      </c>
      <c r="AF52" s="123">
        <v>2.44</v>
      </c>
      <c r="AG52" s="123">
        <v>3.17</v>
      </c>
      <c r="AH52" s="123">
        <v>1.42</v>
      </c>
      <c r="AI52" s="123">
        <v>1.57</v>
      </c>
      <c r="AJ52" s="123">
        <v>2.5499999999999998</v>
      </c>
      <c r="AK52" s="123">
        <v>4.17</v>
      </c>
      <c r="AL52" s="124">
        <v>1.47</v>
      </c>
      <c r="AM52" s="114"/>
      <c r="AN52" s="122">
        <v>0.1</v>
      </c>
      <c r="AO52" s="123">
        <v>0.17</v>
      </c>
      <c r="AP52" s="123">
        <v>0.19</v>
      </c>
      <c r="AQ52" s="123">
        <v>1</v>
      </c>
      <c r="AR52" s="123">
        <v>1</v>
      </c>
      <c r="AS52" s="123">
        <v>1</v>
      </c>
      <c r="AT52" s="123">
        <v>0.04</v>
      </c>
      <c r="AU52" s="123">
        <v>0.02</v>
      </c>
      <c r="AV52" s="123">
        <v>0.02</v>
      </c>
      <c r="AW52" s="123">
        <v>0.02</v>
      </c>
      <c r="AX52" s="123">
        <v>0.02</v>
      </c>
      <c r="AY52" s="123">
        <v>0.04</v>
      </c>
      <c r="AZ52" s="123">
        <v>0.02</v>
      </c>
      <c r="BA52" s="123">
        <v>0.02</v>
      </c>
      <c r="BB52" s="123">
        <v>0.06</v>
      </c>
      <c r="BC52" s="123">
        <v>0.08</v>
      </c>
      <c r="BD52" s="124">
        <v>0.02</v>
      </c>
      <c r="BE52" s="38"/>
      <c r="BF52" s="215" t="s">
        <v>205</v>
      </c>
      <c r="BG52" s="217">
        <v>4</v>
      </c>
      <c r="BH52" s="220">
        <v>90.036249999999995</v>
      </c>
      <c r="BI52" s="113">
        <v>9.963750000000001</v>
      </c>
      <c r="BJ52" s="220">
        <v>0</v>
      </c>
      <c r="BK52" s="113">
        <v>1</v>
      </c>
      <c r="BL52" s="113">
        <v>0.9887499999999998</v>
      </c>
      <c r="BM52" s="113">
        <v>13.637499999999999</v>
      </c>
      <c r="BN52" s="113">
        <v>56.452500000000001</v>
      </c>
      <c r="BO52" s="113">
        <v>57.838749999999997</v>
      </c>
      <c r="BP52" s="121">
        <v>0.33374999999999999</v>
      </c>
      <c r="BQ52" s="116"/>
      <c r="BR52" s="215" t="s">
        <v>205</v>
      </c>
      <c r="BS52" s="217">
        <v>4</v>
      </c>
      <c r="BT52" s="146">
        <v>0.94110373629297384</v>
      </c>
      <c r="BU52" s="146">
        <v>2.3015802183956322</v>
      </c>
      <c r="BV52" s="146">
        <v>0</v>
      </c>
      <c r="BW52" s="146">
        <v>2.9729729729729728</v>
      </c>
      <c r="BX52" s="146">
        <v>0.74699519230769207</v>
      </c>
      <c r="BY52" s="146">
        <v>2.7841963622865626</v>
      </c>
      <c r="BZ52" s="146">
        <v>1.4899764858315141</v>
      </c>
      <c r="CA52" s="146">
        <v>1.5265644120258177</v>
      </c>
      <c r="CB52" s="151">
        <v>1.854166666666667</v>
      </c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</row>
    <row r="53" spans="1:125" ht="15.75" customHeight="1" thickBot="1" x14ac:dyDescent="0.3">
      <c r="A53" s="38"/>
      <c r="B53" s="38"/>
      <c r="C53" s="48" t="s">
        <v>55</v>
      </c>
      <c r="D53" s="211">
        <f t="shared" ref="D53:T53" si="11">AVERAGE(D42:D52)</f>
        <v>129.95272727272729</v>
      </c>
      <c r="E53" s="212">
        <f t="shared" si="11"/>
        <v>128.46545454545455</v>
      </c>
      <c r="F53" s="212">
        <f t="shared" si="11"/>
        <v>128.63090909090909</v>
      </c>
      <c r="G53" s="212">
        <f t="shared" si="11"/>
        <v>119.1090909090909</v>
      </c>
      <c r="H53" s="212">
        <f t="shared" si="11"/>
        <v>119.46181818181817</v>
      </c>
      <c r="I53" s="212">
        <f t="shared" si="11"/>
        <v>119.64272727272727</v>
      </c>
      <c r="J53" s="212">
        <f t="shared" si="11"/>
        <v>130.19909090909093</v>
      </c>
      <c r="K53" s="212">
        <f t="shared" si="11"/>
        <v>132.00272727272727</v>
      </c>
      <c r="L53" s="212">
        <f t="shared" si="11"/>
        <v>131.98727272727274</v>
      </c>
      <c r="M53" s="212">
        <f t="shared" si="11"/>
        <v>131.4309090909091</v>
      </c>
      <c r="N53" s="212">
        <f t="shared" si="11"/>
        <v>131.80181818181816</v>
      </c>
      <c r="O53" s="212">
        <f t="shared" si="11"/>
        <v>131.1</v>
      </c>
      <c r="P53" s="212">
        <f t="shared" si="11"/>
        <v>131.93181818181819</v>
      </c>
      <c r="Q53" s="212">
        <f t="shared" si="11"/>
        <v>132.01454545454547</v>
      </c>
      <c r="R53" s="212">
        <f t="shared" si="11"/>
        <v>130.88090909090909</v>
      </c>
      <c r="S53" s="212">
        <f t="shared" si="11"/>
        <v>129.86636363636364</v>
      </c>
      <c r="T53" s="213">
        <f t="shared" si="11"/>
        <v>131.96454545454546</v>
      </c>
      <c r="U53" s="113"/>
      <c r="V53" s="211">
        <f t="shared" ref="V53:AB53" si="12">AVERAGE(V42:V52)</f>
        <v>3.4109090909090907</v>
      </c>
      <c r="W53" s="212">
        <f t="shared" si="12"/>
        <v>4.8981818181818175</v>
      </c>
      <c r="X53" s="212">
        <f t="shared" si="12"/>
        <v>4.7327272727272733</v>
      </c>
      <c r="Y53" s="212">
        <f t="shared" si="12"/>
        <v>14.254545454545456</v>
      </c>
      <c r="Z53" s="212">
        <f t="shared" si="12"/>
        <v>13.901818181818181</v>
      </c>
      <c r="AA53" s="212">
        <f t="shared" si="12"/>
        <v>13.720909090909091</v>
      </c>
      <c r="AB53" s="212">
        <f t="shared" si="12"/>
        <v>3.1645454545454546</v>
      </c>
      <c r="AC53" s="212">
        <f>AVERAGE(AC42:AC52)</f>
        <v>1.3609090909090908</v>
      </c>
      <c r="AD53" s="212">
        <f t="shared" ref="AD53:AF53" si="13">AVERAGE(AD42:AD52)</f>
        <v>1.3763636363636367</v>
      </c>
      <c r="AE53" s="212">
        <f t="shared" si="13"/>
        <v>1.9327272727272726</v>
      </c>
      <c r="AF53" s="212">
        <f t="shared" si="13"/>
        <v>1.5618181818181818</v>
      </c>
      <c r="AG53" s="212">
        <f>AVERAGE(AG42:AG52)</f>
        <v>2.2636363636363637</v>
      </c>
      <c r="AH53" s="212">
        <f t="shared" ref="AH53:AK53" si="14">AVERAGE(AH42:AH52)</f>
        <v>1.4318181818181819</v>
      </c>
      <c r="AI53" s="212">
        <f t="shared" si="14"/>
        <v>1.3490909090909091</v>
      </c>
      <c r="AJ53" s="212">
        <f t="shared" si="14"/>
        <v>2.4827272727272729</v>
      </c>
      <c r="AK53" s="212">
        <f t="shared" si="14"/>
        <v>3.4972727272727271</v>
      </c>
      <c r="AL53" s="213">
        <f t="shared" ref="AL53" si="15">AVERAGE(AL42:AL52)</f>
        <v>1.3990909090909092</v>
      </c>
      <c r="AM53" s="113"/>
      <c r="AN53" s="211">
        <f t="shared" ref="AN53:AT53" si="16">AVERAGE(AN42:AN52)</f>
        <v>0.21272727272727276</v>
      </c>
      <c r="AO53" s="212">
        <f t="shared" si="16"/>
        <v>0.33636363636363636</v>
      </c>
      <c r="AP53" s="212">
        <f t="shared" si="16"/>
        <v>0.35272727272727278</v>
      </c>
      <c r="AQ53" s="212">
        <f t="shared" si="16"/>
        <v>1</v>
      </c>
      <c r="AR53" s="212">
        <f t="shared" si="16"/>
        <v>0.95454545454545459</v>
      </c>
      <c r="AS53" s="212">
        <f t="shared" si="16"/>
        <v>0.94454545454545458</v>
      </c>
      <c r="AT53" s="212">
        <f t="shared" si="16"/>
        <v>0.14000000000000001</v>
      </c>
      <c r="AU53" s="212">
        <f>AVERAGE(AU42:AU52)</f>
        <v>0.10727272727272727</v>
      </c>
      <c r="AV53" s="212">
        <f t="shared" ref="AV53:AX53" si="17">AVERAGE(AV42:AV52)</f>
        <v>0.10636363636363635</v>
      </c>
      <c r="AW53" s="212">
        <f t="shared" si="17"/>
        <v>0.1</v>
      </c>
      <c r="AX53" s="212">
        <f t="shared" si="17"/>
        <v>7.5454545454545455E-2</v>
      </c>
      <c r="AY53" s="212">
        <f>AVERAGE(AY42:AY52)</f>
        <v>0.14909090909090908</v>
      </c>
      <c r="AZ53" s="212">
        <f t="shared" ref="AZ53:BC53" si="18">AVERAGE(AZ42:AZ52)</f>
        <v>9.3636363636363643E-2</v>
      </c>
      <c r="BA53" s="212">
        <f t="shared" si="18"/>
        <v>0.10545454545454547</v>
      </c>
      <c r="BB53" s="212">
        <f t="shared" si="18"/>
        <v>0.20454545454545456</v>
      </c>
      <c r="BC53" s="212">
        <f t="shared" si="18"/>
        <v>0.20363636363636364</v>
      </c>
      <c r="BD53" s="213">
        <f t="shared" ref="BD53" si="19">AVERAGE(BD42:BD52)</f>
        <v>0.1109090909090909</v>
      </c>
      <c r="BE53" s="38"/>
      <c r="BF53" s="180" t="s">
        <v>5</v>
      </c>
      <c r="BG53" s="217">
        <v>5</v>
      </c>
      <c r="BH53" s="220">
        <v>90.039999999999992</v>
      </c>
      <c r="BI53" s="113">
        <v>9.9600000000000009</v>
      </c>
      <c r="BJ53" s="220">
        <v>0</v>
      </c>
      <c r="BK53" s="113">
        <v>1</v>
      </c>
      <c r="BL53" s="113">
        <v>7.1250000000000008E-2</v>
      </c>
      <c r="BM53" s="113">
        <v>13.15625</v>
      </c>
      <c r="BN53" s="113">
        <v>54.752499999999998</v>
      </c>
      <c r="BO53" s="113">
        <v>56.123750000000001</v>
      </c>
      <c r="BP53" s="121">
        <v>0.32750000000000001</v>
      </c>
      <c r="BQ53" s="116"/>
      <c r="BR53" s="180" t="s">
        <v>5</v>
      </c>
      <c r="BS53" s="217">
        <v>5</v>
      </c>
      <c r="BT53" s="146">
        <v>0.94114293316102526</v>
      </c>
      <c r="BU53" s="146">
        <v>2.3007139857202858</v>
      </c>
      <c r="BV53" s="146">
        <v>0</v>
      </c>
      <c r="BW53" s="146">
        <v>2.9729729729729728</v>
      </c>
      <c r="BX53" s="146">
        <v>5.382898351648352E-2</v>
      </c>
      <c r="BY53" s="146">
        <v>2.6859456198960654</v>
      </c>
      <c r="BZ53" s="146">
        <v>1.4451076133118987</v>
      </c>
      <c r="CA53" s="146">
        <v>1.4812996376898531</v>
      </c>
      <c r="CB53" s="151">
        <v>1.8194444444444449</v>
      </c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</row>
    <row r="54" spans="1:125" ht="15.75" customHeight="1" thickBot="1" x14ac:dyDescent="0.3">
      <c r="A54" s="63"/>
      <c r="B54" s="63"/>
      <c r="C54" s="64"/>
      <c r="D54" s="207" t="s">
        <v>59</v>
      </c>
      <c r="E54" s="199"/>
      <c r="F54" s="199"/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199"/>
      <c r="S54" s="199"/>
      <c r="T54" s="199"/>
      <c r="U54" s="87"/>
      <c r="V54" s="207" t="s">
        <v>60</v>
      </c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87"/>
      <c r="AN54" s="207" t="s">
        <v>61</v>
      </c>
      <c r="AO54" s="199"/>
      <c r="AP54" s="199"/>
      <c r="AQ54" s="199"/>
      <c r="AR54" s="19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199"/>
      <c r="BD54" s="199"/>
      <c r="BE54" s="63"/>
      <c r="BF54" s="180" t="s">
        <v>206</v>
      </c>
      <c r="BG54" s="217">
        <v>6</v>
      </c>
      <c r="BH54" s="220">
        <v>90.194999999999993</v>
      </c>
      <c r="BI54" s="113">
        <v>9.8050000000000015</v>
      </c>
      <c r="BJ54" s="220">
        <v>1.8749999999999999E-2</v>
      </c>
      <c r="BK54" s="113">
        <v>0.98750000000000004</v>
      </c>
      <c r="BL54" s="113">
        <v>2.5000000000000001E-2</v>
      </c>
      <c r="BM54" s="113">
        <v>13.08</v>
      </c>
      <c r="BN54" s="113">
        <v>54.482500000000002</v>
      </c>
      <c r="BO54" s="113">
        <v>55.220000000000006</v>
      </c>
      <c r="BP54" s="121">
        <v>0.32374999999999998</v>
      </c>
      <c r="BQ54" s="116"/>
      <c r="BR54" s="180" t="s">
        <v>206</v>
      </c>
      <c r="BS54" s="217">
        <v>6</v>
      </c>
      <c r="BT54" s="146">
        <v>0.94276307037381912</v>
      </c>
      <c r="BU54" s="146">
        <v>2.2649097018059643</v>
      </c>
      <c r="BV54" s="146">
        <v>2.7796495956873314E-2</v>
      </c>
      <c r="BW54" s="146">
        <v>2.935810810810811</v>
      </c>
      <c r="BX54" s="146">
        <v>1.8887362637362636E-2</v>
      </c>
      <c r="BY54" s="146">
        <v>2.6703786191536749</v>
      </c>
      <c r="BZ54" s="146">
        <v>1.4379813806176072</v>
      </c>
      <c r="CA54" s="146">
        <v>1.4574465532547931</v>
      </c>
      <c r="CB54" s="151">
        <v>1.7986111111111114</v>
      </c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</row>
    <row r="55" spans="1:125" ht="15.75" customHeight="1" thickBot="1" x14ac:dyDescent="0.3">
      <c r="A55" s="38"/>
      <c r="B55" s="38"/>
      <c r="C55" s="39" t="s">
        <v>36</v>
      </c>
      <c r="D55" s="117">
        <v>1</v>
      </c>
      <c r="E55" s="118">
        <v>2</v>
      </c>
      <c r="F55" s="118">
        <v>3</v>
      </c>
      <c r="G55" s="118">
        <v>4</v>
      </c>
      <c r="H55" s="118">
        <v>5</v>
      </c>
      <c r="I55" s="118">
        <v>6</v>
      </c>
      <c r="J55" s="118">
        <v>7</v>
      </c>
      <c r="K55" s="118">
        <v>8</v>
      </c>
      <c r="L55" s="118">
        <v>9</v>
      </c>
      <c r="M55" s="118" t="s">
        <v>116</v>
      </c>
      <c r="N55" s="118" t="s">
        <v>117</v>
      </c>
      <c r="O55" s="118" t="s">
        <v>118</v>
      </c>
      <c r="P55" s="118" t="s">
        <v>119</v>
      </c>
      <c r="Q55" s="118" t="s">
        <v>120</v>
      </c>
      <c r="R55" s="118" t="s">
        <v>121</v>
      </c>
      <c r="S55" s="118" t="s">
        <v>123</v>
      </c>
      <c r="T55" s="119" t="s">
        <v>124</v>
      </c>
      <c r="U55" s="115"/>
      <c r="V55" s="117">
        <v>1</v>
      </c>
      <c r="W55" s="118">
        <v>2</v>
      </c>
      <c r="X55" s="118">
        <v>3</v>
      </c>
      <c r="Y55" s="118">
        <v>4</v>
      </c>
      <c r="Z55" s="118">
        <v>5</v>
      </c>
      <c r="AA55" s="118">
        <v>6</v>
      </c>
      <c r="AB55" s="118">
        <v>7</v>
      </c>
      <c r="AC55" s="118">
        <v>8</v>
      </c>
      <c r="AD55" s="118">
        <v>9</v>
      </c>
      <c r="AE55" s="118" t="s">
        <v>116</v>
      </c>
      <c r="AF55" s="118" t="s">
        <v>117</v>
      </c>
      <c r="AG55" s="118" t="s">
        <v>118</v>
      </c>
      <c r="AH55" s="118" t="s">
        <v>119</v>
      </c>
      <c r="AI55" s="118" t="s">
        <v>120</v>
      </c>
      <c r="AJ55" s="118" t="s">
        <v>121</v>
      </c>
      <c r="AK55" s="118" t="s">
        <v>123</v>
      </c>
      <c r="AL55" s="119" t="s">
        <v>124</v>
      </c>
      <c r="AM55" s="115"/>
      <c r="AN55" s="117">
        <v>1</v>
      </c>
      <c r="AO55" s="118">
        <v>2</v>
      </c>
      <c r="AP55" s="118">
        <v>3</v>
      </c>
      <c r="AQ55" s="118">
        <v>4</v>
      </c>
      <c r="AR55" s="118">
        <v>5</v>
      </c>
      <c r="AS55" s="118">
        <v>6</v>
      </c>
      <c r="AT55" s="118">
        <v>7</v>
      </c>
      <c r="AU55" s="118">
        <v>8</v>
      </c>
      <c r="AV55" s="118">
        <v>9</v>
      </c>
      <c r="AW55" s="118" t="s">
        <v>116</v>
      </c>
      <c r="AX55" s="118" t="s">
        <v>117</v>
      </c>
      <c r="AY55" s="118" t="s">
        <v>118</v>
      </c>
      <c r="AZ55" s="118" t="s">
        <v>119</v>
      </c>
      <c r="BA55" s="118" t="s">
        <v>120</v>
      </c>
      <c r="BB55" s="118" t="s">
        <v>121</v>
      </c>
      <c r="BC55" s="118" t="s">
        <v>123</v>
      </c>
      <c r="BD55" s="119" t="s">
        <v>124</v>
      </c>
      <c r="BE55" s="38"/>
      <c r="BF55" s="180" t="s">
        <v>111</v>
      </c>
      <c r="BG55" s="217">
        <v>7</v>
      </c>
      <c r="BH55" s="220">
        <v>97.905000000000001</v>
      </c>
      <c r="BI55" s="113">
        <v>2.0949999999999998</v>
      </c>
      <c r="BJ55" s="220">
        <v>0.87375000000000003</v>
      </c>
      <c r="BK55" s="113">
        <v>0.11125000000000002</v>
      </c>
      <c r="BL55" s="113">
        <v>0</v>
      </c>
      <c r="BM55" s="113">
        <v>3</v>
      </c>
      <c r="BN55" s="113">
        <v>15.744999999999999</v>
      </c>
      <c r="BO55" s="113">
        <v>15.484999999999999</v>
      </c>
      <c r="BP55" s="121">
        <v>0.14875000000000005</v>
      </c>
      <c r="BQ55" s="116"/>
      <c r="BR55" s="180" t="s">
        <v>111</v>
      </c>
      <c r="BS55" s="217">
        <v>7</v>
      </c>
      <c r="BT55" s="146">
        <v>1.0233518310876297</v>
      </c>
      <c r="BU55" s="146">
        <v>0.48393532129357408</v>
      </c>
      <c r="BV55" s="146">
        <v>1.2953167115902966</v>
      </c>
      <c r="BW55" s="146">
        <v>0.33074324324324328</v>
      </c>
      <c r="BX55" s="146">
        <v>0</v>
      </c>
      <c r="BY55" s="146">
        <v>0.61247216035634744</v>
      </c>
      <c r="BZ55" s="146">
        <v>0.41556493989490612</v>
      </c>
      <c r="CA55" s="146">
        <v>0.40870264174484733</v>
      </c>
      <c r="CB55" s="151">
        <v>0.82638888888888928</v>
      </c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</row>
    <row r="56" spans="1:125" ht="15.75" customHeight="1" x14ac:dyDescent="0.25">
      <c r="A56" s="38"/>
      <c r="B56" s="38"/>
      <c r="C56" s="48" t="s">
        <v>43</v>
      </c>
      <c r="D56" s="125">
        <v>1073.7</v>
      </c>
      <c r="E56" s="126">
        <v>1073.7</v>
      </c>
      <c r="F56" s="126">
        <v>1073.7</v>
      </c>
      <c r="G56" s="126">
        <v>1073.7</v>
      </c>
      <c r="H56" s="126">
        <v>1073.7</v>
      </c>
      <c r="I56" s="126">
        <v>1073.7</v>
      </c>
      <c r="J56" s="126">
        <v>1073.7</v>
      </c>
      <c r="K56" s="126">
        <v>1073.7</v>
      </c>
      <c r="L56" s="126">
        <v>1073.7</v>
      </c>
      <c r="M56" s="126">
        <v>1073.7</v>
      </c>
      <c r="N56" s="126">
        <v>1073.7</v>
      </c>
      <c r="O56" s="126">
        <v>1073.7</v>
      </c>
      <c r="P56" s="126">
        <v>1073.7</v>
      </c>
      <c r="Q56" s="126">
        <v>1073.7</v>
      </c>
      <c r="R56" s="126">
        <v>1073.7</v>
      </c>
      <c r="S56" s="126">
        <v>1073.7</v>
      </c>
      <c r="T56" s="127">
        <v>1073.7</v>
      </c>
      <c r="U56" s="113"/>
      <c r="V56" s="125">
        <v>119.3</v>
      </c>
      <c r="W56" s="126">
        <v>119.3</v>
      </c>
      <c r="X56" s="126">
        <v>119.3</v>
      </c>
      <c r="Y56" s="126">
        <v>119.3</v>
      </c>
      <c r="Z56" s="126">
        <v>119.3</v>
      </c>
      <c r="AA56" s="126">
        <v>119.3</v>
      </c>
      <c r="AB56" s="126">
        <v>119.3</v>
      </c>
      <c r="AC56" s="126">
        <v>119.3</v>
      </c>
      <c r="AD56" s="126">
        <v>119.3</v>
      </c>
      <c r="AE56" s="126">
        <v>119.3</v>
      </c>
      <c r="AF56" s="126">
        <v>119.3</v>
      </c>
      <c r="AG56" s="126">
        <v>119.3</v>
      </c>
      <c r="AH56" s="126">
        <v>119.3</v>
      </c>
      <c r="AI56" s="126">
        <v>119.3</v>
      </c>
      <c r="AJ56" s="126">
        <v>119.3</v>
      </c>
      <c r="AK56" s="126">
        <v>119.3</v>
      </c>
      <c r="AL56" s="127">
        <v>119.3</v>
      </c>
      <c r="AM56" s="114"/>
      <c r="AN56" s="125">
        <v>5.92</v>
      </c>
      <c r="AO56" s="126">
        <v>1.18</v>
      </c>
      <c r="AP56" s="126">
        <v>0.01</v>
      </c>
      <c r="AQ56" s="126">
        <v>0.78</v>
      </c>
      <c r="AR56" s="126">
        <v>0.01</v>
      </c>
      <c r="AS56" s="126">
        <v>0.02</v>
      </c>
      <c r="AT56" s="126">
        <v>0</v>
      </c>
      <c r="AU56" s="126">
        <v>0.11</v>
      </c>
      <c r="AV56" s="126">
        <v>0.04</v>
      </c>
      <c r="AW56" s="126">
        <v>0</v>
      </c>
      <c r="AX56" s="126">
        <v>0</v>
      </c>
      <c r="AY56" s="126">
        <v>0</v>
      </c>
      <c r="AZ56" s="126">
        <v>0.01</v>
      </c>
      <c r="BA56" s="126">
        <v>0.44</v>
      </c>
      <c r="BB56" s="126">
        <v>1.21</v>
      </c>
      <c r="BC56" s="126">
        <v>1.19</v>
      </c>
      <c r="BD56" s="127">
        <v>0.06</v>
      </c>
      <c r="BE56" s="38"/>
      <c r="BF56" s="180" t="s">
        <v>207</v>
      </c>
      <c r="BG56" s="217">
        <v>8</v>
      </c>
      <c r="BH56" s="220">
        <v>99.068750000000009</v>
      </c>
      <c r="BI56" s="113">
        <v>0.93125000000000002</v>
      </c>
      <c r="BJ56" s="220">
        <v>0.93000000000000016</v>
      </c>
      <c r="BK56" s="113">
        <v>6.8750000000000006E-2</v>
      </c>
      <c r="BL56" s="113">
        <v>0.23249999999999998</v>
      </c>
      <c r="BM56" s="113">
        <v>1.3462499999999999</v>
      </c>
      <c r="BN56" s="113">
        <v>20.028750000000002</v>
      </c>
      <c r="BO56" s="113">
        <v>18.233750000000001</v>
      </c>
      <c r="BP56" s="121">
        <v>9.7500000000000003E-2</v>
      </c>
      <c r="BQ56" s="116"/>
      <c r="BR56" s="180" t="s">
        <v>207</v>
      </c>
      <c r="BS56" s="217">
        <v>8</v>
      </c>
      <c r="BT56" s="146">
        <v>1.0355159258062676</v>
      </c>
      <c r="BU56" s="146">
        <v>0.21511444771104579</v>
      </c>
      <c r="BV56" s="146">
        <v>1.3787061994609167</v>
      </c>
      <c r="BW56" s="146">
        <v>0.20439189189189191</v>
      </c>
      <c r="BX56" s="146">
        <v>0.17565247252747251</v>
      </c>
      <c r="BY56" s="146">
        <v>0.27484688195991092</v>
      </c>
      <c r="BZ56" s="146">
        <v>0.52862790028073048</v>
      </c>
      <c r="CA56" s="146">
        <v>0.48125164959090155</v>
      </c>
      <c r="CB56" s="151">
        <v>0.54166666666666674</v>
      </c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</row>
    <row r="57" spans="1:125" ht="15.75" customHeight="1" x14ac:dyDescent="0.25">
      <c r="A57" s="38"/>
      <c r="B57" s="38"/>
      <c r="C57" s="48" t="s">
        <v>44</v>
      </c>
      <c r="D57" s="120">
        <v>1351.8</v>
      </c>
      <c r="E57" s="113">
        <v>1351.8</v>
      </c>
      <c r="F57" s="113">
        <v>1351.8</v>
      </c>
      <c r="G57" s="113">
        <v>1351.8</v>
      </c>
      <c r="H57" s="113">
        <v>1351.8</v>
      </c>
      <c r="I57" s="113">
        <v>1351.8</v>
      </c>
      <c r="J57" s="113">
        <v>1351.8</v>
      </c>
      <c r="K57" s="113">
        <v>1351.8</v>
      </c>
      <c r="L57" s="113">
        <v>1351.8</v>
      </c>
      <c r="M57" s="113">
        <v>1351.8</v>
      </c>
      <c r="N57" s="113">
        <v>1351.8</v>
      </c>
      <c r="O57" s="113">
        <v>1351.8</v>
      </c>
      <c r="P57" s="113">
        <v>1351.8</v>
      </c>
      <c r="Q57" s="113">
        <v>1351.8</v>
      </c>
      <c r="R57" s="113">
        <v>1351.8</v>
      </c>
      <c r="S57" s="113">
        <v>1351.8</v>
      </c>
      <c r="T57" s="121">
        <v>1351.8</v>
      </c>
      <c r="U57" s="113"/>
      <c r="V57" s="120">
        <v>150.19999999999999</v>
      </c>
      <c r="W57" s="113">
        <v>150.19999999999999</v>
      </c>
      <c r="X57" s="113">
        <v>150.19999999999999</v>
      </c>
      <c r="Y57" s="113">
        <v>150.19999999999999</v>
      </c>
      <c r="Z57" s="113">
        <v>150.19999999999999</v>
      </c>
      <c r="AA57" s="113">
        <v>150.19999999999999</v>
      </c>
      <c r="AB57" s="113">
        <v>150.19999999999999</v>
      </c>
      <c r="AC57" s="113">
        <v>150.19999999999999</v>
      </c>
      <c r="AD57" s="113">
        <v>150.19999999999999</v>
      </c>
      <c r="AE57" s="113">
        <v>150.19999999999999</v>
      </c>
      <c r="AF57" s="113">
        <v>150.19999999999999</v>
      </c>
      <c r="AG57" s="113">
        <v>150.19999999999999</v>
      </c>
      <c r="AH57" s="113">
        <v>150.19999999999999</v>
      </c>
      <c r="AI57" s="113">
        <v>150.19999999999999</v>
      </c>
      <c r="AJ57" s="113">
        <v>150.19999999999999</v>
      </c>
      <c r="AK57" s="113">
        <v>150.19999999999999</v>
      </c>
      <c r="AL57" s="121">
        <v>150.19999999999999</v>
      </c>
      <c r="AM57" s="114"/>
      <c r="AN57" s="120">
        <v>7.42</v>
      </c>
      <c r="AO57" s="113">
        <v>1.5</v>
      </c>
      <c r="AP57" s="113">
        <v>0.03</v>
      </c>
      <c r="AQ57" s="113">
        <v>0.97</v>
      </c>
      <c r="AR57" s="113">
        <v>0.04</v>
      </c>
      <c r="AS57" s="113">
        <v>0.02</v>
      </c>
      <c r="AT57" s="113">
        <v>0</v>
      </c>
      <c r="AU57" s="113">
        <v>0.27</v>
      </c>
      <c r="AV57" s="113">
        <v>0.1</v>
      </c>
      <c r="AW57" s="113">
        <v>0</v>
      </c>
      <c r="AX57" s="113">
        <v>0</v>
      </c>
      <c r="AY57" s="113">
        <v>0.01</v>
      </c>
      <c r="AZ57" s="113">
        <v>0.02</v>
      </c>
      <c r="BA57" s="113">
        <v>1.05</v>
      </c>
      <c r="BB57" s="113">
        <v>1.5</v>
      </c>
      <c r="BC57" s="113">
        <v>1.46</v>
      </c>
      <c r="BD57" s="121">
        <v>0.15</v>
      </c>
      <c r="BE57" s="38"/>
      <c r="BF57" s="215" t="s">
        <v>149</v>
      </c>
      <c r="BG57" s="217">
        <v>9</v>
      </c>
      <c r="BH57" s="220">
        <v>99.055000000000007</v>
      </c>
      <c r="BI57" s="113">
        <v>0.94500000000000006</v>
      </c>
      <c r="BJ57" s="220">
        <v>0.92874999999999996</v>
      </c>
      <c r="BK57" s="113">
        <v>6.8750000000000006E-2</v>
      </c>
      <c r="BL57" s="113">
        <v>9.0000000000000011E-2</v>
      </c>
      <c r="BM57" s="113">
        <v>1.3612500000000001</v>
      </c>
      <c r="BN57" s="113">
        <v>20.004999999999999</v>
      </c>
      <c r="BO57" s="113">
        <v>18.204999999999998</v>
      </c>
      <c r="BP57" s="121">
        <v>9.8750000000000004E-2</v>
      </c>
      <c r="BQ57" s="116"/>
      <c r="BR57" s="215" t="s">
        <v>149</v>
      </c>
      <c r="BS57" s="217">
        <v>9</v>
      </c>
      <c r="BT57" s="146">
        <v>1.0353722039567457</v>
      </c>
      <c r="BU57" s="146">
        <v>0.21829063418731626</v>
      </c>
      <c r="BV57" s="146">
        <v>1.3768530997304582</v>
      </c>
      <c r="BW57" s="146">
        <v>0.20439189189189191</v>
      </c>
      <c r="BX57" s="146">
        <v>6.7994505494505503E-2</v>
      </c>
      <c r="BY57" s="146">
        <v>0.27790924276169265</v>
      </c>
      <c r="BZ57" s="146">
        <v>0.52800105573817702</v>
      </c>
      <c r="CA57" s="146">
        <v>0.48049283777623153</v>
      </c>
      <c r="CB57" s="151">
        <v>0.54861111111111127</v>
      </c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</row>
    <row r="58" spans="1:125" ht="15.75" customHeight="1" x14ac:dyDescent="0.25">
      <c r="A58" s="38"/>
      <c r="B58" s="38"/>
      <c r="C58" s="48" t="s">
        <v>45</v>
      </c>
      <c r="D58" s="120">
        <v>998.1</v>
      </c>
      <c r="E58" s="113">
        <v>998.1</v>
      </c>
      <c r="F58" s="113">
        <v>998.1</v>
      </c>
      <c r="G58" s="113">
        <v>998.1</v>
      </c>
      <c r="H58" s="113">
        <v>998.1</v>
      </c>
      <c r="I58" s="113">
        <v>998.1</v>
      </c>
      <c r="J58" s="113">
        <v>998.1</v>
      </c>
      <c r="K58" s="113">
        <v>998.1</v>
      </c>
      <c r="L58" s="113">
        <v>998.1</v>
      </c>
      <c r="M58" s="113">
        <v>998.1</v>
      </c>
      <c r="N58" s="113">
        <v>998.1</v>
      </c>
      <c r="O58" s="113">
        <v>998.1</v>
      </c>
      <c r="P58" s="113">
        <v>998.1</v>
      </c>
      <c r="Q58" s="113">
        <v>998.1</v>
      </c>
      <c r="R58" s="113">
        <v>998.1</v>
      </c>
      <c r="S58" s="113">
        <v>998.1</v>
      </c>
      <c r="T58" s="121">
        <v>998.1</v>
      </c>
      <c r="U58" s="113"/>
      <c r="V58" s="120">
        <v>110.9</v>
      </c>
      <c r="W58" s="113">
        <v>110.9</v>
      </c>
      <c r="X58" s="113">
        <v>110.9</v>
      </c>
      <c r="Y58" s="113">
        <v>110.9</v>
      </c>
      <c r="Z58" s="113">
        <v>110.9</v>
      </c>
      <c r="AA58" s="113">
        <v>110.9</v>
      </c>
      <c r="AB58" s="113">
        <v>110.9</v>
      </c>
      <c r="AC58" s="113">
        <v>110.9</v>
      </c>
      <c r="AD58" s="113">
        <v>110.9</v>
      </c>
      <c r="AE58" s="113">
        <v>110.9</v>
      </c>
      <c r="AF58" s="113">
        <v>110.9</v>
      </c>
      <c r="AG58" s="113">
        <v>110.9</v>
      </c>
      <c r="AH58" s="113">
        <v>110.9</v>
      </c>
      <c r="AI58" s="113">
        <v>110.9</v>
      </c>
      <c r="AJ58" s="113">
        <v>110.9</v>
      </c>
      <c r="AK58" s="113">
        <v>110.9</v>
      </c>
      <c r="AL58" s="121">
        <v>110.9</v>
      </c>
      <c r="AM58" s="114"/>
      <c r="AN58" s="120">
        <v>5.39</v>
      </c>
      <c r="AO58" s="113">
        <v>1.08</v>
      </c>
      <c r="AP58" s="113">
        <v>0.02</v>
      </c>
      <c r="AQ58" s="113">
        <v>0.72</v>
      </c>
      <c r="AR58" s="113">
        <v>7.0000000000000007E-2</v>
      </c>
      <c r="AS58" s="113">
        <v>0.02</v>
      </c>
      <c r="AT58" s="113">
        <v>0</v>
      </c>
      <c r="AU58" s="113">
        <v>0.17</v>
      </c>
      <c r="AV58" s="113">
        <v>7.0000000000000007E-2</v>
      </c>
      <c r="AW58" s="113">
        <v>0</v>
      </c>
      <c r="AX58" s="113">
        <v>0</v>
      </c>
      <c r="AY58" s="113">
        <v>0.01</v>
      </c>
      <c r="AZ58" s="113">
        <v>0.01</v>
      </c>
      <c r="BA58" s="113">
        <v>0.7</v>
      </c>
      <c r="BB58" s="113">
        <v>1.1000000000000001</v>
      </c>
      <c r="BC58" s="113">
        <v>1.1100000000000001</v>
      </c>
      <c r="BD58" s="121">
        <v>0.1</v>
      </c>
      <c r="BE58" s="38"/>
      <c r="BF58" s="215" t="s">
        <v>153</v>
      </c>
      <c r="BG58" s="217">
        <v>10</v>
      </c>
      <c r="BH58" s="220">
        <v>98.713750000000005</v>
      </c>
      <c r="BI58" s="113">
        <v>1.2862500000000001</v>
      </c>
      <c r="BJ58" s="220">
        <v>0.90875000000000006</v>
      </c>
      <c r="BK58" s="113">
        <v>7.5000000000000011E-2</v>
      </c>
      <c r="BL58" s="113">
        <v>0</v>
      </c>
      <c r="BM58" s="113">
        <v>1.9837500000000001</v>
      </c>
      <c r="BN58" s="113">
        <v>13.860000000000001</v>
      </c>
      <c r="BO58" s="113">
        <v>12.481249999999999</v>
      </c>
      <c r="BP58" s="121">
        <v>0.11874999999999999</v>
      </c>
      <c r="BQ58" s="116"/>
      <c r="BR58" s="215" t="s">
        <v>153</v>
      </c>
      <c r="BS58" s="217">
        <v>10</v>
      </c>
      <c r="BT58" s="146">
        <v>1.0318052889640623</v>
      </c>
      <c r="BU58" s="146">
        <v>0.29711780764384715</v>
      </c>
      <c r="BV58" s="146">
        <v>1.3472035040431267</v>
      </c>
      <c r="BW58" s="146">
        <v>0.222972972972973</v>
      </c>
      <c r="BX58" s="146">
        <v>0</v>
      </c>
      <c r="BY58" s="146">
        <v>0.40499721603563477</v>
      </c>
      <c r="BZ58" s="146">
        <v>0.36581327830697996</v>
      </c>
      <c r="CA58" s="146">
        <v>0.32942330302085088</v>
      </c>
      <c r="CB58" s="151">
        <v>0.65972222222222232</v>
      </c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</row>
    <row r="59" spans="1:125" ht="15.75" customHeight="1" x14ac:dyDescent="0.25">
      <c r="A59" s="38"/>
      <c r="B59" s="38"/>
      <c r="C59" s="48" t="s">
        <v>46</v>
      </c>
      <c r="D59" s="120">
        <v>557.1</v>
      </c>
      <c r="E59" s="113">
        <v>557.1</v>
      </c>
      <c r="F59" s="113">
        <v>557.1</v>
      </c>
      <c r="G59" s="113">
        <v>557.1</v>
      </c>
      <c r="H59" s="113">
        <v>557.1</v>
      </c>
      <c r="I59" s="113">
        <v>557.1</v>
      </c>
      <c r="J59" s="113">
        <v>557.1</v>
      </c>
      <c r="K59" s="113">
        <v>557.1</v>
      </c>
      <c r="L59" s="113">
        <v>557.1</v>
      </c>
      <c r="M59" s="113">
        <v>557.1</v>
      </c>
      <c r="N59" s="113">
        <v>557.1</v>
      </c>
      <c r="O59" s="113">
        <v>557.1</v>
      </c>
      <c r="P59" s="113">
        <v>557.1</v>
      </c>
      <c r="Q59" s="113">
        <v>557.1</v>
      </c>
      <c r="R59" s="113">
        <v>557.1</v>
      </c>
      <c r="S59" s="113">
        <v>557.1</v>
      </c>
      <c r="T59" s="121">
        <v>557.1</v>
      </c>
      <c r="U59" s="113"/>
      <c r="V59" s="120">
        <v>61.9</v>
      </c>
      <c r="W59" s="113">
        <v>61.9</v>
      </c>
      <c r="X59" s="113">
        <v>61.9</v>
      </c>
      <c r="Y59" s="113">
        <v>61.9</v>
      </c>
      <c r="Z59" s="113">
        <v>61.9</v>
      </c>
      <c r="AA59" s="113">
        <v>61.9</v>
      </c>
      <c r="AB59" s="113">
        <v>61.9</v>
      </c>
      <c r="AC59" s="113">
        <v>61.9</v>
      </c>
      <c r="AD59" s="113">
        <v>61.9</v>
      </c>
      <c r="AE59" s="113">
        <v>61.9</v>
      </c>
      <c r="AF59" s="113">
        <v>61.9</v>
      </c>
      <c r="AG59" s="113">
        <v>61.9</v>
      </c>
      <c r="AH59" s="113">
        <v>61.9</v>
      </c>
      <c r="AI59" s="113">
        <v>61.9</v>
      </c>
      <c r="AJ59" s="113">
        <v>61.9</v>
      </c>
      <c r="AK59" s="113">
        <v>61.9</v>
      </c>
      <c r="AL59" s="121">
        <v>61.9</v>
      </c>
      <c r="AM59" s="114"/>
      <c r="AN59" s="120">
        <v>3.13</v>
      </c>
      <c r="AO59" s="113">
        <v>0.63</v>
      </c>
      <c r="AP59" s="113">
        <v>0.01</v>
      </c>
      <c r="AQ59" s="113">
        <v>0.5</v>
      </c>
      <c r="AR59" s="113">
        <v>0</v>
      </c>
      <c r="AS59" s="113">
        <v>0.01</v>
      </c>
      <c r="AT59" s="113">
        <v>0</v>
      </c>
      <c r="AU59" s="113">
        <v>0.13</v>
      </c>
      <c r="AV59" s="113">
        <v>0.05</v>
      </c>
      <c r="AW59" s="113">
        <v>0</v>
      </c>
      <c r="AX59" s="113">
        <v>0</v>
      </c>
      <c r="AY59" s="113">
        <v>0.01</v>
      </c>
      <c r="AZ59" s="113">
        <v>0.01</v>
      </c>
      <c r="BA59" s="113">
        <v>0.53</v>
      </c>
      <c r="BB59" s="113">
        <v>0.64</v>
      </c>
      <c r="BC59" s="113">
        <v>0.63</v>
      </c>
      <c r="BD59" s="121">
        <v>7.0000000000000007E-2</v>
      </c>
      <c r="BE59" s="38"/>
      <c r="BF59" s="180" t="s">
        <v>115</v>
      </c>
      <c r="BG59" s="217">
        <v>11</v>
      </c>
      <c r="BH59" s="220">
        <v>98.83</v>
      </c>
      <c r="BI59" s="113">
        <v>1.17</v>
      </c>
      <c r="BJ59" s="220">
        <v>0.91874999999999996</v>
      </c>
      <c r="BK59" s="113">
        <v>5.8749999999999997E-2</v>
      </c>
      <c r="BL59" s="113">
        <v>0</v>
      </c>
      <c r="BM59" s="113">
        <v>1.605</v>
      </c>
      <c r="BN59" s="113">
        <v>19.6175</v>
      </c>
      <c r="BO59" s="113">
        <v>16.485000000000003</v>
      </c>
      <c r="BP59" s="121">
        <v>0.11</v>
      </c>
      <c r="BQ59" s="116"/>
      <c r="BR59" s="180" t="s">
        <v>115</v>
      </c>
      <c r="BS59" s="217">
        <v>11</v>
      </c>
      <c r="BT59" s="146">
        <v>1.0330203918736576</v>
      </c>
      <c r="BU59" s="146">
        <v>0.27026459470810582</v>
      </c>
      <c r="BV59" s="146">
        <v>1.3620283018867925</v>
      </c>
      <c r="BW59" s="146">
        <v>0.17466216216216215</v>
      </c>
      <c r="BX59" s="146">
        <v>0</v>
      </c>
      <c r="BY59" s="146">
        <v>0.32767260579064589</v>
      </c>
      <c r="BZ59" s="146">
        <v>0.51777359214914709</v>
      </c>
      <c r="CA59" s="146">
        <v>0.43509609616815043</v>
      </c>
      <c r="CB59" s="151">
        <v>0.61111111111111127</v>
      </c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</row>
    <row r="60" spans="1:125" ht="15.75" customHeight="1" x14ac:dyDescent="0.25">
      <c r="A60" s="38"/>
      <c r="B60" s="38"/>
      <c r="C60" s="48" t="s">
        <v>47</v>
      </c>
      <c r="D60" s="120">
        <v>1193.4000000000001</v>
      </c>
      <c r="E60" s="113">
        <v>1193.4000000000001</v>
      </c>
      <c r="F60" s="113">
        <v>1193.4000000000001</v>
      </c>
      <c r="G60" s="113">
        <v>1193.4000000000001</v>
      </c>
      <c r="H60" s="113">
        <v>1193.4000000000001</v>
      </c>
      <c r="I60" s="113">
        <v>1193.4000000000001</v>
      </c>
      <c r="J60" s="113">
        <v>1193.4000000000001</v>
      </c>
      <c r="K60" s="113">
        <v>1193.4000000000001</v>
      </c>
      <c r="L60" s="113">
        <v>1193.4000000000001</v>
      </c>
      <c r="M60" s="113">
        <v>1193.4000000000001</v>
      </c>
      <c r="N60" s="113">
        <v>1193.4000000000001</v>
      </c>
      <c r="O60" s="113">
        <v>1193.4000000000001</v>
      </c>
      <c r="P60" s="113">
        <v>1193.4000000000001</v>
      </c>
      <c r="Q60" s="113">
        <v>1193.4000000000001</v>
      </c>
      <c r="R60" s="113">
        <v>1193.4000000000001</v>
      </c>
      <c r="S60" s="113">
        <v>1193.4000000000001</v>
      </c>
      <c r="T60" s="121">
        <v>1193.4000000000001</v>
      </c>
      <c r="U60" s="113"/>
      <c r="V60" s="120">
        <v>132.6</v>
      </c>
      <c r="W60" s="113">
        <v>132.6</v>
      </c>
      <c r="X60" s="113">
        <v>132.6</v>
      </c>
      <c r="Y60" s="113">
        <v>132.6</v>
      </c>
      <c r="Z60" s="113">
        <v>132.6</v>
      </c>
      <c r="AA60" s="113">
        <v>132.6</v>
      </c>
      <c r="AB60" s="113">
        <v>132.6</v>
      </c>
      <c r="AC60" s="113">
        <v>132.6</v>
      </c>
      <c r="AD60" s="113">
        <v>132.6</v>
      </c>
      <c r="AE60" s="113">
        <v>132.6</v>
      </c>
      <c r="AF60" s="113">
        <v>132.6</v>
      </c>
      <c r="AG60" s="113">
        <v>132.6</v>
      </c>
      <c r="AH60" s="113">
        <v>132.6</v>
      </c>
      <c r="AI60" s="113">
        <v>132.6</v>
      </c>
      <c r="AJ60" s="113">
        <v>132.6</v>
      </c>
      <c r="AK60" s="113">
        <v>132.6</v>
      </c>
      <c r="AL60" s="121">
        <v>132.6</v>
      </c>
      <c r="AM60" s="114"/>
      <c r="AN60" s="120">
        <v>6.72</v>
      </c>
      <c r="AO60" s="113">
        <v>1.36</v>
      </c>
      <c r="AP60" s="113">
        <v>0.03</v>
      </c>
      <c r="AQ60" s="113">
        <v>0.9</v>
      </c>
      <c r="AR60" s="113">
        <v>0.03</v>
      </c>
      <c r="AS60" s="113">
        <v>0.02</v>
      </c>
      <c r="AT60" s="113">
        <v>0</v>
      </c>
      <c r="AU60" s="113">
        <v>0.23</v>
      </c>
      <c r="AV60" s="113">
        <v>0.09</v>
      </c>
      <c r="AW60" s="113">
        <v>0</v>
      </c>
      <c r="AX60" s="113">
        <v>0</v>
      </c>
      <c r="AY60" s="113">
        <v>0.01</v>
      </c>
      <c r="AZ60" s="113">
        <v>0.01</v>
      </c>
      <c r="BA60" s="113">
        <v>0.98</v>
      </c>
      <c r="BB60" s="113">
        <v>1.4</v>
      </c>
      <c r="BC60" s="113">
        <v>1.34</v>
      </c>
      <c r="BD60" s="121">
        <v>0.14000000000000001</v>
      </c>
      <c r="BE60" s="38"/>
      <c r="BF60" s="180" t="s">
        <v>178</v>
      </c>
      <c r="BG60" s="217">
        <v>12</v>
      </c>
      <c r="BH60" s="220">
        <v>98.433750000000003</v>
      </c>
      <c r="BI60" s="113">
        <v>1.5662499999999999</v>
      </c>
      <c r="BJ60" s="220">
        <v>0.89374999999999993</v>
      </c>
      <c r="BK60" s="113">
        <v>9.1249999999999998E-2</v>
      </c>
      <c r="BL60" s="113">
        <v>0.01</v>
      </c>
      <c r="BM60" s="113">
        <v>2.3112499999999998</v>
      </c>
      <c r="BN60" s="113">
        <v>21.172500000000003</v>
      </c>
      <c r="BO60" s="113">
        <v>19.1175</v>
      </c>
      <c r="BP60" s="121">
        <v>0.125</v>
      </c>
      <c r="BQ60" s="116"/>
      <c r="BR60" s="180" t="s">
        <v>178</v>
      </c>
      <c r="BS60" s="217">
        <v>12</v>
      </c>
      <c r="BT60" s="146">
        <v>1.0288785894828862</v>
      </c>
      <c r="BU60" s="146">
        <v>0.36179651406971858</v>
      </c>
      <c r="BV60" s="146">
        <v>1.3249663072776279</v>
      </c>
      <c r="BW60" s="146">
        <v>0.27128378378378376</v>
      </c>
      <c r="BX60" s="146">
        <v>7.554945054945055E-3</v>
      </c>
      <c r="BY60" s="146">
        <v>0.47185876020786927</v>
      </c>
      <c r="BZ60" s="146">
        <v>0.55881541377738331</v>
      </c>
      <c r="CA60" s="146">
        <v>0.50457686493749554</v>
      </c>
      <c r="CB60" s="151">
        <v>0.69444444444444453</v>
      </c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</row>
    <row r="61" spans="1:125" ht="15.75" customHeight="1" x14ac:dyDescent="0.25">
      <c r="A61" s="38"/>
      <c r="B61" s="38"/>
      <c r="C61" s="48" t="s">
        <v>48</v>
      </c>
      <c r="D61" s="120">
        <v>1139.4000000000001</v>
      </c>
      <c r="E61" s="113">
        <v>1139.4000000000001</v>
      </c>
      <c r="F61" s="113">
        <v>1139.4000000000001</v>
      </c>
      <c r="G61" s="113">
        <v>1139.4000000000001</v>
      </c>
      <c r="H61" s="113">
        <v>1139.4000000000001</v>
      </c>
      <c r="I61" s="113">
        <v>1139.4000000000001</v>
      </c>
      <c r="J61" s="113">
        <v>1139.4000000000001</v>
      </c>
      <c r="K61" s="113">
        <v>1139.4000000000001</v>
      </c>
      <c r="L61" s="113">
        <v>1139.4000000000001</v>
      </c>
      <c r="M61" s="113">
        <v>1139.4000000000001</v>
      </c>
      <c r="N61" s="113">
        <v>1139.4000000000001</v>
      </c>
      <c r="O61" s="113">
        <v>1139.4000000000001</v>
      </c>
      <c r="P61" s="113">
        <v>1139.4000000000001</v>
      </c>
      <c r="Q61" s="113">
        <v>1139.4000000000001</v>
      </c>
      <c r="R61" s="113">
        <v>1139.4000000000001</v>
      </c>
      <c r="S61" s="113">
        <v>1139.4000000000001</v>
      </c>
      <c r="T61" s="121">
        <v>1139.4000000000001</v>
      </c>
      <c r="U61" s="113"/>
      <c r="V61" s="120">
        <v>126.6</v>
      </c>
      <c r="W61" s="113">
        <v>126.6</v>
      </c>
      <c r="X61" s="113">
        <v>126.6</v>
      </c>
      <c r="Y61" s="113">
        <v>126.6</v>
      </c>
      <c r="Z61" s="113">
        <v>126.6</v>
      </c>
      <c r="AA61" s="113">
        <v>126.6</v>
      </c>
      <c r="AB61" s="113">
        <v>126.6</v>
      </c>
      <c r="AC61" s="113">
        <v>126.6</v>
      </c>
      <c r="AD61" s="113">
        <v>126.6</v>
      </c>
      <c r="AE61" s="113">
        <v>126.6</v>
      </c>
      <c r="AF61" s="113">
        <v>126.6</v>
      </c>
      <c r="AG61" s="113">
        <v>126.6</v>
      </c>
      <c r="AH61" s="113">
        <v>126.6</v>
      </c>
      <c r="AI61" s="113">
        <v>126.6</v>
      </c>
      <c r="AJ61" s="113">
        <v>126.6</v>
      </c>
      <c r="AK61" s="113">
        <v>126.6</v>
      </c>
      <c r="AL61" s="121">
        <v>126.6</v>
      </c>
      <c r="AM61" s="114"/>
      <c r="AN61" s="120">
        <v>6.5</v>
      </c>
      <c r="AO61" s="113">
        <v>1.27</v>
      </c>
      <c r="AP61" s="113">
        <v>0.03</v>
      </c>
      <c r="AQ61" s="113">
        <v>0.83</v>
      </c>
      <c r="AR61" s="113">
        <v>0.04</v>
      </c>
      <c r="AS61" s="113">
        <v>0.02</v>
      </c>
      <c r="AT61" s="113">
        <v>0</v>
      </c>
      <c r="AU61" s="113">
        <v>0.2</v>
      </c>
      <c r="AV61" s="113">
        <v>0.08</v>
      </c>
      <c r="AW61" s="113">
        <v>0</v>
      </c>
      <c r="AX61" s="113">
        <v>0</v>
      </c>
      <c r="AY61" s="113">
        <v>0.01</v>
      </c>
      <c r="AZ61" s="113">
        <v>0.01</v>
      </c>
      <c r="BA61" s="113">
        <v>0.8</v>
      </c>
      <c r="BB61" s="113">
        <v>1.3</v>
      </c>
      <c r="BC61" s="113">
        <v>1.27</v>
      </c>
      <c r="BD61" s="121">
        <v>0.12</v>
      </c>
      <c r="BE61" s="38"/>
      <c r="BF61" s="180" t="s">
        <v>154</v>
      </c>
      <c r="BG61" s="217">
        <v>13</v>
      </c>
      <c r="BH61" s="220">
        <v>99.003750000000011</v>
      </c>
      <c r="BI61" s="113">
        <v>0.99625000000000008</v>
      </c>
      <c r="BJ61" s="220">
        <v>0.92625000000000002</v>
      </c>
      <c r="BK61" s="113">
        <v>7.0000000000000007E-2</v>
      </c>
      <c r="BL61" s="113">
        <v>1.3750000000000002E-2</v>
      </c>
      <c r="BM61" s="113">
        <v>1.4087499999999999</v>
      </c>
      <c r="BN61" s="113">
        <v>13.568750000000001</v>
      </c>
      <c r="BO61" s="113">
        <v>12.535</v>
      </c>
      <c r="BP61" s="121">
        <v>9.6249999999999988E-2</v>
      </c>
      <c r="BQ61" s="116"/>
      <c r="BR61" s="180" t="s">
        <v>154</v>
      </c>
      <c r="BS61" s="217">
        <v>13</v>
      </c>
      <c r="BT61" s="146">
        <v>1.034836513426709</v>
      </c>
      <c r="BU61" s="146">
        <v>0.23012914741705168</v>
      </c>
      <c r="BV61" s="146">
        <v>1.3731469002695418</v>
      </c>
      <c r="BW61" s="146">
        <v>0.20810810810810812</v>
      </c>
      <c r="BX61" s="146">
        <v>1.0388049450549452E-2</v>
      </c>
      <c r="BY61" s="146">
        <v>0.28760671863400145</v>
      </c>
      <c r="BZ61" s="146">
        <v>0.35812618470619295</v>
      </c>
      <c r="CA61" s="146">
        <v>0.33084195119610343</v>
      </c>
      <c r="CB61" s="151">
        <v>0.53472222222222221</v>
      </c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</row>
    <row r="62" spans="1:125" ht="15.75" customHeight="1" x14ac:dyDescent="0.25">
      <c r="A62" s="38"/>
      <c r="B62" s="38"/>
      <c r="C62" s="48" t="s">
        <v>49</v>
      </c>
      <c r="D62" s="120">
        <v>474.3</v>
      </c>
      <c r="E62" s="113">
        <v>474.3</v>
      </c>
      <c r="F62" s="113">
        <v>474.3</v>
      </c>
      <c r="G62" s="113">
        <v>474.3</v>
      </c>
      <c r="H62" s="113">
        <v>474.3</v>
      </c>
      <c r="I62" s="113">
        <v>474.3</v>
      </c>
      <c r="J62" s="113">
        <v>474.3</v>
      </c>
      <c r="K62" s="113">
        <v>474.3</v>
      </c>
      <c r="L62" s="113">
        <v>474.3</v>
      </c>
      <c r="M62" s="113">
        <v>474.3</v>
      </c>
      <c r="N62" s="113">
        <v>474.3</v>
      </c>
      <c r="O62" s="113">
        <v>474.3</v>
      </c>
      <c r="P62" s="113">
        <v>474.3</v>
      </c>
      <c r="Q62" s="113">
        <v>474.3</v>
      </c>
      <c r="R62" s="113">
        <v>474.3</v>
      </c>
      <c r="S62" s="113">
        <v>474.3</v>
      </c>
      <c r="T62" s="121">
        <v>474.3</v>
      </c>
      <c r="U62" s="113"/>
      <c r="V62" s="120">
        <v>52.7</v>
      </c>
      <c r="W62" s="113">
        <v>52.7</v>
      </c>
      <c r="X62" s="113">
        <v>52.7</v>
      </c>
      <c r="Y62" s="113">
        <v>52.7</v>
      </c>
      <c r="Z62" s="113">
        <v>52.7</v>
      </c>
      <c r="AA62" s="113">
        <v>52.7</v>
      </c>
      <c r="AB62" s="113">
        <v>52.7</v>
      </c>
      <c r="AC62" s="113">
        <v>52.7</v>
      </c>
      <c r="AD62" s="113">
        <v>52.7</v>
      </c>
      <c r="AE62" s="113">
        <v>52.7</v>
      </c>
      <c r="AF62" s="113">
        <v>52.7</v>
      </c>
      <c r="AG62" s="113">
        <v>52.7</v>
      </c>
      <c r="AH62" s="113">
        <v>52.7</v>
      </c>
      <c r="AI62" s="113">
        <v>52.7</v>
      </c>
      <c r="AJ62" s="113">
        <v>52.7</v>
      </c>
      <c r="AK62" s="113">
        <v>52.7</v>
      </c>
      <c r="AL62" s="121">
        <v>52.7</v>
      </c>
      <c r="AM62" s="114"/>
      <c r="AN62" s="120">
        <v>2.65</v>
      </c>
      <c r="AO62" s="113">
        <v>0.53</v>
      </c>
      <c r="AP62" s="113">
        <v>0.01</v>
      </c>
      <c r="AQ62" s="113">
        <v>0.42</v>
      </c>
      <c r="AR62" s="113">
        <v>0.01</v>
      </c>
      <c r="AS62" s="113">
        <v>0.01</v>
      </c>
      <c r="AT62" s="113">
        <v>0</v>
      </c>
      <c r="AU62" s="113">
        <v>0.08</v>
      </c>
      <c r="AV62" s="113">
        <v>0.03</v>
      </c>
      <c r="AW62" s="113">
        <v>0</v>
      </c>
      <c r="AX62" s="113">
        <v>0</v>
      </c>
      <c r="AY62" s="113">
        <v>0</v>
      </c>
      <c r="AZ62" s="113">
        <v>0.01</v>
      </c>
      <c r="BA62" s="113">
        <v>0.34</v>
      </c>
      <c r="BB62" s="113">
        <v>0.54</v>
      </c>
      <c r="BC62" s="113">
        <v>0.53</v>
      </c>
      <c r="BD62" s="121">
        <v>0.05</v>
      </c>
      <c r="BE62" s="38"/>
      <c r="BF62" s="180" t="s">
        <v>155</v>
      </c>
      <c r="BG62" s="217">
        <v>14</v>
      </c>
      <c r="BH62" s="220">
        <v>99.082499999999996</v>
      </c>
      <c r="BI62" s="113">
        <v>0.91749999999999998</v>
      </c>
      <c r="BJ62" s="220">
        <v>0.93250000000000011</v>
      </c>
      <c r="BK62" s="113">
        <v>6.7500000000000004E-2</v>
      </c>
      <c r="BL62" s="113">
        <v>0.94375000000000009</v>
      </c>
      <c r="BM62" s="113">
        <v>1.3325</v>
      </c>
      <c r="BN62" s="113">
        <v>20.022500000000001</v>
      </c>
      <c r="BO62" s="113">
        <v>18.215</v>
      </c>
      <c r="BP62" s="121">
        <v>9.7500000000000003E-2</v>
      </c>
      <c r="BQ62" s="116"/>
      <c r="BR62" s="180" t="s">
        <v>155</v>
      </c>
      <c r="BS62" s="217">
        <v>14</v>
      </c>
      <c r="BT62" s="146">
        <v>1.0356596476557896</v>
      </c>
      <c r="BU62" s="146">
        <v>0.2119382612347753</v>
      </c>
      <c r="BV62" s="146">
        <v>1.3824123989218331</v>
      </c>
      <c r="BW62" s="146">
        <v>0.20067567567567568</v>
      </c>
      <c r="BX62" s="146">
        <v>0.71299793956043955</v>
      </c>
      <c r="BY62" s="146">
        <v>0.27203971789161097</v>
      </c>
      <c r="BZ62" s="146">
        <v>0.52846294119058479</v>
      </c>
      <c r="CA62" s="146">
        <v>0.4807567723204646</v>
      </c>
      <c r="CB62" s="151">
        <v>0.54166666666666674</v>
      </c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</row>
    <row r="63" spans="1:125" ht="15.75" customHeight="1" x14ac:dyDescent="0.25">
      <c r="A63" s="38"/>
      <c r="B63" s="38"/>
      <c r="C63" s="48" t="s">
        <v>50</v>
      </c>
      <c r="D63" s="120">
        <v>1037.7</v>
      </c>
      <c r="E63" s="113">
        <v>1037.7</v>
      </c>
      <c r="F63" s="113">
        <v>1037.7</v>
      </c>
      <c r="G63" s="113">
        <v>1037.7</v>
      </c>
      <c r="H63" s="113">
        <v>1037.7</v>
      </c>
      <c r="I63" s="113">
        <v>1037.7</v>
      </c>
      <c r="J63" s="113">
        <v>1037.7</v>
      </c>
      <c r="K63" s="113">
        <v>1037.7</v>
      </c>
      <c r="L63" s="113">
        <v>1037.7</v>
      </c>
      <c r="M63" s="113">
        <v>1037.7</v>
      </c>
      <c r="N63" s="113">
        <v>1037.7</v>
      </c>
      <c r="O63" s="113">
        <v>1037.7</v>
      </c>
      <c r="P63" s="113">
        <v>1037.7</v>
      </c>
      <c r="Q63" s="113">
        <v>1037.7</v>
      </c>
      <c r="R63" s="113">
        <v>1037.7</v>
      </c>
      <c r="S63" s="113">
        <v>1037.7</v>
      </c>
      <c r="T63" s="121">
        <v>1037.7</v>
      </c>
      <c r="U63" s="113"/>
      <c r="V63" s="120">
        <v>115.3</v>
      </c>
      <c r="W63" s="113">
        <v>115.3</v>
      </c>
      <c r="X63" s="113">
        <v>115.3</v>
      </c>
      <c r="Y63" s="113">
        <v>115.3</v>
      </c>
      <c r="Z63" s="113">
        <v>115.3</v>
      </c>
      <c r="AA63" s="113">
        <v>115.3</v>
      </c>
      <c r="AB63" s="113">
        <v>115.3</v>
      </c>
      <c r="AC63" s="113">
        <v>115.3</v>
      </c>
      <c r="AD63" s="113">
        <v>115.3</v>
      </c>
      <c r="AE63" s="113">
        <v>115.3</v>
      </c>
      <c r="AF63" s="113">
        <v>115.3</v>
      </c>
      <c r="AG63" s="113">
        <v>115.3</v>
      </c>
      <c r="AH63" s="113">
        <v>115.3</v>
      </c>
      <c r="AI63" s="113">
        <v>115.3</v>
      </c>
      <c r="AJ63" s="113">
        <v>115.3</v>
      </c>
      <c r="AK63" s="113">
        <v>115.3</v>
      </c>
      <c r="AL63" s="121">
        <v>115.3</v>
      </c>
      <c r="AM63" s="114"/>
      <c r="AN63" s="120">
        <v>5.79</v>
      </c>
      <c r="AO63" s="113">
        <v>1.1499999999999999</v>
      </c>
      <c r="AP63" s="113">
        <v>0.02</v>
      </c>
      <c r="AQ63" s="113">
        <v>0.76</v>
      </c>
      <c r="AR63" s="113">
        <v>0.02</v>
      </c>
      <c r="AS63" s="113">
        <v>0.01</v>
      </c>
      <c r="AT63" s="113">
        <v>0</v>
      </c>
      <c r="AU63" s="113">
        <v>0.16</v>
      </c>
      <c r="AV63" s="113">
        <v>0.06</v>
      </c>
      <c r="AW63" s="113">
        <v>0</v>
      </c>
      <c r="AX63" s="113">
        <v>0</v>
      </c>
      <c r="AY63" s="113">
        <v>0.01</v>
      </c>
      <c r="AZ63" s="113">
        <v>0.01</v>
      </c>
      <c r="BA63" s="113">
        <v>0.61</v>
      </c>
      <c r="BB63" s="113">
        <v>1.17</v>
      </c>
      <c r="BC63" s="113">
        <v>1.17</v>
      </c>
      <c r="BD63" s="121">
        <v>0.09</v>
      </c>
      <c r="BE63" s="38"/>
      <c r="BF63" s="215" t="s">
        <v>208</v>
      </c>
      <c r="BG63" s="217">
        <v>15</v>
      </c>
      <c r="BH63" s="220">
        <v>98.461250000000007</v>
      </c>
      <c r="BI63" s="113">
        <v>1.5387500000000001</v>
      </c>
      <c r="BJ63" s="220">
        <v>0.89374999999999993</v>
      </c>
      <c r="BK63" s="113">
        <v>0.14625000000000002</v>
      </c>
      <c r="BL63" s="113">
        <v>1.58</v>
      </c>
      <c r="BM63" s="113">
        <v>2.4224999999999999</v>
      </c>
      <c r="BN63" s="113">
        <v>27.635000000000002</v>
      </c>
      <c r="BO63" s="113">
        <v>25.1525</v>
      </c>
      <c r="BP63" s="121">
        <v>0.13625000000000001</v>
      </c>
      <c r="BQ63" s="116"/>
      <c r="BR63" s="215" t="s">
        <v>208</v>
      </c>
      <c r="BS63" s="217">
        <v>15</v>
      </c>
      <c r="BT63" s="146">
        <v>1.0291660331819303</v>
      </c>
      <c r="BU63" s="146">
        <v>0.35544414111717765</v>
      </c>
      <c r="BV63" s="146">
        <v>1.3249663072776279</v>
      </c>
      <c r="BW63" s="146">
        <v>0.43479729729729732</v>
      </c>
      <c r="BX63" s="146">
        <v>1.1936813186813187</v>
      </c>
      <c r="BY63" s="146">
        <v>0.49457126948775049</v>
      </c>
      <c r="BZ63" s="146">
        <v>0.72938311298797909</v>
      </c>
      <c r="CA63" s="146">
        <v>0.66386136238212934</v>
      </c>
      <c r="CB63" s="151">
        <v>0.75694444444444464</v>
      </c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</row>
    <row r="64" spans="1:125" ht="15.75" customHeight="1" x14ac:dyDescent="0.25">
      <c r="A64" s="38"/>
      <c r="B64" s="38"/>
      <c r="C64" s="56" t="s">
        <v>51</v>
      </c>
      <c r="D64" s="120">
        <v>651.6</v>
      </c>
      <c r="E64" s="113">
        <v>651.6</v>
      </c>
      <c r="F64" s="113">
        <v>651.6</v>
      </c>
      <c r="G64" s="113">
        <v>651.6</v>
      </c>
      <c r="H64" s="113">
        <v>651.6</v>
      </c>
      <c r="I64" s="113">
        <v>651.6</v>
      </c>
      <c r="J64" s="113">
        <v>651.6</v>
      </c>
      <c r="K64" s="113">
        <v>651.6</v>
      </c>
      <c r="L64" s="113">
        <v>651.6</v>
      </c>
      <c r="M64" s="113">
        <v>651.6</v>
      </c>
      <c r="N64" s="113">
        <v>651.6</v>
      </c>
      <c r="O64" s="113">
        <v>651.6</v>
      </c>
      <c r="P64" s="113">
        <v>651.6</v>
      </c>
      <c r="Q64" s="113">
        <v>651.6</v>
      </c>
      <c r="R64" s="113">
        <v>651.6</v>
      </c>
      <c r="S64" s="113">
        <v>651.6</v>
      </c>
      <c r="T64" s="121">
        <v>651.6</v>
      </c>
      <c r="U64" s="113"/>
      <c r="V64" s="120">
        <v>72.400000000000006</v>
      </c>
      <c r="W64" s="113">
        <v>72.400000000000006</v>
      </c>
      <c r="X64" s="113">
        <v>72.400000000000006</v>
      </c>
      <c r="Y64" s="113">
        <v>72.400000000000006</v>
      </c>
      <c r="Z64" s="113">
        <v>72.400000000000006</v>
      </c>
      <c r="AA64" s="113">
        <v>72.400000000000006</v>
      </c>
      <c r="AB64" s="113">
        <v>72.400000000000006</v>
      </c>
      <c r="AC64" s="113">
        <v>72.400000000000006</v>
      </c>
      <c r="AD64" s="113">
        <v>72.400000000000006</v>
      </c>
      <c r="AE64" s="113">
        <v>72.400000000000006</v>
      </c>
      <c r="AF64" s="113">
        <v>72.400000000000006</v>
      </c>
      <c r="AG64" s="113">
        <v>72.400000000000006</v>
      </c>
      <c r="AH64" s="113">
        <v>72.400000000000006</v>
      </c>
      <c r="AI64" s="113">
        <v>72.400000000000006</v>
      </c>
      <c r="AJ64" s="113">
        <v>72.400000000000006</v>
      </c>
      <c r="AK64" s="113">
        <v>72.400000000000006</v>
      </c>
      <c r="AL64" s="121">
        <v>72.400000000000006</v>
      </c>
      <c r="AM64" s="114"/>
      <c r="AN64" s="120">
        <v>3.61</v>
      </c>
      <c r="AO64" s="113">
        <v>0.72</v>
      </c>
      <c r="AP64" s="113">
        <v>0.01</v>
      </c>
      <c r="AQ64" s="113">
        <v>0.51</v>
      </c>
      <c r="AR64" s="113">
        <v>0.01</v>
      </c>
      <c r="AS64" s="113">
        <v>0.01</v>
      </c>
      <c r="AT64" s="113">
        <v>0</v>
      </c>
      <c r="AU64" s="113">
        <v>0.06</v>
      </c>
      <c r="AV64" s="113">
        <v>0.02</v>
      </c>
      <c r="AW64" s="113">
        <v>0</v>
      </c>
      <c r="AX64" s="113">
        <v>0</v>
      </c>
      <c r="AY64" s="113">
        <v>0</v>
      </c>
      <c r="AZ64" s="113">
        <v>0</v>
      </c>
      <c r="BA64" s="113">
        <v>0.23</v>
      </c>
      <c r="BB64" s="113">
        <v>0.72</v>
      </c>
      <c r="BC64" s="113">
        <v>0.72</v>
      </c>
      <c r="BD64" s="121">
        <v>0.03</v>
      </c>
      <c r="BE64" s="38"/>
      <c r="BF64" s="180" t="s">
        <v>95</v>
      </c>
      <c r="BG64" s="217">
        <v>16</v>
      </c>
      <c r="BH64" s="221">
        <v>97.65625</v>
      </c>
      <c r="BI64" s="128">
        <v>2.34375</v>
      </c>
      <c r="BJ64" s="221">
        <v>0.85125000000000006</v>
      </c>
      <c r="BK64" s="128">
        <v>0.17124999999999999</v>
      </c>
      <c r="BL64" s="128">
        <v>1.5299999999999998</v>
      </c>
      <c r="BM64" s="128">
        <v>3.2524999999999999</v>
      </c>
      <c r="BN64" s="128">
        <v>29.348749999999999</v>
      </c>
      <c r="BO64" s="128">
        <v>27.278749999999999</v>
      </c>
      <c r="BP64" s="132">
        <v>0.14375000000000004</v>
      </c>
      <c r="BQ64" s="116"/>
      <c r="BR64" s="180" t="s">
        <v>95</v>
      </c>
      <c r="BS64" s="217">
        <v>16</v>
      </c>
      <c r="BT64" s="146">
        <v>1.0207517721735493</v>
      </c>
      <c r="BU64" s="146">
        <v>0.54139542209155822</v>
      </c>
      <c r="BV64" s="146">
        <v>1.2619609164420487</v>
      </c>
      <c r="BW64" s="146">
        <v>0.50912162162162156</v>
      </c>
      <c r="BX64" s="146">
        <v>1.1559065934065931</v>
      </c>
      <c r="BY64" s="146">
        <v>0.66402190051967336</v>
      </c>
      <c r="BZ64" s="146">
        <v>0.77461489550591456</v>
      </c>
      <c r="CA64" s="146">
        <v>0.71998044484967738</v>
      </c>
      <c r="CB64" s="151">
        <v>0.79861111111111149</v>
      </c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</row>
    <row r="65" spans="1:125" ht="15.75" customHeight="1" thickBot="1" x14ac:dyDescent="0.3">
      <c r="A65" s="38"/>
      <c r="B65" s="38"/>
      <c r="C65" s="56" t="s">
        <v>52</v>
      </c>
      <c r="D65" s="120">
        <v>1206.9000000000001</v>
      </c>
      <c r="E65" s="113">
        <v>1206.9000000000001</v>
      </c>
      <c r="F65" s="113">
        <v>1206.9000000000001</v>
      </c>
      <c r="G65" s="113">
        <v>1206.9000000000001</v>
      </c>
      <c r="H65" s="113">
        <v>1206.9000000000001</v>
      </c>
      <c r="I65" s="113">
        <v>1206.9000000000001</v>
      </c>
      <c r="J65" s="113">
        <v>1206.9000000000001</v>
      </c>
      <c r="K65" s="113">
        <v>1206.9000000000001</v>
      </c>
      <c r="L65" s="113">
        <v>1206.9000000000001</v>
      </c>
      <c r="M65" s="113">
        <v>1206.9000000000001</v>
      </c>
      <c r="N65" s="113">
        <v>1206.9000000000001</v>
      </c>
      <c r="O65" s="113">
        <v>1206.9000000000001</v>
      </c>
      <c r="P65" s="113">
        <v>1206.9000000000001</v>
      </c>
      <c r="Q65" s="113">
        <v>1206.9000000000001</v>
      </c>
      <c r="R65" s="113">
        <v>1206.9000000000001</v>
      </c>
      <c r="S65" s="113">
        <v>1206.9000000000001</v>
      </c>
      <c r="T65" s="121">
        <v>1206.9000000000001</v>
      </c>
      <c r="U65" s="113"/>
      <c r="V65" s="120">
        <v>134.1</v>
      </c>
      <c r="W65" s="113">
        <v>134.1</v>
      </c>
      <c r="X65" s="113">
        <v>134.1</v>
      </c>
      <c r="Y65" s="113">
        <v>134.1</v>
      </c>
      <c r="Z65" s="113">
        <v>134.1</v>
      </c>
      <c r="AA65" s="113">
        <v>134.1</v>
      </c>
      <c r="AB65" s="113">
        <v>134.1</v>
      </c>
      <c r="AC65" s="113">
        <v>134.1</v>
      </c>
      <c r="AD65" s="113">
        <v>134.1</v>
      </c>
      <c r="AE65" s="113">
        <v>134.1</v>
      </c>
      <c r="AF65" s="113">
        <v>134.1</v>
      </c>
      <c r="AG65" s="113">
        <v>134.1</v>
      </c>
      <c r="AH65" s="113">
        <v>134.1</v>
      </c>
      <c r="AI65" s="113">
        <v>134.1</v>
      </c>
      <c r="AJ65" s="113">
        <v>134.1</v>
      </c>
      <c r="AK65" s="113">
        <v>134.1</v>
      </c>
      <c r="AL65" s="121">
        <v>134.1</v>
      </c>
      <c r="AM65" s="114"/>
      <c r="AN65" s="120">
        <v>6.63</v>
      </c>
      <c r="AO65" s="113">
        <v>1.32</v>
      </c>
      <c r="AP65" s="113">
        <v>0.03</v>
      </c>
      <c r="AQ65" s="113">
        <v>0.85</v>
      </c>
      <c r="AR65" s="113">
        <v>0.03</v>
      </c>
      <c r="AS65" s="113">
        <v>0.02</v>
      </c>
      <c r="AT65" s="113">
        <v>0</v>
      </c>
      <c r="AU65" s="113">
        <v>0.21</v>
      </c>
      <c r="AV65" s="113">
        <v>0.08</v>
      </c>
      <c r="AW65" s="113">
        <v>0</v>
      </c>
      <c r="AX65" s="113">
        <v>0</v>
      </c>
      <c r="AY65" s="113">
        <v>0.01</v>
      </c>
      <c r="AZ65" s="113">
        <v>0.01</v>
      </c>
      <c r="BA65" s="113">
        <v>0.86</v>
      </c>
      <c r="BB65" s="113">
        <v>1.34</v>
      </c>
      <c r="BC65" s="113">
        <v>1.3</v>
      </c>
      <c r="BD65" s="121">
        <v>0.12</v>
      </c>
      <c r="BE65" s="38"/>
      <c r="BF65" s="181" t="s">
        <v>96</v>
      </c>
      <c r="BG65" s="218">
        <v>17</v>
      </c>
      <c r="BH65" s="222">
        <v>99.012500000000003</v>
      </c>
      <c r="BI65" s="133">
        <v>0.98750000000000004</v>
      </c>
      <c r="BJ65" s="222">
        <v>0.92874999999999996</v>
      </c>
      <c r="BK65" s="133">
        <v>8.2500000000000004E-2</v>
      </c>
      <c r="BL65" s="133">
        <v>0.14125000000000001</v>
      </c>
      <c r="BM65" s="133">
        <v>1.37375</v>
      </c>
      <c r="BN65" s="133">
        <v>19.10125</v>
      </c>
      <c r="BO65" s="133">
        <v>17.111249999999998</v>
      </c>
      <c r="BP65" s="134">
        <v>0.1</v>
      </c>
      <c r="BQ65" s="116"/>
      <c r="BR65" s="181" t="s">
        <v>96</v>
      </c>
      <c r="BS65" s="218">
        <v>17</v>
      </c>
      <c r="BT65" s="153">
        <v>1.0349279727854956</v>
      </c>
      <c r="BU65" s="153">
        <v>0.2281079378412432</v>
      </c>
      <c r="BV65" s="153">
        <v>1.3768530997304582</v>
      </c>
      <c r="BW65" s="153">
        <v>0.24527027027027029</v>
      </c>
      <c r="BX65" s="153">
        <v>0.10671359890109891</v>
      </c>
      <c r="BY65" s="153">
        <v>0.28046121009651076</v>
      </c>
      <c r="BZ65" s="153">
        <v>0.50414797130311695</v>
      </c>
      <c r="CA65" s="153">
        <v>0.45162499700074382</v>
      </c>
      <c r="CB65" s="154">
        <v>0.55555555555555569</v>
      </c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</row>
    <row r="66" spans="1:125" ht="15.75" customHeight="1" thickBot="1" x14ac:dyDescent="0.3">
      <c r="A66" s="38"/>
      <c r="B66" s="38"/>
      <c r="C66" s="56" t="s">
        <v>54</v>
      </c>
      <c r="D66" s="122">
        <v>3519</v>
      </c>
      <c r="E66" s="123">
        <v>3519</v>
      </c>
      <c r="F66" s="123">
        <v>3519</v>
      </c>
      <c r="G66" s="123">
        <v>3519</v>
      </c>
      <c r="H66" s="123">
        <v>3519</v>
      </c>
      <c r="I66" s="123">
        <v>3519</v>
      </c>
      <c r="J66" s="123">
        <v>3519</v>
      </c>
      <c r="K66" s="123">
        <v>3519</v>
      </c>
      <c r="L66" s="123">
        <v>3519</v>
      </c>
      <c r="M66" s="123">
        <v>3519</v>
      </c>
      <c r="N66" s="123">
        <v>3519</v>
      </c>
      <c r="O66" s="123">
        <v>3519</v>
      </c>
      <c r="P66" s="123">
        <v>3519</v>
      </c>
      <c r="Q66" s="123">
        <v>3519</v>
      </c>
      <c r="R66" s="123">
        <v>3519</v>
      </c>
      <c r="S66" s="123">
        <v>3519</v>
      </c>
      <c r="T66" s="124">
        <v>3519</v>
      </c>
      <c r="U66" s="113"/>
      <c r="V66" s="122">
        <v>391</v>
      </c>
      <c r="W66" s="123">
        <v>391</v>
      </c>
      <c r="X66" s="123">
        <v>391</v>
      </c>
      <c r="Y66" s="123">
        <v>391</v>
      </c>
      <c r="Z66" s="123">
        <v>391</v>
      </c>
      <c r="AA66" s="123">
        <v>391</v>
      </c>
      <c r="AB66" s="123">
        <v>391</v>
      </c>
      <c r="AC66" s="123">
        <v>391</v>
      </c>
      <c r="AD66" s="123">
        <v>391</v>
      </c>
      <c r="AE66" s="123">
        <v>391</v>
      </c>
      <c r="AF66" s="123">
        <v>391</v>
      </c>
      <c r="AG66" s="123">
        <v>391</v>
      </c>
      <c r="AH66" s="123">
        <v>391</v>
      </c>
      <c r="AI66" s="123">
        <v>391</v>
      </c>
      <c r="AJ66" s="123">
        <v>391</v>
      </c>
      <c r="AK66" s="123">
        <v>391</v>
      </c>
      <c r="AL66" s="124">
        <v>391</v>
      </c>
      <c r="AM66" s="114"/>
      <c r="AN66" s="122">
        <v>19.11</v>
      </c>
      <c r="AO66" s="123">
        <v>3.82</v>
      </c>
      <c r="AP66" s="123">
        <v>0.14000000000000001</v>
      </c>
      <c r="AQ66" s="123">
        <v>2.35</v>
      </c>
      <c r="AR66" s="123">
        <v>0.34</v>
      </c>
      <c r="AS66" s="123">
        <v>7.0000000000000007E-2</v>
      </c>
      <c r="AT66" s="123">
        <v>0</v>
      </c>
      <c r="AU66" s="123">
        <v>0.61</v>
      </c>
      <c r="AV66" s="123">
        <v>0.24</v>
      </c>
      <c r="AW66" s="123">
        <v>0</v>
      </c>
      <c r="AX66" s="123">
        <v>0</v>
      </c>
      <c r="AY66" s="123">
        <v>0.03</v>
      </c>
      <c r="AZ66" s="123">
        <v>0.04</v>
      </c>
      <c r="BA66" s="123">
        <v>2.4900000000000002</v>
      </c>
      <c r="BB66" s="123">
        <v>4.07</v>
      </c>
      <c r="BC66" s="123">
        <v>3.85</v>
      </c>
      <c r="BD66" s="124">
        <v>0.41</v>
      </c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</row>
    <row r="67" spans="1:125" ht="15.75" customHeight="1" thickBot="1" x14ac:dyDescent="0.25">
      <c r="A67" s="38"/>
      <c r="B67" s="38"/>
      <c r="C67" s="48" t="s">
        <v>55</v>
      </c>
      <c r="D67" s="211">
        <f t="shared" ref="D67:T67" si="20">AVERAGE(D56:D66)</f>
        <v>1200.2727272727273</v>
      </c>
      <c r="E67" s="212">
        <f t="shared" si="20"/>
        <v>1200.2727272727273</v>
      </c>
      <c r="F67" s="212">
        <f t="shared" si="20"/>
        <v>1200.2727272727273</v>
      </c>
      <c r="G67" s="212">
        <f t="shared" si="20"/>
        <v>1200.2727272727273</v>
      </c>
      <c r="H67" s="212">
        <f t="shared" si="20"/>
        <v>1200.2727272727273</v>
      </c>
      <c r="I67" s="212">
        <f t="shared" si="20"/>
        <v>1200.2727272727273</v>
      </c>
      <c r="J67" s="212">
        <f t="shared" si="20"/>
        <v>1200.2727272727273</v>
      </c>
      <c r="K67" s="212">
        <f t="shared" si="20"/>
        <v>1200.2727272727273</v>
      </c>
      <c r="L67" s="212">
        <f t="shared" si="20"/>
        <v>1200.2727272727273</v>
      </c>
      <c r="M67" s="212">
        <f t="shared" si="20"/>
        <v>1200.2727272727273</v>
      </c>
      <c r="N67" s="212">
        <f t="shared" si="20"/>
        <v>1200.2727272727273</v>
      </c>
      <c r="O67" s="212">
        <f t="shared" si="20"/>
        <v>1200.2727272727273</v>
      </c>
      <c r="P67" s="212">
        <f t="shared" si="20"/>
        <v>1200.2727272727273</v>
      </c>
      <c r="Q67" s="212">
        <f t="shared" si="20"/>
        <v>1200.2727272727273</v>
      </c>
      <c r="R67" s="212">
        <f t="shared" si="20"/>
        <v>1200.2727272727273</v>
      </c>
      <c r="S67" s="212">
        <f t="shared" si="20"/>
        <v>1200.2727272727273</v>
      </c>
      <c r="T67" s="213">
        <f t="shared" si="20"/>
        <v>1200.2727272727273</v>
      </c>
      <c r="U67" s="113"/>
      <c r="V67" s="211">
        <f t="shared" ref="V67:AB67" si="21">AVERAGE(V56:V66)</f>
        <v>133.36363636363637</v>
      </c>
      <c r="W67" s="212">
        <f t="shared" si="21"/>
        <v>133.36363636363637</v>
      </c>
      <c r="X67" s="212">
        <f t="shared" si="21"/>
        <v>133.36363636363637</v>
      </c>
      <c r="Y67" s="212">
        <f t="shared" si="21"/>
        <v>133.36363636363637</v>
      </c>
      <c r="Z67" s="212">
        <f t="shared" si="21"/>
        <v>133.36363636363637</v>
      </c>
      <c r="AA67" s="212">
        <f t="shared" si="21"/>
        <v>133.36363636363637</v>
      </c>
      <c r="AB67" s="212">
        <f t="shared" si="21"/>
        <v>133.36363636363637</v>
      </c>
      <c r="AC67" s="212">
        <f>AVERAGE(AC56:AC66)</f>
        <v>133.36363636363637</v>
      </c>
      <c r="AD67" s="212">
        <f t="shared" ref="AD67:AF67" si="22">AVERAGE(AD56:AD66)</f>
        <v>133.36363636363637</v>
      </c>
      <c r="AE67" s="212">
        <f t="shared" si="22"/>
        <v>133.36363636363637</v>
      </c>
      <c r="AF67" s="212">
        <f t="shared" si="22"/>
        <v>133.36363636363637</v>
      </c>
      <c r="AG67" s="212">
        <f>AVERAGE(AG56:AG66)</f>
        <v>133.36363636363637</v>
      </c>
      <c r="AH67" s="212">
        <f t="shared" ref="AH67:AK67" si="23">AVERAGE(AH56:AH66)</f>
        <v>133.36363636363637</v>
      </c>
      <c r="AI67" s="212">
        <f t="shared" si="23"/>
        <v>133.36363636363637</v>
      </c>
      <c r="AJ67" s="212">
        <f t="shared" si="23"/>
        <v>133.36363636363637</v>
      </c>
      <c r="AK67" s="212">
        <f t="shared" si="23"/>
        <v>133.36363636363637</v>
      </c>
      <c r="AL67" s="213">
        <f t="shared" ref="AL67" si="24">AVERAGE(AL56:AL66)</f>
        <v>133.36363636363637</v>
      </c>
      <c r="AM67" s="113"/>
      <c r="AN67" s="211">
        <f t="shared" ref="AN67:AT67" si="25">AVERAGE(AN56:AN66)</f>
        <v>6.624545454545455</v>
      </c>
      <c r="AO67" s="212">
        <f t="shared" si="25"/>
        <v>1.3236363636363637</v>
      </c>
      <c r="AP67" s="212">
        <f t="shared" si="25"/>
        <v>3.090909090909091E-2</v>
      </c>
      <c r="AQ67" s="212">
        <f t="shared" si="25"/>
        <v>0.8718181818181816</v>
      </c>
      <c r="AR67" s="212">
        <f t="shared" si="25"/>
        <v>5.4545454545454557E-2</v>
      </c>
      <c r="AS67" s="212">
        <f t="shared" si="25"/>
        <v>2.0909090909090908E-2</v>
      </c>
      <c r="AT67" s="212">
        <f t="shared" si="25"/>
        <v>0</v>
      </c>
      <c r="AU67" s="212">
        <f>AVERAGE(AU56:AU66)</f>
        <v>0.20272727272727273</v>
      </c>
      <c r="AV67" s="212">
        <f t="shared" ref="AV67:AX67" si="26">AVERAGE(AV56:AV66)</f>
        <v>7.8181818181818186E-2</v>
      </c>
      <c r="AW67" s="212">
        <f t="shared" si="26"/>
        <v>0</v>
      </c>
      <c r="AX67" s="212">
        <f t="shared" si="26"/>
        <v>0</v>
      </c>
      <c r="AY67" s="212">
        <f>AVERAGE(AY56:AY66)</f>
        <v>9.0909090909090922E-3</v>
      </c>
      <c r="AZ67" s="212">
        <f t="shared" ref="AZ67:BC67" si="27">AVERAGE(AZ56:AZ66)</f>
        <v>1.2727272727272726E-2</v>
      </c>
      <c r="BA67" s="212">
        <f t="shared" si="27"/>
        <v>0.82090909090909103</v>
      </c>
      <c r="BB67" s="212">
        <f t="shared" si="27"/>
        <v>1.3627272727272728</v>
      </c>
      <c r="BC67" s="212">
        <f t="shared" si="27"/>
        <v>1.3245454545454545</v>
      </c>
      <c r="BD67" s="213">
        <f t="shared" ref="BD67" si="28">AVERAGE(BD56:BD66)</f>
        <v>0.12181818181818183</v>
      </c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</row>
    <row r="68" spans="1:125" ht="15.75" customHeight="1" thickBot="1" x14ac:dyDescent="0.25">
      <c r="A68" s="63"/>
      <c r="B68" s="63"/>
      <c r="C68" s="64"/>
      <c r="D68" s="207" t="s">
        <v>21</v>
      </c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87"/>
      <c r="V68" s="207" t="s">
        <v>23</v>
      </c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87"/>
      <c r="AN68" s="209" t="s">
        <v>29</v>
      </c>
      <c r="AO68" s="209"/>
      <c r="AP68" s="209"/>
      <c r="AQ68" s="209"/>
      <c r="AR68" s="209"/>
      <c r="AS68" s="209"/>
      <c r="AT68" s="209"/>
      <c r="AU68" s="209"/>
      <c r="AV68" s="209"/>
      <c r="AW68" s="209"/>
      <c r="AX68" s="209"/>
      <c r="AY68" s="209"/>
      <c r="AZ68" s="209"/>
      <c r="BA68" s="209"/>
      <c r="BB68" s="209"/>
      <c r="BC68" s="209"/>
      <c r="BD68" s="209"/>
      <c r="BE68" s="63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3"/>
      <c r="DL68" s="63"/>
      <c r="DM68" s="63"/>
      <c r="DN68" s="63"/>
      <c r="DO68" s="63"/>
      <c r="DP68" s="63"/>
      <c r="DQ68" s="63"/>
      <c r="DR68" s="63"/>
      <c r="DS68" s="63"/>
      <c r="DT68" s="63"/>
      <c r="DU68" s="63"/>
    </row>
    <row r="69" spans="1:125" ht="15.75" customHeight="1" thickBot="1" x14ac:dyDescent="0.25">
      <c r="A69" s="38"/>
      <c r="B69" s="38"/>
      <c r="C69" s="39" t="s">
        <v>36</v>
      </c>
      <c r="D69" s="117">
        <v>1</v>
      </c>
      <c r="E69" s="118">
        <v>2</v>
      </c>
      <c r="F69" s="118">
        <v>3</v>
      </c>
      <c r="G69" s="118">
        <v>4</v>
      </c>
      <c r="H69" s="118">
        <v>5</v>
      </c>
      <c r="I69" s="118">
        <v>6</v>
      </c>
      <c r="J69" s="118">
        <v>7</v>
      </c>
      <c r="K69" s="118">
        <v>8</v>
      </c>
      <c r="L69" s="118">
        <v>9</v>
      </c>
      <c r="M69" s="118" t="s">
        <v>116</v>
      </c>
      <c r="N69" s="118" t="s">
        <v>117</v>
      </c>
      <c r="O69" s="118" t="s">
        <v>118</v>
      </c>
      <c r="P69" s="118" t="s">
        <v>119</v>
      </c>
      <c r="Q69" s="118" t="s">
        <v>120</v>
      </c>
      <c r="R69" s="118" t="s">
        <v>121</v>
      </c>
      <c r="S69" s="118" t="s">
        <v>123</v>
      </c>
      <c r="T69" s="119" t="s">
        <v>124</v>
      </c>
      <c r="U69" s="115"/>
      <c r="V69" s="117">
        <v>1</v>
      </c>
      <c r="W69" s="118">
        <v>2</v>
      </c>
      <c r="X69" s="118">
        <v>3</v>
      </c>
      <c r="Y69" s="118">
        <v>4</v>
      </c>
      <c r="Z69" s="118">
        <v>5</v>
      </c>
      <c r="AA69" s="118">
        <v>6</v>
      </c>
      <c r="AB69" s="118">
        <v>7</v>
      </c>
      <c r="AC69" s="118">
        <v>8</v>
      </c>
      <c r="AD69" s="118">
        <v>9</v>
      </c>
      <c r="AE69" s="118" t="s">
        <v>116</v>
      </c>
      <c r="AF69" s="118" t="s">
        <v>117</v>
      </c>
      <c r="AG69" s="118" t="s">
        <v>118</v>
      </c>
      <c r="AH69" s="118" t="s">
        <v>119</v>
      </c>
      <c r="AI69" s="118" t="s">
        <v>120</v>
      </c>
      <c r="AJ69" s="118" t="s">
        <v>121</v>
      </c>
      <c r="AK69" s="118" t="s">
        <v>123</v>
      </c>
      <c r="AL69" s="119" t="s">
        <v>124</v>
      </c>
      <c r="AM69" s="115"/>
      <c r="AN69" s="117">
        <v>1</v>
      </c>
      <c r="AO69" s="118">
        <v>2</v>
      </c>
      <c r="AP69" s="118">
        <v>3</v>
      </c>
      <c r="AQ69" s="118">
        <v>4</v>
      </c>
      <c r="AR69" s="118">
        <v>5</v>
      </c>
      <c r="AS69" s="118">
        <v>6</v>
      </c>
      <c r="AT69" s="118">
        <v>7</v>
      </c>
      <c r="AU69" s="118">
        <v>8</v>
      </c>
      <c r="AV69" s="118">
        <v>9</v>
      </c>
      <c r="AW69" s="118" t="s">
        <v>116</v>
      </c>
      <c r="AX69" s="118" t="s">
        <v>117</v>
      </c>
      <c r="AY69" s="118" t="s">
        <v>118</v>
      </c>
      <c r="AZ69" s="118" t="s">
        <v>119</v>
      </c>
      <c r="BA69" s="118" t="s">
        <v>120</v>
      </c>
      <c r="BB69" s="118" t="s">
        <v>121</v>
      </c>
      <c r="BC69" s="118" t="s">
        <v>123</v>
      </c>
      <c r="BD69" s="119" t="s">
        <v>124</v>
      </c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</row>
    <row r="70" spans="1:125" ht="15.75" customHeight="1" x14ac:dyDescent="0.2">
      <c r="A70" s="38"/>
      <c r="B70" s="38"/>
      <c r="C70" s="48" t="s">
        <v>43</v>
      </c>
      <c r="D70" s="125">
        <v>0.36</v>
      </c>
      <c r="E70" s="126">
        <v>0.69</v>
      </c>
      <c r="F70" s="126">
        <v>0.44</v>
      </c>
      <c r="G70" s="126">
        <v>1.7</v>
      </c>
      <c r="H70" s="126">
        <v>1.7</v>
      </c>
      <c r="I70" s="126">
        <v>1.7</v>
      </c>
      <c r="J70" s="126">
        <v>0.46</v>
      </c>
      <c r="K70" s="126">
        <v>0.56999999999999995</v>
      </c>
      <c r="L70" s="126">
        <v>0.56999999999999995</v>
      </c>
      <c r="M70" s="126">
        <v>0.66</v>
      </c>
      <c r="N70" s="126">
        <v>0.6</v>
      </c>
      <c r="O70" s="126">
        <v>0.68</v>
      </c>
      <c r="P70" s="126">
        <v>0.68</v>
      </c>
      <c r="Q70" s="126">
        <v>0.55000000000000004</v>
      </c>
      <c r="R70" s="126">
        <v>0.3</v>
      </c>
      <c r="S70" s="126">
        <v>0.34</v>
      </c>
      <c r="T70" s="127">
        <v>0.56000000000000005</v>
      </c>
      <c r="U70" s="113"/>
      <c r="V70" s="125">
        <v>13.09</v>
      </c>
      <c r="W70" s="126">
        <v>43.66</v>
      </c>
      <c r="X70" s="126">
        <v>12.45</v>
      </c>
      <c r="Y70" s="126">
        <v>48.69</v>
      </c>
      <c r="Z70" s="126">
        <v>48.69</v>
      </c>
      <c r="AA70" s="126">
        <v>48.69</v>
      </c>
      <c r="AB70" s="126">
        <v>14.61</v>
      </c>
      <c r="AC70" s="126">
        <v>22.1</v>
      </c>
      <c r="AD70" s="126">
        <v>21.93</v>
      </c>
      <c r="AE70" s="126">
        <v>19.27</v>
      </c>
      <c r="AF70" s="126">
        <v>37.19</v>
      </c>
      <c r="AG70" s="126">
        <v>24.62</v>
      </c>
      <c r="AH70" s="126">
        <v>21.26</v>
      </c>
      <c r="AI70" s="126">
        <v>22.05</v>
      </c>
      <c r="AJ70" s="126">
        <v>23.57</v>
      </c>
      <c r="AK70" s="126">
        <v>29.13</v>
      </c>
      <c r="AL70" s="127">
        <v>21.68</v>
      </c>
      <c r="AM70" s="114"/>
      <c r="AN70" s="125">
        <v>13.09</v>
      </c>
      <c r="AO70" s="126">
        <v>43.66</v>
      </c>
      <c r="AP70" s="126">
        <v>12.45</v>
      </c>
      <c r="AQ70" s="126">
        <v>48.69</v>
      </c>
      <c r="AR70" s="126">
        <v>48.69</v>
      </c>
      <c r="AS70" s="126">
        <v>48.69</v>
      </c>
      <c r="AT70" s="126">
        <v>14.61</v>
      </c>
      <c r="AU70" s="126">
        <v>22.1</v>
      </c>
      <c r="AV70" s="126">
        <v>21.93</v>
      </c>
      <c r="AW70" s="126">
        <v>19.27</v>
      </c>
      <c r="AX70" s="126">
        <v>37.19</v>
      </c>
      <c r="AY70" s="126">
        <v>24.62</v>
      </c>
      <c r="AZ70" s="126">
        <v>21.26</v>
      </c>
      <c r="BA70" s="126">
        <v>22.05</v>
      </c>
      <c r="BB70" s="126">
        <v>23.57</v>
      </c>
      <c r="BC70" s="126">
        <v>29.13</v>
      </c>
      <c r="BD70" s="127">
        <v>21.68</v>
      </c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</row>
    <row r="71" spans="1:125" ht="15.75" customHeight="1" x14ac:dyDescent="0.2">
      <c r="A71" s="38"/>
      <c r="B71" s="38"/>
      <c r="C71" s="48" t="s">
        <v>44</v>
      </c>
      <c r="D71" s="120">
        <v>1.68</v>
      </c>
      <c r="E71" s="113">
        <v>3.33</v>
      </c>
      <c r="F71" s="113">
        <v>1.43</v>
      </c>
      <c r="G71" s="113">
        <v>6.8</v>
      </c>
      <c r="H71" s="113">
        <v>6.8</v>
      </c>
      <c r="I71" s="113">
        <v>6.8</v>
      </c>
      <c r="J71" s="113">
        <v>0.75</v>
      </c>
      <c r="K71" s="113">
        <v>0.61</v>
      </c>
      <c r="L71" s="113">
        <v>0.56000000000000005</v>
      </c>
      <c r="M71" s="113">
        <v>0.67</v>
      </c>
      <c r="N71" s="113">
        <v>0.5</v>
      </c>
      <c r="O71" s="113">
        <v>0.59</v>
      </c>
      <c r="P71" s="113">
        <v>0.61</v>
      </c>
      <c r="Q71" s="113">
        <v>0.56999999999999995</v>
      </c>
      <c r="R71" s="113">
        <v>0.6</v>
      </c>
      <c r="S71" s="113">
        <v>1.53</v>
      </c>
      <c r="T71" s="121">
        <v>0.46</v>
      </c>
      <c r="U71" s="113"/>
      <c r="V71" s="120">
        <v>14.97</v>
      </c>
      <c r="W71" s="113">
        <v>34.729999999999997</v>
      </c>
      <c r="X71" s="113">
        <v>11.09</v>
      </c>
      <c r="Y71" s="113">
        <v>52.62</v>
      </c>
      <c r="Z71" s="113">
        <v>52.62</v>
      </c>
      <c r="AA71" s="113">
        <v>52.62</v>
      </c>
      <c r="AB71" s="113">
        <v>6.04</v>
      </c>
      <c r="AC71" s="113">
        <v>6.74</v>
      </c>
      <c r="AD71" s="113">
        <v>6.73</v>
      </c>
      <c r="AE71" s="113">
        <v>5.19</v>
      </c>
      <c r="AF71" s="113">
        <v>9.2200000000000006</v>
      </c>
      <c r="AG71" s="113">
        <v>6.2</v>
      </c>
      <c r="AH71" s="113">
        <v>4.79</v>
      </c>
      <c r="AI71" s="113">
        <v>6.78</v>
      </c>
      <c r="AJ71" s="113">
        <v>17.28</v>
      </c>
      <c r="AK71" s="113">
        <v>20.38</v>
      </c>
      <c r="AL71" s="121">
        <v>7.41</v>
      </c>
      <c r="AM71" s="114"/>
      <c r="AN71" s="120">
        <v>7.15</v>
      </c>
      <c r="AO71" s="113">
        <v>14.83</v>
      </c>
      <c r="AP71" s="113">
        <v>18.34</v>
      </c>
      <c r="AQ71" s="113">
        <v>58.18</v>
      </c>
      <c r="AR71" s="113">
        <v>58.06</v>
      </c>
      <c r="AS71" s="113">
        <v>53.02</v>
      </c>
      <c r="AT71" s="113">
        <v>11.27</v>
      </c>
      <c r="AU71" s="113">
        <v>6.88</v>
      </c>
      <c r="AV71" s="113">
        <v>6.9</v>
      </c>
      <c r="AW71" s="113">
        <v>4.0199999999999996</v>
      </c>
      <c r="AX71" s="113">
        <v>3.79</v>
      </c>
      <c r="AY71" s="113">
        <v>5.52</v>
      </c>
      <c r="AZ71" s="113">
        <v>4.5</v>
      </c>
      <c r="BA71" s="113">
        <v>6.88</v>
      </c>
      <c r="BB71" s="113">
        <v>14.82</v>
      </c>
      <c r="BC71" s="113">
        <v>13.05</v>
      </c>
      <c r="BD71" s="121">
        <v>8.31</v>
      </c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</row>
    <row r="72" spans="1:125" ht="15.75" customHeight="1" x14ac:dyDescent="0.2">
      <c r="A72" s="38"/>
      <c r="B72" s="38"/>
      <c r="C72" s="48" t="s">
        <v>45</v>
      </c>
      <c r="D72" s="120">
        <v>5.36</v>
      </c>
      <c r="E72" s="113">
        <v>8.76</v>
      </c>
      <c r="F72" s="113">
        <v>7.22</v>
      </c>
      <c r="G72" s="113">
        <v>38.6</v>
      </c>
      <c r="H72" s="113">
        <v>38.6</v>
      </c>
      <c r="I72" s="113">
        <v>38.6</v>
      </c>
      <c r="J72" s="113">
        <v>3.21</v>
      </c>
      <c r="K72" s="113">
        <v>1.57</v>
      </c>
      <c r="L72" s="113">
        <v>1.62</v>
      </c>
      <c r="M72" s="113">
        <v>2.17</v>
      </c>
      <c r="N72" s="113">
        <v>2.44</v>
      </c>
      <c r="O72" s="113">
        <v>3.17</v>
      </c>
      <c r="P72" s="113">
        <v>1.42</v>
      </c>
      <c r="Q72" s="113">
        <v>1.57</v>
      </c>
      <c r="R72" s="113">
        <v>2.5499999999999998</v>
      </c>
      <c r="S72" s="113">
        <v>4.17</v>
      </c>
      <c r="T72" s="121">
        <v>1.47</v>
      </c>
      <c r="U72" s="113"/>
      <c r="V72" s="120">
        <v>9.43</v>
      </c>
      <c r="W72" s="113">
        <v>17.64</v>
      </c>
      <c r="X72" s="113">
        <v>10.37</v>
      </c>
      <c r="Y72" s="113">
        <v>55.42</v>
      </c>
      <c r="Z72" s="113">
        <v>55.42</v>
      </c>
      <c r="AA72" s="113">
        <v>55.42</v>
      </c>
      <c r="AB72" s="113">
        <v>4.66</v>
      </c>
      <c r="AC72" s="113">
        <v>5.88</v>
      </c>
      <c r="AD72" s="113">
        <v>5.93</v>
      </c>
      <c r="AE72" s="113">
        <v>3.11</v>
      </c>
      <c r="AF72" s="113">
        <v>6.07</v>
      </c>
      <c r="AG72" s="113">
        <v>5.13</v>
      </c>
      <c r="AH72" s="113">
        <v>3.19</v>
      </c>
      <c r="AI72" s="113">
        <v>5.86</v>
      </c>
      <c r="AJ72" s="113">
        <v>10.89</v>
      </c>
      <c r="AK72" s="113">
        <v>11.15</v>
      </c>
      <c r="AL72" s="121">
        <v>5.88</v>
      </c>
      <c r="AM72" s="114"/>
      <c r="AN72" s="120">
        <v>9.43</v>
      </c>
      <c r="AO72" s="113">
        <v>17.64</v>
      </c>
      <c r="AP72" s="113">
        <v>10.37</v>
      </c>
      <c r="AQ72" s="113">
        <v>55.42</v>
      </c>
      <c r="AR72" s="113">
        <v>55.42</v>
      </c>
      <c r="AS72" s="113">
        <v>55.42</v>
      </c>
      <c r="AT72" s="113">
        <v>4.66</v>
      </c>
      <c r="AU72" s="113">
        <v>5.88</v>
      </c>
      <c r="AV72" s="113">
        <v>5.93</v>
      </c>
      <c r="AW72" s="113">
        <v>3.11</v>
      </c>
      <c r="AX72" s="113">
        <v>6.07</v>
      </c>
      <c r="AY72" s="113">
        <v>5.13</v>
      </c>
      <c r="AZ72" s="113">
        <v>3.19</v>
      </c>
      <c r="BA72" s="113">
        <v>5.86</v>
      </c>
      <c r="BB72" s="113">
        <v>10.89</v>
      </c>
      <c r="BC72" s="113">
        <v>11.15</v>
      </c>
      <c r="BD72" s="121">
        <v>5.88</v>
      </c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</row>
    <row r="73" spans="1:125" ht="15.75" customHeight="1" x14ac:dyDescent="0.2">
      <c r="A73" s="38"/>
      <c r="B73" s="38"/>
      <c r="C73" s="48" t="s">
        <v>46</v>
      </c>
      <c r="D73" s="120">
        <v>1.49</v>
      </c>
      <c r="E73" s="113">
        <v>2.36</v>
      </c>
      <c r="F73" s="113">
        <v>4.9800000000000004</v>
      </c>
      <c r="G73" s="113">
        <v>15.8</v>
      </c>
      <c r="H73" s="113">
        <v>15.77</v>
      </c>
      <c r="I73" s="113">
        <v>14.4</v>
      </c>
      <c r="J73" s="113">
        <v>3.01</v>
      </c>
      <c r="K73" s="113">
        <v>0.8</v>
      </c>
      <c r="L73" s="113">
        <v>0.79</v>
      </c>
      <c r="M73" s="113">
        <v>1.0900000000000001</v>
      </c>
      <c r="N73" s="113">
        <v>0.3</v>
      </c>
      <c r="O73" s="113">
        <v>1.37</v>
      </c>
      <c r="P73" s="113">
        <v>0.72</v>
      </c>
      <c r="Q73" s="113">
        <v>0.8</v>
      </c>
      <c r="R73" s="113">
        <v>2.15</v>
      </c>
      <c r="S73" s="113">
        <v>3.41</v>
      </c>
      <c r="T73" s="121">
        <v>0.88</v>
      </c>
      <c r="U73" s="113"/>
      <c r="V73" s="120">
        <v>7.15</v>
      </c>
      <c r="W73" s="113">
        <v>14.83</v>
      </c>
      <c r="X73" s="113">
        <v>18.34</v>
      </c>
      <c r="Y73" s="113">
        <v>58.18</v>
      </c>
      <c r="Z73" s="113">
        <v>58.06</v>
      </c>
      <c r="AA73" s="113">
        <v>53.02</v>
      </c>
      <c r="AB73" s="113">
        <v>11.27</v>
      </c>
      <c r="AC73" s="113">
        <v>6.88</v>
      </c>
      <c r="AD73" s="113">
        <v>6.9</v>
      </c>
      <c r="AE73" s="113">
        <v>4.0199999999999996</v>
      </c>
      <c r="AF73" s="113">
        <v>3.79</v>
      </c>
      <c r="AG73" s="113">
        <v>5.52</v>
      </c>
      <c r="AH73" s="113">
        <v>4.5</v>
      </c>
      <c r="AI73" s="113">
        <v>6.88</v>
      </c>
      <c r="AJ73" s="113">
        <v>14.82</v>
      </c>
      <c r="AK73" s="113">
        <v>13.05</v>
      </c>
      <c r="AL73" s="121">
        <v>8.31</v>
      </c>
      <c r="AM73" s="114"/>
      <c r="AN73" s="120">
        <v>14.97</v>
      </c>
      <c r="AO73" s="113">
        <v>34.729999999999997</v>
      </c>
      <c r="AP73" s="113">
        <v>11.09</v>
      </c>
      <c r="AQ73" s="113">
        <v>52.62</v>
      </c>
      <c r="AR73" s="113">
        <v>52.62</v>
      </c>
      <c r="AS73" s="113">
        <v>52.62</v>
      </c>
      <c r="AT73" s="113">
        <v>6.04</v>
      </c>
      <c r="AU73" s="113">
        <v>6.74</v>
      </c>
      <c r="AV73" s="113">
        <v>6.73</v>
      </c>
      <c r="AW73" s="113">
        <v>5.19</v>
      </c>
      <c r="AX73" s="113">
        <v>9.2200000000000006</v>
      </c>
      <c r="AY73" s="113">
        <v>6.2</v>
      </c>
      <c r="AZ73" s="113">
        <v>4.79</v>
      </c>
      <c r="BA73" s="113">
        <v>6.78</v>
      </c>
      <c r="BB73" s="113">
        <v>17.28</v>
      </c>
      <c r="BC73" s="113">
        <v>20.38</v>
      </c>
      <c r="BD73" s="121">
        <v>7.41</v>
      </c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</row>
    <row r="74" spans="1:125" ht="15.75" customHeight="1" x14ac:dyDescent="0.2">
      <c r="A74" s="38"/>
      <c r="B74" s="38"/>
      <c r="C74" s="48" t="s">
        <v>47</v>
      </c>
      <c r="D74" s="120">
        <v>1.94</v>
      </c>
      <c r="E74" s="113">
        <v>3.54</v>
      </c>
      <c r="F74" s="113">
        <v>2.36</v>
      </c>
      <c r="G74" s="113">
        <v>3.5</v>
      </c>
      <c r="H74" s="113">
        <v>3.5</v>
      </c>
      <c r="I74" s="113">
        <v>3.5</v>
      </c>
      <c r="J74" s="113">
        <v>1.59</v>
      </c>
      <c r="K74" s="113">
        <v>1.03</v>
      </c>
      <c r="L74" s="113">
        <v>1.06</v>
      </c>
      <c r="M74" s="113">
        <v>1.56</v>
      </c>
      <c r="N74" s="113">
        <v>0.87</v>
      </c>
      <c r="O74" s="113">
        <v>1.9</v>
      </c>
      <c r="P74" s="113">
        <v>0.99</v>
      </c>
      <c r="Q74" s="113">
        <v>1.02</v>
      </c>
      <c r="R74" s="113">
        <v>1.85</v>
      </c>
      <c r="S74" s="113">
        <v>1.72</v>
      </c>
      <c r="T74" s="121">
        <v>1.1200000000000001</v>
      </c>
      <c r="U74" s="113"/>
      <c r="V74" s="120">
        <v>31.68</v>
      </c>
      <c r="W74" s="113">
        <v>83.1</v>
      </c>
      <c r="X74" s="113">
        <v>34.06</v>
      </c>
      <c r="Y74" s="113">
        <v>50.57</v>
      </c>
      <c r="Z74" s="113">
        <v>50.57</v>
      </c>
      <c r="AA74" s="113">
        <v>50.57</v>
      </c>
      <c r="AB74" s="113">
        <v>23.85</v>
      </c>
      <c r="AC74" s="113">
        <v>32.76</v>
      </c>
      <c r="AD74" s="113">
        <v>32.74</v>
      </c>
      <c r="AE74" s="113">
        <v>22.7</v>
      </c>
      <c r="AF74" s="113">
        <v>29.35</v>
      </c>
      <c r="AG74" s="113">
        <v>35.36</v>
      </c>
      <c r="AH74" s="113">
        <v>21.25</v>
      </c>
      <c r="AI74" s="113">
        <v>32.69</v>
      </c>
      <c r="AJ74" s="113">
        <v>47.01</v>
      </c>
      <c r="AK74" s="113">
        <v>53.48</v>
      </c>
      <c r="AL74" s="121">
        <v>29.68</v>
      </c>
      <c r="AM74" s="114"/>
      <c r="AN74" s="120">
        <v>15.91</v>
      </c>
      <c r="AO74" s="113">
        <v>25.03</v>
      </c>
      <c r="AP74" s="113">
        <v>16.420000000000002</v>
      </c>
      <c r="AQ74" s="113">
        <v>58.4</v>
      </c>
      <c r="AR74" s="113">
        <v>58.4</v>
      </c>
      <c r="AS74" s="113">
        <v>58.37</v>
      </c>
      <c r="AT74" s="113">
        <v>11.17</v>
      </c>
      <c r="AU74" s="113">
        <v>11.2</v>
      </c>
      <c r="AV74" s="113">
        <v>11.18</v>
      </c>
      <c r="AW74" s="113">
        <v>7.23</v>
      </c>
      <c r="AX74" s="113">
        <v>9.49</v>
      </c>
      <c r="AY74" s="113">
        <v>8.42</v>
      </c>
      <c r="AZ74" s="113">
        <v>8.01</v>
      </c>
      <c r="BA74" s="113">
        <v>11.18</v>
      </c>
      <c r="BB74" s="113">
        <v>17.54</v>
      </c>
      <c r="BC74" s="113">
        <v>18.100000000000001</v>
      </c>
      <c r="BD74" s="121">
        <v>10.65</v>
      </c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</row>
    <row r="75" spans="1:125" ht="15.75" customHeight="1" x14ac:dyDescent="0.2">
      <c r="A75" s="38"/>
      <c r="B75" s="38"/>
      <c r="C75" s="48" t="s">
        <v>48</v>
      </c>
      <c r="D75" s="120">
        <v>2.69</v>
      </c>
      <c r="E75" s="113">
        <v>4.25</v>
      </c>
      <c r="F75" s="113">
        <v>7.59</v>
      </c>
      <c r="G75" s="113">
        <v>8</v>
      </c>
      <c r="H75" s="113">
        <v>8</v>
      </c>
      <c r="I75" s="113">
        <v>8</v>
      </c>
      <c r="J75" s="113">
        <v>2.69</v>
      </c>
      <c r="K75" s="113">
        <v>1.41</v>
      </c>
      <c r="L75" s="113">
        <v>1.48</v>
      </c>
      <c r="M75" s="113">
        <v>2.54</v>
      </c>
      <c r="N75" s="113">
        <v>2.76</v>
      </c>
      <c r="O75" s="113">
        <v>2.84</v>
      </c>
      <c r="P75" s="113">
        <v>1.39</v>
      </c>
      <c r="Q75" s="113">
        <v>1.33</v>
      </c>
      <c r="R75" s="113">
        <v>2.91</v>
      </c>
      <c r="S75" s="113">
        <v>2.89</v>
      </c>
      <c r="T75" s="121">
        <v>1.5</v>
      </c>
      <c r="U75" s="113"/>
      <c r="V75" s="120">
        <v>21.88</v>
      </c>
      <c r="W75" s="113">
        <v>36.18</v>
      </c>
      <c r="X75" s="113">
        <v>50.16</v>
      </c>
      <c r="Y75" s="113">
        <v>52.87</v>
      </c>
      <c r="Z75" s="113">
        <v>52.87</v>
      </c>
      <c r="AA75" s="113">
        <v>52.87</v>
      </c>
      <c r="AB75" s="113">
        <v>18.48</v>
      </c>
      <c r="AC75" s="113">
        <v>25.7</v>
      </c>
      <c r="AD75" s="113">
        <v>25.75</v>
      </c>
      <c r="AE75" s="113">
        <v>17.09</v>
      </c>
      <c r="AF75" s="113">
        <v>29.12</v>
      </c>
      <c r="AG75" s="113">
        <v>24.18</v>
      </c>
      <c r="AH75" s="113">
        <v>15.99</v>
      </c>
      <c r="AI75" s="113">
        <v>25.74</v>
      </c>
      <c r="AJ75" s="113">
        <v>34.94</v>
      </c>
      <c r="AK75" s="113">
        <v>27.33</v>
      </c>
      <c r="AL75" s="121">
        <v>27.47</v>
      </c>
      <c r="AM75" s="114"/>
      <c r="AN75" s="120">
        <v>16.510000000000002</v>
      </c>
      <c r="AO75" s="113">
        <v>24.81</v>
      </c>
      <c r="AP75" s="113">
        <v>19.440000000000001</v>
      </c>
      <c r="AQ75" s="113">
        <v>61.72</v>
      </c>
      <c r="AR75" s="113">
        <v>61.72</v>
      </c>
      <c r="AS75" s="113">
        <v>61.72</v>
      </c>
      <c r="AT75" s="113">
        <v>13.91</v>
      </c>
      <c r="AU75" s="113">
        <v>11.39</v>
      </c>
      <c r="AV75" s="113">
        <v>11.39</v>
      </c>
      <c r="AW75" s="113">
        <v>7.4</v>
      </c>
      <c r="AX75" s="113">
        <v>10.41</v>
      </c>
      <c r="AY75" s="113">
        <v>12.77</v>
      </c>
      <c r="AZ75" s="113">
        <v>7.17</v>
      </c>
      <c r="BA75" s="113">
        <v>11.42</v>
      </c>
      <c r="BB75" s="113">
        <v>19.39</v>
      </c>
      <c r="BC75" s="113">
        <v>19.36</v>
      </c>
      <c r="BD75" s="121">
        <v>12.55</v>
      </c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</row>
    <row r="76" spans="1:125" ht="15.75" customHeight="1" x14ac:dyDescent="0.2">
      <c r="A76" s="38"/>
      <c r="B76" s="38"/>
      <c r="C76" s="48" t="s">
        <v>49</v>
      </c>
      <c r="D76" s="120">
        <v>4.04</v>
      </c>
      <c r="E76" s="113">
        <v>4.74</v>
      </c>
      <c r="F76" s="113">
        <v>3.34</v>
      </c>
      <c r="G76" s="113">
        <v>10.1</v>
      </c>
      <c r="H76" s="113">
        <v>10.1</v>
      </c>
      <c r="I76" s="113">
        <v>10.1</v>
      </c>
      <c r="J76" s="113">
        <v>4.0999999999999996</v>
      </c>
      <c r="K76" s="113">
        <v>1.8</v>
      </c>
      <c r="L76" s="113">
        <v>1.81</v>
      </c>
      <c r="M76" s="113">
        <v>2.02</v>
      </c>
      <c r="N76" s="113">
        <v>2.15</v>
      </c>
      <c r="O76" s="113">
        <v>2.83</v>
      </c>
      <c r="P76" s="113">
        <v>1.79</v>
      </c>
      <c r="Q76" s="113">
        <v>1.8</v>
      </c>
      <c r="R76" s="113">
        <v>2.52</v>
      </c>
      <c r="S76" s="113">
        <v>4.5999999999999996</v>
      </c>
      <c r="T76" s="121">
        <v>1.77</v>
      </c>
      <c r="U76" s="113"/>
      <c r="V76" s="120">
        <v>23.9</v>
      </c>
      <c r="W76" s="113">
        <v>33.270000000000003</v>
      </c>
      <c r="X76" s="113">
        <v>17.88</v>
      </c>
      <c r="Y76" s="113">
        <v>54.1</v>
      </c>
      <c r="Z76" s="113">
        <v>54.1</v>
      </c>
      <c r="AA76" s="113">
        <v>54.1</v>
      </c>
      <c r="AB76" s="113">
        <v>22.32</v>
      </c>
      <c r="AC76" s="113">
        <v>18.16</v>
      </c>
      <c r="AD76" s="113">
        <v>18.13</v>
      </c>
      <c r="AE76" s="113">
        <v>10.81</v>
      </c>
      <c r="AF76" s="113">
        <v>18.54</v>
      </c>
      <c r="AG76" s="113">
        <v>17.600000000000001</v>
      </c>
      <c r="AH76" s="113">
        <v>10.91</v>
      </c>
      <c r="AI76" s="113">
        <v>18.14</v>
      </c>
      <c r="AJ76" s="113">
        <v>24.49</v>
      </c>
      <c r="AK76" s="113">
        <v>27.79</v>
      </c>
      <c r="AL76" s="121">
        <v>17.55</v>
      </c>
      <c r="AM76" s="114"/>
      <c r="AN76" s="120">
        <v>21.88</v>
      </c>
      <c r="AO76" s="113">
        <v>36.18</v>
      </c>
      <c r="AP76" s="113">
        <v>50.16</v>
      </c>
      <c r="AQ76" s="113">
        <v>52.87</v>
      </c>
      <c r="AR76" s="113">
        <v>52.87</v>
      </c>
      <c r="AS76" s="113">
        <v>52.87</v>
      </c>
      <c r="AT76" s="113">
        <v>18.48</v>
      </c>
      <c r="AU76" s="113">
        <v>25.7</v>
      </c>
      <c r="AV76" s="113">
        <v>25.75</v>
      </c>
      <c r="AW76" s="113">
        <v>17.09</v>
      </c>
      <c r="AX76" s="113">
        <v>29.12</v>
      </c>
      <c r="AY76" s="113">
        <v>24.18</v>
      </c>
      <c r="AZ76" s="113">
        <v>15.99</v>
      </c>
      <c r="BA76" s="113">
        <v>25.74</v>
      </c>
      <c r="BB76" s="113">
        <v>34.94</v>
      </c>
      <c r="BC76" s="113">
        <v>27.33</v>
      </c>
      <c r="BD76" s="121">
        <v>27.47</v>
      </c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</row>
    <row r="77" spans="1:125" ht="15.75" customHeight="1" x14ac:dyDescent="0.2">
      <c r="A77" s="38"/>
      <c r="B77" s="38"/>
      <c r="C77" s="48" t="s">
        <v>50</v>
      </c>
      <c r="D77" s="120">
        <v>4.8899999999999997</v>
      </c>
      <c r="E77" s="113">
        <v>7.17</v>
      </c>
      <c r="F77" s="113">
        <v>6.13</v>
      </c>
      <c r="G77" s="113">
        <v>21.8</v>
      </c>
      <c r="H77" s="113">
        <v>21.8</v>
      </c>
      <c r="I77" s="113">
        <v>21.79</v>
      </c>
      <c r="J77" s="113">
        <v>3.7</v>
      </c>
      <c r="K77" s="113">
        <v>1.6</v>
      </c>
      <c r="L77" s="113">
        <v>1.65</v>
      </c>
      <c r="M77" s="113">
        <v>2.2799999999999998</v>
      </c>
      <c r="N77" s="113">
        <v>1.89</v>
      </c>
      <c r="O77" s="113">
        <v>2.21</v>
      </c>
      <c r="P77" s="113">
        <v>1.97</v>
      </c>
      <c r="Q77" s="113">
        <v>1.58</v>
      </c>
      <c r="R77" s="113">
        <v>3.26</v>
      </c>
      <c r="S77" s="113">
        <v>4.4400000000000004</v>
      </c>
      <c r="T77" s="121">
        <v>1.75</v>
      </c>
      <c r="U77" s="113"/>
      <c r="V77" s="120">
        <v>15.91</v>
      </c>
      <c r="W77" s="113">
        <v>25.03</v>
      </c>
      <c r="X77" s="113">
        <v>16.420000000000002</v>
      </c>
      <c r="Y77" s="113">
        <v>58.4</v>
      </c>
      <c r="Z77" s="113">
        <v>58.4</v>
      </c>
      <c r="AA77" s="113">
        <v>58.37</v>
      </c>
      <c r="AB77" s="113">
        <v>11.17</v>
      </c>
      <c r="AC77" s="113">
        <v>11.2</v>
      </c>
      <c r="AD77" s="113">
        <v>11.18</v>
      </c>
      <c r="AE77" s="113">
        <v>7.23</v>
      </c>
      <c r="AF77" s="113">
        <v>9.49</v>
      </c>
      <c r="AG77" s="113">
        <v>8.42</v>
      </c>
      <c r="AH77" s="113">
        <v>8.01</v>
      </c>
      <c r="AI77" s="113">
        <v>11.18</v>
      </c>
      <c r="AJ77" s="113">
        <v>17.54</v>
      </c>
      <c r="AK77" s="113">
        <v>18.100000000000001</v>
      </c>
      <c r="AL77" s="121">
        <v>10.65</v>
      </c>
      <c r="AM77" s="114"/>
      <c r="AN77" s="120">
        <v>23.9</v>
      </c>
      <c r="AO77" s="113">
        <v>33.270000000000003</v>
      </c>
      <c r="AP77" s="113">
        <v>17.88</v>
      </c>
      <c r="AQ77" s="113">
        <v>54.1</v>
      </c>
      <c r="AR77" s="113">
        <v>54.1</v>
      </c>
      <c r="AS77" s="113">
        <v>54.1</v>
      </c>
      <c r="AT77" s="113">
        <v>22.32</v>
      </c>
      <c r="AU77" s="113">
        <v>18.16</v>
      </c>
      <c r="AV77" s="113">
        <v>18.13</v>
      </c>
      <c r="AW77" s="113">
        <v>10.81</v>
      </c>
      <c r="AX77" s="113">
        <v>18.54</v>
      </c>
      <c r="AY77" s="113">
        <v>17.600000000000001</v>
      </c>
      <c r="AZ77" s="113">
        <v>10.91</v>
      </c>
      <c r="BA77" s="113">
        <v>18.14</v>
      </c>
      <c r="BB77" s="113">
        <v>24.49</v>
      </c>
      <c r="BC77" s="113">
        <v>27.79</v>
      </c>
      <c r="BD77" s="121">
        <v>17.55</v>
      </c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</row>
    <row r="78" spans="1:125" ht="15.75" customHeight="1" x14ac:dyDescent="0.25">
      <c r="A78" s="38"/>
      <c r="B78" s="38"/>
      <c r="C78" s="56" t="s">
        <v>51</v>
      </c>
      <c r="D78" s="120">
        <v>2.02</v>
      </c>
      <c r="E78" s="113">
        <v>2.77</v>
      </c>
      <c r="F78" s="113">
        <v>1.5</v>
      </c>
      <c r="G78" s="113">
        <v>3.3</v>
      </c>
      <c r="H78" s="113">
        <v>3.3</v>
      </c>
      <c r="I78" s="113">
        <v>3.3</v>
      </c>
      <c r="J78" s="113">
        <v>0.74</v>
      </c>
      <c r="K78" s="113">
        <v>1.0900000000000001</v>
      </c>
      <c r="L78" s="113">
        <v>1.05</v>
      </c>
      <c r="M78" s="113">
        <v>1.44</v>
      </c>
      <c r="N78" s="113">
        <v>1.05</v>
      </c>
      <c r="O78" s="113">
        <v>2.31</v>
      </c>
      <c r="P78" s="113">
        <v>0.86</v>
      </c>
      <c r="Q78" s="113">
        <v>1.1100000000000001</v>
      </c>
      <c r="R78" s="113">
        <v>1.29</v>
      </c>
      <c r="S78" s="113">
        <v>1.32</v>
      </c>
      <c r="T78" s="121">
        <v>0.78</v>
      </c>
      <c r="U78" s="113"/>
      <c r="V78" s="120">
        <v>37.130000000000003</v>
      </c>
      <c r="W78" s="113">
        <v>66.75</v>
      </c>
      <c r="X78" s="113">
        <v>23.9</v>
      </c>
      <c r="Y78" s="113">
        <v>52.38</v>
      </c>
      <c r="Z78" s="113">
        <v>52.38</v>
      </c>
      <c r="AA78" s="113">
        <v>52.38</v>
      </c>
      <c r="AB78" s="113">
        <v>12.75</v>
      </c>
      <c r="AC78" s="113">
        <v>37.590000000000003</v>
      </c>
      <c r="AD78" s="113">
        <v>37.42</v>
      </c>
      <c r="AE78" s="113">
        <v>22.73</v>
      </c>
      <c r="AF78" s="113">
        <v>28.02</v>
      </c>
      <c r="AG78" s="113">
        <v>49.04</v>
      </c>
      <c r="AH78" s="113">
        <v>22.2</v>
      </c>
      <c r="AI78" s="113">
        <v>37.5</v>
      </c>
      <c r="AJ78" s="113">
        <v>34.47</v>
      </c>
      <c r="AK78" s="113">
        <v>39.75</v>
      </c>
      <c r="AL78" s="121">
        <v>28.98</v>
      </c>
      <c r="AM78" s="114"/>
      <c r="AN78" s="120">
        <v>28.27</v>
      </c>
      <c r="AO78" s="113">
        <v>36.770000000000003</v>
      </c>
      <c r="AP78" s="113">
        <v>32.15</v>
      </c>
      <c r="AQ78" s="113">
        <v>77.349999999999994</v>
      </c>
      <c r="AR78" s="113">
        <v>63.75</v>
      </c>
      <c r="AS78" s="113">
        <v>61.59</v>
      </c>
      <c r="AT78" s="113">
        <v>31.66</v>
      </c>
      <c r="AU78" s="113">
        <v>18.07</v>
      </c>
      <c r="AV78" s="113">
        <v>18.149999999999999</v>
      </c>
      <c r="AW78" s="113">
        <v>13.39</v>
      </c>
      <c r="AX78" s="113">
        <v>7.56</v>
      </c>
      <c r="AY78" s="113">
        <v>12.08</v>
      </c>
      <c r="AZ78" s="113">
        <v>12.7</v>
      </c>
      <c r="BA78" s="113">
        <v>18.14</v>
      </c>
      <c r="BB78" s="113">
        <v>33.53</v>
      </c>
      <c r="BC78" s="113">
        <v>34.21</v>
      </c>
      <c r="BD78" s="121">
        <v>19.16</v>
      </c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</row>
    <row r="79" spans="1:125" ht="15.75" customHeight="1" x14ac:dyDescent="0.25">
      <c r="A79" s="38"/>
      <c r="B79" s="38"/>
      <c r="C79" s="56" t="s">
        <v>52</v>
      </c>
      <c r="D79" s="120">
        <v>5.87</v>
      </c>
      <c r="E79" s="113">
        <v>7.87</v>
      </c>
      <c r="F79" s="113">
        <v>7.97</v>
      </c>
      <c r="G79" s="113">
        <v>25.3</v>
      </c>
      <c r="H79" s="113">
        <v>25.3</v>
      </c>
      <c r="I79" s="113">
        <v>25.3</v>
      </c>
      <c r="J79" s="113">
        <v>5.65</v>
      </c>
      <c r="K79" s="113">
        <v>1.97</v>
      </c>
      <c r="L79" s="113">
        <v>2.06</v>
      </c>
      <c r="M79" s="113">
        <v>3.04</v>
      </c>
      <c r="N79" s="113">
        <v>2.92</v>
      </c>
      <c r="O79" s="113">
        <v>4.2699999999999996</v>
      </c>
      <c r="P79" s="113">
        <v>2.3199999999999998</v>
      </c>
      <c r="Q79" s="113">
        <v>2.0099999999999998</v>
      </c>
      <c r="R79" s="113">
        <v>3.29</v>
      </c>
      <c r="S79" s="113">
        <v>5.46</v>
      </c>
      <c r="T79" s="121">
        <v>2.4900000000000002</v>
      </c>
      <c r="U79" s="113"/>
      <c r="V79" s="120">
        <v>16.510000000000002</v>
      </c>
      <c r="W79" s="113">
        <v>24.81</v>
      </c>
      <c r="X79" s="113">
        <v>19.440000000000001</v>
      </c>
      <c r="Y79" s="113">
        <v>61.72</v>
      </c>
      <c r="Z79" s="113">
        <v>61.72</v>
      </c>
      <c r="AA79" s="113">
        <v>61.72</v>
      </c>
      <c r="AB79" s="113">
        <v>13.91</v>
      </c>
      <c r="AC79" s="113">
        <v>11.39</v>
      </c>
      <c r="AD79" s="113">
        <v>11.39</v>
      </c>
      <c r="AE79" s="113">
        <v>7.4</v>
      </c>
      <c r="AF79" s="113">
        <v>10.41</v>
      </c>
      <c r="AG79" s="113">
        <v>12.77</v>
      </c>
      <c r="AH79" s="113">
        <v>7.17</v>
      </c>
      <c r="AI79" s="113">
        <v>11.42</v>
      </c>
      <c r="AJ79" s="113">
        <v>19.39</v>
      </c>
      <c r="AK79" s="113">
        <v>19.36</v>
      </c>
      <c r="AL79" s="121">
        <v>12.55</v>
      </c>
      <c r="AM79" s="114"/>
      <c r="AN79" s="120">
        <v>31.68</v>
      </c>
      <c r="AO79" s="113">
        <v>83.1</v>
      </c>
      <c r="AP79" s="113">
        <v>34.06</v>
      </c>
      <c r="AQ79" s="113">
        <v>50.57</v>
      </c>
      <c r="AR79" s="113">
        <v>50.57</v>
      </c>
      <c r="AS79" s="113">
        <v>50.57</v>
      </c>
      <c r="AT79" s="113">
        <v>23.85</v>
      </c>
      <c r="AU79" s="113">
        <v>32.76</v>
      </c>
      <c r="AV79" s="113">
        <v>32.74</v>
      </c>
      <c r="AW79" s="113">
        <v>22.7</v>
      </c>
      <c r="AX79" s="113">
        <v>29.35</v>
      </c>
      <c r="AY79" s="113">
        <v>35.36</v>
      </c>
      <c r="AZ79" s="113">
        <v>21.25</v>
      </c>
      <c r="BA79" s="113">
        <v>32.69</v>
      </c>
      <c r="BB79" s="113">
        <v>47.01</v>
      </c>
      <c r="BC79" s="113">
        <v>53.48</v>
      </c>
      <c r="BD79" s="121">
        <v>29.68</v>
      </c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</row>
    <row r="80" spans="1:125" ht="15.75" customHeight="1" thickBot="1" x14ac:dyDescent="0.3">
      <c r="A80" s="38"/>
      <c r="B80" s="38"/>
      <c r="C80" s="56" t="s">
        <v>54</v>
      </c>
      <c r="D80" s="122">
        <v>7.18</v>
      </c>
      <c r="E80" s="123">
        <v>8.4</v>
      </c>
      <c r="F80" s="123">
        <v>9.1</v>
      </c>
      <c r="G80" s="123">
        <v>21.9</v>
      </c>
      <c r="H80" s="123">
        <v>18.05</v>
      </c>
      <c r="I80" s="123">
        <v>17.440000000000001</v>
      </c>
      <c r="J80" s="123">
        <v>8.91</v>
      </c>
      <c r="K80" s="123">
        <v>2.52</v>
      </c>
      <c r="L80" s="123">
        <v>2.4900000000000002</v>
      </c>
      <c r="M80" s="123">
        <v>3.79</v>
      </c>
      <c r="N80" s="123">
        <v>1.7</v>
      </c>
      <c r="O80" s="123">
        <v>2.73</v>
      </c>
      <c r="P80" s="123">
        <v>3</v>
      </c>
      <c r="Q80" s="123">
        <v>2.5</v>
      </c>
      <c r="R80" s="123">
        <v>6.59</v>
      </c>
      <c r="S80" s="123">
        <v>8.59</v>
      </c>
      <c r="T80" s="124">
        <v>2.61</v>
      </c>
      <c r="U80" s="113"/>
      <c r="V80" s="122">
        <v>28.27</v>
      </c>
      <c r="W80" s="123">
        <v>36.770000000000003</v>
      </c>
      <c r="X80" s="123">
        <v>32.15</v>
      </c>
      <c r="Y80" s="123">
        <v>77.349999999999994</v>
      </c>
      <c r="Z80" s="123">
        <v>63.75</v>
      </c>
      <c r="AA80" s="123">
        <v>61.59</v>
      </c>
      <c r="AB80" s="123">
        <v>31.66</v>
      </c>
      <c r="AC80" s="123">
        <v>18.07</v>
      </c>
      <c r="AD80" s="123">
        <v>18.149999999999999</v>
      </c>
      <c r="AE80" s="123">
        <v>13.39</v>
      </c>
      <c r="AF80" s="123">
        <v>7.56</v>
      </c>
      <c r="AG80" s="123">
        <v>12.08</v>
      </c>
      <c r="AH80" s="123">
        <v>12.7</v>
      </c>
      <c r="AI80" s="123">
        <v>18.14</v>
      </c>
      <c r="AJ80" s="123">
        <v>33.53</v>
      </c>
      <c r="AK80" s="123">
        <v>34.21</v>
      </c>
      <c r="AL80" s="124">
        <v>19.16</v>
      </c>
      <c r="AM80" s="114"/>
      <c r="AN80" s="122">
        <v>37.130000000000003</v>
      </c>
      <c r="AO80" s="123">
        <v>66.75</v>
      </c>
      <c r="AP80" s="123">
        <v>23.9</v>
      </c>
      <c r="AQ80" s="123">
        <v>52.38</v>
      </c>
      <c r="AR80" s="123">
        <v>52.38</v>
      </c>
      <c r="AS80" s="123">
        <v>52.38</v>
      </c>
      <c r="AT80" s="123">
        <v>12.75</v>
      </c>
      <c r="AU80" s="123">
        <v>37.590000000000003</v>
      </c>
      <c r="AV80" s="123">
        <v>37.42</v>
      </c>
      <c r="AW80" s="123">
        <v>22.73</v>
      </c>
      <c r="AX80" s="123">
        <v>28.02</v>
      </c>
      <c r="AY80" s="123">
        <v>49.04</v>
      </c>
      <c r="AZ80" s="123">
        <v>22.2</v>
      </c>
      <c r="BA80" s="123">
        <v>37.5</v>
      </c>
      <c r="BB80" s="123">
        <v>34.47</v>
      </c>
      <c r="BC80" s="123">
        <v>39.75</v>
      </c>
      <c r="BD80" s="124">
        <v>28.98</v>
      </c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</row>
    <row r="81" spans="1:125" ht="15.75" customHeight="1" thickBot="1" x14ac:dyDescent="0.25">
      <c r="A81" s="38"/>
      <c r="B81" s="38"/>
      <c r="C81" s="48" t="s">
        <v>55</v>
      </c>
      <c r="D81" s="211">
        <f t="shared" ref="D81:J81" si="29">AVERAGE(D70:D80)</f>
        <v>3.4109090909090907</v>
      </c>
      <c r="E81" s="212">
        <f t="shared" si="29"/>
        <v>4.8981818181818184</v>
      </c>
      <c r="F81" s="212">
        <f t="shared" si="29"/>
        <v>4.7327272727272733</v>
      </c>
      <c r="G81" s="212">
        <f t="shared" si="29"/>
        <v>14.254545454545456</v>
      </c>
      <c r="H81" s="212">
        <f t="shared" si="29"/>
        <v>13.901818181818184</v>
      </c>
      <c r="I81" s="212">
        <f t="shared" si="29"/>
        <v>13.720909090909089</v>
      </c>
      <c r="J81" s="212">
        <f t="shared" si="29"/>
        <v>3.1645454545454546</v>
      </c>
      <c r="K81" s="212">
        <f>AVERAGE(K70:K80)</f>
        <v>1.3609090909090911</v>
      </c>
      <c r="L81" s="212">
        <f t="shared" ref="L81:N81" si="30">AVERAGE(L70:L80)</f>
        <v>1.3763636363636367</v>
      </c>
      <c r="M81" s="212">
        <f t="shared" si="30"/>
        <v>1.9327272727272726</v>
      </c>
      <c r="N81" s="212">
        <f t="shared" si="30"/>
        <v>1.5618181818181818</v>
      </c>
      <c r="O81" s="212">
        <f>AVERAGE(O70:O80)</f>
        <v>2.2636363636363637</v>
      </c>
      <c r="P81" s="212">
        <f t="shared" ref="P81:S81" si="31">AVERAGE(P70:P80)</f>
        <v>1.4318181818181819</v>
      </c>
      <c r="Q81" s="212">
        <f t="shared" si="31"/>
        <v>1.3490909090909089</v>
      </c>
      <c r="R81" s="212">
        <f t="shared" si="31"/>
        <v>2.4827272727272724</v>
      </c>
      <c r="S81" s="212">
        <f t="shared" si="31"/>
        <v>3.4972727272727271</v>
      </c>
      <c r="T81" s="213">
        <f t="shared" ref="T81" si="32">AVERAGE(T70:T80)</f>
        <v>1.3990909090909089</v>
      </c>
      <c r="U81" s="113"/>
      <c r="V81" s="211">
        <f t="shared" ref="V81:AB81" si="33">AVERAGE(V70:V80)</f>
        <v>19.992727272727272</v>
      </c>
      <c r="W81" s="212">
        <f t="shared" si="33"/>
        <v>37.888181818181813</v>
      </c>
      <c r="X81" s="212">
        <f t="shared" si="33"/>
        <v>22.387272727272727</v>
      </c>
      <c r="Y81" s="212">
        <f t="shared" si="33"/>
        <v>56.572727272727278</v>
      </c>
      <c r="Z81" s="212">
        <f t="shared" si="33"/>
        <v>55.325454545454548</v>
      </c>
      <c r="AA81" s="212">
        <f t="shared" si="33"/>
        <v>54.668181818181829</v>
      </c>
      <c r="AB81" s="212">
        <f t="shared" si="33"/>
        <v>15.52</v>
      </c>
      <c r="AC81" s="212">
        <f>AVERAGE(AC70:AC80)</f>
        <v>17.860909090909093</v>
      </c>
      <c r="AD81" s="212">
        <f t="shared" ref="AD81:AF81" si="34">AVERAGE(AD70:AD80)</f>
        <v>17.84090909090909</v>
      </c>
      <c r="AE81" s="212">
        <f t="shared" si="34"/>
        <v>12.085454545454546</v>
      </c>
      <c r="AF81" s="212">
        <f t="shared" si="34"/>
        <v>17.16</v>
      </c>
      <c r="AG81" s="212">
        <f>AVERAGE(AG70:AG80)</f>
        <v>18.265454545454546</v>
      </c>
      <c r="AH81" s="212">
        <f t="shared" ref="AH81:AK81" si="35">AVERAGE(AH70:AH80)</f>
        <v>11.997272727272728</v>
      </c>
      <c r="AI81" s="212">
        <f t="shared" si="35"/>
        <v>17.852727272727272</v>
      </c>
      <c r="AJ81" s="212">
        <f t="shared" si="35"/>
        <v>25.266363636363632</v>
      </c>
      <c r="AK81" s="212">
        <f t="shared" si="35"/>
        <v>26.70272727272727</v>
      </c>
      <c r="AL81" s="213">
        <f t="shared" ref="AL81" si="36">AVERAGE(AL70:AL80)</f>
        <v>17.210909090909091</v>
      </c>
      <c r="AM81" s="113"/>
      <c r="AN81" s="211">
        <f t="shared" ref="AN81:AT81" si="37">AVERAGE(AN70:AN80)</f>
        <v>19.992727272727276</v>
      </c>
      <c r="AO81" s="212">
        <f t="shared" si="37"/>
        <v>37.888181818181813</v>
      </c>
      <c r="AP81" s="212">
        <f t="shared" si="37"/>
        <v>22.387272727272727</v>
      </c>
      <c r="AQ81" s="212">
        <f t="shared" si="37"/>
        <v>56.572727272727278</v>
      </c>
      <c r="AR81" s="212">
        <f t="shared" si="37"/>
        <v>55.325454545454548</v>
      </c>
      <c r="AS81" s="212">
        <f t="shared" si="37"/>
        <v>54.668181818181829</v>
      </c>
      <c r="AT81" s="212">
        <f t="shared" si="37"/>
        <v>15.52</v>
      </c>
      <c r="AU81" s="212">
        <f>AVERAGE(AU70:AU80)</f>
        <v>17.86090909090909</v>
      </c>
      <c r="AV81" s="212">
        <f t="shared" ref="AV81:AX81" si="38">AVERAGE(AV70:AV80)</f>
        <v>17.84090909090909</v>
      </c>
      <c r="AW81" s="212">
        <f t="shared" si="38"/>
        <v>12.085454545454546</v>
      </c>
      <c r="AX81" s="212">
        <f t="shared" si="38"/>
        <v>17.16</v>
      </c>
      <c r="AY81" s="212">
        <f>AVERAGE(AY70:AY80)</f>
        <v>18.265454545454546</v>
      </c>
      <c r="AZ81" s="212">
        <f t="shared" ref="AZ81:BC81" si="39">AVERAGE(AZ70:AZ80)</f>
        <v>11.997272727272728</v>
      </c>
      <c r="BA81" s="212">
        <f t="shared" si="39"/>
        <v>17.852727272727272</v>
      </c>
      <c r="BB81" s="212">
        <f t="shared" si="39"/>
        <v>25.266363636363636</v>
      </c>
      <c r="BC81" s="212">
        <f t="shared" si="39"/>
        <v>26.702727272727273</v>
      </c>
      <c r="BD81" s="213">
        <f t="shared" ref="BD81" si="40">AVERAGE(BD70:BD80)</f>
        <v>17.210909090909091</v>
      </c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</row>
    <row r="82" spans="1:125" ht="15.75" customHeight="1" thickBot="1" x14ac:dyDescent="0.25">
      <c r="A82" s="38"/>
      <c r="B82" s="38"/>
      <c r="C82" s="64"/>
      <c r="D82" s="207" t="s">
        <v>27</v>
      </c>
      <c r="E82" s="199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87"/>
      <c r="V82" s="113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</row>
    <row r="83" spans="1:125" ht="15.75" customHeight="1" thickBot="1" x14ac:dyDescent="0.25">
      <c r="A83" s="38"/>
      <c r="B83" s="38"/>
      <c r="C83" s="39" t="s">
        <v>36</v>
      </c>
      <c r="D83" s="117">
        <v>1</v>
      </c>
      <c r="E83" s="118">
        <v>2</v>
      </c>
      <c r="F83" s="118">
        <v>3</v>
      </c>
      <c r="G83" s="118">
        <v>4</v>
      </c>
      <c r="H83" s="118">
        <v>5</v>
      </c>
      <c r="I83" s="118">
        <v>6</v>
      </c>
      <c r="J83" s="118">
        <v>7</v>
      </c>
      <c r="K83" s="118">
        <v>8</v>
      </c>
      <c r="L83" s="118">
        <v>9</v>
      </c>
      <c r="M83" s="118" t="s">
        <v>116</v>
      </c>
      <c r="N83" s="118" t="s">
        <v>117</v>
      </c>
      <c r="O83" s="118" t="s">
        <v>118</v>
      </c>
      <c r="P83" s="118" t="s">
        <v>119</v>
      </c>
      <c r="Q83" s="118" t="s">
        <v>120</v>
      </c>
      <c r="R83" s="118" t="s">
        <v>121</v>
      </c>
      <c r="S83" s="118" t="s">
        <v>123</v>
      </c>
      <c r="T83" s="119" t="s">
        <v>124</v>
      </c>
      <c r="U83" s="115"/>
      <c r="V83" s="113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</row>
    <row r="84" spans="1:125" ht="15.75" customHeight="1" x14ac:dyDescent="0.2">
      <c r="A84" s="38"/>
      <c r="B84" s="38"/>
      <c r="C84" s="48" t="s">
        <v>43</v>
      </c>
      <c r="D84" s="125">
        <v>0.04</v>
      </c>
      <c r="E84" s="126">
        <v>0.09</v>
      </c>
      <c r="F84" s="126">
        <v>0.05</v>
      </c>
      <c r="G84" s="126">
        <v>0.15</v>
      </c>
      <c r="H84" s="126">
        <v>0.15</v>
      </c>
      <c r="I84" s="126">
        <v>0.15</v>
      </c>
      <c r="J84" s="126">
        <v>0.05</v>
      </c>
      <c r="K84" s="126">
        <v>0.06</v>
      </c>
      <c r="L84" s="126">
        <v>0.06</v>
      </c>
      <c r="M84" s="126">
        <v>7.0000000000000007E-2</v>
      </c>
      <c r="N84" s="126">
        <v>0.1</v>
      </c>
      <c r="O84" s="126">
        <v>7.0000000000000007E-2</v>
      </c>
      <c r="P84" s="126">
        <v>7.0000000000000007E-2</v>
      </c>
      <c r="Q84" s="126">
        <v>0.06</v>
      </c>
      <c r="R84" s="126">
        <v>0.05</v>
      </c>
      <c r="S84" s="126">
        <v>0.06</v>
      </c>
      <c r="T84" s="127">
        <v>0.06</v>
      </c>
      <c r="U84" s="114"/>
      <c r="V84" s="113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</row>
    <row r="85" spans="1:125" ht="15.75" customHeight="1" x14ac:dyDescent="0.2">
      <c r="A85" s="38"/>
      <c r="B85" s="38"/>
      <c r="C85" s="48" t="s">
        <v>44</v>
      </c>
      <c r="D85" s="120">
        <v>0.1</v>
      </c>
      <c r="E85" s="113">
        <v>0.13</v>
      </c>
      <c r="F85" s="113">
        <v>0.21</v>
      </c>
      <c r="G85" s="113">
        <v>0.38</v>
      </c>
      <c r="H85" s="113">
        <v>0.38</v>
      </c>
      <c r="I85" s="113">
        <v>0.36</v>
      </c>
      <c r="J85" s="113">
        <v>0.16</v>
      </c>
      <c r="K85" s="113">
        <v>7.0000000000000007E-2</v>
      </c>
      <c r="L85" s="113">
        <v>7.0000000000000007E-2</v>
      </c>
      <c r="M85" s="113">
        <v>0.08</v>
      </c>
      <c r="N85" s="113">
        <v>0.06</v>
      </c>
      <c r="O85" s="113">
        <v>0.09</v>
      </c>
      <c r="P85" s="113">
        <v>0.06</v>
      </c>
      <c r="Q85" s="113">
        <v>7.0000000000000007E-2</v>
      </c>
      <c r="R85" s="113">
        <v>0.13</v>
      </c>
      <c r="S85" s="113">
        <v>0.12</v>
      </c>
      <c r="T85" s="121">
        <v>0.08</v>
      </c>
      <c r="U85" s="114"/>
      <c r="V85" s="113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</row>
    <row r="86" spans="1:125" ht="15.75" customHeight="1" x14ac:dyDescent="0.2">
      <c r="A86" s="38"/>
      <c r="B86" s="38"/>
      <c r="C86" s="48" t="s">
        <v>45</v>
      </c>
      <c r="D86" s="120">
        <v>0.11</v>
      </c>
      <c r="E86" s="113">
        <v>0.14000000000000001</v>
      </c>
      <c r="F86" s="113">
        <v>0.13</v>
      </c>
      <c r="G86" s="113">
        <v>0.31</v>
      </c>
      <c r="H86" s="113">
        <v>0.31</v>
      </c>
      <c r="I86" s="113">
        <v>0.31</v>
      </c>
      <c r="J86" s="113">
        <v>0.08</v>
      </c>
      <c r="K86" s="113">
        <v>0.06</v>
      </c>
      <c r="L86" s="113">
        <v>0.06</v>
      </c>
      <c r="M86" s="113">
        <v>0.06</v>
      </c>
      <c r="N86" s="113">
        <v>0.08</v>
      </c>
      <c r="O86" s="113">
        <v>0.08</v>
      </c>
      <c r="P86" s="113">
        <v>0.05</v>
      </c>
      <c r="Q86" s="113">
        <v>0.06</v>
      </c>
      <c r="R86" s="113">
        <v>0.09</v>
      </c>
      <c r="S86" s="113">
        <v>0.09</v>
      </c>
      <c r="T86" s="121">
        <v>0.06</v>
      </c>
      <c r="U86" s="114"/>
      <c r="V86" s="113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</row>
    <row r="87" spans="1:125" ht="15.75" customHeight="1" x14ac:dyDescent="0.2">
      <c r="A87" s="38"/>
      <c r="B87" s="38"/>
      <c r="C87" s="48" t="s">
        <v>46</v>
      </c>
      <c r="D87" s="120">
        <v>0.1</v>
      </c>
      <c r="E87" s="113">
        <v>0.15</v>
      </c>
      <c r="F87" s="113">
        <v>0.09</v>
      </c>
      <c r="G87" s="113">
        <v>0.24</v>
      </c>
      <c r="H87" s="113">
        <v>0.24</v>
      </c>
      <c r="I87" s="113">
        <v>0.24</v>
      </c>
      <c r="J87" s="113">
        <v>0.06</v>
      </c>
      <c r="K87" s="113">
        <v>0.05</v>
      </c>
      <c r="L87" s="113">
        <v>0.05</v>
      </c>
      <c r="M87" s="113">
        <v>0.05</v>
      </c>
      <c r="N87" s="113">
        <v>7.0000000000000007E-2</v>
      </c>
      <c r="O87" s="113">
        <v>0.05</v>
      </c>
      <c r="P87" s="113">
        <v>0.05</v>
      </c>
      <c r="Q87" s="113">
        <v>0.05</v>
      </c>
      <c r="R87" s="113">
        <v>0.08</v>
      </c>
      <c r="S87" s="113">
        <v>0.09</v>
      </c>
      <c r="T87" s="121">
        <v>0.05</v>
      </c>
      <c r="U87" s="114"/>
      <c r="V87" s="113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</row>
    <row r="88" spans="1:125" ht="15.75" customHeight="1" x14ac:dyDescent="0.2">
      <c r="A88" s="38"/>
      <c r="B88" s="38"/>
      <c r="C88" s="48" t="s">
        <v>47</v>
      </c>
      <c r="D88" s="120">
        <v>0.17</v>
      </c>
      <c r="E88" s="113">
        <v>0.2</v>
      </c>
      <c r="F88" s="113">
        <v>0.2</v>
      </c>
      <c r="G88" s="113">
        <v>0.38</v>
      </c>
      <c r="H88" s="113">
        <v>0.38</v>
      </c>
      <c r="I88" s="113">
        <v>0.38</v>
      </c>
      <c r="J88" s="113">
        <v>0.15</v>
      </c>
      <c r="K88" s="113">
        <v>0.1</v>
      </c>
      <c r="L88" s="113">
        <v>0.1</v>
      </c>
      <c r="M88" s="113">
        <v>0.12</v>
      </c>
      <c r="N88" s="113">
        <v>0.11</v>
      </c>
      <c r="O88" s="113">
        <v>0.11</v>
      </c>
      <c r="P88" s="113">
        <v>0.11</v>
      </c>
      <c r="Q88" s="113">
        <v>0.1</v>
      </c>
      <c r="R88" s="113">
        <v>0.14000000000000001</v>
      </c>
      <c r="S88" s="113">
        <v>0.15</v>
      </c>
      <c r="T88" s="121">
        <v>0.1</v>
      </c>
      <c r="U88" s="114"/>
      <c r="V88" s="113"/>
      <c r="W88" s="114"/>
      <c r="X88" s="114"/>
      <c r="Y88" s="92"/>
      <c r="Z88" s="114"/>
      <c r="AA88" s="114"/>
      <c r="AB88" s="114"/>
      <c r="AC88" s="114"/>
      <c r="AD88" s="114"/>
      <c r="AE88" s="92"/>
      <c r="AF88" s="114"/>
      <c r="AG88" s="114"/>
      <c r="AH88" s="114"/>
      <c r="AI88" s="114"/>
      <c r="AJ88" s="92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</row>
    <row r="89" spans="1:125" ht="15.75" customHeight="1" x14ac:dyDescent="0.2">
      <c r="A89" s="38"/>
      <c r="B89" s="38"/>
      <c r="C89" s="48" t="s">
        <v>48</v>
      </c>
      <c r="D89" s="120">
        <v>0.19</v>
      </c>
      <c r="E89" s="113">
        <v>0.22</v>
      </c>
      <c r="F89" s="113">
        <v>0.24</v>
      </c>
      <c r="G89" s="113">
        <v>0.44</v>
      </c>
      <c r="H89" s="113">
        <v>0.44</v>
      </c>
      <c r="I89" s="113">
        <v>0.44</v>
      </c>
      <c r="J89" s="113">
        <v>0.2</v>
      </c>
      <c r="K89" s="113">
        <v>0.11</v>
      </c>
      <c r="L89" s="113">
        <v>0.11</v>
      </c>
      <c r="M89" s="113">
        <v>0.14000000000000001</v>
      </c>
      <c r="N89" s="113">
        <v>0.15</v>
      </c>
      <c r="O89" s="113">
        <v>0.16</v>
      </c>
      <c r="P89" s="113">
        <v>0.11</v>
      </c>
      <c r="Q89" s="113">
        <v>0.11</v>
      </c>
      <c r="R89" s="113">
        <v>0.16</v>
      </c>
      <c r="S89" s="113">
        <v>0.17</v>
      </c>
      <c r="T89" s="121">
        <v>0.12</v>
      </c>
      <c r="U89" s="114"/>
      <c r="V89" s="113"/>
      <c r="W89" s="114"/>
      <c r="X89" s="114"/>
      <c r="Y89" s="92"/>
      <c r="Z89" s="114"/>
      <c r="AA89" s="114"/>
      <c r="AB89" s="114"/>
      <c r="AC89" s="114"/>
      <c r="AD89" s="114"/>
      <c r="AE89" s="92"/>
      <c r="AF89" s="114"/>
      <c r="AG89" s="114"/>
      <c r="AH89" s="114"/>
      <c r="AI89" s="114"/>
      <c r="AJ89" s="92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</row>
    <row r="90" spans="1:125" ht="15.75" customHeight="1" x14ac:dyDescent="0.2">
      <c r="A90" s="38"/>
      <c r="B90" s="38"/>
      <c r="C90" s="48" t="s">
        <v>49</v>
      </c>
      <c r="D90" s="120">
        <v>0.13</v>
      </c>
      <c r="E90" s="113">
        <v>0.16</v>
      </c>
      <c r="F90" s="113">
        <v>0.24</v>
      </c>
      <c r="G90" s="113">
        <v>0.24</v>
      </c>
      <c r="H90" s="113">
        <v>0.24</v>
      </c>
      <c r="I90" s="113">
        <v>0.24</v>
      </c>
      <c r="J90" s="113">
        <v>0.13</v>
      </c>
      <c r="K90" s="113">
        <v>0.1</v>
      </c>
      <c r="L90" s="113">
        <v>0.1</v>
      </c>
      <c r="M90" s="113">
        <v>0.13</v>
      </c>
      <c r="N90" s="113">
        <v>0.12</v>
      </c>
      <c r="O90" s="113">
        <v>0.13</v>
      </c>
      <c r="P90" s="113">
        <v>0.09</v>
      </c>
      <c r="Q90" s="113">
        <v>0.1</v>
      </c>
      <c r="R90" s="113">
        <v>0.14000000000000001</v>
      </c>
      <c r="S90" s="113">
        <v>0.13</v>
      </c>
      <c r="T90" s="121">
        <v>0.11</v>
      </c>
      <c r="U90" s="114"/>
      <c r="V90" s="113"/>
      <c r="W90" s="114"/>
      <c r="X90" s="114"/>
      <c r="Y90" s="92"/>
      <c r="Z90" s="114"/>
      <c r="AA90" s="114"/>
      <c r="AB90" s="114"/>
      <c r="AC90" s="114"/>
      <c r="AD90" s="114"/>
      <c r="AE90" s="92"/>
      <c r="AF90" s="114"/>
      <c r="AG90" s="114"/>
      <c r="AH90" s="114"/>
      <c r="AI90" s="114"/>
      <c r="AJ90" s="92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</row>
    <row r="91" spans="1:125" ht="15.75" customHeight="1" x14ac:dyDescent="0.2">
      <c r="A91" s="38"/>
      <c r="B91" s="38"/>
      <c r="C91" s="48" t="s">
        <v>50</v>
      </c>
      <c r="D91" s="120">
        <v>0.16</v>
      </c>
      <c r="E91" s="113">
        <v>0.18</v>
      </c>
      <c r="F91" s="113">
        <v>0.16</v>
      </c>
      <c r="G91" s="113">
        <v>0.28000000000000003</v>
      </c>
      <c r="H91" s="113">
        <v>0.28000000000000003</v>
      </c>
      <c r="I91" s="113">
        <v>0.28000000000000003</v>
      </c>
      <c r="J91" s="113">
        <v>0.17</v>
      </c>
      <c r="K91" s="113">
        <v>0.1</v>
      </c>
      <c r="L91" s="113">
        <v>0.1</v>
      </c>
      <c r="M91" s="113">
        <v>0.11</v>
      </c>
      <c r="N91" s="113">
        <v>0.13</v>
      </c>
      <c r="O91" s="113">
        <v>0.13</v>
      </c>
      <c r="P91" s="113">
        <v>0.1</v>
      </c>
      <c r="Q91" s="113">
        <v>0.1</v>
      </c>
      <c r="R91" s="113">
        <v>0.13</v>
      </c>
      <c r="S91" s="113">
        <v>0.15</v>
      </c>
      <c r="T91" s="121">
        <v>0.1</v>
      </c>
      <c r="U91" s="114"/>
      <c r="V91" s="113"/>
      <c r="W91" s="114"/>
      <c r="X91" s="114"/>
      <c r="Y91" s="92"/>
      <c r="Z91" s="114"/>
      <c r="AA91" s="114"/>
      <c r="AB91" s="114"/>
      <c r="AC91" s="114"/>
      <c r="AD91" s="114"/>
      <c r="AE91" s="92"/>
      <c r="AF91" s="114"/>
      <c r="AG91" s="114"/>
      <c r="AH91" s="114"/>
      <c r="AI91" s="114"/>
      <c r="AJ91" s="92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</row>
    <row r="92" spans="1:125" ht="15.75" customHeight="1" x14ac:dyDescent="0.25">
      <c r="A92" s="38"/>
      <c r="B92" s="38"/>
      <c r="C92" s="56" t="s">
        <v>51</v>
      </c>
      <c r="D92" s="120">
        <v>0.31</v>
      </c>
      <c r="E92" s="113">
        <v>0.33</v>
      </c>
      <c r="F92" s="113">
        <v>0.38</v>
      </c>
      <c r="G92" s="113">
        <v>0.59</v>
      </c>
      <c r="H92" s="113">
        <v>0.54</v>
      </c>
      <c r="I92" s="113">
        <v>0.53</v>
      </c>
      <c r="J92" s="113">
        <v>0.37</v>
      </c>
      <c r="K92" s="113">
        <v>0.17</v>
      </c>
      <c r="L92" s="113">
        <v>0.17</v>
      </c>
      <c r="M92" s="113">
        <v>0.24</v>
      </c>
      <c r="N92" s="113">
        <v>0.15</v>
      </c>
      <c r="O92" s="113">
        <v>0.19</v>
      </c>
      <c r="P92" s="113">
        <v>0.18</v>
      </c>
      <c r="Q92" s="113">
        <v>0.17</v>
      </c>
      <c r="R92" s="113">
        <v>0.28000000000000003</v>
      </c>
      <c r="S92" s="113">
        <v>0.3</v>
      </c>
      <c r="T92" s="121">
        <v>0.19</v>
      </c>
      <c r="U92" s="114"/>
      <c r="V92" s="113"/>
      <c r="W92" s="114"/>
      <c r="X92" s="114"/>
      <c r="Y92" s="92"/>
      <c r="Z92" s="114"/>
      <c r="AA92" s="114"/>
      <c r="AB92" s="114"/>
      <c r="AC92" s="114"/>
      <c r="AD92" s="114"/>
      <c r="AE92" s="92"/>
      <c r="AF92" s="114"/>
      <c r="AG92" s="114"/>
      <c r="AH92" s="114"/>
      <c r="AI92" s="114"/>
      <c r="AJ92" s="92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</row>
    <row r="93" spans="1:125" ht="15.75" customHeight="1" x14ac:dyDescent="0.25">
      <c r="A93" s="38"/>
      <c r="B93" s="38"/>
      <c r="C93" s="56" t="s">
        <v>52</v>
      </c>
      <c r="D93" s="120">
        <v>0.11</v>
      </c>
      <c r="E93" s="113">
        <v>0.16</v>
      </c>
      <c r="F93" s="113">
        <v>0.14000000000000001</v>
      </c>
      <c r="G93" s="113">
        <v>0.17</v>
      </c>
      <c r="H93" s="113">
        <v>0.17</v>
      </c>
      <c r="I93" s="113">
        <v>0.17</v>
      </c>
      <c r="J93" s="113">
        <v>0.1</v>
      </c>
      <c r="K93" s="113">
        <v>0.08</v>
      </c>
      <c r="L93" s="113">
        <v>0.09</v>
      </c>
      <c r="M93" s="113">
        <v>0.1</v>
      </c>
      <c r="N93" s="113">
        <v>0.09</v>
      </c>
      <c r="O93" s="113">
        <v>0.11</v>
      </c>
      <c r="P93" s="113">
        <v>0.08</v>
      </c>
      <c r="Q93" s="113">
        <v>0.08</v>
      </c>
      <c r="R93" s="113">
        <v>0.11</v>
      </c>
      <c r="S93" s="113">
        <v>0.12</v>
      </c>
      <c r="T93" s="121">
        <v>0.08</v>
      </c>
      <c r="U93" s="114"/>
      <c r="V93" s="113"/>
      <c r="W93" s="114"/>
      <c r="X93" s="114"/>
      <c r="Y93" s="92"/>
      <c r="Z93" s="114"/>
      <c r="AA93" s="114"/>
      <c r="AB93" s="114"/>
      <c r="AC93" s="114"/>
      <c r="AD93" s="114"/>
      <c r="AE93" s="92"/>
      <c r="AF93" s="114"/>
      <c r="AG93" s="114"/>
      <c r="AH93" s="114"/>
      <c r="AI93" s="114"/>
      <c r="AJ93" s="92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38"/>
      <c r="BF93"/>
      <c r="BG93"/>
      <c r="BH93"/>
      <c r="BI93"/>
      <c r="BJ93"/>
      <c r="BK93"/>
      <c r="BL93"/>
      <c r="BM93"/>
      <c r="BN93"/>
      <c r="BO93"/>
      <c r="BP93"/>
      <c r="BQ93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</row>
    <row r="94" spans="1:125" ht="15.75" customHeight="1" thickBot="1" x14ac:dyDescent="0.3">
      <c r="A94" s="38"/>
      <c r="B94" s="38"/>
      <c r="C94" s="56" t="s">
        <v>54</v>
      </c>
      <c r="D94" s="122">
        <v>0.18</v>
      </c>
      <c r="E94" s="123">
        <v>0.22</v>
      </c>
      <c r="F94" s="123">
        <v>0.15</v>
      </c>
      <c r="G94" s="123">
        <v>0.25</v>
      </c>
      <c r="H94" s="123">
        <v>0.25</v>
      </c>
      <c r="I94" s="123">
        <v>0.25</v>
      </c>
      <c r="J94" s="123">
        <v>0.08</v>
      </c>
      <c r="K94" s="123">
        <v>0.13</v>
      </c>
      <c r="L94" s="123">
        <v>0.13</v>
      </c>
      <c r="M94" s="123">
        <v>0.14000000000000001</v>
      </c>
      <c r="N94" s="123">
        <v>0.14000000000000001</v>
      </c>
      <c r="O94" s="123">
        <v>0.19</v>
      </c>
      <c r="P94" s="123">
        <v>0.11</v>
      </c>
      <c r="Q94" s="123">
        <v>0.13</v>
      </c>
      <c r="R94" s="123">
        <v>0.13</v>
      </c>
      <c r="S94" s="123">
        <v>0.14000000000000001</v>
      </c>
      <c r="T94" s="124">
        <v>0.11</v>
      </c>
      <c r="U94" s="114"/>
      <c r="V94" s="113"/>
      <c r="W94" s="114"/>
      <c r="X94" s="114"/>
      <c r="Y94" s="92"/>
      <c r="Z94" s="114"/>
      <c r="AA94" s="114"/>
      <c r="AB94" s="114"/>
      <c r="AC94" s="114"/>
      <c r="AD94" s="114"/>
      <c r="AE94" s="92"/>
      <c r="AF94" s="114"/>
      <c r="AG94" s="114"/>
      <c r="AH94" s="114"/>
      <c r="AI94" s="114"/>
      <c r="AJ94" s="92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38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</row>
    <row r="95" spans="1:125" ht="15.75" customHeight="1" thickBot="1" x14ac:dyDescent="0.25">
      <c r="A95" s="38"/>
      <c r="B95" s="38"/>
      <c r="C95" s="48" t="s">
        <v>55</v>
      </c>
      <c r="D95" s="211">
        <f t="shared" ref="D95:J95" si="41">AVERAGE(D84:D94)</f>
        <v>0.14545454545454548</v>
      </c>
      <c r="E95" s="212">
        <f t="shared" si="41"/>
        <v>0.17999999999999997</v>
      </c>
      <c r="F95" s="212">
        <f t="shared" si="41"/>
        <v>0.18090909090909088</v>
      </c>
      <c r="G95" s="212">
        <f t="shared" si="41"/>
        <v>0.31181818181818177</v>
      </c>
      <c r="H95" s="212">
        <f t="shared" si="41"/>
        <v>0.30727272727272725</v>
      </c>
      <c r="I95" s="212">
        <f t="shared" si="41"/>
        <v>0.30454545454545462</v>
      </c>
      <c r="J95" s="212">
        <f t="shared" si="41"/>
        <v>0.14090909090909093</v>
      </c>
      <c r="K95" s="212">
        <f>AVERAGE(K84:K94)</f>
        <v>9.3636363636363615E-2</v>
      </c>
      <c r="L95" s="212">
        <f t="shared" ref="L95:N95" si="42">AVERAGE(L84:L94)</f>
        <v>9.4545454545454544E-2</v>
      </c>
      <c r="M95" s="212">
        <f t="shared" si="42"/>
        <v>0.11272727272727275</v>
      </c>
      <c r="N95" s="212">
        <f t="shared" si="42"/>
        <v>0.10909090909090911</v>
      </c>
      <c r="O95" s="212">
        <f>AVERAGE(O84:O94)</f>
        <v>0.11909090909090909</v>
      </c>
      <c r="P95" s="212">
        <f t="shared" ref="P95:S95" si="43">AVERAGE(P84:P94)</f>
        <v>9.1818181818181799E-2</v>
      </c>
      <c r="Q95" s="212">
        <f t="shared" si="43"/>
        <v>9.3636363636363615E-2</v>
      </c>
      <c r="R95" s="212">
        <f t="shared" si="43"/>
        <v>0.13090909090909095</v>
      </c>
      <c r="S95" s="212">
        <f t="shared" si="43"/>
        <v>0.13818181818181818</v>
      </c>
      <c r="T95" s="213">
        <f t="shared" ref="T95" si="44">AVERAGE(T84:T94)</f>
        <v>9.6363636363636346E-2</v>
      </c>
      <c r="U95" s="113"/>
      <c r="V95" s="113"/>
      <c r="W95" s="114"/>
      <c r="X95" s="114"/>
      <c r="Y95" s="92"/>
      <c r="Z95" s="114"/>
      <c r="AA95" s="114"/>
      <c r="AB95" s="114"/>
      <c r="AC95" s="114"/>
      <c r="AD95" s="114"/>
      <c r="AE95" s="92"/>
      <c r="AF95" s="114"/>
      <c r="AG95" s="114"/>
      <c r="AH95" s="114"/>
      <c r="AI95" s="114"/>
      <c r="AJ95" s="92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38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</row>
    <row r="96" spans="1:125" ht="15.75" customHeight="1" x14ac:dyDescent="0.2">
      <c r="A96" s="66"/>
      <c r="B96" s="66"/>
      <c r="C9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  <c r="AX96" s="116"/>
      <c r="AY96" s="116"/>
      <c r="AZ96" s="116"/>
      <c r="BA96" s="116"/>
      <c r="BB96" s="116"/>
      <c r="BC96" s="116"/>
      <c r="BD96" s="11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</row>
    <row r="97" spans="1:82" ht="15.75" customHeight="1" thickBot="1" x14ac:dyDescent="0.3">
      <c r="A97" s="66"/>
      <c r="B97" s="66"/>
      <c r="C97" s="37"/>
      <c r="D97" s="208" t="s">
        <v>33</v>
      </c>
      <c r="E97" s="199"/>
      <c r="F97" s="199"/>
      <c r="G97" s="199"/>
      <c r="H97" s="199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83"/>
      <c r="V97" s="208" t="s">
        <v>34</v>
      </c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83"/>
      <c r="AN97" s="208" t="s">
        <v>35</v>
      </c>
      <c r="AO97" s="199"/>
      <c r="AP97" s="199"/>
      <c r="AQ97" s="199"/>
      <c r="AR97" s="199"/>
      <c r="AS97" s="199"/>
      <c r="AT97" s="199"/>
      <c r="AU97" s="199"/>
      <c r="AV97" s="199"/>
      <c r="AW97" s="199"/>
      <c r="AX97" s="199"/>
      <c r="AY97" s="199"/>
      <c r="AZ97" s="199"/>
      <c r="BA97" s="199"/>
      <c r="BB97" s="199"/>
      <c r="BC97" s="199"/>
      <c r="BD97" s="199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 s="155"/>
      <c r="CD97" s="156"/>
    </row>
    <row r="98" spans="1:82" ht="15.75" customHeight="1" thickBot="1" x14ac:dyDescent="0.3">
      <c r="A98" s="66"/>
      <c r="B98" s="66"/>
      <c r="C98" s="39" t="s">
        <v>36</v>
      </c>
      <c r="D98" s="117">
        <v>1</v>
      </c>
      <c r="E98" s="118">
        <v>2</v>
      </c>
      <c r="F98" s="118">
        <v>3</v>
      </c>
      <c r="G98" s="118">
        <v>4</v>
      </c>
      <c r="H98" s="118">
        <v>5</v>
      </c>
      <c r="I98" s="118">
        <v>6</v>
      </c>
      <c r="J98" s="118">
        <v>7</v>
      </c>
      <c r="K98" s="118">
        <v>8</v>
      </c>
      <c r="L98" s="118">
        <v>9</v>
      </c>
      <c r="M98" s="118" t="s">
        <v>116</v>
      </c>
      <c r="N98" s="118" t="s">
        <v>117</v>
      </c>
      <c r="O98" s="118" t="s">
        <v>118</v>
      </c>
      <c r="P98" s="118" t="s">
        <v>119</v>
      </c>
      <c r="Q98" s="118" t="s">
        <v>120</v>
      </c>
      <c r="R98" s="118" t="s">
        <v>121</v>
      </c>
      <c r="S98" s="118" t="s">
        <v>123</v>
      </c>
      <c r="T98" s="119" t="s">
        <v>124</v>
      </c>
      <c r="U98" s="115"/>
      <c r="V98" s="117">
        <v>1</v>
      </c>
      <c r="W98" s="118">
        <v>2</v>
      </c>
      <c r="X98" s="118">
        <v>3</v>
      </c>
      <c r="Y98" s="118">
        <v>4</v>
      </c>
      <c r="Z98" s="118">
        <v>5</v>
      </c>
      <c r="AA98" s="118">
        <v>6</v>
      </c>
      <c r="AB98" s="118">
        <v>7</v>
      </c>
      <c r="AC98" s="118">
        <v>8</v>
      </c>
      <c r="AD98" s="118">
        <v>9</v>
      </c>
      <c r="AE98" s="118" t="s">
        <v>116</v>
      </c>
      <c r="AF98" s="118" t="s">
        <v>117</v>
      </c>
      <c r="AG98" s="118" t="s">
        <v>118</v>
      </c>
      <c r="AH98" s="118" t="s">
        <v>119</v>
      </c>
      <c r="AI98" s="118" t="s">
        <v>120</v>
      </c>
      <c r="AJ98" s="118" t="s">
        <v>121</v>
      </c>
      <c r="AK98" s="118" t="s">
        <v>123</v>
      </c>
      <c r="AL98" s="119" t="s">
        <v>124</v>
      </c>
      <c r="AM98" s="115"/>
      <c r="AN98" s="117">
        <v>1</v>
      </c>
      <c r="AO98" s="118">
        <v>2</v>
      </c>
      <c r="AP98" s="118">
        <v>3</v>
      </c>
      <c r="AQ98" s="118">
        <v>4</v>
      </c>
      <c r="AR98" s="118">
        <v>5</v>
      </c>
      <c r="AS98" s="118">
        <v>6</v>
      </c>
      <c r="AT98" s="118">
        <v>7</v>
      </c>
      <c r="AU98" s="118">
        <v>8</v>
      </c>
      <c r="AV98" s="118">
        <v>9</v>
      </c>
      <c r="AW98" s="118" t="s">
        <v>116</v>
      </c>
      <c r="AX98" s="118" t="s">
        <v>117</v>
      </c>
      <c r="AY98" s="118" t="s">
        <v>118</v>
      </c>
      <c r="AZ98" s="118" t="s">
        <v>119</v>
      </c>
      <c r="BA98" s="118" t="s">
        <v>120</v>
      </c>
      <c r="BB98" s="118" t="s">
        <v>121</v>
      </c>
      <c r="BC98" s="118" t="s">
        <v>123</v>
      </c>
      <c r="BD98" s="119" t="s">
        <v>124</v>
      </c>
      <c r="BE98"/>
      <c r="BF98" s="158" t="s">
        <v>37</v>
      </c>
      <c r="BG98" s="158" t="s">
        <v>38</v>
      </c>
      <c r="BH98" s="159" t="s">
        <v>39</v>
      </c>
      <c r="BI98" s="129" t="s">
        <v>40</v>
      </c>
      <c r="BJ98" s="130" t="s">
        <v>35</v>
      </c>
      <c r="BK98" s="130" t="s">
        <v>41</v>
      </c>
      <c r="BL98" s="130" t="s">
        <v>42</v>
      </c>
      <c r="BM98" s="130" t="s">
        <v>21</v>
      </c>
      <c r="BN98" s="130" t="s">
        <v>23</v>
      </c>
      <c r="BO98" s="130" t="s">
        <v>29</v>
      </c>
      <c r="BP98" s="131" t="s">
        <v>27</v>
      </c>
      <c r="BQ98"/>
      <c r="BR98" s="158" t="s">
        <v>37</v>
      </c>
      <c r="BS98" s="158" t="s">
        <v>38</v>
      </c>
      <c r="BT98" s="159" t="s">
        <v>39</v>
      </c>
      <c r="BU98" s="129" t="s">
        <v>40</v>
      </c>
      <c r="BV98" s="130" t="s">
        <v>35</v>
      </c>
      <c r="BW98" s="130" t="s">
        <v>41</v>
      </c>
      <c r="BX98" s="130" t="s">
        <v>42</v>
      </c>
      <c r="BY98" s="130" t="s">
        <v>21</v>
      </c>
      <c r="BZ98" s="130" t="s">
        <v>23</v>
      </c>
      <c r="CA98" s="130" t="s">
        <v>29</v>
      </c>
      <c r="CB98" s="131" t="s">
        <v>27</v>
      </c>
      <c r="CC98" s="156"/>
      <c r="CD98" s="156"/>
    </row>
    <row r="99" spans="1:82" ht="15.75" customHeight="1" x14ac:dyDescent="0.25">
      <c r="A99" s="66"/>
      <c r="B99" s="66"/>
      <c r="C99" s="48" t="s">
        <v>43</v>
      </c>
      <c r="D99" s="125">
        <v>98.59</v>
      </c>
      <c r="E99" s="126">
        <v>97.21</v>
      </c>
      <c r="F99" s="126">
        <v>98.8</v>
      </c>
      <c r="G99" s="126">
        <v>94.3</v>
      </c>
      <c r="H99" s="126">
        <v>94.3</v>
      </c>
      <c r="I99" s="126">
        <v>94.3</v>
      </c>
      <c r="J99" s="126">
        <v>99.37</v>
      </c>
      <c r="K99" s="126">
        <v>99.49</v>
      </c>
      <c r="L99" s="126">
        <v>99.53</v>
      </c>
      <c r="M99" s="126">
        <v>99.44</v>
      </c>
      <c r="N99" s="126">
        <v>99.58</v>
      </c>
      <c r="O99" s="126">
        <v>99.51</v>
      </c>
      <c r="P99" s="126">
        <v>99.49</v>
      </c>
      <c r="Q99" s="126">
        <v>99.52</v>
      </c>
      <c r="R99" s="126">
        <v>99.5</v>
      </c>
      <c r="S99" s="126">
        <v>98.72</v>
      </c>
      <c r="T99" s="127">
        <v>99.61</v>
      </c>
      <c r="U99" s="113"/>
      <c r="V99" s="125">
        <v>1.41</v>
      </c>
      <c r="W99" s="126">
        <v>2.79</v>
      </c>
      <c r="X99" s="126">
        <v>1.2</v>
      </c>
      <c r="Y99" s="126">
        <v>5.7</v>
      </c>
      <c r="Z99" s="126">
        <v>5.7</v>
      </c>
      <c r="AA99" s="126">
        <v>5.7</v>
      </c>
      <c r="AB99" s="126">
        <v>0.63</v>
      </c>
      <c r="AC99" s="126">
        <v>0.51</v>
      </c>
      <c r="AD99" s="126">
        <v>0.47</v>
      </c>
      <c r="AE99" s="126">
        <v>0.56000000000000005</v>
      </c>
      <c r="AF99" s="126">
        <v>0.42</v>
      </c>
      <c r="AG99" s="126">
        <v>0.49</v>
      </c>
      <c r="AH99" s="126">
        <v>0.51</v>
      </c>
      <c r="AI99" s="126">
        <v>0.48</v>
      </c>
      <c r="AJ99" s="126">
        <v>0.5</v>
      </c>
      <c r="AK99" s="126">
        <v>1.28</v>
      </c>
      <c r="AL99" s="127">
        <v>0.39</v>
      </c>
      <c r="AM99" s="114"/>
      <c r="AN99" s="125">
        <v>0.85</v>
      </c>
      <c r="AO99" s="126">
        <v>0.72</v>
      </c>
      <c r="AP99" s="126">
        <v>0.87</v>
      </c>
      <c r="AQ99" s="126">
        <v>0</v>
      </c>
      <c r="AR99" s="126">
        <v>0</v>
      </c>
      <c r="AS99" s="126">
        <v>0</v>
      </c>
      <c r="AT99" s="126">
        <v>0.94</v>
      </c>
      <c r="AU99" s="126">
        <v>0.95</v>
      </c>
      <c r="AV99" s="126">
        <v>0.96</v>
      </c>
      <c r="AW99" s="126">
        <v>0.95</v>
      </c>
      <c r="AX99" s="126">
        <v>0.96</v>
      </c>
      <c r="AY99" s="126">
        <v>0.96</v>
      </c>
      <c r="AZ99" s="126">
        <v>0.95</v>
      </c>
      <c r="BA99" s="126">
        <v>0.96</v>
      </c>
      <c r="BB99" s="126">
        <v>0.95</v>
      </c>
      <c r="BC99" s="126">
        <v>0.86</v>
      </c>
      <c r="BD99" s="127">
        <v>0.96</v>
      </c>
      <c r="BE99"/>
      <c r="BF99" s="214" t="s">
        <v>147</v>
      </c>
      <c r="BG99" s="216">
        <v>1</v>
      </c>
      <c r="BH99" s="219">
        <f t="array" ref="BH99:BH115">TRANSPOSE(D110:T110)</f>
        <v>97.811250000000001</v>
      </c>
      <c r="BI99" s="126">
        <f t="array" ref="BI99:BI115">TRANSPOSE(V110:AL110)</f>
        <v>2.1887500000000002</v>
      </c>
      <c r="BJ99" s="126">
        <f t="array" ref="BJ99:BJ115">TRANSPOSE(AN110:BD110)</f>
        <v>0.85750000000000004</v>
      </c>
      <c r="BK99" s="126">
        <f t="array" ref="BK99:BK115">TRANSPOSE(AN124:BD124)</f>
        <v>0.16375000000000001</v>
      </c>
      <c r="BL99" s="126">
        <f t="array" ref="BL99:BL115">TRANSPOSE(AN138:BD138)</f>
        <v>7.6625000000000005</v>
      </c>
      <c r="BM99" s="126">
        <f t="array" ref="BM99:BM115">TRANSPOSE(D152:T152)</f>
        <v>3.3874999999999997</v>
      </c>
      <c r="BN99" s="126">
        <f t="array" ref="BN99:BN115">TRANSPOSE(V152:AL152)</f>
        <v>21.62</v>
      </c>
      <c r="BO99" s="126">
        <f t="array" ref="BO99:BO115">TRANSPOSE(AN152:BD152)</f>
        <v>19.896249999999998</v>
      </c>
      <c r="BP99" s="127">
        <f t="array" ref="BP99:BP115">TRANSPOSE(D166:T166)</f>
        <v>0.15125000000000002</v>
      </c>
      <c r="BQ99" s="116"/>
      <c r="BR99" s="214" t="s">
        <v>147</v>
      </c>
      <c r="BS99" s="216">
        <v>1</v>
      </c>
      <c r="BT99" s="148">
        <f>BH99/BH$29</f>
        <v>1.0223719093863433</v>
      </c>
      <c r="BU99" s="148">
        <f>BI99/BI$29</f>
        <v>0.50559113817723655</v>
      </c>
      <c r="BV99" s="148">
        <f>BJ99/BJ$29</f>
        <v>1.2712264150943398</v>
      </c>
      <c r="BW99" s="148">
        <f>BK99/BK$29</f>
        <v>0.48682432432432432</v>
      </c>
      <c r="BX99" s="148">
        <f>BL99/BL$29</f>
        <v>5.7889766483516487</v>
      </c>
      <c r="BY99" s="148">
        <f>BM99/BM$29</f>
        <v>0.69158314773570895</v>
      </c>
      <c r="BZ99" s="148">
        <f>BN99/BN$29</f>
        <v>0.57062648463181143</v>
      </c>
      <c r="CA99" s="148">
        <f>BO99/BO$29</f>
        <v>0.52513076756964272</v>
      </c>
      <c r="CB99" s="149">
        <f>BP99/BP$29</f>
        <v>0.84027777777777812</v>
      </c>
      <c r="CC99" s="157"/>
      <c r="CD99" s="116"/>
    </row>
    <row r="100" spans="1:82" ht="15.75" customHeight="1" x14ac:dyDescent="0.25">
      <c r="A100" s="66"/>
      <c r="B100" s="66"/>
      <c r="C100" s="48" t="s">
        <v>44</v>
      </c>
      <c r="D100" s="120">
        <v>96.74</v>
      </c>
      <c r="E100" s="113">
        <v>95.23</v>
      </c>
      <c r="F100" s="113">
        <v>95.92</v>
      </c>
      <c r="G100" s="113">
        <v>85.49</v>
      </c>
      <c r="H100" s="113">
        <v>85.49</v>
      </c>
      <c r="I100" s="113">
        <v>85.49</v>
      </c>
      <c r="J100" s="113">
        <v>97.54</v>
      </c>
      <c r="K100" s="113">
        <v>98.93</v>
      </c>
      <c r="L100" s="113">
        <v>98.9</v>
      </c>
      <c r="M100" s="113">
        <v>98.48</v>
      </c>
      <c r="N100" s="113">
        <v>98.74</v>
      </c>
      <c r="O100" s="113">
        <v>98.53</v>
      </c>
      <c r="P100" s="113">
        <v>98.69</v>
      </c>
      <c r="Q100" s="113">
        <v>98.95</v>
      </c>
      <c r="R100" s="113">
        <v>97.83</v>
      </c>
      <c r="S100" s="113">
        <v>97.04</v>
      </c>
      <c r="T100" s="121">
        <v>98.83</v>
      </c>
      <c r="U100" s="113"/>
      <c r="V100" s="120">
        <v>3.26</v>
      </c>
      <c r="W100" s="113">
        <v>4.7699999999999996</v>
      </c>
      <c r="X100" s="113">
        <v>4.08</v>
      </c>
      <c r="Y100" s="113">
        <v>14.51</v>
      </c>
      <c r="Z100" s="113">
        <v>14.51</v>
      </c>
      <c r="AA100" s="113">
        <v>14.51</v>
      </c>
      <c r="AB100" s="113">
        <v>2.46</v>
      </c>
      <c r="AC100" s="113">
        <v>1.07</v>
      </c>
      <c r="AD100" s="113">
        <v>1.1000000000000001</v>
      </c>
      <c r="AE100" s="113">
        <v>1.52</v>
      </c>
      <c r="AF100" s="113">
        <v>1.26</v>
      </c>
      <c r="AG100" s="113">
        <v>1.47</v>
      </c>
      <c r="AH100" s="113">
        <v>1.31</v>
      </c>
      <c r="AI100" s="113">
        <v>1.05</v>
      </c>
      <c r="AJ100" s="113">
        <v>2.17</v>
      </c>
      <c r="AK100" s="113">
        <v>2.96</v>
      </c>
      <c r="AL100" s="121">
        <v>1.17</v>
      </c>
      <c r="AM100" s="114"/>
      <c r="AN100" s="120">
        <v>0.87</v>
      </c>
      <c r="AO100" s="113">
        <v>0.81</v>
      </c>
      <c r="AP100" s="113">
        <v>0.81</v>
      </c>
      <c r="AQ100" s="113">
        <v>0</v>
      </c>
      <c r="AR100" s="113">
        <v>0</v>
      </c>
      <c r="AS100" s="113">
        <v>0</v>
      </c>
      <c r="AT100" s="113">
        <v>0.9</v>
      </c>
      <c r="AU100" s="113">
        <v>0.96</v>
      </c>
      <c r="AV100" s="113">
        <v>0.95</v>
      </c>
      <c r="AW100" s="113">
        <v>0.94</v>
      </c>
      <c r="AX100" s="113">
        <v>0.95</v>
      </c>
      <c r="AY100" s="113">
        <v>0.94</v>
      </c>
      <c r="AZ100" s="113">
        <v>0.95</v>
      </c>
      <c r="BA100" s="113">
        <v>0.96</v>
      </c>
      <c r="BB100" s="113">
        <v>0.91</v>
      </c>
      <c r="BC100" s="113">
        <v>0.88</v>
      </c>
      <c r="BD100" s="121">
        <v>0.95</v>
      </c>
      <c r="BE100"/>
      <c r="BF100" s="180" t="s">
        <v>148</v>
      </c>
      <c r="BG100" s="217">
        <v>2</v>
      </c>
      <c r="BH100" s="220">
        <v>96.783749999999998</v>
      </c>
      <c r="BI100" s="113">
        <v>3.2162499999999996</v>
      </c>
      <c r="BJ100" s="113">
        <v>0.77625</v>
      </c>
      <c r="BK100" s="113">
        <v>0.24</v>
      </c>
      <c r="BL100" s="113">
        <v>1.53125</v>
      </c>
      <c r="BM100" s="113">
        <v>4.9512499999999999</v>
      </c>
      <c r="BN100" s="113">
        <v>42.954999999999998</v>
      </c>
      <c r="BO100" s="113">
        <v>39.073750000000004</v>
      </c>
      <c r="BP100" s="121">
        <v>0.18625</v>
      </c>
      <c r="BQ100" s="116"/>
      <c r="BR100" s="180" t="s">
        <v>148</v>
      </c>
      <c r="BS100" s="217">
        <v>2</v>
      </c>
      <c r="BT100" s="146">
        <f t="shared" ref="BT100:BT115" si="45">BH100/BH$29</f>
        <v>1.0116319675402419</v>
      </c>
      <c r="BU100" s="146">
        <f t="shared" ref="BU100:BU115" si="46">BI100/BI$29</f>
        <v>0.74293889122217549</v>
      </c>
      <c r="BV100" s="146">
        <f t="shared" ref="BV100:BV115" si="47">BJ100/BJ$29</f>
        <v>1.1507749326145553</v>
      </c>
      <c r="BW100" s="146">
        <f t="shared" ref="BW100:BW115" si="48">BK100/BK$29</f>
        <v>0.71351351351351344</v>
      </c>
      <c r="BX100" s="146">
        <f t="shared" ref="BX100:BX115" si="49">BL100/BL$29</f>
        <v>1.1568509615384615</v>
      </c>
      <c r="BY100" s="146">
        <f t="shared" ref="BY100:BY115" si="50">BM100/BM$29</f>
        <v>1.0108342613214549</v>
      </c>
      <c r="BZ100" s="146">
        <f t="shared" ref="BZ100:BZ115" si="51">BN100/BN$29</f>
        <v>1.1337308347529813</v>
      </c>
      <c r="CA100" s="146">
        <f t="shared" ref="CA100:CA115" si="52">BO100/BO$29</f>
        <v>1.0312912397725367</v>
      </c>
      <c r="CB100" s="151">
        <f t="shared" ref="CB100:CB115" si="53">BP100/BP$29</f>
        <v>1.0347222222222223</v>
      </c>
      <c r="CC100"/>
      <c r="CD100"/>
    </row>
    <row r="101" spans="1:82" ht="15.75" customHeight="1" x14ac:dyDescent="0.25">
      <c r="A101" s="66"/>
      <c r="B101" s="66"/>
      <c r="C101" s="48" t="s">
        <v>45</v>
      </c>
      <c r="D101" s="120">
        <v>98.66</v>
      </c>
      <c r="E101" s="113">
        <v>97.87</v>
      </c>
      <c r="F101" s="113">
        <v>95.51</v>
      </c>
      <c r="G101" s="113">
        <v>85.75</v>
      </c>
      <c r="H101" s="113">
        <v>85.78</v>
      </c>
      <c r="I101" s="113">
        <v>87.02</v>
      </c>
      <c r="J101" s="113">
        <v>97.29</v>
      </c>
      <c r="K101" s="113">
        <v>99.28</v>
      </c>
      <c r="L101" s="113">
        <v>99.29</v>
      </c>
      <c r="M101" s="113">
        <v>99.02</v>
      </c>
      <c r="N101" s="113">
        <v>99.73</v>
      </c>
      <c r="O101" s="113">
        <v>98.76</v>
      </c>
      <c r="P101" s="113">
        <v>99.35</v>
      </c>
      <c r="Q101" s="113">
        <v>99.28</v>
      </c>
      <c r="R101" s="113">
        <v>98.06</v>
      </c>
      <c r="S101" s="113">
        <v>96.93</v>
      </c>
      <c r="T101" s="121">
        <v>99.21</v>
      </c>
      <c r="U101" s="113"/>
      <c r="V101" s="120">
        <v>1.34</v>
      </c>
      <c r="W101" s="113">
        <v>2.13</v>
      </c>
      <c r="X101" s="113">
        <v>4.49</v>
      </c>
      <c r="Y101" s="113">
        <v>14.25</v>
      </c>
      <c r="Z101" s="113">
        <v>14.22</v>
      </c>
      <c r="AA101" s="113">
        <v>12.98</v>
      </c>
      <c r="AB101" s="113">
        <v>2.71</v>
      </c>
      <c r="AC101" s="113">
        <v>0.72</v>
      </c>
      <c r="AD101" s="113">
        <v>0.71</v>
      </c>
      <c r="AE101" s="113">
        <v>0.98</v>
      </c>
      <c r="AF101" s="113">
        <v>0.27</v>
      </c>
      <c r="AG101" s="113">
        <v>1.24</v>
      </c>
      <c r="AH101" s="113">
        <v>0.65</v>
      </c>
      <c r="AI101" s="113">
        <v>0.72</v>
      </c>
      <c r="AJ101" s="113">
        <v>1.94</v>
      </c>
      <c r="AK101" s="113">
        <v>3.07</v>
      </c>
      <c r="AL101" s="121">
        <v>0.79</v>
      </c>
      <c r="AM101" s="114"/>
      <c r="AN101" s="120">
        <v>0.94</v>
      </c>
      <c r="AO101" s="113">
        <v>0.91</v>
      </c>
      <c r="AP101" s="113">
        <v>0.78</v>
      </c>
      <c r="AQ101" s="113">
        <v>0</v>
      </c>
      <c r="AR101" s="113">
        <v>0</v>
      </c>
      <c r="AS101" s="113">
        <v>0.15</v>
      </c>
      <c r="AT101" s="113">
        <v>0.89</v>
      </c>
      <c r="AU101" s="113">
        <v>0.97</v>
      </c>
      <c r="AV101" s="113">
        <v>0.97</v>
      </c>
      <c r="AW101" s="113">
        <v>0.96</v>
      </c>
      <c r="AX101" s="113">
        <v>0.99</v>
      </c>
      <c r="AY101" s="113">
        <v>0.95</v>
      </c>
      <c r="AZ101" s="113">
        <v>0.97</v>
      </c>
      <c r="BA101" s="113">
        <v>0.97</v>
      </c>
      <c r="BB101" s="113">
        <v>0.92</v>
      </c>
      <c r="BC101" s="113">
        <v>0.87</v>
      </c>
      <c r="BD101" s="121">
        <v>0.97</v>
      </c>
      <c r="BE101"/>
      <c r="BF101" s="180" t="s">
        <v>204</v>
      </c>
      <c r="BG101" s="217">
        <v>3</v>
      </c>
      <c r="BH101" s="220">
        <v>96.682500000000005</v>
      </c>
      <c r="BI101" s="113">
        <v>3.3174999999999999</v>
      </c>
      <c r="BJ101" s="113">
        <v>0.75375000000000003</v>
      </c>
      <c r="BK101" s="113">
        <v>0.315</v>
      </c>
      <c r="BL101" s="113">
        <v>3.7500000000000006E-2</v>
      </c>
      <c r="BM101" s="113">
        <v>4.7012499999999999</v>
      </c>
      <c r="BN101" s="113">
        <v>24.202500000000001</v>
      </c>
      <c r="BO101" s="113">
        <v>20.891249999999999</v>
      </c>
      <c r="BP101" s="121">
        <v>0.1875</v>
      </c>
      <c r="BQ101" s="116"/>
      <c r="BR101" s="180" t="s">
        <v>204</v>
      </c>
      <c r="BS101" s="217">
        <v>3</v>
      </c>
      <c r="BT101" s="146">
        <f t="shared" si="45"/>
        <v>1.0105736521028525</v>
      </c>
      <c r="BU101" s="146">
        <f t="shared" si="46"/>
        <v>0.7663271734565309</v>
      </c>
      <c r="BV101" s="146">
        <f t="shared" si="47"/>
        <v>1.1174191374663074</v>
      </c>
      <c r="BW101" s="146">
        <f t="shared" si="48"/>
        <v>0.93648648648648647</v>
      </c>
      <c r="BX101" s="146">
        <f t="shared" si="49"/>
        <v>2.8331043956043959E-2</v>
      </c>
      <c r="BY101" s="146">
        <f t="shared" si="50"/>
        <v>0.9597949146250927</v>
      </c>
      <c r="BZ101" s="146">
        <f t="shared" si="51"/>
        <v>0.63878758067999142</v>
      </c>
      <c r="CA101" s="146">
        <f t="shared" si="52"/>
        <v>0.55139225472082931</v>
      </c>
      <c r="CB101" s="151">
        <f t="shared" si="53"/>
        <v>1.041666666666667</v>
      </c>
      <c r="CC101"/>
      <c r="CD101"/>
    </row>
    <row r="102" spans="1:82" ht="15.75" customHeight="1" x14ac:dyDescent="0.25">
      <c r="A102" s="66"/>
      <c r="B102" s="66"/>
      <c r="C102" s="48"/>
      <c r="D102" s="120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21"/>
      <c r="U102" s="113"/>
      <c r="V102" s="120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21"/>
      <c r="AM102" s="114"/>
      <c r="AN102" s="120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21"/>
      <c r="BE102"/>
      <c r="BF102" s="215" t="s">
        <v>205</v>
      </c>
      <c r="BG102" s="217">
        <v>4</v>
      </c>
      <c r="BH102" s="220">
        <v>90.036249999999995</v>
      </c>
      <c r="BI102" s="113">
        <v>9.963750000000001</v>
      </c>
      <c r="BJ102" s="113">
        <v>0</v>
      </c>
      <c r="BK102" s="113">
        <v>1</v>
      </c>
      <c r="BL102" s="113">
        <v>0.9887499999999998</v>
      </c>
      <c r="BM102" s="113">
        <v>13.637499999999999</v>
      </c>
      <c r="BN102" s="113">
        <v>56.452500000000001</v>
      </c>
      <c r="BO102" s="113">
        <v>57.838749999999997</v>
      </c>
      <c r="BP102" s="121">
        <v>0.33374999999999999</v>
      </c>
      <c r="BQ102" s="116"/>
      <c r="BR102" s="215" t="s">
        <v>205</v>
      </c>
      <c r="BS102" s="217">
        <v>4</v>
      </c>
      <c r="BT102" s="146">
        <f t="shared" si="45"/>
        <v>0.94110373629297384</v>
      </c>
      <c r="BU102" s="146">
        <f t="shared" si="46"/>
        <v>2.3015802183956322</v>
      </c>
      <c r="BV102" s="146">
        <f t="shared" si="47"/>
        <v>0</v>
      </c>
      <c r="BW102" s="146">
        <f t="shared" si="48"/>
        <v>2.9729729729729728</v>
      </c>
      <c r="BX102" s="146">
        <f t="shared" si="49"/>
        <v>0.74699519230769207</v>
      </c>
      <c r="BY102" s="146">
        <f t="shared" si="50"/>
        <v>2.7841963622865626</v>
      </c>
      <c r="BZ102" s="146">
        <f t="shared" si="51"/>
        <v>1.4899764858315141</v>
      </c>
      <c r="CA102" s="146">
        <f t="shared" si="52"/>
        <v>1.5265644120258177</v>
      </c>
      <c r="CB102" s="151">
        <f t="shared" si="53"/>
        <v>1.854166666666667</v>
      </c>
      <c r="CC102"/>
      <c r="CD102"/>
    </row>
    <row r="103" spans="1:82" ht="15.75" customHeight="1" x14ac:dyDescent="0.25">
      <c r="A103" s="66"/>
      <c r="B103" s="66"/>
      <c r="C103" s="48" t="s">
        <v>47</v>
      </c>
      <c r="D103" s="120">
        <v>95.57</v>
      </c>
      <c r="E103" s="113">
        <v>94.06</v>
      </c>
      <c r="F103" s="113">
        <v>93.99</v>
      </c>
      <c r="G103" s="113">
        <v>80.92</v>
      </c>
      <c r="H103" s="113">
        <v>80.92</v>
      </c>
      <c r="I103" s="113">
        <v>80.92</v>
      </c>
      <c r="J103" s="113">
        <v>95.74</v>
      </c>
      <c r="K103" s="113">
        <v>98.51</v>
      </c>
      <c r="L103" s="113">
        <v>98.45</v>
      </c>
      <c r="M103" s="113">
        <v>97.71</v>
      </c>
      <c r="N103" s="113">
        <v>97.8</v>
      </c>
      <c r="O103" s="113">
        <v>96.78</v>
      </c>
      <c r="P103" s="113">
        <v>98.25</v>
      </c>
      <c r="Q103" s="113">
        <v>98.48</v>
      </c>
      <c r="R103" s="113">
        <v>97.52</v>
      </c>
      <c r="S103" s="113">
        <v>95.88</v>
      </c>
      <c r="T103" s="121">
        <v>98.12</v>
      </c>
      <c r="U103" s="113"/>
      <c r="V103" s="120">
        <v>4.43</v>
      </c>
      <c r="W103" s="113">
        <v>5.94</v>
      </c>
      <c r="X103" s="113">
        <v>6.01</v>
      </c>
      <c r="Y103" s="113">
        <v>19.079999999999998</v>
      </c>
      <c r="Z103" s="113">
        <v>19.079999999999998</v>
      </c>
      <c r="AA103" s="113">
        <v>19.079999999999998</v>
      </c>
      <c r="AB103" s="113">
        <v>4.26</v>
      </c>
      <c r="AC103" s="113">
        <v>1.49</v>
      </c>
      <c r="AD103" s="113">
        <v>1.55</v>
      </c>
      <c r="AE103" s="113">
        <v>2.29</v>
      </c>
      <c r="AF103" s="113">
        <v>2.2000000000000002</v>
      </c>
      <c r="AG103" s="113">
        <v>3.22</v>
      </c>
      <c r="AH103" s="113">
        <v>1.75</v>
      </c>
      <c r="AI103" s="113">
        <v>1.52</v>
      </c>
      <c r="AJ103" s="113">
        <v>2.48</v>
      </c>
      <c r="AK103" s="113">
        <v>4.12</v>
      </c>
      <c r="AL103" s="121">
        <v>1.88</v>
      </c>
      <c r="AM103" s="114"/>
      <c r="AN103" s="120">
        <v>0.86</v>
      </c>
      <c r="AO103" s="113">
        <v>0.81</v>
      </c>
      <c r="AP103" s="113">
        <v>0.78</v>
      </c>
      <c r="AQ103" s="113">
        <v>0</v>
      </c>
      <c r="AR103" s="113">
        <v>0</v>
      </c>
      <c r="AS103" s="113">
        <v>0</v>
      </c>
      <c r="AT103" s="113">
        <v>0.86</v>
      </c>
      <c r="AU103" s="113">
        <v>0.95</v>
      </c>
      <c r="AV103" s="113">
        <v>0.95</v>
      </c>
      <c r="AW103" s="113">
        <v>0.93</v>
      </c>
      <c r="AX103" s="113">
        <v>0.93</v>
      </c>
      <c r="AY103" s="113">
        <v>0.9</v>
      </c>
      <c r="AZ103" s="113">
        <v>0.94</v>
      </c>
      <c r="BA103" s="113">
        <v>0.95</v>
      </c>
      <c r="BB103" s="113">
        <v>0.92</v>
      </c>
      <c r="BC103" s="113">
        <v>0.86</v>
      </c>
      <c r="BD103" s="121">
        <v>0.94</v>
      </c>
      <c r="BE103"/>
      <c r="BF103" s="180" t="s">
        <v>5</v>
      </c>
      <c r="BG103" s="217">
        <v>5</v>
      </c>
      <c r="BH103" s="220">
        <v>90.039999999999992</v>
      </c>
      <c r="BI103" s="113">
        <v>9.9600000000000009</v>
      </c>
      <c r="BJ103" s="113">
        <v>0</v>
      </c>
      <c r="BK103" s="113">
        <v>1</v>
      </c>
      <c r="BL103" s="113">
        <v>7.1250000000000008E-2</v>
      </c>
      <c r="BM103" s="113">
        <v>13.15625</v>
      </c>
      <c r="BN103" s="113">
        <v>54.752499999999998</v>
      </c>
      <c r="BO103" s="113">
        <v>56.123750000000001</v>
      </c>
      <c r="BP103" s="121">
        <v>0.32750000000000001</v>
      </c>
      <c r="BQ103" s="116"/>
      <c r="BR103" s="180" t="s">
        <v>5</v>
      </c>
      <c r="BS103" s="217">
        <v>5</v>
      </c>
      <c r="BT103" s="146">
        <f t="shared" si="45"/>
        <v>0.94114293316102526</v>
      </c>
      <c r="BU103" s="146">
        <f t="shared" si="46"/>
        <v>2.3007139857202858</v>
      </c>
      <c r="BV103" s="146">
        <f t="shared" si="47"/>
        <v>0</v>
      </c>
      <c r="BW103" s="146">
        <f t="shared" si="48"/>
        <v>2.9729729729729728</v>
      </c>
      <c r="BX103" s="146">
        <f t="shared" si="49"/>
        <v>5.382898351648352E-2</v>
      </c>
      <c r="BY103" s="146">
        <f t="shared" si="50"/>
        <v>2.6859456198960654</v>
      </c>
      <c r="BZ103" s="146">
        <f t="shared" si="51"/>
        <v>1.4451076133118987</v>
      </c>
      <c r="CA103" s="146">
        <f t="shared" si="52"/>
        <v>1.4812996376898531</v>
      </c>
      <c r="CB103" s="151">
        <f t="shared" si="53"/>
        <v>1.8194444444444449</v>
      </c>
      <c r="CC103"/>
      <c r="CD103"/>
    </row>
    <row r="104" spans="1:82" ht="15.75" customHeight="1" x14ac:dyDescent="0.25">
      <c r="A104" s="66"/>
      <c r="B104" s="66"/>
      <c r="C104" s="48" t="s">
        <v>48</v>
      </c>
      <c r="D104" s="120">
        <v>96.81</v>
      </c>
      <c r="E104" s="113">
        <v>96.26</v>
      </c>
      <c r="F104" s="113">
        <v>97.36</v>
      </c>
      <c r="G104" s="113">
        <v>92.02</v>
      </c>
      <c r="H104" s="113">
        <v>92.02</v>
      </c>
      <c r="I104" s="113">
        <v>92.02</v>
      </c>
      <c r="J104" s="113">
        <v>96.76</v>
      </c>
      <c r="K104" s="113">
        <v>98.58</v>
      </c>
      <c r="L104" s="113">
        <v>98.57</v>
      </c>
      <c r="M104" s="113">
        <v>98.41</v>
      </c>
      <c r="N104" s="113">
        <v>98.3</v>
      </c>
      <c r="O104" s="113">
        <v>97.76</v>
      </c>
      <c r="P104" s="113">
        <v>98.59</v>
      </c>
      <c r="Q104" s="113">
        <v>98.58</v>
      </c>
      <c r="R104" s="113">
        <v>98.01</v>
      </c>
      <c r="S104" s="113">
        <v>96.37</v>
      </c>
      <c r="T104" s="121">
        <v>98.6</v>
      </c>
      <c r="U104" s="113"/>
      <c r="V104" s="120">
        <v>3.19</v>
      </c>
      <c r="W104" s="113">
        <v>3.74</v>
      </c>
      <c r="X104" s="113">
        <v>2.64</v>
      </c>
      <c r="Y104" s="113">
        <v>7.98</v>
      </c>
      <c r="Z104" s="113">
        <v>7.98</v>
      </c>
      <c r="AA104" s="113">
        <v>7.98</v>
      </c>
      <c r="AB104" s="113">
        <v>3.24</v>
      </c>
      <c r="AC104" s="113">
        <v>1.42</v>
      </c>
      <c r="AD104" s="113">
        <v>1.43</v>
      </c>
      <c r="AE104" s="113">
        <v>1.59</v>
      </c>
      <c r="AF104" s="113">
        <v>1.7</v>
      </c>
      <c r="AG104" s="113">
        <v>2.2400000000000002</v>
      </c>
      <c r="AH104" s="113">
        <v>1.41</v>
      </c>
      <c r="AI104" s="113">
        <v>1.42</v>
      </c>
      <c r="AJ104" s="113">
        <v>1.99</v>
      </c>
      <c r="AK104" s="113">
        <v>3.63</v>
      </c>
      <c r="AL104" s="121">
        <v>1.4</v>
      </c>
      <c r="AM104" s="114"/>
      <c r="AN104" s="120">
        <v>0.77</v>
      </c>
      <c r="AO104" s="113">
        <v>0.72</v>
      </c>
      <c r="AP104" s="113">
        <v>0.78</v>
      </c>
      <c r="AQ104" s="113">
        <v>0</v>
      </c>
      <c r="AR104" s="113">
        <v>0</v>
      </c>
      <c r="AS104" s="113">
        <v>0</v>
      </c>
      <c r="AT104" s="113">
        <v>0.78</v>
      </c>
      <c r="AU104" s="113">
        <v>0.9</v>
      </c>
      <c r="AV104" s="113">
        <v>0.9</v>
      </c>
      <c r="AW104" s="113">
        <v>0.89</v>
      </c>
      <c r="AX104" s="113">
        <v>0.89</v>
      </c>
      <c r="AY104" s="113">
        <v>0.85</v>
      </c>
      <c r="AZ104" s="113">
        <v>0.91</v>
      </c>
      <c r="BA104" s="113">
        <v>0.9</v>
      </c>
      <c r="BB104" s="113">
        <v>0.85</v>
      </c>
      <c r="BC104" s="113">
        <v>0.74</v>
      </c>
      <c r="BD104" s="121">
        <v>0.9</v>
      </c>
      <c r="BE104"/>
      <c r="BF104" s="180" t="s">
        <v>206</v>
      </c>
      <c r="BG104" s="217">
        <v>6</v>
      </c>
      <c r="BH104" s="220">
        <v>90.194999999999993</v>
      </c>
      <c r="BI104" s="113">
        <v>9.8050000000000015</v>
      </c>
      <c r="BJ104" s="113">
        <v>1.8749999999999999E-2</v>
      </c>
      <c r="BK104" s="113">
        <v>0.98750000000000004</v>
      </c>
      <c r="BL104" s="113">
        <v>2.5000000000000001E-2</v>
      </c>
      <c r="BM104" s="113">
        <v>13.08</v>
      </c>
      <c r="BN104" s="113">
        <v>54.482500000000002</v>
      </c>
      <c r="BO104" s="113">
        <v>55.220000000000006</v>
      </c>
      <c r="BP104" s="121">
        <v>0.32374999999999998</v>
      </c>
      <c r="BQ104" s="116"/>
      <c r="BR104" s="180" t="s">
        <v>206</v>
      </c>
      <c r="BS104" s="217">
        <v>6</v>
      </c>
      <c r="BT104" s="146">
        <f t="shared" si="45"/>
        <v>0.94276307037381912</v>
      </c>
      <c r="BU104" s="146">
        <f t="shared" si="46"/>
        <v>2.2649097018059643</v>
      </c>
      <c r="BV104" s="146">
        <f t="shared" si="47"/>
        <v>2.7796495956873314E-2</v>
      </c>
      <c r="BW104" s="146">
        <f t="shared" si="48"/>
        <v>2.935810810810811</v>
      </c>
      <c r="BX104" s="146">
        <f t="shared" si="49"/>
        <v>1.8887362637362636E-2</v>
      </c>
      <c r="BY104" s="146">
        <f t="shared" si="50"/>
        <v>2.6703786191536749</v>
      </c>
      <c r="BZ104" s="146">
        <f t="shared" si="51"/>
        <v>1.4379813806176072</v>
      </c>
      <c r="CA104" s="146">
        <f t="shared" si="52"/>
        <v>1.4574465532547931</v>
      </c>
      <c r="CB104" s="151">
        <f t="shared" si="53"/>
        <v>1.7986111111111114</v>
      </c>
      <c r="CC104"/>
      <c r="CD104"/>
    </row>
    <row r="105" spans="1:82" ht="15.75" customHeight="1" x14ac:dyDescent="0.25">
      <c r="A105" s="66"/>
      <c r="B105" s="66"/>
      <c r="C105" s="48"/>
      <c r="D105" s="120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21"/>
      <c r="U105" s="113"/>
      <c r="V105" s="120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21"/>
      <c r="AM105" s="114"/>
      <c r="AN105" s="120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21"/>
      <c r="BE105"/>
      <c r="BF105" s="180" t="s">
        <v>111</v>
      </c>
      <c r="BG105" s="217">
        <v>7</v>
      </c>
      <c r="BH105" s="220">
        <v>97.905000000000001</v>
      </c>
      <c r="BI105" s="113">
        <v>2.0949999999999998</v>
      </c>
      <c r="BJ105" s="113">
        <v>0.87375000000000003</v>
      </c>
      <c r="BK105" s="113">
        <v>0.11125000000000002</v>
      </c>
      <c r="BL105" s="113">
        <v>0</v>
      </c>
      <c r="BM105" s="113">
        <v>3</v>
      </c>
      <c r="BN105" s="113">
        <v>15.744999999999999</v>
      </c>
      <c r="BO105" s="113">
        <v>15.484999999999999</v>
      </c>
      <c r="BP105" s="121">
        <v>0.14875000000000005</v>
      </c>
      <c r="BQ105" s="116"/>
      <c r="BR105" s="180" t="s">
        <v>111</v>
      </c>
      <c r="BS105" s="217">
        <v>7</v>
      </c>
      <c r="BT105" s="146">
        <f t="shared" si="45"/>
        <v>1.0233518310876297</v>
      </c>
      <c r="BU105" s="146">
        <f t="shared" si="46"/>
        <v>0.48393532129357408</v>
      </c>
      <c r="BV105" s="146">
        <f t="shared" si="47"/>
        <v>1.2953167115902966</v>
      </c>
      <c r="BW105" s="146">
        <f t="shared" si="48"/>
        <v>0.33074324324324328</v>
      </c>
      <c r="BX105" s="146">
        <f t="shared" si="49"/>
        <v>0</v>
      </c>
      <c r="BY105" s="146">
        <f t="shared" si="50"/>
        <v>0.61247216035634744</v>
      </c>
      <c r="BZ105" s="146">
        <f t="shared" si="51"/>
        <v>0.41556493989490612</v>
      </c>
      <c r="CA105" s="146">
        <f t="shared" si="52"/>
        <v>0.40870264174484733</v>
      </c>
      <c r="CB105" s="151">
        <f t="shared" si="53"/>
        <v>0.82638888888888928</v>
      </c>
      <c r="CC105"/>
      <c r="CD105"/>
    </row>
    <row r="106" spans="1:82" ht="15.75" customHeight="1" x14ac:dyDescent="0.25">
      <c r="A106" s="66"/>
      <c r="B106" s="66"/>
      <c r="C106" s="48"/>
      <c r="D106" s="120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21"/>
      <c r="U106" s="113"/>
      <c r="V106" s="120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21"/>
      <c r="AM106" s="114"/>
      <c r="AN106" s="120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21"/>
      <c r="BE106"/>
      <c r="BF106" s="180" t="s">
        <v>207</v>
      </c>
      <c r="BG106" s="217">
        <v>8</v>
      </c>
      <c r="BH106" s="220">
        <v>99.068750000000009</v>
      </c>
      <c r="BI106" s="113">
        <v>0.93125000000000002</v>
      </c>
      <c r="BJ106" s="113">
        <v>0.93000000000000016</v>
      </c>
      <c r="BK106" s="113">
        <v>6.8750000000000006E-2</v>
      </c>
      <c r="BL106" s="113">
        <v>0.23249999999999998</v>
      </c>
      <c r="BM106" s="113">
        <v>1.3462499999999999</v>
      </c>
      <c r="BN106" s="113">
        <v>20.028750000000002</v>
      </c>
      <c r="BO106" s="113">
        <v>18.233750000000001</v>
      </c>
      <c r="BP106" s="121">
        <v>9.7500000000000003E-2</v>
      </c>
      <c r="BQ106" s="116"/>
      <c r="BR106" s="180" t="s">
        <v>207</v>
      </c>
      <c r="BS106" s="217">
        <v>8</v>
      </c>
      <c r="BT106" s="146">
        <f t="shared" si="45"/>
        <v>1.0355159258062676</v>
      </c>
      <c r="BU106" s="146">
        <f t="shared" si="46"/>
        <v>0.21511444771104579</v>
      </c>
      <c r="BV106" s="146">
        <f t="shared" si="47"/>
        <v>1.3787061994609167</v>
      </c>
      <c r="BW106" s="146">
        <f t="shared" si="48"/>
        <v>0.20439189189189191</v>
      </c>
      <c r="BX106" s="146">
        <f t="shared" si="49"/>
        <v>0.17565247252747251</v>
      </c>
      <c r="BY106" s="146">
        <f t="shared" si="50"/>
        <v>0.27484688195991092</v>
      </c>
      <c r="BZ106" s="146">
        <f t="shared" si="51"/>
        <v>0.52862790028073048</v>
      </c>
      <c r="CA106" s="146">
        <f t="shared" si="52"/>
        <v>0.48125164959090155</v>
      </c>
      <c r="CB106" s="151">
        <f t="shared" si="53"/>
        <v>0.54166666666666674</v>
      </c>
      <c r="CC106"/>
      <c r="CD106"/>
    </row>
    <row r="107" spans="1:82" ht="15.75" customHeight="1" x14ac:dyDescent="0.25">
      <c r="A107" s="66"/>
      <c r="B107" s="66"/>
      <c r="C107" s="56" t="s">
        <v>51</v>
      </c>
      <c r="D107" s="120">
        <v>99.5</v>
      </c>
      <c r="E107" s="113">
        <v>99.05</v>
      </c>
      <c r="F107" s="113">
        <v>99.39</v>
      </c>
      <c r="G107" s="113">
        <v>97.65</v>
      </c>
      <c r="H107" s="113">
        <v>97.65</v>
      </c>
      <c r="I107" s="113">
        <v>97.65</v>
      </c>
      <c r="J107" s="113">
        <v>99.37</v>
      </c>
      <c r="K107" s="113">
        <v>99.21</v>
      </c>
      <c r="L107" s="113">
        <v>99.21</v>
      </c>
      <c r="M107" s="113">
        <v>99.09</v>
      </c>
      <c r="N107" s="113">
        <v>99.17</v>
      </c>
      <c r="O107" s="113">
        <v>99.06</v>
      </c>
      <c r="P107" s="113">
        <v>99.06</v>
      </c>
      <c r="Q107" s="113">
        <v>99.24</v>
      </c>
      <c r="R107" s="113">
        <v>99.59</v>
      </c>
      <c r="S107" s="113">
        <v>99.53</v>
      </c>
      <c r="T107" s="121">
        <v>99.23</v>
      </c>
      <c r="U107" s="113"/>
      <c r="V107" s="120">
        <v>0.5</v>
      </c>
      <c r="W107" s="113">
        <v>0.95</v>
      </c>
      <c r="X107" s="113">
        <v>0.61</v>
      </c>
      <c r="Y107" s="113">
        <v>2.35</v>
      </c>
      <c r="Z107" s="113">
        <v>2.35</v>
      </c>
      <c r="AA107" s="113">
        <v>2.35</v>
      </c>
      <c r="AB107" s="113">
        <v>0.63</v>
      </c>
      <c r="AC107" s="113">
        <v>0.79</v>
      </c>
      <c r="AD107" s="113">
        <v>0.79</v>
      </c>
      <c r="AE107" s="113">
        <v>0.91</v>
      </c>
      <c r="AF107" s="113">
        <v>0.83</v>
      </c>
      <c r="AG107" s="113">
        <v>0.94</v>
      </c>
      <c r="AH107" s="113">
        <v>0.94</v>
      </c>
      <c r="AI107" s="113">
        <v>0.76</v>
      </c>
      <c r="AJ107" s="113">
        <v>0.41</v>
      </c>
      <c r="AK107" s="113">
        <v>0.47</v>
      </c>
      <c r="AL107" s="121">
        <v>0.77</v>
      </c>
      <c r="AM107" s="114"/>
      <c r="AN107" s="120">
        <v>0.86</v>
      </c>
      <c r="AO107" s="113">
        <v>0.72</v>
      </c>
      <c r="AP107" s="113">
        <v>0.85</v>
      </c>
      <c r="AQ107" s="113">
        <v>0</v>
      </c>
      <c r="AR107" s="113">
        <v>0</v>
      </c>
      <c r="AS107" s="113">
        <v>0</v>
      </c>
      <c r="AT107" s="113">
        <v>0.85</v>
      </c>
      <c r="AU107" s="113">
        <v>0.83</v>
      </c>
      <c r="AV107" s="113">
        <v>0.83</v>
      </c>
      <c r="AW107" s="113">
        <v>0.81</v>
      </c>
      <c r="AX107" s="113">
        <v>0.83</v>
      </c>
      <c r="AY107" s="113">
        <v>0.8</v>
      </c>
      <c r="AZ107" s="113">
        <v>0.81</v>
      </c>
      <c r="BA107" s="113">
        <v>0.84</v>
      </c>
      <c r="BB107" s="113">
        <v>0.88</v>
      </c>
      <c r="BC107" s="113">
        <v>0.88</v>
      </c>
      <c r="BD107" s="121">
        <v>0.84</v>
      </c>
      <c r="BE107"/>
      <c r="BF107" s="215" t="s">
        <v>149</v>
      </c>
      <c r="BG107" s="217">
        <v>9</v>
      </c>
      <c r="BH107" s="220">
        <v>99.055000000000007</v>
      </c>
      <c r="BI107" s="113">
        <v>0.94500000000000006</v>
      </c>
      <c r="BJ107" s="113">
        <v>0.92874999999999996</v>
      </c>
      <c r="BK107" s="113">
        <v>6.8750000000000006E-2</v>
      </c>
      <c r="BL107" s="113">
        <v>9.0000000000000011E-2</v>
      </c>
      <c r="BM107" s="113">
        <v>1.3612500000000001</v>
      </c>
      <c r="BN107" s="113">
        <v>20.004999999999999</v>
      </c>
      <c r="BO107" s="113">
        <v>18.204999999999998</v>
      </c>
      <c r="BP107" s="121">
        <v>9.8750000000000004E-2</v>
      </c>
      <c r="BQ107" s="116"/>
      <c r="BR107" s="215" t="s">
        <v>149</v>
      </c>
      <c r="BS107" s="217">
        <v>9</v>
      </c>
      <c r="BT107" s="146">
        <f t="shared" si="45"/>
        <v>1.0353722039567457</v>
      </c>
      <c r="BU107" s="146">
        <f t="shared" si="46"/>
        <v>0.21829063418731626</v>
      </c>
      <c r="BV107" s="146">
        <f t="shared" si="47"/>
        <v>1.3768530997304582</v>
      </c>
      <c r="BW107" s="146">
        <f t="shared" si="48"/>
        <v>0.20439189189189191</v>
      </c>
      <c r="BX107" s="146">
        <f t="shared" si="49"/>
        <v>6.7994505494505503E-2</v>
      </c>
      <c r="BY107" s="146">
        <f t="shared" si="50"/>
        <v>0.27790924276169265</v>
      </c>
      <c r="BZ107" s="146">
        <f t="shared" si="51"/>
        <v>0.52800105573817702</v>
      </c>
      <c r="CA107" s="146">
        <f t="shared" si="52"/>
        <v>0.48049283777623153</v>
      </c>
      <c r="CB107" s="151">
        <f t="shared" si="53"/>
        <v>0.54861111111111127</v>
      </c>
      <c r="CC107"/>
      <c r="CD107"/>
    </row>
    <row r="108" spans="1:82" ht="15.75" customHeight="1" x14ac:dyDescent="0.25">
      <c r="A108" s="66"/>
      <c r="B108" s="66"/>
      <c r="C108" s="56" t="s">
        <v>52</v>
      </c>
      <c r="D108" s="120">
        <v>97.99</v>
      </c>
      <c r="E108" s="113">
        <v>96.83</v>
      </c>
      <c r="F108" s="113">
        <v>94.34</v>
      </c>
      <c r="G108" s="113">
        <v>94.03</v>
      </c>
      <c r="H108" s="113">
        <v>94.03</v>
      </c>
      <c r="I108" s="113">
        <v>94.03</v>
      </c>
      <c r="J108" s="113">
        <v>97.99</v>
      </c>
      <c r="K108" s="113">
        <v>98.95</v>
      </c>
      <c r="L108" s="113">
        <v>98.9</v>
      </c>
      <c r="M108" s="113">
        <v>98.11</v>
      </c>
      <c r="N108" s="113">
        <v>97.94</v>
      </c>
      <c r="O108" s="113">
        <v>97.88</v>
      </c>
      <c r="P108" s="113">
        <v>98.96</v>
      </c>
      <c r="Q108" s="113">
        <v>99.01</v>
      </c>
      <c r="R108" s="113">
        <v>97.83</v>
      </c>
      <c r="S108" s="113">
        <v>97.85</v>
      </c>
      <c r="T108" s="121">
        <v>98.88</v>
      </c>
      <c r="U108" s="113"/>
      <c r="V108" s="120">
        <v>2.0099999999999998</v>
      </c>
      <c r="W108" s="113">
        <v>3.17</v>
      </c>
      <c r="X108" s="113">
        <v>5.66</v>
      </c>
      <c r="Y108" s="113">
        <v>5.97</v>
      </c>
      <c r="Z108" s="113">
        <v>5.97</v>
      </c>
      <c r="AA108" s="113">
        <v>5.97</v>
      </c>
      <c r="AB108" s="113">
        <v>2.0099999999999998</v>
      </c>
      <c r="AC108" s="113">
        <v>1.05</v>
      </c>
      <c r="AD108" s="113">
        <v>1.1000000000000001</v>
      </c>
      <c r="AE108" s="113">
        <v>1.89</v>
      </c>
      <c r="AF108" s="113">
        <v>2.06</v>
      </c>
      <c r="AG108" s="113">
        <v>2.12</v>
      </c>
      <c r="AH108" s="113">
        <v>1.04</v>
      </c>
      <c r="AI108" s="113">
        <v>0.99</v>
      </c>
      <c r="AJ108" s="113">
        <v>2.17</v>
      </c>
      <c r="AK108" s="113">
        <v>2.15</v>
      </c>
      <c r="AL108" s="121">
        <v>1.1200000000000001</v>
      </c>
      <c r="AM108" s="114"/>
      <c r="AN108" s="120">
        <v>0.79</v>
      </c>
      <c r="AO108" s="113">
        <v>0.65</v>
      </c>
      <c r="AP108" s="113">
        <v>0.27</v>
      </c>
      <c r="AQ108" s="113">
        <v>0</v>
      </c>
      <c r="AR108" s="113">
        <v>0</v>
      </c>
      <c r="AS108" s="113">
        <v>0</v>
      </c>
      <c r="AT108" s="113">
        <v>0.82</v>
      </c>
      <c r="AU108" s="113">
        <v>0.9</v>
      </c>
      <c r="AV108" s="113">
        <v>0.89</v>
      </c>
      <c r="AW108" s="113">
        <v>0.82</v>
      </c>
      <c r="AX108" s="113">
        <v>0.83</v>
      </c>
      <c r="AY108" s="113">
        <v>0.8</v>
      </c>
      <c r="AZ108" s="113">
        <v>0.9</v>
      </c>
      <c r="BA108" s="113">
        <v>0.9</v>
      </c>
      <c r="BB108" s="113">
        <v>0.76</v>
      </c>
      <c r="BC108" s="113">
        <v>0.78</v>
      </c>
      <c r="BD108" s="121">
        <v>0.89</v>
      </c>
      <c r="BE108"/>
      <c r="BF108" s="215" t="s">
        <v>153</v>
      </c>
      <c r="BG108" s="217">
        <v>10</v>
      </c>
      <c r="BH108" s="220">
        <v>98.713750000000005</v>
      </c>
      <c r="BI108" s="113">
        <v>1.2862500000000001</v>
      </c>
      <c r="BJ108" s="113">
        <v>0.90875000000000006</v>
      </c>
      <c r="BK108" s="113">
        <v>7.5000000000000011E-2</v>
      </c>
      <c r="BL108" s="113">
        <v>0</v>
      </c>
      <c r="BM108" s="113">
        <v>1.9837500000000001</v>
      </c>
      <c r="BN108" s="113">
        <v>13.860000000000001</v>
      </c>
      <c r="BO108" s="113">
        <v>12.481249999999999</v>
      </c>
      <c r="BP108" s="121">
        <v>0.11874999999999999</v>
      </c>
      <c r="BQ108" s="116"/>
      <c r="BR108" s="215" t="s">
        <v>153</v>
      </c>
      <c r="BS108" s="217">
        <v>10</v>
      </c>
      <c r="BT108" s="146">
        <f t="shared" si="45"/>
        <v>1.0318052889640623</v>
      </c>
      <c r="BU108" s="146">
        <f t="shared" si="46"/>
        <v>0.29711780764384715</v>
      </c>
      <c r="BV108" s="146">
        <f t="shared" si="47"/>
        <v>1.3472035040431267</v>
      </c>
      <c r="BW108" s="146">
        <f t="shared" si="48"/>
        <v>0.222972972972973</v>
      </c>
      <c r="BX108" s="146">
        <f t="shared" si="49"/>
        <v>0</v>
      </c>
      <c r="BY108" s="146">
        <f t="shared" si="50"/>
        <v>0.40499721603563477</v>
      </c>
      <c r="BZ108" s="146">
        <f t="shared" si="51"/>
        <v>0.36581327830697996</v>
      </c>
      <c r="CA108" s="146">
        <f t="shared" si="52"/>
        <v>0.32942330302085088</v>
      </c>
      <c r="CB108" s="151">
        <f t="shared" si="53"/>
        <v>0.65972222222222232</v>
      </c>
      <c r="CC108"/>
      <c r="CD108"/>
    </row>
    <row r="109" spans="1:82" ht="15.75" customHeight="1" thickBot="1" x14ac:dyDescent="0.3">
      <c r="A109" s="66"/>
      <c r="B109" s="66"/>
      <c r="C109" s="56" t="s">
        <v>54</v>
      </c>
      <c r="D109" s="122">
        <v>98.63</v>
      </c>
      <c r="E109" s="123">
        <v>97.76</v>
      </c>
      <c r="F109" s="123">
        <v>98.15</v>
      </c>
      <c r="G109" s="123">
        <v>90.13</v>
      </c>
      <c r="H109" s="123">
        <v>90.13</v>
      </c>
      <c r="I109" s="123">
        <v>90.13</v>
      </c>
      <c r="J109" s="123">
        <v>99.18</v>
      </c>
      <c r="K109" s="123">
        <v>99.6</v>
      </c>
      <c r="L109" s="123">
        <v>99.59</v>
      </c>
      <c r="M109" s="123">
        <v>99.45</v>
      </c>
      <c r="N109" s="123">
        <v>99.38</v>
      </c>
      <c r="O109" s="123">
        <v>99.19</v>
      </c>
      <c r="P109" s="123">
        <v>99.64</v>
      </c>
      <c r="Q109" s="123">
        <v>99.6</v>
      </c>
      <c r="R109" s="123">
        <v>99.35</v>
      </c>
      <c r="S109" s="123">
        <v>98.93</v>
      </c>
      <c r="T109" s="124">
        <v>99.62</v>
      </c>
      <c r="U109" s="113"/>
      <c r="V109" s="122">
        <v>1.37</v>
      </c>
      <c r="W109" s="123">
        <v>2.2400000000000002</v>
      </c>
      <c r="X109" s="123">
        <v>1.85</v>
      </c>
      <c r="Y109" s="123">
        <v>9.8699999999999992</v>
      </c>
      <c r="Z109" s="123">
        <v>9.8699999999999992</v>
      </c>
      <c r="AA109" s="123">
        <v>9.8699999999999992</v>
      </c>
      <c r="AB109" s="123">
        <v>0.82</v>
      </c>
      <c r="AC109" s="123">
        <v>0.4</v>
      </c>
      <c r="AD109" s="123">
        <v>0.41</v>
      </c>
      <c r="AE109" s="123">
        <v>0.55000000000000004</v>
      </c>
      <c r="AF109" s="123">
        <v>0.62</v>
      </c>
      <c r="AG109" s="123">
        <v>0.81</v>
      </c>
      <c r="AH109" s="123">
        <v>0.36</v>
      </c>
      <c r="AI109" s="123">
        <v>0.4</v>
      </c>
      <c r="AJ109" s="123">
        <v>0.65</v>
      </c>
      <c r="AK109" s="123">
        <v>1.07</v>
      </c>
      <c r="AL109" s="124">
        <v>0.38</v>
      </c>
      <c r="AM109" s="114"/>
      <c r="AN109" s="122">
        <v>0.92</v>
      </c>
      <c r="AO109" s="123">
        <v>0.87</v>
      </c>
      <c r="AP109" s="123">
        <v>0.89</v>
      </c>
      <c r="AQ109" s="123">
        <v>0</v>
      </c>
      <c r="AR109" s="123">
        <v>0</v>
      </c>
      <c r="AS109" s="123">
        <v>0</v>
      </c>
      <c r="AT109" s="123">
        <v>0.95</v>
      </c>
      <c r="AU109" s="123">
        <v>0.98</v>
      </c>
      <c r="AV109" s="123">
        <v>0.98</v>
      </c>
      <c r="AW109" s="123">
        <v>0.97</v>
      </c>
      <c r="AX109" s="123">
        <v>0.97</v>
      </c>
      <c r="AY109" s="123">
        <v>0.95</v>
      </c>
      <c r="AZ109" s="123">
        <v>0.98</v>
      </c>
      <c r="BA109" s="123">
        <v>0.98</v>
      </c>
      <c r="BB109" s="123">
        <v>0.96</v>
      </c>
      <c r="BC109" s="123">
        <v>0.94</v>
      </c>
      <c r="BD109" s="124">
        <v>0.98</v>
      </c>
      <c r="BE109"/>
      <c r="BF109" s="180" t="s">
        <v>115</v>
      </c>
      <c r="BG109" s="217">
        <v>11</v>
      </c>
      <c r="BH109" s="220">
        <v>98.83</v>
      </c>
      <c r="BI109" s="113">
        <v>1.17</v>
      </c>
      <c r="BJ109" s="113">
        <v>0.91874999999999996</v>
      </c>
      <c r="BK109" s="113">
        <v>5.8749999999999997E-2</v>
      </c>
      <c r="BL109" s="113">
        <v>0</v>
      </c>
      <c r="BM109" s="113">
        <v>1.605</v>
      </c>
      <c r="BN109" s="113">
        <v>19.6175</v>
      </c>
      <c r="BO109" s="113">
        <v>16.485000000000003</v>
      </c>
      <c r="BP109" s="121">
        <v>0.11</v>
      </c>
      <c r="BQ109" s="116"/>
      <c r="BR109" s="180" t="s">
        <v>115</v>
      </c>
      <c r="BS109" s="217">
        <v>11</v>
      </c>
      <c r="BT109" s="146">
        <f t="shared" si="45"/>
        <v>1.0330203918736576</v>
      </c>
      <c r="BU109" s="146">
        <f t="shared" si="46"/>
        <v>0.27026459470810582</v>
      </c>
      <c r="BV109" s="146">
        <f t="shared" si="47"/>
        <v>1.3620283018867925</v>
      </c>
      <c r="BW109" s="146">
        <f t="shared" si="48"/>
        <v>0.17466216216216215</v>
      </c>
      <c r="BX109" s="146">
        <f t="shared" si="49"/>
        <v>0</v>
      </c>
      <c r="BY109" s="146">
        <f t="shared" si="50"/>
        <v>0.32767260579064589</v>
      </c>
      <c r="BZ109" s="146">
        <f t="shared" si="51"/>
        <v>0.51777359214914709</v>
      </c>
      <c r="CA109" s="146">
        <f t="shared" si="52"/>
        <v>0.43509609616815043</v>
      </c>
      <c r="CB109" s="151">
        <f t="shared" si="53"/>
        <v>0.61111111111111127</v>
      </c>
      <c r="CC109"/>
      <c r="CD109"/>
    </row>
    <row r="110" spans="1:82" ht="15.75" customHeight="1" thickBot="1" x14ac:dyDescent="0.3">
      <c r="A110" s="66"/>
      <c r="B110" s="66"/>
      <c r="C110" s="48" t="s">
        <v>55</v>
      </c>
      <c r="D110" s="211">
        <f t="shared" ref="D110:T110" si="54">AVERAGE(D99:D109)</f>
        <v>97.811250000000001</v>
      </c>
      <c r="E110" s="212">
        <f t="shared" si="54"/>
        <v>96.783749999999998</v>
      </c>
      <c r="F110" s="212">
        <f t="shared" si="54"/>
        <v>96.682500000000005</v>
      </c>
      <c r="G110" s="212">
        <f t="shared" si="54"/>
        <v>90.036249999999995</v>
      </c>
      <c r="H110" s="212">
        <f t="shared" si="54"/>
        <v>90.039999999999992</v>
      </c>
      <c r="I110" s="212">
        <f t="shared" si="54"/>
        <v>90.194999999999993</v>
      </c>
      <c r="J110" s="212">
        <f t="shared" si="54"/>
        <v>97.905000000000001</v>
      </c>
      <c r="K110" s="212">
        <f>AVERAGE(K99:K109)</f>
        <v>99.068750000000009</v>
      </c>
      <c r="L110" s="212">
        <f t="shared" ref="L110:AB110" si="55">AVERAGE(L99:L109)</f>
        <v>99.055000000000007</v>
      </c>
      <c r="M110" s="212">
        <f t="shared" si="55"/>
        <v>98.713750000000005</v>
      </c>
      <c r="N110" s="212">
        <f t="shared" si="55"/>
        <v>98.83</v>
      </c>
      <c r="O110" s="212">
        <f>AVERAGE(O99:O109)</f>
        <v>98.433750000000003</v>
      </c>
      <c r="P110" s="212">
        <f t="shared" ref="P110:T110" si="56">AVERAGE(P99:P109)</f>
        <v>99.003750000000011</v>
      </c>
      <c r="Q110" s="212">
        <f t="shared" si="56"/>
        <v>99.082499999999996</v>
      </c>
      <c r="R110" s="212">
        <f t="shared" si="56"/>
        <v>98.461250000000007</v>
      </c>
      <c r="S110" s="212">
        <f t="shared" si="56"/>
        <v>97.65625</v>
      </c>
      <c r="T110" s="213">
        <f t="shared" si="56"/>
        <v>99.012500000000003</v>
      </c>
      <c r="U110" s="113"/>
      <c r="V110" s="211">
        <f t="shared" ref="V110:AB110" si="57">AVERAGE(V99:V109)</f>
        <v>2.1887500000000002</v>
      </c>
      <c r="W110" s="212">
        <f t="shared" si="57"/>
        <v>3.2162499999999996</v>
      </c>
      <c r="X110" s="212">
        <f t="shared" si="57"/>
        <v>3.3174999999999999</v>
      </c>
      <c r="Y110" s="212">
        <f t="shared" si="57"/>
        <v>9.963750000000001</v>
      </c>
      <c r="Z110" s="212">
        <f t="shared" si="57"/>
        <v>9.9600000000000009</v>
      </c>
      <c r="AA110" s="212">
        <f t="shared" si="57"/>
        <v>9.8050000000000015</v>
      </c>
      <c r="AB110" s="212">
        <f t="shared" si="57"/>
        <v>2.0949999999999998</v>
      </c>
      <c r="AC110" s="212">
        <f>AVERAGE(AC99:AC109)</f>
        <v>0.93125000000000002</v>
      </c>
      <c r="AD110" s="212">
        <f t="shared" ref="AD110:AF110" si="58">AVERAGE(AD99:AD109)</f>
        <v>0.94500000000000006</v>
      </c>
      <c r="AE110" s="212">
        <f t="shared" si="58"/>
        <v>1.2862500000000001</v>
      </c>
      <c r="AF110" s="212">
        <f t="shared" si="58"/>
        <v>1.17</v>
      </c>
      <c r="AG110" s="212">
        <f>AVERAGE(AG99:AG109)</f>
        <v>1.5662499999999999</v>
      </c>
      <c r="AH110" s="212">
        <f t="shared" ref="AH110:AL110" si="59">AVERAGE(AH99:AH109)</f>
        <v>0.99625000000000008</v>
      </c>
      <c r="AI110" s="212">
        <f t="shared" si="59"/>
        <v>0.91749999999999998</v>
      </c>
      <c r="AJ110" s="212">
        <f t="shared" si="59"/>
        <v>1.5387500000000001</v>
      </c>
      <c r="AK110" s="212">
        <f t="shared" si="59"/>
        <v>2.34375</v>
      </c>
      <c r="AL110" s="213">
        <f t="shared" si="59"/>
        <v>0.98750000000000004</v>
      </c>
      <c r="AM110" s="113"/>
      <c r="AN110" s="211">
        <f t="shared" ref="AN110:AT110" si="60">AVERAGE(AN99:AN109)</f>
        <v>0.85750000000000004</v>
      </c>
      <c r="AO110" s="212">
        <f t="shared" si="60"/>
        <v>0.77625</v>
      </c>
      <c r="AP110" s="212">
        <f t="shared" si="60"/>
        <v>0.75375000000000003</v>
      </c>
      <c r="AQ110" s="212">
        <f t="shared" si="60"/>
        <v>0</v>
      </c>
      <c r="AR110" s="212">
        <f t="shared" si="60"/>
        <v>0</v>
      </c>
      <c r="AS110" s="212">
        <f t="shared" si="60"/>
        <v>1.8749999999999999E-2</v>
      </c>
      <c r="AT110" s="212">
        <f t="shared" si="60"/>
        <v>0.87375000000000003</v>
      </c>
      <c r="AU110" s="212">
        <f>AVERAGE(AU99:AU109)</f>
        <v>0.93000000000000016</v>
      </c>
      <c r="AV110" s="212">
        <f t="shared" ref="AV110:AX110" si="61">AVERAGE(AV99:AV109)</f>
        <v>0.92874999999999996</v>
      </c>
      <c r="AW110" s="212">
        <f t="shared" si="61"/>
        <v>0.90875000000000006</v>
      </c>
      <c r="AX110" s="212">
        <f t="shared" si="61"/>
        <v>0.91874999999999996</v>
      </c>
      <c r="AY110" s="212">
        <f>AVERAGE(AY99:AY109)</f>
        <v>0.89374999999999993</v>
      </c>
      <c r="AZ110" s="212">
        <f t="shared" ref="AZ110:BD110" si="62">AVERAGE(AZ99:AZ109)</f>
        <v>0.92625000000000002</v>
      </c>
      <c r="BA110" s="212">
        <f t="shared" si="62"/>
        <v>0.93250000000000011</v>
      </c>
      <c r="BB110" s="212">
        <f t="shared" si="62"/>
        <v>0.89374999999999993</v>
      </c>
      <c r="BC110" s="212">
        <f t="shared" si="62"/>
        <v>0.85125000000000006</v>
      </c>
      <c r="BD110" s="213">
        <f t="shared" si="62"/>
        <v>0.92874999999999996</v>
      </c>
      <c r="BE110"/>
      <c r="BF110" s="180" t="s">
        <v>178</v>
      </c>
      <c r="BG110" s="217">
        <v>12</v>
      </c>
      <c r="BH110" s="220">
        <v>98.433750000000003</v>
      </c>
      <c r="BI110" s="113">
        <v>1.5662499999999999</v>
      </c>
      <c r="BJ110" s="113">
        <v>0.89374999999999993</v>
      </c>
      <c r="BK110" s="113">
        <v>9.1249999999999998E-2</v>
      </c>
      <c r="BL110" s="113">
        <v>0.01</v>
      </c>
      <c r="BM110" s="113">
        <v>2.3112499999999998</v>
      </c>
      <c r="BN110" s="113">
        <v>21.172500000000003</v>
      </c>
      <c r="BO110" s="113">
        <v>19.1175</v>
      </c>
      <c r="BP110" s="121">
        <v>0.125</v>
      </c>
      <c r="BQ110" s="116"/>
      <c r="BR110" s="180" t="s">
        <v>178</v>
      </c>
      <c r="BS110" s="217">
        <v>12</v>
      </c>
      <c r="BT110" s="146">
        <f t="shared" si="45"/>
        <v>1.0288785894828862</v>
      </c>
      <c r="BU110" s="146">
        <f t="shared" si="46"/>
        <v>0.36179651406971858</v>
      </c>
      <c r="BV110" s="146">
        <f t="shared" si="47"/>
        <v>1.3249663072776279</v>
      </c>
      <c r="BW110" s="146">
        <f t="shared" si="48"/>
        <v>0.27128378378378376</v>
      </c>
      <c r="BX110" s="146">
        <f t="shared" si="49"/>
        <v>7.554945054945055E-3</v>
      </c>
      <c r="BY110" s="146">
        <f t="shared" si="50"/>
        <v>0.47185876020786927</v>
      </c>
      <c r="BZ110" s="146">
        <f t="shared" si="51"/>
        <v>0.55881541377738331</v>
      </c>
      <c r="CA110" s="146">
        <f t="shared" si="52"/>
        <v>0.50457686493749554</v>
      </c>
      <c r="CB110" s="151">
        <f t="shared" si="53"/>
        <v>0.69444444444444453</v>
      </c>
      <c r="CC110"/>
      <c r="CD110"/>
    </row>
    <row r="111" spans="1:82" ht="15.75" customHeight="1" thickBot="1" x14ac:dyDescent="0.3">
      <c r="A111" s="66"/>
      <c r="B111" s="66"/>
      <c r="C111" s="64"/>
      <c r="D111" s="207" t="s">
        <v>56</v>
      </c>
      <c r="E111" s="199"/>
      <c r="F111" s="199"/>
      <c r="G111" s="199"/>
      <c r="H111" s="199"/>
      <c r="I111" s="199"/>
      <c r="J111" s="199"/>
      <c r="K111" s="199"/>
      <c r="L111" s="199"/>
      <c r="M111" s="199"/>
      <c r="N111" s="199"/>
      <c r="O111" s="199"/>
      <c r="P111" s="199"/>
      <c r="Q111" s="199"/>
      <c r="R111" s="199"/>
      <c r="S111" s="199"/>
      <c r="T111" s="199"/>
      <c r="U111" s="183"/>
      <c r="V111" s="207" t="s">
        <v>57</v>
      </c>
      <c r="W111" s="199"/>
      <c r="X111" s="199"/>
      <c r="Y111" s="199"/>
      <c r="Z111" s="199"/>
      <c r="AA111" s="199"/>
      <c r="AB111" s="199"/>
      <c r="AC111" s="199"/>
      <c r="AD111" s="199"/>
      <c r="AE111" s="199"/>
      <c r="AF111" s="199"/>
      <c r="AG111" s="199"/>
      <c r="AH111" s="199"/>
      <c r="AI111" s="199"/>
      <c r="AJ111" s="199"/>
      <c r="AK111" s="199"/>
      <c r="AL111" s="199"/>
      <c r="AM111" s="183"/>
      <c r="AN111" s="207" t="s">
        <v>58</v>
      </c>
      <c r="AO111" s="199"/>
      <c r="AP111" s="199"/>
      <c r="AQ111" s="199"/>
      <c r="AR111" s="199"/>
      <c r="AS111" s="199"/>
      <c r="AT111" s="199"/>
      <c r="AU111" s="199"/>
      <c r="AV111" s="199"/>
      <c r="AW111" s="199"/>
      <c r="AX111" s="199"/>
      <c r="AY111" s="199"/>
      <c r="AZ111" s="199"/>
      <c r="BA111" s="199"/>
      <c r="BB111" s="199"/>
      <c r="BC111" s="199"/>
      <c r="BD111" s="199"/>
      <c r="BE111"/>
      <c r="BF111" s="180" t="s">
        <v>154</v>
      </c>
      <c r="BG111" s="217">
        <v>13</v>
      </c>
      <c r="BH111" s="220">
        <v>99.003750000000011</v>
      </c>
      <c r="BI111" s="113">
        <v>0.99625000000000008</v>
      </c>
      <c r="BJ111" s="113">
        <v>0.92625000000000002</v>
      </c>
      <c r="BK111" s="113">
        <v>7.0000000000000007E-2</v>
      </c>
      <c r="BL111" s="113">
        <v>1.3750000000000002E-2</v>
      </c>
      <c r="BM111" s="113">
        <v>1.4087499999999999</v>
      </c>
      <c r="BN111" s="113">
        <v>13.568750000000001</v>
      </c>
      <c r="BO111" s="113">
        <v>12.535</v>
      </c>
      <c r="BP111" s="121">
        <v>9.6249999999999988E-2</v>
      </c>
      <c r="BQ111" s="116"/>
      <c r="BR111" s="180" t="s">
        <v>154</v>
      </c>
      <c r="BS111" s="217">
        <v>13</v>
      </c>
      <c r="BT111" s="146">
        <f t="shared" si="45"/>
        <v>1.034836513426709</v>
      </c>
      <c r="BU111" s="146">
        <f t="shared" si="46"/>
        <v>0.23012914741705168</v>
      </c>
      <c r="BV111" s="146">
        <f t="shared" si="47"/>
        <v>1.3731469002695418</v>
      </c>
      <c r="BW111" s="146">
        <f t="shared" si="48"/>
        <v>0.20810810810810812</v>
      </c>
      <c r="BX111" s="146">
        <f t="shared" si="49"/>
        <v>1.0388049450549452E-2</v>
      </c>
      <c r="BY111" s="146">
        <f t="shared" si="50"/>
        <v>0.28760671863400145</v>
      </c>
      <c r="BZ111" s="146">
        <f t="shared" si="51"/>
        <v>0.35812618470619295</v>
      </c>
      <c r="CA111" s="146">
        <f t="shared" si="52"/>
        <v>0.33084195119610343</v>
      </c>
      <c r="CB111" s="151">
        <f t="shared" si="53"/>
        <v>0.53472222222222221</v>
      </c>
      <c r="CC111"/>
      <c r="CD111"/>
    </row>
    <row r="112" spans="1:82" ht="15.75" customHeight="1" thickBot="1" x14ac:dyDescent="0.3">
      <c r="A112" s="66"/>
      <c r="B112" s="66"/>
      <c r="C112" s="39" t="s">
        <v>36</v>
      </c>
      <c r="D112" s="117">
        <v>1</v>
      </c>
      <c r="E112" s="118">
        <v>2</v>
      </c>
      <c r="F112" s="118">
        <v>3</v>
      </c>
      <c r="G112" s="118">
        <v>4</v>
      </c>
      <c r="H112" s="118">
        <v>5</v>
      </c>
      <c r="I112" s="118">
        <v>6</v>
      </c>
      <c r="J112" s="118">
        <v>7</v>
      </c>
      <c r="K112" s="118">
        <v>8</v>
      </c>
      <c r="L112" s="118">
        <v>9</v>
      </c>
      <c r="M112" s="118" t="s">
        <v>116</v>
      </c>
      <c r="N112" s="118" t="s">
        <v>117</v>
      </c>
      <c r="O112" s="118" t="s">
        <v>118</v>
      </c>
      <c r="P112" s="118" t="s">
        <v>119</v>
      </c>
      <c r="Q112" s="118" t="s">
        <v>120</v>
      </c>
      <c r="R112" s="118" t="s">
        <v>121</v>
      </c>
      <c r="S112" s="118" t="s">
        <v>123</v>
      </c>
      <c r="T112" s="119" t="s">
        <v>124</v>
      </c>
      <c r="U112" s="115"/>
      <c r="V112" s="117">
        <v>1</v>
      </c>
      <c r="W112" s="118">
        <v>2</v>
      </c>
      <c r="X112" s="118">
        <v>3</v>
      </c>
      <c r="Y112" s="118">
        <v>4</v>
      </c>
      <c r="Z112" s="118">
        <v>5</v>
      </c>
      <c r="AA112" s="118">
        <v>6</v>
      </c>
      <c r="AB112" s="118">
        <v>7</v>
      </c>
      <c r="AC112" s="118">
        <v>8</v>
      </c>
      <c r="AD112" s="118">
        <v>9</v>
      </c>
      <c r="AE112" s="118" t="s">
        <v>116</v>
      </c>
      <c r="AF112" s="118" t="s">
        <v>117</v>
      </c>
      <c r="AG112" s="118" t="s">
        <v>118</v>
      </c>
      <c r="AH112" s="118" t="s">
        <v>119</v>
      </c>
      <c r="AI112" s="118" t="s">
        <v>120</v>
      </c>
      <c r="AJ112" s="118" t="s">
        <v>121</v>
      </c>
      <c r="AK112" s="118" t="s">
        <v>123</v>
      </c>
      <c r="AL112" s="119" t="s">
        <v>124</v>
      </c>
      <c r="AM112" s="115"/>
      <c r="AN112" s="117">
        <v>1</v>
      </c>
      <c r="AO112" s="118">
        <v>2</v>
      </c>
      <c r="AP112" s="118">
        <v>3</v>
      </c>
      <c r="AQ112" s="118">
        <v>4</v>
      </c>
      <c r="AR112" s="118">
        <v>5</v>
      </c>
      <c r="AS112" s="118">
        <v>6</v>
      </c>
      <c r="AT112" s="118">
        <v>7</v>
      </c>
      <c r="AU112" s="118">
        <v>8</v>
      </c>
      <c r="AV112" s="118">
        <v>9</v>
      </c>
      <c r="AW112" s="118" t="s">
        <v>116</v>
      </c>
      <c r="AX112" s="118" t="s">
        <v>117</v>
      </c>
      <c r="AY112" s="118" t="s">
        <v>118</v>
      </c>
      <c r="AZ112" s="118" t="s">
        <v>119</v>
      </c>
      <c r="BA112" s="118" t="s">
        <v>120</v>
      </c>
      <c r="BB112" s="118" t="s">
        <v>121</v>
      </c>
      <c r="BC112" s="118" t="s">
        <v>123</v>
      </c>
      <c r="BD112" s="119" t="s">
        <v>124</v>
      </c>
      <c r="BE112"/>
      <c r="BF112" s="180" t="s">
        <v>155</v>
      </c>
      <c r="BG112" s="217">
        <v>14</v>
      </c>
      <c r="BH112" s="220">
        <v>99.082499999999996</v>
      </c>
      <c r="BI112" s="113">
        <v>0.91749999999999998</v>
      </c>
      <c r="BJ112" s="113">
        <v>0.93250000000000011</v>
      </c>
      <c r="BK112" s="113">
        <v>6.7500000000000004E-2</v>
      </c>
      <c r="BL112" s="113">
        <v>0.94375000000000009</v>
      </c>
      <c r="BM112" s="113">
        <v>1.3325</v>
      </c>
      <c r="BN112" s="113">
        <v>20.022500000000001</v>
      </c>
      <c r="BO112" s="113">
        <v>18.215</v>
      </c>
      <c r="BP112" s="121">
        <v>9.7500000000000003E-2</v>
      </c>
      <c r="BQ112" s="116"/>
      <c r="BR112" s="180" t="s">
        <v>155</v>
      </c>
      <c r="BS112" s="217">
        <v>14</v>
      </c>
      <c r="BT112" s="146">
        <f t="shared" si="45"/>
        <v>1.0356596476557896</v>
      </c>
      <c r="BU112" s="146">
        <f t="shared" si="46"/>
        <v>0.2119382612347753</v>
      </c>
      <c r="BV112" s="146">
        <f t="shared" si="47"/>
        <v>1.3824123989218331</v>
      </c>
      <c r="BW112" s="146">
        <f t="shared" si="48"/>
        <v>0.20067567567567568</v>
      </c>
      <c r="BX112" s="146">
        <f t="shared" si="49"/>
        <v>0.71299793956043955</v>
      </c>
      <c r="BY112" s="146">
        <f t="shared" si="50"/>
        <v>0.27203971789161097</v>
      </c>
      <c r="BZ112" s="146">
        <f t="shared" si="51"/>
        <v>0.52846294119058479</v>
      </c>
      <c r="CA112" s="146">
        <f t="shared" si="52"/>
        <v>0.4807567723204646</v>
      </c>
      <c r="CB112" s="151">
        <f t="shared" si="53"/>
        <v>0.54166666666666674</v>
      </c>
      <c r="CC112"/>
      <c r="CD112"/>
    </row>
    <row r="113" spans="1:82" ht="15.75" customHeight="1" x14ac:dyDescent="0.25">
      <c r="A113" s="66"/>
      <c r="B113" s="66"/>
      <c r="C113" s="48" t="s">
        <v>43</v>
      </c>
      <c r="D113" s="125">
        <v>117.62</v>
      </c>
      <c r="E113" s="126">
        <v>115.97</v>
      </c>
      <c r="F113" s="126">
        <v>117.87</v>
      </c>
      <c r="G113" s="126">
        <v>112.5</v>
      </c>
      <c r="H113" s="126">
        <v>112.5</v>
      </c>
      <c r="I113" s="126">
        <v>112.5</v>
      </c>
      <c r="J113" s="126">
        <v>118.55</v>
      </c>
      <c r="K113" s="126">
        <v>118.69</v>
      </c>
      <c r="L113" s="126">
        <v>118.74</v>
      </c>
      <c r="M113" s="126">
        <v>118.63</v>
      </c>
      <c r="N113" s="126">
        <v>118.8</v>
      </c>
      <c r="O113" s="126">
        <v>118.71</v>
      </c>
      <c r="P113" s="126">
        <v>118.69</v>
      </c>
      <c r="Q113" s="126">
        <v>118.73</v>
      </c>
      <c r="R113" s="126">
        <v>118.7</v>
      </c>
      <c r="S113" s="126">
        <v>117.77</v>
      </c>
      <c r="T113" s="127">
        <v>118.84</v>
      </c>
      <c r="U113" s="113"/>
      <c r="V113" s="125">
        <v>1.68</v>
      </c>
      <c r="W113" s="126">
        <v>3.33</v>
      </c>
      <c r="X113" s="126">
        <v>1.43</v>
      </c>
      <c r="Y113" s="126">
        <v>6.8</v>
      </c>
      <c r="Z113" s="126">
        <v>6.8</v>
      </c>
      <c r="AA113" s="126">
        <v>6.8</v>
      </c>
      <c r="AB113" s="126">
        <v>0.75</v>
      </c>
      <c r="AC113" s="126">
        <v>0.61</v>
      </c>
      <c r="AD113" s="126">
        <v>0.56000000000000005</v>
      </c>
      <c r="AE113" s="126">
        <v>0.67</v>
      </c>
      <c r="AF113" s="126">
        <v>0.5</v>
      </c>
      <c r="AG113" s="126">
        <v>0.59</v>
      </c>
      <c r="AH113" s="126">
        <v>0.61</v>
      </c>
      <c r="AI113" s="126">
        <v>0.56999999999999995</v>
      </c>
      <c r="AJ113" s="126">
        <v>0.6</v>
      </c>
      <c r="AK113" s="126">
        <v>1.53</v>
      </c>
      <c r="AL113" s="127">
        <v>0.46</v>
      </c>
      <c r="AM113" s="114"/>
      <c r="AN113" s="125">
        <v>0.19</v>
      </c>
      <c r="AO113" s="126">
        <v>0.3</v>
      </c>
      <c r="AP113" s="126">
        <v>0.18</v>
      </c>
      <c r="AQ113" s="126">
        <v>1</v>
      </c>
      <c r="AR113" s="126">
        <v>1</v>
      </c>
      <c r="AS113" s="126">
        <v>1</v>
      </c>
      <c r="AT113" s="126">
        <v>7.0000000000000007E-2</v>
      </c>
      <c r="AU113" s="126">
        <v>0.04</v>
      </c>
      <c r="AV113" s="126">
        <v>0.04</v>
      </c>
      <c r="AW113" s="126">
        <v>0.05</v>
      </c>
      <c r="AX113" s="126">
        <v>0.03</v>
      </c>
      <c r="AY113" s="126">
        <v>0.03</v>
      </c>
      <c r="AZ113" s="126">
        <v>0.05</v>
      </c>
      <c r="BA113" s="126">
        <v>0.04</v>
      </c>
      <c r="BB113" s="126">
        <v>0.08</v>
      </c>
      <c r="BC113" s="126">
        <v>0.19</v>
      </c>
      <c r="BD113" s="127">
        <v>0.05</v>
      </c>
      <c r="BE113"/>
      <c r="BF113" s="215" t="s">
        <v>208</v>
      </c>
      <c r="BG113" s="217">
        <v>15</v>
      </c>
      <c r="BH113" s="220">
        <v>98.461250000000007</v>
      </c>
      <c r="BI113" s="113">
        <v>1.5387500000000001</v>
      </c>
      <c r="BJ113" s="113">
        <v>0.89374999999999993</v>
      </c>
      <c r="BK113" s="113">
        <v>0.14625000000000002</v>
      </c>
      <c r="BL113" s="113">
        <v>1.58</v>
      </c>
      <c r="BM113" s="113">
        <v>2.4224999999999999</v>
      </c>
      <c r="BN113" s="113">
        <v>27.635000000000002</v>
      </c>
      <c r="BO113" s="113">
        <v>25.1525</v>
      </c>
      <c r="BP113" s="121">
        <v>0.13625000000000001</v>
      </c>
      <c r="BQ113" s="116"/>
      <c r="BR113" s="215" t="s">
        <v>208</v>
      </c>
      <c r="BS113" s="217">
        <v>15</v>
      </c>
      <c r="BT113" s="146">
        <f t="shared" si="45"/>
        <v>1.0291660331819303</v>
      </c>
      <c r="BU113" s="146">
        <f t="shared" si="46"/>
        <v>0.35544414111717765</v>
      </c>
      <c r="BV113" s="146">
        <f t="shared" si="47"/>
        <v>1.3249663072776279</v>
      </c>
      <c r="BW113" s="146">
        <f t="shared" si="48"/>
        <v>0.43479729729729732</v>
      </c>
      <c r="BX113" s="146">
        <f t="shared" si="49"/>
        <v>1.1936813186813187</v>
      </c>
      <c r="BY113" s="146">
        <f t="shared" si="50"/>
        <v>0.49457126948775049</v>
      </c>
      <c r="BZ113" s="146">
        <f t="shared" si="51"/>
        <v>0.72938311298797909</v>
      </c>
      <c r="CA113" s="146">
        <f t="shared" si="52"/>
        <v>0.66386136238212934</v>
      </c>
      <c r="CB113" s="151">
        <f t="shared" si="53"/>
        <v>0.75694444444444464</v>
      </c>
      <c r="CC113"/>
      <c r="CD113"/>
    </row>
    <row r="114" spans="1:82" ht="15.75" customHeight="1" x14ac:dyDescent="0.25">
      <c r="A114" s="66"/>
      <c r="B114" s="66"/>
      <c r="C114" s="48" t="s">
        <v>44</v>
      </c>
      <c r="D114" s="120">
        <v>145.31</v>
      </c>
      <c r="E114" s="113">
        <v>143.03</v>
      </c>
      <c r="F114" s="113">
        <v>144.07</v>
      </c>
      <c r="G114" s="113">
        <v>128.4</v>
      </c>
      <c r="H114" s="113">
        <v>128.4</v>
      </c>
      <c r="I114" s="113">
        <v>128.41</v>
      </c>
      <c r="J114" s="113">
        <v>146.5</v>
      </c>
      <c r="K114" s="113">
        <v>148.6</v>
      </c>
      <c r="L114" s="113">
        <v>148.55000000000001</v>
      </c>
      <c r="M114" s="113">
        <v>147.91999999999999</v>
      </c>
      <c r="N114" s="113">
        <v>148.31</v>
      </c>
      <c r="O114" s="113">
        <v>147.99</v>
      </c>
      <c r="P114" s="113">
        <v>148.22999999999999</v>
      </c>
      <c r="Q114" s="113">
        <v>148.62</v>
      </c>
      <c r="R114" s="113">
        <v>146.94</v>
      </c>
      <c r="S114" s="113">
        <v>145.76</v>
      </c>
      <c r="T114" s="121">
        <v>148.44999999999999</v>
      </c>
      <c r="U114" s="113"/>
      <c r="V114" s="120">
        <v>4.8899999999999997</v>
      </c>
      <c r="W114" s="113">
        <v>7.17</v>
      </c>
      <c r="X114" s="113">
        <v>6.13</v>
      </c>
      <c r="Y114" s="113">
        <v>21.8</v>
      </c>
      <c r="Z114" s="113">
        <v>21.8</v>
      </c>
      <c r="AA114" s="113">
        <v>21.79</v>
      </c>
      <c r="AB114" s="113">
        <v>3.7</v>
      </c>
      <c r="AC114" s="113">
        <v>1.6</v>
      </c>
      <c r="AD114" s="113">
        <v>1.65</v>
      </c>
      <c r="AE114" s="113">
        <v>2.2799999999999998</v>
      </c>
      <c r="AF114" s="113">
        <v>1.89</v>
      </c>
      <c r="AG114" s="113">
        <v>2.21</v>
      </c>
      <c r="AH114" s="113">
        <v>1.97</v>
      </c>
      <c r="AI114" s="113">
        <v>1.58</v>
      </c>
      <c r="AJ114" s="113">
        <v>3.26</v>
      </c>
      <c r="AK114" s="113">
        <v>4.4400000000000004</v>
      </c>
      <c r="AL114" s="121">
        <v>1.75</v>
      </c>
      <c r="AM114" s="114"/>
      <c r="AN114" s="120">
        <v>0.12</v>
      </c>
      <c r="AO114" s="113">
        <v>0.17</v>
      </c>
      <c r="AP114" s="113">
        <v>0.27</v>
      </c>
      <c r="AQ114" s="113">
        <v>1</v>
      </c>
      <c r="AR114" s="113">
        <v>1</v>
      </c>
      <c r="AS114" s="113">
        <v>1</v>
      </c>
      <c r="AT114" s="113">
        <v>0.09</v>
      </c>
      <c r="AU114" s="113">
        <v>0.05</v>
      </c>
      <c r="AV114" s="113">
        <v>0.05</v>
      </c>
      <c r="AW114" s="113">
        <v>0.05</v>
      </c>
      <c r="AX114" s="113">
        <v>0.05</v>
      </c>
      <c r="AY114" s="113">
        <v>0.04</v>
      </c>
      <c r="AZ114" s="113">
        <v>0.06</v>
      </c>
      <c r="BA114" s="113">
        <v>0.05</v>
      </c>
      <c r="BB114" s="113">
        <v>0.11</v>
      </c>
      <c r="BC114" s="113">
        <v>0.12</v>
      </c>
      <c r="BD114" s="121">
        <v>0.06</v>
      </c>
      <c r="BE114"/>
      <c r="BF114" s="180" t="s">
        <v>95</v>
      </c>
      <c r="BG114" s="217">
        <v>16</v>
      </c>
      <c r="BH114" s="221">
        <v>97.65625</v>
      </c>
      <c r="BI114" s="128">
        <v>2.34375</v>
      </c>
      <c r="BJ114" s="128">
        <v>0.85125000000000006</v>
      </c>
      <c r="BK114" s="128">
        <v>0.17124999999999999</v>
      </c>
      <c r="BL114" s="128">
        <v>1.5299999999999998</v>
      </c>
      <c r="BM114" s="128">
        <v>3.2524999999999999</v>
      </c>
      <c r="BN114" s="128">
        <v>29.348749999999999</v>
      </c>
      <c r="BO114" s="128">
        <v>27.278749999999999</v>
      </c>
      <c r="BP114" s="132">
        <v>0.14375000000000004</v>
      </c>
      <c r="BQ114" s="116"/>
      <c r="BR114" s="180" t="s">
        <v>95</v>
      </c>
      <c r="BS114" s="217">
        <v>16</v>
      </c>
      <c r="BT114" s="146">
        <f t="shared" si="45"/>
        <v>1.0207517721735493</v>
      </c>
      <c r="BU114" s="146">
        <f t="shared" si="46"/>
        <v>0.54139542209155822</v>
      </c>
      <c r="BV114" s="146">
        <f t="shared" si="47"/>
        <v>1.2619609164420487</v>
      </c>
      <c r="BW114" s="146">
        <f t="shared" si="48"/>
        <v>0.50912162162162156</v>
      </c>
      <c r="BX114" s="146">
        <f t="shared" si="49"/>
        <v>1.1559065934065931</v>
      </c>
      <c r="BY114" s="146">
        <f t="shared" si="50"/>
        <v>0.66402190051967336</v>
      </c>
      <c r="BZ114" s="146">
        <f t="shared" si="51"/>
        <v>0.77461489550591456</v>
      </c>
      <c r="CA114" s="146">
        <f t="shared" si="52"/>
        <v>0.71998044484967738</v>
      </c>
      <c r="CB114" s="151">
        <f t="shared" si="53"/>
        <v>0.79861111111111149</v>
      </c>
      <c r="CC114"/>
      <c r="CD114"/>
    </row>
    <row r="115" spans="1:82" ht="15.75" customHeight="1" thickBot="1" x14ac:dyDescent="0.3">
      <c r="A115" s="66"/>
      <c r="B115" s="66"/>
      <c r="C115" s="48" t="s">
        <v>45</v>
      </c>
      <c r="D115" s="120">
        <v>109.41</v>
      </c>
      <c r="E115" s="113">
        <v>108.54</v>
      </c>
      <c r="F115" s="113">
        <v>105.92</v>
      </c>
      <c r="G115" s="113">
        <v>95.1</v>
      </c>
      <c r="H115" s="113">
        <v>95.13</v>
      </c>
      <c r="I115" s="113">
        <v>96.5</v>
      </c>
      <c r="J115" s="113">
        <v>107.89</v>
      </c>
      <c r="K115" s="113">
        <v>110.1</v>
      </c>
      <c r="L115" s="113">
        <v>110.11</v>
      </c>
      <c r="M115" s="113">
        <v>109.81</v>
      </c>
      <c r="N115" s="113">
        <v>110.6</v>
      </c>
      <c r="O115" s="113">
        <v>109.53</v>
      </c>
      <c r="P115" s="113">
        <v>110.18</v>
      </c>
      <c r="Q115" s="113">
        <v>110.1</v>
      </c>
      <c r="R115" s="113">
        <v>108.75</v>
      </c>
      <c r="S115" s="113">
        <v>107.49</v>
      </c>
      <c r="T115" s="121">
        <v>110.02</v>
      </c>
      <c r="U115" s="113"/>
      <c r="V115" s="120">
        <v>1.49</v>
      </c>
      <c r="W115" s="113">
        <v>2.36</v>
      </c>
      <c r="X115" s="113">
        <v>4.9800000000000004</v>
      </c>
      <c r="Y115" s="113">
        <v>15.8</v>
      </c>
      <c r="Z115" s="113">
        <v>15.77</v>
      </c>
      <c r="AA115" s="113">
        <v>14.4</v>
      </c>
      <c r="AB115" s="113">
        <v>3.01</v>
      </c>
      <c r="AC115" s="113">
        <v>0.8</v>
      </c>
      <c r="AD115" s="113">
        <v>0.79</v>
      </c>
      <c r="AE115" s="113">
        <v>1.0900000000000001</v>
      </c>
      <c r="AF115" s="113">
        <v>0.3</v>
      </c>
      <c r="AG115" s="113">
        <v>1.37</v>
      </c>
      <c r="AH115" s="113">
        <v>0.72</v>
      </c>
      <c r="AI115" s="113">
        <v>0.8</v>
      </c>
      <c r="AJ115" s="113">
        <v>2.15</v>
      </c>
      <c r="AK115" s="113">
        <v>3.41</v>
      </c>
      <c r="AL115" s="121">
        <v>0.88</v>
      </c>
      <c r="AM115" s="114"/>
      <c r="AN115" s="120">
        <v>0.08</v>
      </c>
      <c r="AO115" s="113">
        <v>0.1</v>
      </c>
      <c r="AP115" s="113">
        <v>0.32</v>
      </c>
      <c r="AQ115" s="113">
        <v>1</v>
      </c>
      <c r="AR115" s="113">
        <v>1</v>
      </c>
      <c r="AS115" s="113">
        <v>0.9</v>
      </c>
      <c r="AT115" s="113">
        <v>0.13</v>
      </c>
      <c r="AU115" s="113">
        <v>0.05</v>
      </c>
      <c r="AV115" s="113">
        <v>0.05</v>
      </c>
      <c r="AW115" s="113">
        <v>0.04</v>
      </c>
      <c r="AX115" s="113">
        <v>0.01</v>
      </c>
      <c r="AY115" s="113">
        <v>0.05</v>
      </c>
      <c r="AZ115" s="113">
        <v>0.04</v>
      </c>
      <c r="BA115" s="113">
        <v>0.05</v>
      </c>
      <c r="BB115" s="113">
        <v>0.13</v>
      </c>
      <c r="BC115" s="113">
        <v>0.16</v>
      </c>
      <c r="BD115" s="121">
        <v>0.06</v>
      </c>
      <c r="BE115"/>
      <c r="BF115" s="181" t="s">
        <v>96</v>
      </c>
      <c r="BG115" s="218">
        <v>17</v>
      </c>
      <c r="BH115" s="222">
        <v>99.012500000000003</v>
      </c>
      <c r="BI115" s="133">
        <v>0.98750000000000004</v>
      </c>
      <c r="BJ115" s="133">
        <v>0.92874999999999996</v>
      </c>
      <c r="BK115" s="133">
        <v>8.2500000000000004E-2</v>
      </c>
      <c r="BL115" s="133">
        <v>0.14125000000000001</v>
      </c>
      <c r="BM115" s="133">
        <v>1.37375</v>
      </c>
      <c r="BN115" s="133">
        <v>19.10125</v>
      </c>
      <c r="BO115" s="133">
        <v>17.111249999999998</v>
      </c>
      <c r="BP115" s="134">
        <v>0.1</v>
      </c>
      <c r="BQ115" s="116"/>
      <c r="BR115" s="181" t="s">
        <v>96</v>
      </c>
      <c r="BS115" s="218">
        <v>17</v>
      </c>
      <c r="BT115" s="153">
        <f t="shared" si="45"/>
        <v>1.0349279727854956</v>
      </c>
      <c r="BU115" s="153">
        <f t="shared" si="46"/>
        <v>0.2281079378412432</v>
      </c>
      <c r="BV115" s="153">
        <f t="shared" si="47"/>
        <v>1.3768530997304582</v>
      </c>
      <c r="BW115" s="153">
        <f t="shared" si="48"/>
        <v>0.24527027027027029</v>
      </c>
      <c r="BX115" s="153">
        <f t="shared" si="49"/>
        <v>0.10671359890109891</v>
      </c>
      <c r="BY115" s="153">
        <f t="shared" si="50"/>
        <v>0.28046121009651076</v>
      </c>
      <c r="BZ115" s="153">
        <f t="shared" si="51"/>
        <v>0.50414797130311695</v>
      </c>
      <c r="CA115" s="153">
        <f t="shared" si="52"/>
        <v>0.45162499700074382</v>
      </c>
      <c r="CB115" s="154">
        <f t="shared" si="53"/>
        <v>0.55555555555555569</v>
      </c>
      <c r="CC115"/>
      <c r="CD115"/>
    </row>
    <row r="116" spans="1:82" ht="15.75" customHeight="1" x14ac:dyDescent="0.2">
      <c r="A116" s="66"/>
      <c r="B116" s="66"/>
      <c r="C116" s="48"/>
      <c r="D116" s="120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21"/>
      <c r="U116" s="113"/>
      <c r="V116" s="120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21"/>
      <c r="AM116" s="114"/>
      <c r="AN116" s="120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21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</row>
    <row r="117" spans="1:82" ht="15.75" customHeight="1" x14ac:dyDescent="0.2">
      <c r="A117" s="66"/>
      <c r="B117" s="66"/>
      <c r="C117" s="48" t="s">
        <v>47</v>
      </c>
      <c r="D117" s="120">
        <v>126.73</v>
      </c>
      <c r="E117" s="113">
        <v>124.73</v>
      </c>
      <c r="F117" s="113">
        <v>124.63</v>
      </c>
      <c r="G117" s="113">
        <v>107.3</v>
      </c>
      <c r="H117" s="113">
        <v>107.3</v>
      </c>
      <c r="I117" s="113">
        <v>107.3</v>
      </c>
      <c r="J117" s="113">
        <v>126.95</v>
      </c>
      <c r="K117" s="113">
        <v>130.63</v>
      </c>
      <c r="L117" s="113">
        <v>130.54</v>
      </c>
      <c r="M117" s="113">
        <v>129.56</v>
      </c>
      <c r="N117" s="113">
        <v>129.68</v>
      </c>
      <c r="O117" s="113">
        <v>128.33000000000001</v>
      </c>
      <c r="P117" s="113">
        <v>130.28</v>
      </c>
      <c r="Q117" s="113">
        <v>130.59</v>
      </c>
      <c r="R117" s="113">
        <v>129.31</v>
      </c>
      <c r="S117" s="113">
        <v>127.14</v>
      </c>
      <c r="T117" s="121">
        <v>130.11000000000001</v>
      </c>
      <c r="U117" s="113"/>
      <c r="V117" s="120">
        <v>5.87</v>
      </c>
      <c r="W117" s="113">
        <v>7.87</v>
      </c>
      <c r="X117" s="113">
        <v>7.97</v>
      </c>
      <c r="Y117" s="113">
        <v>25.3</v>
      </c>
      <c r="Z117" s="113">
        <v>25.3</v>
      </c>
      <c r="AA117" s="113">
        <v>25.3</v>
      </c>
      <c r="AB117" s="113">
        <v>5.65</v>
      </c>
      <c r="AC117" s="113">
        <v>1.97</v>
      </c>
      <c r="AD117" s="113">
        <v>2.06</v>
      </c>
      <c r="AE117" s="113">
        <v>3.04</v>
      </c>
      <c r="AF117" s="113">
        <v>2.92</v>
      </c>
      <c r="AG117" s="113">
        <v>4.2699999999999996</v>
      </c>
      <c r="AH117" s="113">
        <v>2.3199999999999998</v>
      </c>
      <c r="AI117" s="113">
        <v>2.0099999999999998</v>
      </c>
      <c r="AJ117" s="113">
        <v>3.29</v>
      </c>
      <c r="AK117" s="113">
        <v>5.46</v>
      </c>
      <c r="AL117" s="121">
        <v>2.4900000000000002</v>
      </c>
      <c r="AM117" s="114"/>
      <c r="AN117" s="120">
        <v>0.13</v>
      </c>
      <c r="AO117" s="113">
        <v>0.16</v>
      </c>
      <c r="AP117" s="113">
        <v>0.31</v>
      </c>
      <c r="AQ117" s="113">
        <v>1</v>
      </c>
      <c r="AR117" s="113">
        <v>1</v>
      </c>
      <c r="AS117" s="113">
        <v>1</v>
      </c>
      <c r="AT117" s="113">
        <v>0.09</v>
      </c>
      <c r="AU117" s="113">
        <v>0.05</v>
      </c>
      <c r="AV117" s="113">
        <v>0.05</v>
      </c>
      <c r="AW117" s="113">
        <v>0.06</v>
      </c>
      <c r="AX117" s="113">
        <v>7.0000000000000007E-2</v>
      </c>
      <c r="AY117" s="113">
        <v>7.0000000000000007E-2</v>
      </c>
      <c r="AZ117" s="113">
        <v>0.06</v>
      </c>
      <c r="BA117" s="113">
        <v>0.05</v>
      </c>
      <c r="BB117" s="113">
        <v>0.11</v>
      </c>
      <c r="BC117" s="113">
        <v>0.13</v>
      </c>
      <c r="BD117" s="121">
        <v>0.08</v>
      </c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</row>
    <row r="118" spans="1:82" ht="15.75" customHeight="1" x14ac:dyDescent="0.2">
      <c r="A118" s="66"/>
      <c r="B118" s="66"/>
      <c r="C118" s="48" t="s">
        <v>48</v>
      </c>
      <c r="D118" s="120">
        <v>122.56</v>
      </c>
      <c r="E118" s="113">
        <v>121.86</v>
      </c>
      <c r="F118" s="113">
        <v>123.26</v>
      </c>
      <c r="G118" s="113">
        <v>116.5</v>
      </c>
      <c r="H118" s="113">
        <v>116.5</v>
      </c>
      <c r="I118" s="113">
        <v>116.5</v>
      </c>
      <c r="J118" s="113">
        <v>122.5</v>
      </c>
      <c r="K118" s="113">
        <v>124.8</v>
      </c>
      <c r="L118" s="113">
        <v>124.79</v>
      </c>
      <c r="M118" s="113">
        <v>124.58</v>
      </c>
      <c r="N118" s="113">
        <v>124.45</v>
      </c>
      <c r="O118" s="113">
        <v>123.77</v>
      </c>
      <c r="P118" s="113">
        <v>124.81</v>
      </c>
      <c r="Q118" s="113">
        <v>124.8</v>
      </c>
      <c r="R118" s="113">
        <v>124.08</v>
      </c>
      <c r="S118" s="113">
        <v>122</v>
      </c>
      <c r="T118" s="121">
        <v>124.83</v>
      </c>
      <c r="U118" s="113"/>
      <c r="V118" s="120">
        <v>4.04</v>
      </c>
      <c r="W118" s="113">
        <v>4.74</v>
      </c>
      <c r="X118" s="113">
        <v>3.34</v>
      </c>
      <c r="Y118" s="113">
        <v>10.1</v>
      </c>
      <c r="Z118" s="113">
        <v>10.1</v>
      </c>
      <c r="AA118" s="113">
        <v>10.1</v>
      </c>
      <c r="AB118" s="113">
        <v>4.0999999999999996</v>
      </c>
      <c r="AC118" s="113">
        <v>1.8</v>
      </c>
      <c r="AD118" s="113">
        <v>1.81</v>
      </c>
      <c r="AE118" s="113">
        <v>2.02</v>
      </c>
      <c r="AF118" s="113">
        <v>2.15</v>
      </c>
      <c r="AG118" s="113">
        <v>2.83</v>
      </c>
      <c r="AH118" s="113">
        <v>1.79</v>
      </c>
      <c r="AI118" s="113">
        <v>1.8</v>
      </c>
      <c r="AJ118" s="113">
        <v>2.52</v>
      </c>
      <c r="AK118" s="113">
        <v>4.5999999999999996</v>
      </c>
      <c r="AL118" s="121">
        <v>1.77</v>
      </c>
      <c r="AM118" s="114"/>
      <c r="AN118" s="120">
        <v>0.26</v>
      </c>
      <c r="AO118" s="113">
        <v>0.31</v>
      </c>
      <c r="AP118" s="113">
        <v>0.33</v>
      </c>
      <c r="AQ118" s="113">
        <v>1</v>
      </c>
      <c r="AR118" s="113">
        <v>1</v>
      </c>
      <c r="AS118" s="113">
        <v>1</v>
      </c>
      <c r="AT118" s="113">
        <v>0.18</v>
      </c>
      <c r="AU118" s="113">
        <v>0.08</v>
      </c>
      <c r="AV118" s="113">
        <v>0.08</v>
      </c>
      <c r="AW118" s="113">
        <v>0.08</v>
      </c>
      <c r="AX118" s="113">
        <v>0.08</v>
      </c>
      <c r="AY118" s="113">
        <v>0.15</v>
      </c>
      <c r="AZ118" s="113">
        <v>0.08</v>
      </c>
      <c r="BA118" s="113">
        <v>0.08</v>
      </c>
      <c r="BB118" s="113">
        <v>0.21</v>
      </c>
      <c r="BC118" s="113">
        <v>0.28999999999999998</v>
      </c>
      <c r="BD118" s="121">
        <v>0.12</v>
      </c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</row>
    <row r="119" spans="1:82" ht="15.75" customHeight="1" x14ac:dyDescent="0.2">
      <c r="A119" s="66"/>
      <c r="B119" s="66"/>
      <c r="C119" s="48"/>
      <c r="D119" s="120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21"/>
      <c r="U119" s="113"/>
      <c r="V119" s="120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21"/>
      <c r="AM119" s="114"/>
      <c r="AN119" s="120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21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</row>
    <row r="120" spans="1:82" ht="15.75" customHeight="1" x14ac:dyDescent="0.2">
      <c r="A120" s="66"/>
      <c r="B120" s="66"/>
      <c r="C120" s="48"/>
      <c r="D120" s="120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21"/>
      <c r="U120" s="113"/>
      <c r="V120" s="120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21"/>
      <c r="AM120" s="114"/>
      <c r="AN120" s="120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21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</row>
    <row r="121" spans="1:82" ht="15.75" customHeight="1" x14ac:dyDescent="0.25">
      <c r="A121" s="66"/>
      <c r="B121" s="66"/>
      <c r="C121" s="56" t="s">
        <v>51</v>
      </c>
      <c r="D121" s="120">
        <v>72.040000000000006</v>
      </c>
      <c r="E121" s="113">
        <v>71.709999999999994</v>
      </c>
      <c r="F121" s="113">
        <v>71.959999999999994</v>
      </c>
      <c r="G121" s="113">
        <v>70.7</v>
      </c>
      <c r="H121" s="113">
        <v>70.7</v>
      </c>
      <c r="I121" s="113">
        <v>70.7</v>
      </c>
      <c r="J121" s="113">
        <v>71.94</v>
      </c>
      <c r="K121" s="113">
        <v>71.83</v>
      </c>
      <c r="L121" s="113">
        <v>71.83</v>
      </c>
      <c r="M121" s="113">
        <v>71.739999999999995</v>
      </c>
      <c r="N121" s="113">
        <v>71.8</v>
      </c>
      <c r="O121" s="113">
        <v>71.72</v>
      </c>
      <c r="P121" s="113">
        <v>71.72</v>
      </c>
      <c r="Q121" s="113">
        <v>71.849999999999994</v>
      </c>
      <c r="R121" s="113">
        <v>72.099999999999994</v>
      </c>
      <c r="S121" s="113">
        <v>72.06</v>
      </c>
      <c r="T121" s="121">
        <v>71.84</v>
      </c>
      <c r="U121" s="113"/>
      <c r="V121" s="120">
        <v>0.36</v>
      </c>
      <c r="W121" s="113">
        <v>0.69</v>
      </c>
      <c r="X121" s="113">
        <v>0.44</v>
      </c>
      <c r="Y121" s="113">
        <v>1.7</v>
      </c>
      <c r="Z121" s="113">
        <v>1.7</v>
      </c>
      <c r="AA121" s="113">
        <v>1.7</v>
      </c>
      <c r="AB121" s="113">
        <v>0.46</v>
      </c>
      <c r="AC121" s="113">
        <v>0.56999999999999995</v>
      </c>
      <c r="AD121" s="113">
        <v>0.56999999999999995</v>
      </c>
      <c r="AE121" s="113">
        <v>0.66</v>
      </c>
      <c r="AF121" s="113">
        <v>0.6</v>
      </c>
      <c r="AG121" s="113">
        <v>0.68</v>
      </c>
      <c r="AH121" s="113">
        <v>0.68</v>
      </c>
      <c r="AI121" s="113">
        <v>0.55000000000000004</v>
      </c>
      <c r="AJ121" s="113">
        <v>0.3</v>
      </c>
      <c r="AK121" s="113">
        <v>0.34</v>
      </c>
      <c r="AL121" s="121">
        <v>0.56000000000000005</v>
      </c>
      <c r="AM121" s="114"/>
      <c r="AN121" s="120">
        <v>0.15</v>
      </c>
      <c r="AO121" s="113">
        <v>0.28999999999999998</v>
      </c>
      <c r="AP121" s="113">
        <v>0.13</v>
      </c>
      <c r="AQ121" s="113">
        <v>1</v>
      </c>
      <c r="AR121" s="113">
        <v>1</v>
      </c>
      <c r="AS121" s="113">
        <v>1</v>
      </c>
      <c r="AT121" s="113">
        <v>0.11</v>
      </c>
      <c r="AU121" s="113">
        <v>0.11</v>
      </c>
      <c r="AV121" s="113">
        <v>0.11</v>
      </c>
      <c r="AW121" s="113">
        <v>0.11</v>
      </c>
      <c r="AX121" s="113">
        <v>0.11</v>
      </c>
      <c r="AY121" s="113">
        <v>0.13</v>
      </c>
      <c r="AZ121" s="113">
        <v>0.11</v>
      </c>
      <c r="BA121" s="113">
        <v>0.11</v>
      </c>
      <c r="BB121" s="113">
        <v>0.13</v>
      </c>
      <c r="BC121" s="113">
        <v>0.11</v>
      </c>
      <c r="BD121" s="121">
        <v>0.11</v>
      </c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</row>
    <row r="122" spans="1:82" ht="15.75" customHeight="1" x14ac:dyDescent="0.25">
      <c r="A122" s="66"/>
      <c r="B122" s="66"/>
      <c r="C122" s="56" t="s">
        <v>52</v>
      </c>
      <c r="D122" s="120">
        <v>131.41</v>
      </c>
      <c r="E122" s="113">
        <v>129.85</v>
      </c>
      <c r="F122" s="113">
        <v>126.51</v>
      </c>
      <c r="G122" s="113">
        <v>126.1</v>
      </c>
      <c r="H122" s="113">
        <v>126.1</v>
      </c>
      <c r="I122" s="113">
        <v>126.1</v>
      </c>
      <c r="J122" s="113">
        <v>131.41</v>
      </c>
      <c r="K122" s="113">
        <v>132.69</v>
      </c>
      <c r="L122" s="113">
        <v>132.62</v>
      </c>
      <c r="M122" s="113">
        <v>131.56</v>
      </c>
      <c r="N122" s="113">
        <v>131.34</v>
      </c>
      <c r="O122" s="113">
        <v>131.26</v>
      </c>
      <c r="P122" s="113">
        <v>132.71</v>
      </c>
      <c r="Q122" s="113">
        <v>132.77000000000001</v>
      </c>
      <c r="R122" s="113">
        <v>131.19</v>
      </c>
      <c r="S122" s="113">
        <v>131.21</v>
      </c>
      <c r="T122" s="121">
        <v>132.6</v>
      </c>
      <c r="U122" s="113"/>
      <c r="V122" s="120">
        <v>2.69</v>
      </c>
      <c r="W122" s="113">
        <v>4.25</v>
      </c>
      <c r="X122" s="113">
        <v>7.59</v>
      </c>
      <c r="Y122" s="113">
        <v>8</v>
      </c>
      <c r="Z122" s="113">
        <v>8</v>
      </c>
      <c r="AA122" s="113">
        <v>8</v>
      </c>
      <c r="AB122" s="113">
        <v>2.69</v>
      </c>
      <c r="AC122" s="113">
        <v>1.41</v>
      </c>
      <c r="AD122" s="113">
        <v>1.48</v>
      </c>
      <c r="AE122" s="113">
        <v>2.54</v>
      </c>
      <c r="AF122" s="113">
        <v>2.76</v>
      </c>
      <c r="AG122" s="113">
        <v>2.84</v>
      </c>
      <c r="AH122" s="113">
        <v>1.39</v>
      </c>
      <c r="AI122" s="113">
        <v>1.33</v>
      </c>
      <c r="AJ122" s="113">
        <v>2.91</v>
      </c>
      <c r="AK122" s="113">
        <v>2.89</v>
      </c>
      <c r="AL122" s="121">
        <v>1.5</v>
      </c>
      <c r="AM122" s="114"/>
      <c r="AN122" s="120">
        <v>0.28000000000000003</v>
      </c>
      <c r="AO122" s="113">
        <v>0.42</v>
      </c>
      <c r="AP122" s="113">
        <v>0.79</v>
      </c>
      <c r="AQ122" s="113">
        <v>1</v>
      </c>
      <c r="AR122" s="113">
        <v>1</v>
      </c>
      <c r="AS122" s="113">
        <v>1</v>
      </c>
      <c r="AT122" s="113">
        <v>0.18</v>
      </c>
      <c r="AU122" s="113">
        <v>0.15</v>
      </c>
      <c r="AV122" s="113">
        <v>0.15</v>
      </c>
      <c r="AW122" s="113">
        <v>0.19</v>
      </c>
      <c r="AX122" s="113">
        <v>0.1</v>
      </c>
      <c r="AY122" s="113">
        <v>0.22</v>
      </c>
      <c r="AZ122" s="113">
        <v>0.14000000000000001</v>
      </c>
      <c r="BA122" s="113">
        <v>0.14000000000000001</v>
      </c>
      <c r="BB122" s="113">
        <v>0.34</v>
      </c>
      <c r="BC122" s="113">
        <v>0.28999999999999998</v>
      </c>
      <c r="BD122" s="121">
        <v>0.16</v>
      </c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</row>
    <row r="123" spans="1:82" ht="15.75" customHeight="1" thickBot="1" x14ac:dyDescent="0.3">
      <c r="A123" s="66"/>
      <c r="B123" s="66"/>
      <c r="C123" s="56" t="s">
        <v>54</v>
      </c>
      <c r="D123" s="122">
        <v>385.64</v>
      </c>
      <c r="E123" s="123">
        <v>382.24</v>
      </c>
      <c r="F123" s="123">
        <v>383.78</v>
      </c>
      <c r="G123" s="123">
        <v>352.4</v>
      </c>
      <c r="H123" s="123">
        <v>352.4</v>
      </c>
      <c r="I123" s="123">
        <v>352.4</v>
      </c>
      <c r="J123" s="123">
        <v>387.79</v>
      </c>
      <c r="K123" s="123">
        <v>389.43</v>
      </c>
      <c r="L123" s="123">
        <v>389.38</v>
      </c>
      <c r="M123" s="123">
        <v>388.83</v>
      </c>
      <c r="N123" s="123">
        <v>388.56</v>
      </c>
      <c r="O123" s="123">
        <v>387.83</v>
      </c>
      <c r="P123" s="123">
        <v>389.58</v>
      </c>
      <c r="Q123" s="123">
        <v>389.43</v>
      </c>
      <c r="R123" s="123">
        <v>388.45</v>
      </c>
      <c r="S123" s="123">
        <v>386.83</v>
      </c>
      <c r="T123" s="124">
        <v>389.53</v>
      </c>
      <c r="U123" s="113"/>
      <c r="V123" s="122">
        <v>5.36</v>
      </c>
      <c r="W123" s="123">
        <v>8.76</v>
      </c>
      <c r="X123" s="123">
        <v>7.22</v>
      </c>
      <c r="Y123" s="123">
        <v>38.6</v>
      </c>
      <c r="Z123" s="123">
        <v>38.6</v>
      </c>
      <c r="AA123" s="123">
        <v>38.6</v>
      </c>
      <c r="AB123" s="123">
        <v>3.21</v>
      </c>
      <c r="AC123" s="123">
        <v>1.57</v>
      </c>
      <c r="AD123" s="123">
        <v>1.62</v>
      </c>
      <c r="AE123" s="123">
        <v>2.17</v>
      </c>
      <c r="AF123" s="123">
        <v>2.44</v>
      </c>
      <c r="AG123" s="123">
        <v>3.17</v>
      </c>
      <c r="AH123" s="123">
        <v>1.42</v>
      </c>
      <c r="AI123" s="123">
        <v>1.57</v>
      </c>
      <c r="AJ123" s="123">
        <v>2.5499999999999998</v>
      </c>
      <c r="AK123" s="123">
        <v>4.17</v>
      </c>
      <c r="AL123" s="124">
        <v>1.47</v>
      </c>
      <c r="AM123" s="114"/>
      <c r="AN123" s="122">
        <v>0.1</v>
      </c>
      <c r="AO123" s="123">
        <v>0.17</v>
      </c>
      <c r="AP123" s="123">
        <v>0.19</v>
      </c>
      <c r="AQ123" s="123">
        <v>1</v>
      </c>
      <c r="AR123" s="123">
        <v>1</v>
      </c>
      <c r="AS123" s="123">
        <v>1</v>
      </c>
      <c r="AT123" s="123">
        <v>0.04</v>
      </c>
      <c r="AU123" s="123">
        <v>0.02</v>
      </c>
      <c r="AV123" s="123">
        <v>0.02</v>
      </c>
      <c r="AW123" s="123">
        <v>0.02</v>
      </c>
      <c r="AX123" s="123">
        <v>0.02</v>
      </c>
      <c r="AY123" s="123">
        <v>0.04</v>
      </c>
      <c r="AZ123" s="123">
        <v>0.02</v>
      </c>
      <c r="BA123" s="123">
        <v>0.02</v>
      </c>
      <c r="BB123" s="123">
        <v>0.06</v>
      </c>
      <c r="BC123" s="123">
        <v>0.08</v>
      </c>
      <c r="BD123" s="124">
        <v>0.02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</row>
    <row r="124" spans="1:82" ht="15.75" customHeight="1" thickBot="1" x14ac:dyDescent="0.25">
      <c r="A124" s="66"/>
      <c r="B124" s="66"/>
      <c r="C124" s="48" t="s">
        <v>55</v>
      </c>
      <c r="D124" s="211">
        <f t="shared" ref="D124:T124" si="63">AVERAGE(D113:D123)</f>
        <v>151.34</v>
      </c>
      <c r="E124" s="212">
        <f t="shared" si="63"/>
        <v>149.74125000000001</v>
      </c>
      <c r="F124" s="212">
        <f t="shared" si="63"/>
        <v>149.75</v>
      </c>
      <c r="G124" s="212">
        <f t="shared" si="63"/>
        <v>138.625</v>
      </c>
      <c r="H124" s="212">
        <f t="shared" si="63"/>
        <v>138.62875</v>
      </c>
      <c r="I124" s="212">
        <f t="shared" si="63"/>
        <v>138.80125000000001</v>
      </c>
      <c r="J124" s="212">
        <f t="shared" si="63"/>
        <v>151.69125</v>
      </c>
      <c r="K124" s="212">
        <f t="shared" si="63"/>
        <v>153.34625</v>
      </c>
      <c r="L124" s="212">
        <f t="shared" si="63"/>
        <v>153.32</v>
      </c>
      <c r="M124" s="212">
        <f t="shared" si="63"/>
        <v>152.82874999999999</v>
      </c>
      <c r="N124" s="212">
        <f t="shared" si="63"/>
        <v>152.9425</v>
      </c>
      <c r="O124" s="212">
        <f t="shared" si="63"/>
        <v>152.39250000000001</v>
      </c>
      <c r="P124" s="212">
        <f t="shared" si="63"/>
        <v>153.27500000000001</v>
      </c>
      <c r="Q124" s="212">
        <f t="shared" si="63"/>
        <v>153.36125000000001</v>
      </c>
      <c r="R124" s="212">
        <f t="shared" si="63"/>
        <v>152.44</v>
      </c>
      <c r="S124" s="212">
        <f t="shared" si="63"/>
        <v>151.2825</v>
      </c>
      <c r="T124" s="213">
        <f t="shared" si="63"/>
        <v>153.2775</v>
      </c>
      <c r="U124" s="113"/>
      <c r="V124" s="211">
        <f t="shared" ref="V124:AB124" si="64">AVERAGE(V113:V123)</f>
        <v>3.2974999999999999</v>
      </c>
      <c r="W124" s="212">
        <f t="shared" si="64"/>
        <v>4.8962500000000002</v>
      </c>
      <c r="X124" s="212">
        <f t="shared" si="64"/>
        <v>4.8875000000000002</v>
      </c>
      <c r="Y124" s="212">
        <f t="shared" si="64"/>
        <v>16.012499999999999</v>
      </c>
      <c r="Z124" s="212">
        <f t="shared" si="64"/>
        <v>16.008749999999999</v>
      </c>
      <c r="AA124" s="212">
        <f t="shared" si="64"/>
        <v>15.83625</v>
      </c>
      <c r="AB124" s="212">
        <f t="shared" si="64"/>
        <v>2.9462500000000005</v>
      </c>
      <c r="AC124" s="212">
        <f>AVERAGE(AC113:AC123)</f>
        <v>1.29125</v>
      </c>
      <c r="AD124" s="212">
        <f t="shared" ref="AD124:AF124" si="65">AVERAGE(AD113:AD123)</f>
        <v>1.3175000000000003</v>
      </c>
      <c r="AE124" s="212">
        <f t="shared" si="65"/>
        <v>1.8087500000000001</v>
      </c>
      <c r="AF124" s="212">
        <f t="shared" si="65"/>
        <v>1.6949999999999998</v>
      </c>
      <c r="AG124" s="212">
        <f>AVERAGE(AG113:AG123)</f>
        <v>2.2450000000000001</v>
      </c>
      <c r="AH124" s="212">
        <f t="shared" ref="AH124:AL124" si="66">AVERAGE(AH113:AH123)</f>
        <v>1.3625</v>
      </c>
      <c r="AI124" s="212">
        <f t="shared" si="66"/>
        <v>1.2762500000000001</v>
      </c>
      <c r="AJ124" s="212">
        <f t="shared" si="66"/>
        <v>2.1975000000000002</v>
      </c>
      <c r="AK124" s="212">
        <f t="shared" si="66"/>
        <v>3.3549999999999995</v>
      </c>
      <c r="AL124" s="213">
        <f t="shared" si="66"/>
        <v>1.36</v>
      </c>
      <c r="AM124" s="113"/>
      <c r="AN124" s="211">
        <f t="shared" ref="AN124:AT124" si="67">AVERAGE(AN113:AN123)</f>
        <v>0.16375000000000001</v>
      </c>
      <c r="AO124" s="212">
        <f t="shared" si="67"/>
        <v>0.24</v>
      </c>
      <c r="AP124" s="212">
        <f t="shared" si="67"/>
        <v>0.315</v>
      </c>
      <c r="AQ124" s="212">
        <f t="shared" si="67"/>
        <v>1</v>
      </c>
      <c r="AR124" s="212">
        <f t="shared" si="67"/>
        <v>1</v>
      </c>
      <c r="AS124" s="212">
        <f t="shared" si="67"/>
        <v>0.98750000000000004</v>
      </c>
      <c r="AT124" s="212">
        <f t="shared" si="67"/>
        <v>0.11125000000000002</v>
      </c>
      <c r="AU124" s="212">
        <f>AVERAGE(AU113:AU123)</f>
        <v>6.8750000000000006E-2</v>
      </c>
      <c r="AV124" s="212">
        <f t="shared" ref="AV124:AX124" si="68">AVERAGE(AV113:AV123)</f>
        <v>6.8750000000000006E-2</v>
      </c>
      <c r="AW124" s="212">
        <f t="shared" si="68"/>
        <v>7.5000000000000011E-2</v>
      </c>
      <c r="AX124" s="212">
        <f t="shared" si="68"/>
        <v>5.8749999999999997E-2</v>
      </c>
      <c r="AY124" s="212">
        <f>AVERAGE(AY113:AY123)</f>
        <v>9.1249999999999998E-2</v>
      </c>
      <c r="AZ124" s="212">
        <f t="shared" ref="AZ124:BD124" si="69">AVERAGE(AZ113:AZ123)</f>
        <v>7.0000000000000007E-2</v>
      </c>
      <c r="BA124" s="212">
        <f t="shared" si="69"/>
        <v>6.7500000000000004E-2</v>
      </c>
      <c r="BB124" s="212">
        <f t="shared" si="69"/>
        <v>0.14625000000000002</v>
      </c>
      <c r="BC124" s="212">
        <f t="shared" si="69"/>
        <v>0.17124999999999999</v>
      </c>
      <c r="BD124" s="213">
        <f t="shared" si="69"/>
        <v>8.2500000000000004E-2</v>
      </c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</row>
    <row r="125" spans="1:82" ht="15.75" customHeight="1" thickBot="1" x14ac:dyDescent="0.25">
      <c r="A125" s="66"/>
      <c r="B125" s="66"/>
      <c r="C125" s="64"/>
      <c r="D125" s="207" t="s">
        <v>59</v>
      </c>
      <c r="E125" s="199"/>
      <c r="F125" s="199"/>
      <c r="G125" s="199"/>
      <c r="H125" s="199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83"/>
      <c r="V125" s="207" t="s">
        <v>60</v>
      </c>
      <c r="W125" s="199"/>
      <c r="X125" s="199"/>
      <c r="Y125" s="199"/>
      <c r="Z125" s="199"/>
      <c r="AA125" s="199"/>
      <c r="AB125" s="199"/>
      <c r="AC125" s="199"/>
      <c r="AD125" s="199"/>
      <c r="AE125" s="199"/>
      <c r="AF125" s="199"/>
      <c r="AG125" s="199"/>
      <c r="AH125" s="199"/>
      <c r="AI125" s="199"/>
      <c r="AJ125" s="199"/>
      <c r="AK125" s="199"/>
      <c r="AL125" s="199"/>
      <c r="AM125" s="183"/>
      <c r="AN125" s="207" t="s">
        <v>61</v>
      </c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</row>
    <row r="126" spans="1:82" ht="15.75" customHeight="1" thickBot="1" x14ac:dyDescent="0.25">
      <c r="A126" s="66"/>
      <c r="B126" s="66"/>
      <c r="C126" s="39" t="s">
        <v>36</v>
      </c>
      <c r="D126" s="117">
        <v>1</v>
      </c>
      <c r="E126" s="118">
        <v>2</v>
      </c>
      <c r="F126" s="118">
        <v>3</v>
      </c>
      <c r="G126" s="118">
        <v>4</v>
      </c>
      <c r="H126" s="118">
        <v>5</v>
      </c>
      <c r="I126" s="118">
        <v>6</v>
      </c>
      <c r="J126" s="118">
        <v>7</v>
      </c>
      <c r="K126" s="118">
        <v>8</v>
      </c>
      <c r="L126" s="118">
        <v>9</v>
      </c>
      <c r="M126" s="118" t="s">
        <v>116</v>
      </c>
      <c r="N126" s="118" t="s">
        <v>117</v>
      </c>
      <c r="O126" s="118" t="s">
        <v>118</v>
      </c>
      <c r="P126" s="118" t="s">
        <v>119</v>
      </c>
      <c r="Q126" s="118" t="s">
        <v>120</v>
      </c>
      <c r="R126" s="118" t="s">
        <v>121</v>
      </c>
      <c r="S126" s="118" t="s">
        <v>123</v>
      </c>
      <c r="T126" s="119" t="s">
        <v>124</v>
      </c>
      <c r="U126" s="115"/>
      <c r="V126" s="117">
        <v>1</v>
      </c>
      <c r="W126" s="118">
        <v>2</v>
      </c>
      <c r="X126" s="118">
        <v>3</v>
      </c>
      <c r="Y126" s="118">
        <v>4</v>
      </c>
      <c r="Z126" s="118">
        <v>5</v>
      </c>
      <c r="AA126" s="118">
        <v>6</v>
      </c>
      <c r="AB126" s="118">
        <v>7</v>
      </c>
      <c r="AC126" s="118">
        <v>8</v>
      </c>
      <c r="AD126" s="118">
        <v>9</v>
      </c>
      <c r="AE126" s="118" t="s">
        <v>116</v>
      </c>
      <c r="AF126" s="118" t="s">
        <v>117</v>
      </c>
      <c r="AG126" s="118" t="s">
        <v>118</v>
      </c>
      <c r="AH126" s="118" t="s">
        <v>119</v>
      </c>
      <c r="AI126" s="118" t="s">
        <v>120</v>
      </c>
      <c r="AJ126" s="118" t="s">
        <v>121</v>
      </c>
      <c r="AK126" s="118" t="s">
        <v>123</v>
      </c>
      <c r="AL126" s="119" t="s">
        <v>124</v>
      </c>
      <c r="AM126" s="115"/>
      <c r="AN126" s="117">
        <v>1</v>
      </c>
      <c r="AO126" s="118">
        <v>2</v>
      </c>
      <c r="AP126" s="118">
        <v>3</v>
      </c>
      <c r="AQ126" s="118">
        <v>4</v>
      </c>
      <c r="AR126" s="118">
        <v>5</v>
      </c>
      <c r="AS126" s="118">
        <v>6</v>
      </c>
      <c r="AT126" s="118">
        <v>7</v>
      </c>
      <c r="AU126" s="118">
        <v>8</v>
      </c>
      <c r="AV126" s="118">
        <v>9</v>
      </c>
      <c r="AW126" s="118" t="s">
        <v>116</v>
      </c>
      <c r="AX126" s="118" t="s">
        <v>117</v>
      </c>
      <c r="AY126" s="118" t="s">
        <v>118</v>
      </c>
      <c r="AZ126" s="118" t="s">
        <v>119</v>
      </c>
      <c r="BA126" s="118" t="s">
        <v>120</v>
      </c>
      <c r="BB126" s="118" t="s">
        <v>121</v>
      </c>
      <c r="BC126" s="118" t="s">
        <v>123</v>
      </c>
      <c r="BD126" s="119" t="s">
        <v>124</v>
      </c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</row>
    <row r="127" spans="1:82" ht="15.75" customHeight="1" x14ac:dyDescent="0.2">
      <c r="A127" s="66"/>
      <c r="B127" s="66"/>
      <c r="C127" s="48" t="s">
        <v>43</v>
      </c>
      <c r="D127" s="125">
        <v>1073.7</v>
      </c>
      <c r="E127" s="126">
        <v>1073.7</v>
      </c>
      <c r="F127" s="126">
        <v>1073.7</v>
      </c>
      <c r="G127" s="126">
        <v>1073.7</v>
      </c>
      <c r="H127" s="126">
        <v>1073.7</v>
      </c>
      <c r="I127" s="126">
        <v>1073.7</v>
      </c>
      <c r="J127" s="126">
        <v>1073.7</v>
      </c>
      <c r="K127" s="126">
        <v>1073.7</v>
      </c>
      <c r="L127" s="126">
        <v>1073.7</v>
      </c>
      <c r="M127" s="126">
        <v>1073.7</v>
      </c>
      <c r="N127" s="126">
        <v>1073.7</v>
      </c>
      <c r="O127" s="126">
        <v>1073.7</v>
      </c>
      <c r="P127" s="126">
        <v>1073.7</v>
      </c>
      <c r="Q127" s="126">
        <v>1073.7</v>
      </c>
      <c r="R127" s="126">
        <v>1073.7</v>
      </c>
      <c r="S127" s="126">
        <v>1073.7</v>
      </c>
      <c r="T127" s="127">
        <v>1073.7</v>
      </c>
      <c r="U127" s="113"/>
      <c r="V127" s="125">
        <v>119.3</v>
      </c>
      <c r="W127" s="126">
        <v>119.3</v>
      </c>
      <c r="X127" s="126">
        <v>119.3</v>
      </c>
      <c r="Y127" s="126">
        <v>119.3</v>
      </c>
      <c r="Z127" s="126">
        <v>119.3</v>
      </c>
      <c r="AA127" s="126">
        <v>119.3</v>
      </c>
      <c r="AB127" s="126">
        <v>119.3</v>
      </c>
      <c r="AC127" s="126">
        <v>119.3</v>
      </c>
      <c r="AD127" s="126">
        <v>119.3</v>
      </c>
      <c r="AE127" s="126">
        <v>119.3</v>
      </c>
      <c r="AF127" s="126">
        <v>119.3</v>
      </c>
      <c r="AG127" s="126">
        <v>119.3</v>
      </c>
      <c r="AH127" s="126">
        <v>119.3</v>
      </c>
      <c r="AI127" s="126">
        <v>119.3</v>
      </c>
      <c r="AJ127" s="126">
        <v>119.3</v>
      </c>
      <c r="AK127" s="126">
        <v>119.3</v>
      </c>
      <c r="AL127" s="127">
        <v>119.3</v>
      </c>
      <c r="AM127" s="114"/>
      <c r="AN127" s="125">
        <v>5.92</v>
      </c>
      <c r="AO127" s="126">
        <v>1.18</v>
      </c>
      <c r="AP127" s="126">
        <v>0.01</v>
      </c>
      <c r="AQ127" s="126">
        <v>0.78</v>
      </c>
      <c r="AR127" s="126">
        <v>0.01</v>
      </c>
      <c r="AS127" s="126">
        <v>0.02</v>
      </c>
      <c r="AT127" s="126">
        <v>0</v>
      </c>
      <c r="AU127" s="126">
        <v>0.11</v>
      </c>
      <c r="AV127" s="126">
        <v>0.04</v>
      </c>
      <c r="AW127" s="126">
        <v>0</v>
      </c>
      <c r="AX127" s="126">
        <v>0</v>
      </c>
      <c r="AY127" s="126">
        <v>0</v>
      </c>
      <c r="AZ127" s="126">
        <v>0.01</v>
      </c>
      <c r="BA127" s="126">
        <v>0.44</v>
      </c>
      <c r="BB127" s="126">
        <v>1.21</v>
      </c>
      <c r="BC127" s="126">
        <v>1.19</v>
      </c>
      <c r="BD127" s="127">
        <v>0.06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</row>
    <row r="128" spans="1:82" ht="15.75" customHeight="1" x14ac:dyDescent="0.2">
      <c r="A128" s="66"/>
      <c r="B128" s="66"/>
      <c r="C128" s="48" t="s">
        <v>44</v>
      </c>
      <c r="D128" s="120">
        <v>1351.8</v>
      </c>
      <c r="E128" s="113">
        <v>1351.8</v>
      </c>
      <c r="F128" s="113">
        <v>1351.8</v>
      </c>
      <c r="G128" s="113">
        <v>1351.8</v>
      </c>
      <c r="H128" s="113">
        <v>1351.8</v>
      </c>
      <c r="I128" s="113">
        <v>1351.8</v>
      </c>
      <c r="J128" s="113">
        <v>1351.8</v>
      </c>
      <c r="K128" s="113">
        <v>1351.8</v>
      </c>
      <c r="L128" s="113">
        <v>1351.8</v>
      </c>
      <c r="M128" s="113">
        <v>1351.8</v>
      </c>
      <c r="N128" s="113">
        <v>1351.8</v>
      </c>
      <c r="O128" s="113">
        <v>1351.8</v>
      </c>
      <c r="P128" s="113">
        <v>1351.8</v>
      </c>
      <c r="Q128" s="113">
        <v>1351.8</v>
      </c>
      <c r="R128" s="113">
        <v>1351.8</v>
      </c>
      <c r="S128" s="113">
        <v>1351.8</v>
      </c>
      <c r="T128" s="121">
        <v>1351.8</v>
      </c>
      <c r="U128" s="113"/>
      <c r="V128" s="120">
        <v>150.19999999999999</v>
      </c>
      <c r="W128" s="113">
        <v>150.19999999999999</v>
      </c>
      <c r="X128" s="113">
        <v>150.19999999999999</v>
      </c>
      <c r="Y128" s="113">
        <v>150.19999999999999</v>
      </c>
      <c r="Z128" s="113">
        <v>150.19999999999999</v>
      </c>
      <c r="AA128" s="113">
        <v>150.19999999999999</v>
      </c>
      <c r="AB128" s="113">
        <v>150.19999999999999</v>
      </c>
      <c r="AC128" s="113">
        <v>150.19999999999999</v>
      </c>
      <c r="AD128" s="113">
        <v>150.19999999999999</v>
      </c>
      <c r="AE128" s="113">
        <v>150.19999999999999</v>
      </c>
      <c r="AF128" s="113">
        <v>150.19999999999999</v>
      </c>
      <c r="AG128" s="113">
        <v>150.19999999999999</v>
      </c>
      <c r="AH128" s="113">
        <v>150.19999999999999</v>
      </c>
      <c r="AI128" s="113">
        <v>150.19999999999999</v>
      </c>
      <c r="AJ128" s="113">
        <v>150.19999999999999</v>
      </c>
      <c r="AK128" s="113">
        <v>150.19999999999999</v>
      </c>
      <c r="AL128" s="121">
        <v>150.19999999999999</v>
      </c>
      <c r="AM128" s="114"/>
      <c r="AN128" s="120">
        <v>7.42</v>
      </c>
      <c r="AO128" s="113">
        <v>1.5</v>
      </c>
      <c r="AP128" s="113">
        <v>0.03</v>
      </c>
      <c r="AQ128" s="113">
        <v>0.97</v>
      </c>
      <c r="AR128" s="113">
        <v>0.04</v>
      </c>
      <c r="AS128" s="113">
        <v>0.02</v>
      </c>
      <c r="AT128" s="113">
        <v>0</v>
      </c>
      <c r="AU128" s="113">
        <v>0.27</v>
      </c>
      <c r="AV128" s="113">
        <v>0.1</v>
      </c>
      <c r="AW128" s="113">
        <v>0</v>
      </c>
      <c r="AX128" s="113">
        <v>0</v>
      </c>
      <c r="AY128" s="113">
        <v>0.01</v>
      </c>
      <c r="AZ128" s="113">
        <v>0.02</v>
      </c>
      <c r="BA128" s="113">
        <v>1.05</v>
      </c>
      <c r="BB128" s="113">
        <v>1.5</v>
      </c>
      <c r="BC128" s="113">
        <v>1.46</v>
      </c>
      <c r="BD128" s="121">
        <v>0.15</v>
      </c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</row>
    <row r="129" spans="1:82" ht="15.75" customHeight="1" x14ac:dyDescent="0.2">
      <c r="A129" s="66"/>
      <c r="B129" s="66"/>
      <c r="C129" s="48" t="s">
        <v>45</v>
      </c>
      <c r="D129" s="120">
        <v>998.1</v>
      </c>
      <c r="E129" s="113">
        <v>998.1</v>
      </c>
      <c r="F129" s="113">
        <v>998.1</v>
      </c>
      <c r="G129" s="113">
        <v>998.1</v>
      </c>
      <c r="H129" s="113">
        <v>998.1</v>
      </c>
      <c r="I129" s="113">
        <v>998.1</v>
      </c>
      <c r="J129" s="113">
        <v>998.1</v>
      </c>
      <c r="K129" s="113">
        <v>998.1</v>
      </c>
      <c r="L129" s="113">
        <v>998.1</v>
      </c>
      <c r="M129" s="113">
        <v>998.1</v>
      </c>
      <c r="N129" s="113">
        <v>998.1</v>
      </c>
      <c r="O129" s="113">
        <v>998.1</v>
      </c>
      <c r="P129" s="113">
        <v>998.1</v>
      </c>
      <c r="Q129" s="113">
        <v>998.1</v>
      </c>
      <c r="R129" s="113">
        <v>998.1</v>
      </c>
      <c r="S129" s="113">
        <v>998.1</v>
      </c>
      <c r="T129" s="121">
        <v>998.1</v>
      </c>
      <c r="U129" s="113"/>
      <c r="V129" s="120">
        <v>110.9</v>
      </c>
      <c r="W129" s="113">
        <v>110.9</v>
      </c>
      <c r="X129" s="113">
        <v>110.9</v>
      </c>
      <c r="Y129" s="113">
        <v>110.9</v>
      </c>
      <c r="Z129" s="113">
        <v>110.9</v>
      </c>
      <c r="AA129" s="113">
        <v>110.9</v>
      </c>
      <c r="AB129" s="113">
        <v>110.9</v>
      </c>
      <c r="AC129" s="113">
        <v>110.9</v>
      </c>
      <c r="AD129" s="113">
        <v>110.9</v>
      </c>
      <c r="AE129" s="113">
        <v>110.9</v>
      </c>
      <c r="AF129" s="113">
        <v>110.9</v>
      </c>
      <c r="AG129" s="113">
        <v>110.9</v>
      </c>
      <c r="AH129" s="113">
        <v>110.9</v>
      </c>
      <c r="AI129" s="113">
        <v>110.9</v>
      </c>
      <c r="AJ129" s="113">
        <v>110.9</v>
      </c>
      <c r="AK129" s="113">
        <v>110.9</v>
      </c>
      <c r="AL129" s="121">
        <v>110.9</v>
      </c>
      <c r="AM129" s="114"/>
      <c r="AN129" s="120">
        <v>5.39</v>
      </c>
      <c r="AO129" s="113">
        <v>1.08</v>
      </c>
      <c r="AP129" s="113">
        <v>0.02</v>
      </c>
      <c r="AQ129" s="113">
        <v>0.72</v>
      </c>
      <c r="AR129" s="113">
        <v>7.0000000000000007E-2</v>
      </c>
      <c r="AS129" s="113">
        <v>0.02</v>
      </c>
      <c r="AT129" s="113">
        <v>0</v>
      </c>
      <c r="AU129" s="113">
        <v>0.17</v>
      </c>
      <c r="AV129" s="113">
        <v>7.0000000000000007E-2</v>
      </c>
      <c r="AW129" s="113">
        <v>0</v>
      </c>
      <c r="AX129" s="113">
        <v>0</v>
      </c>
      <c r="AY129" s="113">
        <v>0.01</v>
      </c>
      <c r="AZ129" s="113">
        <v>0.01</v>
      </c>
      <c r="BA129" s="113">
        <v>0.7</v>
      </c>
      <c r="BB129" s="113">
        <v>1.1000000000000001</v>
      </c>
      <c r="BC129" s="113">
        <v>1.1100000000000001</v>
      </c>
      <c r="BD129" s="121">
        <v>0.1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</row>
    <row r="130" spans="1:82" ht="15.75" customHeight="1" x14ac:dyDescent="0.2">
      <c r="A130" s="66"/>
      <c r="B130" s="66"/>
      <c r="C130" s="48"/>
      <c r="D130" s="120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21"/>
      <c r="U130" s="113"/>
      <c r="V130" s="120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21"/>
      <c r="AM130" s="114"/>
      <c r="AN130" s="120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21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</row>
    <row r="131" spans="1:82" ht="15.75" customHeight="1" x14ac:dyDescent="0.2">
      <c r="A131" s="66"/>
      <c r="B131" s="66"/>
      <c r="C131" s="48" t="s">
        <v>47</v>
      </c>
      <c r="D131" s="120">
        <v>1193.4000000000001</v>
      </c>
      <c r="E131" s="113">
        <v>1193.4000000000001</v>
      </c>
      <c r="F131" s="113">
        <v>1193.4000000000001</v>
      </c>
      <c r="G131" s="113">
        <v>1193.4000000000001</v>
      </c>
      <c r="H131" s="113">
        <v>1193.4000000000001</v>
      </c>
      <c r="I131" s="113">
        <v>1193.4000000000001</v>
      </c>
      <c r="J131" s="113">
        <v>1193.4000000000001</v>
      </c>
      <c r="K131" s="113">
        <v>1193.4000000000001</v>
      </c>
      <c r="L131" s="113">
        <v>1193.4000000000001</v>
      </c>
      <c r="M131" s="113">
        <v>1193.4000000000001</v>
      </c>
      <c r="N131" s="113">
        <v>1193.4000000000001</v>
      </c>
      <c r="O131" s="113">
        <v>1193.4000000000001</v>
      </c>
      <c r="P131" s="113">
        <v>1193.4000000000001</v>
      </c>
      <c r="Q131" s="113">
        <v>1193.4000000000001</v>
      </c>
      <c r="R131" s="113">
        <v>1193.4000000000001</v>
      </c>
      <c r="S131" s="113">
        <v>1193.4000000000001</v>
      </c>
      <c r="T131" s="121">
        <v>1193.4000000000001</v>
      </c>
      <c r="U131" s="113"/>
      <c r="V131" s="120">
        <v>132.6</v>
      </c>
      <c r="W131" s="113">
        <v>132.6</v>
      </c>
      <c r="X131" s="113">
        <v>132.6</v>
      </c>
      <c r="Y131" s="113">
        <v>132.6</v>
      </c>
      <c r="Z131" s="113">
        <v>132.6</v>
      </c>
      <c r="AA131" s="113">
        <v>132.6</v>
      </c>
      <c r="AB131" s="113">
        <v>132.6</v>
      </c>
      <c r="AC131" s="113">
        <v>132.6</v>
      </c>
      <c r="AD131" s="113">
        <v>132.6</v>
      </c>
      <c r="AE131" s="113">
        <v>132.6</v>
      </c>
      <c r="AF131" s="113">
        <v>132.6</v>
      </c>
      <c r="AG131" s="113">
        <v>132.6</v>
      </c>
      <c r="AH131" s="113">
        <v>132.6</v>
      </c>
      <c r="AI131" s="113">
        <v>132.6</v>
      </c>
      <c r="AJ131" s="113">
        <v>132.6</v>
      </c>
      <c r="AK131" s="113">
        <v>132.6</v>
      </c>
      <c r="AL131" s="121">
        <v>132.6</v>
      </c>
      <c r="AM131" s="114"/>
      <c r="AN131" s="120">
        <v>6.72</v>
      </c>
      <c r="AO131" s="113">
        <v>1.36</v>
      </c>
      <c r="AP131" s="113">
        <v>0.03</v>
      </c>
      <c r="AQ131" s="113">
        <v>0.9</v>
      </c>
      <c r="AR131" s="113">
        <v>0.03</v>
      </c>
      <c r="AS131" s="113">
        <v>0.02</v>
      </c>
      <c r="AT131" s="113">
        <v>0</v>
      </c>
      <c r="AU131" s="113">
        <v>0.23</v>
      </c>
      <c r="AV131" s="113">
        <v>0.09</v>
      </c>
      <c r="AW131" s="113">
        <v>0</v>
      </c>
      <c r="AX131" s="113">
        <v>0</v>
      </c>
      <c r="AY131" s="113">
        <v>0.01</v>
      </c>
      <c r="AZ131" s="113">
        <v>0.01</v>
      </c>
      <c r="BA131" s="113">
        <v>0.98</v>
      </c>
      <c r="BB131" s="113">
        <v>1.4</v>
      </c>
      <c r="BC131" s="113">
        <v>1.34</v>
      </c>
      <c r="BD131" s="121">
        <v>0.14000000000000001</v>
      </c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</row>
    <row r="132" spans="1:82" ht="15.75" customHeight="1" x14ac:dyDescent="0.2">
      <c r="A132" s="66"/>
      <c r="B132" s="66"/>
      <c r="C132" s="48" t="s">
        <v>48</v>
      </c>
      <c r="D132" s="120">
        <v>1139.4000000000001</v>
      </c>
      <c r="E132" s="113">
        <v>1139.4000000000001</v>
      </c>
      <c r="F132" s="113">
        <v>1139.4000000000001</v>
      </c>
      <c r="G132" s="113">
        <v>1139.4000000000001</v>
      </c>
      <c r="H132" s="113">
        <v>1139.4000000000001</v>
      </c>
      <c r="I132" s="113">
        <v>1139.4000000000001</v>
      </c>
      <c r="J132" s="113">
        <v>1139.4000000000001</v>
      </c>
      <c r="K132" s="113">
        <v>1139.4000000000001</v>
      </c>
      <c r="L132" s="113">
        <v>1139.4000000000001</v>
      </c>
      <c r="M132" s="113">
        <v>1139.4000000000001</v>
      </c>
      <c r="N132" s="113">
        <v>1139.4000000000001</v>
      </c>
      <c r="O132" s="113">
        <v>1139.4000000000001</v>
      </c>
      <c r="P132" s="113">
        <v>1139.4000000000001</v>
      </c>
      <c r="Q132" s="113">
        <v>1139.4000000000001</v>
      </c>
      <c r="R132" s="113">
        <v>1139.4000000000001</v>
      </c>
      <c r="S132" s="113">
        <v>1139.4000000000001</v>
      </c>
      <c r="T132" s="121">
        <v>1139.4000000000001</v>
      </c>
      <c r="U132" s="113"/>
      <c r="V132" s="120">
        <v>126.6</v>
      </c>
      <c r="W132" s="113">
        <v>126.6</v>
      </c>
      <c r="X132" s="113">
        <v>126.6</v>
      </c>
      <c r="Y132" s="113">
        <v>126.6</v>
      </c>
      <c r="Z132" s="113">
        <v>126.6</v>
      </c>
      <c r="AA132" s="113">
        <v>126.6</v>
      </c>
      <c r="AB132" s="113">
        <v>126.6</v>
      </c>
      <c r="AC132" s="113">
        <v>126.6</v>
      </c>
      <c r="AD132" s="113">
        <v>126.6</v>
      </c>
      <c r="AE132" s="113">
        <v>126.6</v>
      </c>
      <c r="AF132" s="113">
        <v>126.6</v>
      </c>
      <c r="AG132" s="113">
        <v>126.6</v>
      </c>
      <c r="AH132" s="113">
        <v>126.6</v>
      </c>
      <c r="AI132" s="113">
        <v>126.6</v>
      </c>
      <c r="AJ132" s="113">
        <v>126.6</v>
      </c>
      <c r="AK132" s="113">
        <v>126.6</v>
      </c>
      <c r="AL132" s="121">
        <v>126.6</v>
      </c>
      <c r="AM132" s="114"/>
      <c r="AN132" s="120">
        <v>6.5</v>
      </c>
      <c r="AO132" s="113">
        <v>1.27</v>
      </c>
      <c r="AP132" s="113">
        <v>0.03</v>
      </c>
      <c r="AQ132" s="113">
        <v>0.83</v>
      </c>
      <c r="AR132" s="113">
        <v>0.04</v>
      </c>
      <c r="AS132" s="113">
        <v>0.02</v>
      </c>
      <c r="AT132" s="113">
        <v>0</v>
      </c>
      <c r="AU132" s="113">
        <v>0.2</v>
      </c>
      <c r="AV132" s="113">
        <v>0.08</v>
      </c>
      <c r="AW132" s="113">
        <v>0</v>
      </c>
      <c r="AX132" s="113">
        <v>0</v>
      </c>
      <c r="AY132" s="113">
        <v>0.01</v>
      </c>
      <c r="AZ132" s="113">
        <v>0.01</v>
      </c>
      <c r="BA132" s="113">
        <v>0.8</v>
      </c>
      <c r="BB132" s="113">
        <v>1.3</v>
      </c>
      <c r="BC132" s="113">
        <v>1.27</v>
      </c>
      <c r="BD132" s="121">
        <v>0.12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</row>
    <row r="133" spans="1:82" ht="15.75" customHeight="1" x14ac:dyDescent="0.2">
      <c r="A133" s="66"/>
      <c r="B133" s="66"/>
      <c r="C133" s="48"/>
      <c r="D133" s="120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21"/>
      <c r="U133" s="113"/>
      <c r="V133" s="120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21"/>
      <c r="AM133" s="114"/>
      <c r="AN133" s="120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21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</row>
    <row r="134" spans="1:82" ht="15.75" customHeight="1" x14ac:dyDescent="0.2">
      <c r="A134" s="66"/>
      <c r="B134" s="66"/>
      <c r="C134" s="48"/>
      <c r="D134" s="120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21"/>
      <c r="U134" s="113"/>
      <c r="V134" s="120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21"/>
      <c r="AM134" s="114"/>
      <c r="AN134" s="120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21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</row>
    <row r="135" spans="1:82" ht="15.75" customHeight="1" x14ac:dyDescent="0.25">
      <c r="A135" s="66"/>
      <c r="B135" s="66"/>
      <c r="C135" s="56" t="s">
        <v>51</v>
      </c>
      <c r="D135" s="120">
        <v>651.6</v>
      </c>
      <c r="E135" s="113">
        <v>651.6</v>
      </c>
      <c r="F135" s="113">
        <v>651.6</v>
      </c>
      <c r="G135" s="113">
        <v>651.6</v>
      </c>
      <c r="H135" s="113">
        <v>651.6</v>
      </c>
      <c r="I135" s="113">
        <v>651.6</v>
      </c>
      <c r="J135" s="113">
        <v>651.6</v>
      </c>
      <c r="K135" s="113">
        <v>651.6</v>
      </c>
      <c r="L135" s="113">
        <v>651.6</v>
      </c>
      <c r="M135" s="113">
        <v>651.6</v>
      </c>
      <c r="N135" s="113">
        <v>651.6</v>
      </c>
      <c r="O135" s="113">
        <v>651.6</v>
      </c>
      <c r="P135" s="113">
        <v>651.6</v>
      </c>
      <c r="Q135" s="113">
        <v>651.6</v>
      </c>
      <c r="R135" s="113">
        <v>651.6</v>
      </c>
      <c r="S135" s="113">
        <v>651.6</v>
      </c>
      <c r="T135" s="121">
        <v>651.6</v>
      </c>
      <c r="U135" s="113"/>
      <c r="V135" s="120">
        <v>72.400000000000006</v>
      </c>
      <c r="W135" s="113">
        <v>72.400000000000006</v>
      </c>
      <c r="X135" s="113">
        <v>72.400000000000006</v>
      </c>
      <c r="Y135" s="113">
        <v>72.400000000000006</v>
      </c>
      <c r="Z135" s="113">
        <v>72.400000000000006</v>
      </c>
      <c r="AA135" s="113">
        <v>72.400000000000006</v>
      </c>
      <c r="AB135" s="113">
        <v>72.400000000000006</v>
      </c>
      <c r="AC135" s="113">
        <v>72.400000000000006</v>
      </c>
      <c r="AD135" s="113">
        <v>72.400000000000006</v>
      </c>
      <c r="AE135" s="113">
        <v>72.400000000000006</v>
      </c>
      <c r="AF135" s="113">
        <v>72.400000000000006</v>
      </c>
      <c r="AG135" s="113">
        <v>72.400000000000006</v>
      </c>
      <c r="AH135" s="113">
        <v>72.400000000000006</v>
      </c>
      <c r="AI135" s="113">
        <v>72.400000000000006</v>
      </c>
      <c r="AJ135" s="113">
        <v>72.400000000000006</v>
      </c>
      <c r="AK135" s="113">
        <v>72.400000000000006</v>
      </c>
      <c r="AL135" s="121">
        <v>72.400000000000006</v>
      </c>
      <c r="AM135" s="114"/>
      <c r="AN135" s="120">
        <v>3.61</v>
      </c>
      <c r="AO135" s="113">
        <v>0.72</v>
      </c>
      <c r="AP135" s="113">
        <v>0.01</v>
      </c>
      <c r="AQ135" s="113">
        <v>0.51</v>
      </c>
      <c r="AR135" s="113">
        <v>0.01</v>
      </c>
      <c r="AS135" s="113">
        <v>0.01</v>
      </c>
      <c r="AT135" s="113">
        <v>0</v>
      </c>
      <c r="AU135" s="113">
        <v>0.06</v>
      </c>
      <c r="AV135" s="113">
        <v>0.02</v>
      </c>
      <c r="AW135" s="113">
        <v>0</v>
      </c>
      <c r="AX135" s="113">
        <v>0</v>
      </c>
      <c r="AY135" s="113">
        <v>0</v>
      </c>
      <c r="AZ135" s="113">
        <v>0</v>
      </c>
      <c r="BA135" s="113">
        <v>0.23</v>
      </c>
      <c r="BB135" s="113">
        <v>0.72</v>
      </c>
      <c r="BC135" s="113">
        <v>0.72</v>
      </c>
      <c r="BD135" s="121">
        <v>0.03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</row>
    <row r="136" spans="1:82" ht="15.75" customHeight="1" x14ac:dyDescent="0.25">
      <c r="A136" s="66"/>
      <c r="B136" s="66"/>
      <c r="C136" s="56" t="s">
        <v>52</v>
      </c>
      <c r="D136" s="120">
        <v>1206.9000000000001</v>
      </c>
      <c r="E136" s="113">
        <v>1206.9000000000001</v>
      </c>
      <c r="F136" s="113">
        <v>1206.9000000000001</v>
      </c>
      <c r="G136" s="113">
        <v>1206.9000000000001</v>
      </c>
      <c r="H136" s="113">
        <v>1206.9000000000001</v>
      </c>
      <c r="I136" s="113">
        <v>1206.9000000000001</v>
      </c>
      <c r="J136" s="113">
        <v>1206.9000000000001</v>
      </c>
      <c r="K136" s="113">
        <v>1206.9000000000001</v>
      </c>
      <c r="L136" s="113">
        <v>1206.9000000000001</v>
      </c>
      <c r="M136" s="113">
        <v>1206.9000000000001</v>
      </c>
      <c r="N136" s="113">
        <v>1206.9000000000001</v>
      </c>
      <c r="O136" s="113">
        <v>1206.9000000000001</v>
      </c>
      <c r="P136" s="113">
        <v>1206.9000000000001</v>
      </c>
      <c r="Q136" s="113">
        <v>1206.9000000000001</v>
      </c>
      <c r="R136" s="113">
        <v>1206.9000000000001</v>
      </c>
      <c r="S136" s="113">
        <v>1206.9000000000001</v>
      </c>
      <c r="T136" s="121">
        <v>1206.9000000000001</v>
      </c>
      <c r="U136" s="113"/>
      <c r="V136" s="120">
        <v>134.1</v>
      </c>
      <c r="W136" s="113">
        <v>134.1</v>
      </c>
      <c r="X136" s="113">
        <v>134.1</v>
      </c>
      <c r="Y136" s="113">
        <v>134.1</v>
      </c>
      <c r="Z136" s="113">
        <v>134.1</v>
      </c>
      <c r="AA136" s="113">
        <v>134.1</v>
      </c>
      <c r="AB136" s="113">
        <v>134.1</v>
      </c>
      <c r="AC136" s="113">
        <v>134.1</v>
      </c>
      <c r="AD136" s="113">
        <v>134.1</v>
      </c>
      <c r="AE136" s="113">
        <v>134.1</v>
      </c>
      <c r="AF136" s="113">
        <v>134.1</v>
      </c>
      <c r="AG136" s="113">
        <v>134.1</v>
      </c>
      <c r="AH136" s="113">
        <v>134.1</v>
      </c>
      <c r="AI136" s="113">
        <v>134.1</v>
      </c>
      <c r="AJ136" s="113">
        <v>134.1</v>
      </c>
      <c r="AK136" s="113">
        <v>134.1</v>
      </c>
      <c r="AL136" s="121">
        <v>134.1</v>
      </c>
      <c r="AM136" s="114"/>
      <c r="AN136" s="120">
        <v>6.63</v>
      </c>
      <c r="AO136" s="113">
        <v>1.32</v>
      </c>
      <c r="AP136" s="113">
        <v>0.03</v>
      </c>
      <c r="AQ136" s="113">
        <v>0.85</v>
      </c>
      <c r="AR136" s="113">
        <v>0.03</v>
      </c>
      <c r="AS136" s="113">
        <v>0.02</v>
      </c>
      <c r="AT136" s="113">
        <v>0</v>
      </c>
      <c r="AU136" s="113">
        <v>0.21</v>
      </c>
      <c r="AV136" s="113">
        <v>0.08</v>
      </c>
      <c r="AW136" s="113">
        <v>0</v>
      </c>
      <c r="AX136" s="113">
        <v>0</v>
      </c>
      <c r="AY136" s="113">
        <v>0.01</v>
      </c>
      <c r="AZ136" s="113">
        <v>0.01</v>
      </c>
      <c r="BA136" s="113">
        <v>0.86</v>
      </c>
      <c r="BB136" s="113">
        <v>1.34</v>
      </c>
      <c r="BC136" s="113">
        <v>1.3</v>
      </c>
      <c r="BD136" s="121">
        <v>0.12</v>
      </c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</row>
    <row r="137" spans="1:82" ht="15.75" customHeight="1" thickBot="1" x14ac:dyDescent="0.3">
      <c r="A137" s="66"/>
      <c r="B137" s="66"/>
      <c r="C137" s="56" t="s">
        <v>54</v>
      </c>
      <c r="D137" s="122">
        <v>3519</v>
      </c>
      <c r="E137" s="123">
        <v>3519</v>
      </c>
      <c r="F137" s="123">
        <v>3519</v>
      </c>
      <c r="G137" s="123">
        <v>3519</v>
      </c>
      <c r="H137" s="123">
        <v>3519</v>
      </c>
      <c r="I137" s="123">
        <v>3519</v>
      </c>
      <c r="J137" s="123">
        <v>3519</v>
      </c>
      <c r="K137" s="123">
        <v>3519</v>
      </c>
      <c r="L137" s="123">
        <v>3519</v>
      </c>
      <c r="M137" s="123">
        <v>3519</v>
      </c>
      <c r="N137" s="123">
        <v>3519</v>
      </c>
      <c r="O137" s="123">
        <v>3519</v>
      </c>
      <c r="P137" s="123">
        <v>3519</v>
      </c>
      <c r="Q137" s="123">
        <v>3519</v>
      </c>
      <c r="R137" s="123">
        <v>3519</v>
      </c>
      <c r="S137" s="123">
        <v>3519</v>
      </c>
      <c r="T137" s="124">
        <v>3519</v>
      </c>
      <c r="U137" s="113"/>
      <c r="V137" s="122">
        <v>391</v>
      </c>
      <c r="W137" s="123">
        <v>391</v>
      </c>
      <c r="X137" s="123">
        <v>391</v>
      </c>
      <c r="Y137" s="123">
        <v>391</v>
      </c>
      <c r="Z137" s="123">
        <v>391</v>
      </c>
      <c r="AA137" s="123">
        <v>391</v>
      </c>
      <c r="AB137" s="123">
        <v>391</v>
      </c>
      <c r="AC137" s="123">
        <v>391</v>
      </c>
      <c r="AD137" s="123">
        <v>391</v>
      </c>
      <c r="AE137" s="123">
        <v>391</v>
      </c>
      <c r="AF137" s="123">
        <v>391</v>
      </c>
      <c r="AG137" s="123">
        <v>391</v>
      </c>
      <c r="AH137" s="123">
        <v>391</v>
      </c>
      <c r="AI137" s="123">
        <v>391</v>
      </c>
      <c r="AJ137" s="123">
        <v>391</v>
      </c>
      <c r="AK137" s="123">
        <v>391</v>
      </c>
      <c r="AL137" s="124">
        <v>391</v>
      </c>
      <c r="AM137" s="114"/>
      <c r="AN137" s="122">
        <v>19.11</v>
      </c>
      <c r="AO137" s="123">
        <v>3.82</v>
      </c>
      <c r="AP137" s="123">
        <v>0.14000000000000001</v>
      </c>
      <c r="AQ137" s="123">
        <v>2.35</v>
      </c>
      <c r="AR137" s="123">
        <v>0.34</v>
      </c>
      <c r="AS137" s="123">
        <v>7.0000000000000007E-2</v>
      </c>
      <c r="AT137" s="123">
        <v>0</v>
      </c>
      <c r="AU137" s="123">
        <v>0.61</v>
      </c>
      <c r="AV137" s="123">
        <v>0.24</v>
      </c>
      <c r="AW137" s="123">
        <v>0</v>
      </c>
      <c r="AX137" s="123">
        <v>0</v>
      </c>
      <c r="AY137" s="123">
        <v>0.03</v>
      </c>
      <c r="AZ137" s="123">
        <v>0.04</v>
      </c>
      <c r="BA137" s="123">
        <v>2.4900000000000002</v>
      </c>
      <c r="BB137" s="123">
        <v>4.07</v>
      </c>
      <c r="BC137" s="123">
        <v>3.85</v>
      </c>
      <c r="BD137" s="124">
        <v>0.41</v>
      </c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</row>
    <row r="138" spans="1:82" ht="15.75" customHeight="1" thickBot="1" x14ac:dyDescent="0.25">
      <c r="A138" s="66"/>
      <c r="B138" s="66"/>
      <c r="C138" s="48" t="s">
        <v>55</v>
      </c>
      <c r="D138" s="211">
        <f t="shared" ref="D138:T138" si="70">AVERAGE(D127:D137)</f>
        <v>1391.7375</v>
      </c>
      <c r="E138" s="212">
        <f t="shared" si="70"/>
        <v>1391.7375</v>
      </c>
      <c r="F138" s="212">
        <f t="shared" si="70"/>
        <v>1391.7375</v>
      </c>
      <c r="G138" s="212">
        <f t="shared" si="70"/>
        <v>1391.7375</v>
      </c>
      <c r="H138" s="212">
        <f t="shared" si="70"/>
        <v>1391.7375</v>
      </c>
      <c r="I138" s="212">
        <f t="shared" si="70"/>
        <v>1391.7375</v>
      </c>
      <c r="J138" s="212">
        <f t="shared" si="70"/>
        <v>1391.7375</v>
      </c>
      <c r="K138" s="212">
        <f t="shared" si="70"/>
        <v>1391.7375</v>
      </c>
      <c r="L138" s="212">
        <f t="shared" si="70"/>
        <v>1391.7375</v>
      </c>
      <c r="M138" s="212">
        <f t="shared" si="70"/>
        <v>1391.7375</v>
      </c>
      <c r="N138" s="212">
        <f t="shared" si="70"/>
        <v>1391.7375</v>
      </c>
      <c r="O138" s="212">
        <f t="shared" si="70"/>
        <v>1391.7375</v>
      </c>
      <c r="P138" s="212">
        <f t="shared" si="70"/>
        <v>1391.7375</v>
      </c>
      <c r="Q138" s="212">
        <f t="shared" si="70"/>
        <v>1391.7375</v>
      </c>
      <c r="R138" s="212">
        <f t="shared" si="70"/>
        <v>1391.7375</v>
      </c>
      <c r="S138" s="212">
        <f t="shared" si="70"/>
        <v>1391.7375</v>
      </c>
      <c r="T138" s="213">
        <f t="shared" si="70"/>
        <v>1391.7375</v>
      </c>
      <c r="U138" s="113"/>
      <c r="V138" s="211">
        <f t="shared" ref="V138:AB138" si="71">AVERAGE(V127:V137)</f>
        <v>154.63749999999999</v>
      </c>
      <c r="W138" s="212">
        <f t="shared" si="71"/>
        <v>154.63749999999999</v>
      </c>
      <c r="X138" s="212">
        <f t="shared" si="71"/>
        <v>154.63749999999999</v>
      </c>
      <c r="Y138" s="212">
        <f t="shared" si="71"/>
        <v>154.63749999999999</v>
      </c>
      <c r="Z138" s="212">
        <f t="shared" si="71"/>
        <v>154.63749999999999</v>
      </c>
      <c r="AA138" s="212">
        <f t="shared" si="71"/>
        <v>154.63749999999999</v>
      </c>
      <c r="AB138" s="212">
        <f t="shared" si="71"/>
        <v>154.63749999999999</v>
      </c>
      <c r="AC138" s="212">
        <f>AVERAGE(AC127:AC137)</f>
        <v>154.63749999999999</v>
      </c>
      <c r="AD138" s="212">
        <f t="shared" ref="AD138:AF138" si="72">AVERAGE(AD127:AD137)</f>
        <v>154.63749999999999</v>
      </c>
      <c r="AE138" s="212">
        <f t="shared" si="72"/>
        <v>154.63749999999999</v>
      </c>
      <c r="AF138" s="212">
        <f t="shared" si="72"/>
        <v>154.63749999999999</v>
      </c>
      <c r="AG138" s="212">
        <f>AVERAGE(AG127:AG137)</f>
        <v>154.63749999999999</v>
      </c>
      <c r="AH138" s="212">
        <f t="shared" ref="AH138:AL138" si="73">AVERAGE(AH127:AH137)</f>
        <v>154.63749999999999</v>
      </c>
      <c r="AI138" s="212">
        <f t="shared" si="73"/>
        <v>154.63749999999999</v>
      </c>
      <c r="AJ138" s="212">
        <f t="shared" si="73"/>
        <v>154.63749999999999</v>
      </c>
      <c r="AK138" s="212">
        <f t="shared" si="73"/>
        <v>154.63749999999999</v>
      </c>
      <c r="AL138" s="213">
        <f t="shared" si="73"/>
        <v>154.63749999999999</v>
      </c>
      <c r="AM138" s="113"/>
      <c r="AN138" s="211">
        <f t="shared" ref="AN138:AT138" si="74">AVERAGE(AN127:AN137)</f>
        <v>7.6625000000000005</v>
      </c>
      <c r="AO138" s="212">
        <f t="shared" si="74"/>
        <v>1.53125</v>
      </c>
      <c r="AP138" s="212">
        <f t="shared" si="74"/>
        <v>3.7500000000000006E-2</v>
      </c>
      <c r="AQ138" s="212">
        <f t="shared" si="74"/>
        <v>0.9887499999999998</v>
      </c>
      <c r="AR138" s="212">
        <f t="shared" si="74"/>
        <v>7.1250000000000008E-2</v>
      </c>
      <c r="AS138" s="212">
        <f t="shared" si="74"/>
        <v>2.5000000000000001E-2</v>
      </c>
      <c r="AT138" s="212">
        <f t="shared" si="74"/>
        <v>0</v>
      </c>
      <c r="AU138" s="212">
        <f>AVERAGE(AU127:AU137)</f>
        <v>0.23249999999999998</v>
      </c>
      <c r="AV138" s="212">
        <f t="shared" ref="AV138:AX138" si="75">AVERAGE(AV127:AV137)</f>
        <v>9.0000000000000011E-2</v>
      </c>
      <c r="AW138" s="212">
        <f t="shared" si="75"/>
        <v>0</v>
      </c>
      <c r="AX138" s="212">
        <f t="shared" si="75"/>
        <v>0</v>
      </c>
      <c r="AY138" s="212">
        <f>AVERAGE(AY127:AY137)</f>
        <v>0.01</v>
      </c>
      <c r="AZ138" s="212">
        <f t="shared" ref="AZ138:BD138" si="76">AVERAGE(AZ127:AZ137)</f>
        <v>1.3750000000000002E-2</v>
      </c>
      <c r="BA138" s="212">
        <f t="shared" si="76"/>
        <v>0.94375000000000009</v>
      </c>
      <c r="BB138" s="212">
        <f t="shared" si="76"/>
        <v>1.58</v>
      </c>
      <c r="BC138" s="212">
        <f t="shared" si="76"/>
        <v>1.5299999999999998</v>
      </c>
      <c r="BD138" s="213">
        <f t="shared" si="76"/>
        <v>0.14125000000000001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</row>
    <row r="139" spans="1:82" ht="15.75" customHeight="1" thickBot="1" x14ac:dyDescent="0.25">
      <c r="A139" s="66"/>
      <c r="B139" s="66"/>
      <c r="C139" s="64"/>
      <c r="D139" s="207" t="s">
        <v>21</v>
      </c>
      <c r="E139" s="199"/>
      <c r="F139" s="199"/>
      <c r="G139" s="199"/>
      <c r="H139" s="199"/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83"/>
      <c r="V139" s="207" t="s">
        <v>23</v>
      </c>
      <c r="W139" s="199"/>
      <c r="X139" s="199"/>
      <c r="Y139" s="199"/>
      <c r="Z139" s="199"/>
      <c r="AA139" s="199"/>
      <c r="AB139" s="199"/>
      <c r="AC139" s="199"/>
      <c r="AD139" s="199"/>
      <c r="AE139" s="199"/>
      <c r="AF139" s="199"/>
      <c r="AG139" s="199"/>
      <c r="AH139" s="199"/>
      <c r="AI139" s="199"/>
      <c r="AJ139" s="199"/>
      <c r="AK139" s="199"/>
      <c r="AL139" s="199"/>
      <c r="AM139" s="183"/>
      <c r="AN139" s="209" t="s">
        <v>29</v>
      </c>
      <c r="AO139" s="209"/>
      <c r="AP139" s="209"/>
      <c r="AQ139" s="209"/>
      <c r="AR139" s="209"/>
      <c r="AS139" s="209"/>
      <c r="AT139" s="209"/>
      <c r="AU139" s="209"/>
      <c r="AV139" s="209"/>
      <c r="AW139" s="209"/>
      <c r="AX139" s="209"/>
      <c r="AY139" s="209"/>
      <c r="AZ139" s="209"/>
      <c r="BA139" s="209"/>
      <c r="BB139" s="209"/>
      <c r="BC139" s="209"/>
      <c r="BD139" s="20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 s="38"/>
      <c r="CD139" s="38"/>
    </row>
    <row r="140" spans="1:82" ht="15.75" customHeight="1" thickBot="1" x14ac:dyDescent="0.25">
      <c r="A140" s="66"/>
      <c r="B140" s="66"/>
      <c r="C140" s="39" t="s">
        <v>36</v>
      </c>
      <c r="D140" s="117">
        <v>1</v>
      </c>
      <c r="E140" s="118">
        <v>2</v>
      </c>
      <c r="F140" s="118">
        <v>3</v>
      </c>
      <c r="G140" s="118">
        <v>4</v>
      </c>
      <c r="H140" s="118">
        <v>5</v>
      </c>
      <c r="I140" s="118">
        <v>6</v>
      </c>
      <c r="J140" s="118">
        <v>7</v>
      </c>
      <c r="K140" s="118">
        <v>8</v>
      </c>
      <c r="L140" s="118">
        <v>9</v>
      </c>
      <c r="M140" s="118" t="s">
        <v>116</v>
      </c>
      <c r="N140" s="118" t="s">
        <v>117</v>
      </c>
      <c r="O140" s="118" t="s">
        <v>118</v>
      </c>
      <c r="P140" s="118" t="s">
        <v>119</v>
      </c>
      <c r="Q140" s="118" t="s">
        <v>120</v>
      </c>
      <c r="R140" s="118" t="s">
        <v>121</v>
      </c>
      <c r="S140" s="118" t="s">
        <v>123</v>
      </c>
      <c r="T140" s="119" t="s">
        <v>124</v>
      </c>
      <c r="U140" s="115"/>
      <c r="V140" s="117">
        <v>1</v>
      </c>
      <c r="W140" s="118">
        <v>2</v>
      </c>
      <c r="X140" s="118">
        <v>3</v>
      </c>
      <c r="Y140" s="118">
        <v>4</v>
      </c>
      <c r="Z140" s="118">
        <v>5</v>
      </c>
      <c r="AA140" s="118">
        <v>6</v>
      </c>
      <c r="AB140" s="118">
        <v>7</v>
      </c>
      <c r="AC140" s="118">
        <v>8</v>
      </c>
      <c r="AD140" s="118">
        <v>9</v>
      </c>
      <c r="AE140" s="118" t="s">
        <v>116</v>
      </c>
      <c r="AF140" s="118" t="s">
        <v>117</v>
      </c>
      <c r="AG140" s="118" t="s">
        <v>118</v>
      </c>
      <c r="AH140" s="118" t="s">
        <v>119</v>
      </c>
      <c r="AI140" s="118" t="s">
        <v>120</v>
      </c>
      <c r="AJ140" s="118" t="s">
        <v>121</v>
      </c>
      <c r="AK140" s="118" t="s">
        <v>123</v>
      </c>
      <c r="AL140" s="119" t="s">
        <v>124</v>
      </c>
      <c r="AM140" s="115"/>
      <c r="AN140" s="117">
        <v>1</v>
      </c>
      <c r="AO140" s="118">
        <v>2</v>
      </c>
      <c r="AP140" s="118">
        <v>3</v>
      </c>
      <c r="AQ140" s="118">
        <v>4</v>
      </c>
      <c r="AR140" s="118">
        <v>5</v>
      </c>
      <c r="AS140" s="118">
        <v>6</v>
      </c>
      <c r="AT140" s="118">
        <v>7</v>
      </c>
      <c r="AU140" s="118">
        <v>8</v>
      </c>
      <c r="AV140" s="118">
        <v>9</v>
      </c>
      <c r="AW140" s="118" t="s">
        <v>116</v>
      </c>
      <c r="AX140" s="118" t="s">
        <v>117</v>
      </c>
      <c r="AY140" s="118" t="s">
        <v>118</v>
      </c>
      <c r="AZ140" s="118" t="s">
        <v>119</v>
      </c>
      <c r="BA140" s="118" t="s">
        <v>120</v>
      </c>
      <c r="BB140" s="118" t="s">
        <v>121</v>
      </c>
      <c r="BC140" s="118" t="s">
        <v>123</v>
      </c>
      <c r="BD140" s="119" t="s">
        <v>124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 s="63"/>
      <c r="CD140" s="63"/>
    </row>
    <row r="141" spans="1:82" ht="15.75" customHeight="1" x14ac:dyDescent="0.2">
      <c r="A141" s="66"/>
      <c r="B141" s="66"/>
      <c r="C141" s="48" t="s">
        <v>43</v>
      </c>
      <c r="D141" s="125">
        <v>0.36</v>
      </c>
      <c r="E141" s="126">
        <v>0.69</v>
      </c>
      <c r="F141" s="126">
        <v>0.44</v>
      </c>
      <c r="G141" s="126">
        <v>1.7</v>
      </c>
      <c r="H141" s="126">
        <v>1.7</v>
      </c>
      <c r="I141" s="126">
        <v>1.7</v>
      </c>
      <c r="J141" s="126">
        <v>0.46</v>
      </c>
      <c r="K141" s="126">
        <v>0.56999999999999995</v>
      </c>
      <c r="L141" s="126">
        <v>0.56999999999999995</v>
      </c>
      <c r="M141" s="126">
        <v>0.66</v>
      </c>
      <c r="N141" s="126">
        <v>0.6</v>
      </c>
      <c r="O141" s="126">
        <v>0.68</v>
      </c>
      <c r="P141" s="126">
        <v>0.68</v>
      </c>
      <c r="Q141" s="126">
        <v>0.55000000000000004</v>
      </c>
      <c r="R141" s="126">
        <v>0.3</v>
      </c>
      <c r="S141" s="126">
        <v>0.34</v>
      </c>
      <c r="T141" s="127">
        <v>0.56000000000000005</v>
      </c>
      <c r="U141" s="113"/>
      <c r="V141" s="125">
        <v>13.09</v>
      </c>
      <c r="W141" s="126">
        <v>43.66</v>
      </c>
      <c r="X141" s="126">
        <v>12.45</v>
      </c>
      <c r="Y141" s="126">
        <v>48.69</v>
      </c>
      <c r="Z141" s="126">
        <v>48.69</v>
      </c>
      <c r="AA141" s="126">
        <v>48.69</v>
      </c>
      <c r="AB141" s="126">
        <v>14.61</v>
      </c>
      <c r="AC141" s="126">
        <v>22.1</v>
      </c>
      <c r="AD141" s="126">
        <v>21.93</v>
      </c>
      <c r="AE141" s="126">
        <v>19.27</v>
      </c>
      <c r="AF141" s="126">
        <v>37.19</v>
      </c>
      <c r="AG141" s="126">
        <v>24.62</v>
      </c>
      <c r="AH141" s="126">
        <v>21.26</v>
      </c>
      <c r="AI141" s="126">
        <v>22.05</v>
      </c>
      <c r="AJ141" s="126">
        <v>23.57</v>
      </c>
      <c r="AK141" s="126">
        <v>29.13</v>
      </c>
      <c r="AL141" s="127">
        <v>21.68</v>
      </c>
      <c r="AM141" s="114"/>
      <c r="AN141" s="125">
        <v>13.09</v>
      </c>
      <c r="AO141" s="126">
        <v>43.66</v>
      </c>
      <c r="AP141" s="126">
        <v>12.45</v>
      </c>
      <c r="AQ141" s="126">
        <v>48.69</v>
      </c>
      <c r="AR141" s="126">
        <v>48.69</v>
      </c>
      <c r="AS141" s="126">
        <v>48.69</v>
      </c>
      <c r="AT141" s="126">
        <v>14.61</v>
      </c>
      <c r="AU141" s="126">
        <v>22.1</v>
      </c>
      <c r="AV141" s="126">
        <v>21.93</v>
      </c>
      <c r="AW141" s="126">
        <v>19.27</v>
      </c>
      <c r="AX141" s="126">
        <v>37.19</v>
      </c>
      <c r="AY141" s="126">
        <v>24.62</v>
      </c>
      <c r="AZ141" s="126">
        <v>21.26</v>
      </c>
      <c r="BA141" s="126">
        <v>22.05</v>
      </c>
      <c r="BB141" s="126">
        <v>23.57</v>
      </c>
      <c r="BC141" s="126">
        <v>29.13</v>
      </c>
      <c r="BD141" s="127">
        <v>21.68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 s="38"/>
      <c r="CD141" s="38"/>
    </row>
    <row r="142" spans="1:82" ht="15.75" customHeight="1" x14ac:dyDescent="0.2">
      <c r="A142" s="66"/>
      <c r="B142" s="66"/>
      <c r="C142" s="48" t="s">
        <v>44</v>
      </c>
      <c r="D142" s="120">
        <v>1.68</v>
      </c>
      <c r="E142" s="113">
        <v>3.33</v>
      </c>
      <c r="F142" s="113">
        <v>1.43</v>
      </c>
      <c r="G142" s="113">
        <v>6.8</v>
      </c>
      <c r="H142" s="113">
        <v>6.8</v>
      </c>
      <c r="I142" s="113">
        <v>6.8</v>
      </c>
      <c r="J142" s="113">
        <v>0.75</v>
      </c>
      <c r="K142" s="113">
        <v>0.61</v>
      </c>
      <c r="L142" s="113">
        <v>0.56000000000000005</v>
      </c>
      <c r="M142" s="113">
        <v>0.67</v>
      </c>
      <c r="N142" s="113">
        <v>0.5</v>
      </c>
      <c r="O142" s="113">
        <v>0.59</v>
      </c>
      <c r="P142" s="113">
        <v>0.61</v>
      </c>
      <c r="Q142" s="113">
        <v>0.56999999999999995</v>
      </c>
      <c r="R142" s="113">
        <v>0.6</v>
      </c>
      <c r="S142" s="113">
        <v>1.53</v>
      </c>
      <c r="T142" s="121">
        <v>0.46</v>
      </c>
      <c r="U142" s="113"/>
      <c r="V142" s="120">
        <v>14.97</v>
      </c>
      <c r="W142" s="113">
        <v>34.729999999999997</v>
      </c>
      <c r="X142" s="113">
        <v>11.09</v>
      </c>
      <c r="Y142" s="113">
        <v>52.62</v>
      </c>
      <c r="Z142" s="113">
        <v>52.62</v>
      </c>
      <c r="AA142" s="113">
        <v>52.62</v>
      </c>
      <c r="AB142" s="113">
        <v>6.04</v>
      </c>
      <c r="AC142" s="113">
        <v>6.74</v>
      </c>
      <c r="AD142" s="113">
        <v>6.73</v>
      </c>
      <c r="AE142" s="113">
        <v>5.19</v>
      </c>
      <c r="AF142" s="113">
        <v>9.2200000000000006</v>
      </c>
      <c r="AG142" s="113">
        <v>6.2</v>
      </c>
      <c r="AH142" s="113">
        <v>4.79</v>
      </c>
      <c r="AI142" s="113">
        <v>6.78</v>
      </c>
      <c r="AJ142" s="113">
        <v>17.28</v>
      </c>
      <c r="AK142" s="113">
        <v>20.38</v>
      </c>
      <c r="AL142" s="121">
        <v>7.41</v>
      </c>
      <c r="AM142" s="114"/>
      <c r="AN142" s="120">
        <v>7.15</v>
      </c>
      <c r="AO142" s="113">
        <v>14.83</v>
      </c>
      <c r="AP142" s="113">
        <v>18.34</v>
      </c>
      <c r="AQ142" s="113">
        <v>58.18</v>
      </c>
      <c r="AR142" s="113">
        <v>58.06</v>
      </c>
      <c r="AS142" s="113">
        <v>53.02</v>
      </c>
      <c r="AT142" s="113">
        <v>11.27</v>
      </c>
      <c r="AU142" s="113">
        <v>6.88</v>
      </c>
      <c r="AV142" s="113">
        <v>6.9</v>
      </c>
      <c r="AW142" s="113">
        <v>4.0199999999999996</v>
      </c>
      <c r="AX142" s="113">
        <v>3.79</v>
      </c>
      <c r="AY142" s="113">
        <v>5.52</v>
      </c>
      <c r="AZ142" s="113">
        <v>4.5</v>
      </c>
      <c r="BA142" s="113">
        <v>6.88</v>
      </c>
      <c r="BB142" s="113">
        <v>14.82</v>
      </c>
      <c r="BC142" s="113">
        <v>13.05</v>
      </c>
      <c r="BD142" s="121">
        <v>8.31</v>
      </c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 s="38"/>
      <c r="CD142" s="38"/>
    </row>
    <row r="143" spans="1:82" ht="15.75" customHeight="1" x14ac:dyDescent="0.2">
      <c r="A143" s="66"/>
      <c r="B143" s="66"/>
      <c r="C143" s="48" t="s">
        <v>45</v>
      </c>
      <c r="D143" s="120">
        <v>5.36</v>
      </c>
      <c r="E143" s="113">
        <v>8.76</v>
      </c>
      <c r="F143" s="113">
        <v>7.22</v>
      </c>
      <c r="G143" s="113">
        <v>38.6</v>
      </c>
      <c r="H143" s="113">
        <v>38.6</v>
      </c>
      <c r="I143" s="113">
        <v>38.6</v>
      </c>
      <c r="J143" s="113">
        <v>3.21</v>
      </c>
      <c r="K143" s="113">
        <v>1.57</v>
      </c>
      <c r="L143" s="113">
        <v>1.62</v>
      </c>
      <c r="M143" s="113">
        <v>2.17</v>
      </c>
      <c r="N143" s="113">
        <v>2.44</v>
      </c>
      <c r="O143" s="113">
        <v>3.17</v>
      </c>
      <c r="P143" s="113">
        <v>1.42</v>
      </c>
      <c r="Q143" s="113">
        <v>1.57</v>
      </c>
      <c r="R143" s="113">
        <v>2.5499999999999998</v>
      </c>
      <c r="S143" s="113">
        <v>4.17</v>
      </c>
      <c r="T143" s="121">
        <v>1.47</v>
      </c>
      <c r="U143" s="113"/>
      <c r="V143" s="120">
        <v>9.43</v>
      </c>
      <c r="W143" s="113">
        <v>17.64</v>
      </c>
      <c r="X143" s="113">
        <v>10.37</v>
      </c>
      <c r="Y143" s="113">
        <v>55.42</v>
      </c>
      <c r="Z143" s="113">
        <v>55.42</v>
      </c>
      <c r="AA143" s="113">
        <v>55.42</v>
      </c>
      <c r="AB143" s="113">
        <v>4.66</v>
      </c>
      <c r="AC143" s="113">
        <v>5.88</v>
      </c>
      <c r="AD143" s="113">
        <v>5.93</v>
      </c>
      <c r="AE143" s="113">
        <v>3.11</v>
      </c>
      <c r="AF143" s="113">
        <v>6.07</v>
      </c>
      <c r="AG143" s="113">
        <v>5.13</v>
      </c>
      <c r="AH143" s="113">
        <v>3.19</v>
      </c>
      <c r="AI143" s="113">
        <v>5.86</v>
      </c>
      <c r="AJ143" s="113">
        <v>10.89</v>
      </c>
      <c r="AK143" s="113">
        <v>11.15</v>
      </c>
      <c r="AL143" s="121">
        <v>5.88</v>
      </c>
      <c r="AM143" s="114"/>
      <c r="AN143" s="120">
        <v>9.43</v>
      </c>
      <c r="AO143" s="113">
        <v>17.64</v>
      </c>
      <c r="AP143" s="113">
        <v>10.37</v>
      </c>
      <c r="AQ143" s="113">
        <v>55.42</v>
      </c>
      <c r="AR143" s="113">
        <v>55.42</v>
      </c>
      <c r="AS143" s="113">
        <v>55.42</v>
      </c>
      <c r="AT143" s="113">
        <v>4.66</v>
      </c>
      <c r="AU143" s="113">
        <v>5.88</v>
      </c>
      <c r="AV143" s="113">
        <v>5.93</v>
      </c>
      <c r="AW143" s="113">
        <v>3.11</v>
      </c>
      <c r="AX143" s="113">
        <v>6.07</v>
      </c>
      <c r="AY143" s="113">
        <v>5.13</v>
      </c>
      <c r="AZ143" s="113">
        <v>3.19</v>
      </c>
      <c r="BA143" s="113">
        <v>5.86</v>
      </c>
      <c r="BB143" s="113">
        <v>10.89</v>
      </c>
      <c r="BC143" s="113">
        <v>11.15</v>
      </c>
      <c r="BD143" s="121">
        <v>5.88</v>
      </c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 s="38"/>
      <c r="CD143" s="38"/>
    </row>
    <row r="144" spans="1:82" ht="15.75" customHeight="1" x14ac:dyDescent="0.2">
      <c r="A144" s="66"/>
      <c r="B144" s="66"/>
      <c r="C144" s="48"/>
      <c r="D144" s="120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21"/>
      <c r="U144" s="113"/>
      <c r="V144" s="120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21"/>
      <c r="AM144" s="114"/>
      <c r="AN144" s="120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21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 s="38"/>
      <c r="CD144" s="38"/>
    </row>
    <row r="145" spans="1:82" ht="15.75" customHeight="1" x14ac:dyDescent="0.2">
      <c r="A145" s="66"/>
      <c r="B145" s="66"/>
      <c r="C145" s="48" t="s">
        <v>47</v>
      </c>
      <c r="D145" s="120">
        <v>1.94</v>
      </c>
      <c r="E145" s="113">
        <v>3.54</v>
      </c>
      <c r="F145" s="113">
        <v>2.36</v>
      </c>
      <c r="G145" s="113">
        <v>3.5</v>
      </c>
      <c r="H145" s="113">
        <v>3.5</v>
      </c>
      <c r="I145" s="113">
        <v>3.5</v>
      </c>
      <c r="J145" s="113">
        <v>1.59</v>
      </c>
      <c r="K145" s="113">
        <v>1.03</v>
      </c>
      <c r="L145" s="113">
        <v>1.06</v>
      </c>
      <c r="M145" s="113">
        <v>1.56</v>
      </c>
      <c r="N145" s="113">
        <v>0.87</v>
      </c>
      <c r="O145" s="113">
        <v>1.9</v>
      </c>
      <c r="P145" s="113">
        <v>0.99</v>
      </c>
      <c r="Q145" s="113">
        <v>1.02</v>
      </c>
      <c r="R145" s="113">
        <v>1.85</v>
      </c>
      <c r="S145" s="113">
        <v>1.72</v>
      </c>
      <c r="T145" s="121">
        <v>1.1200000000000001</v>
      </c>
      <c r="U145" s="113"/>
      <c r="V145" s="120">
        <v>31.68</v>
      </c>
      <c r="W145" s="113">
        <v>83.1</v>
      </c>
      <c r="X145" s="113">
        <v>34.06</v>
      </c>
      <c r="Y145" s="113">
        <v>50.57</v>
      </c>
      <c r="Z145" s="113">
        <v>50.57</v>
      </c>
      <c r="AA145" s="113">
        <v>50.57</v>
      </c>
      <c r="AB145" s="113">
        <v>23.85</v>
      </c>
      <c r="AC145" s="113">
        <v>32.76</v>
      </c>
      <c r="AD145" s="113">
        <v>32.74</v>
      </c>
      <c r="AE145" s="113">
        <v>22.7</v>
      </c>
      <c r="AF145" s="113">
        <v>29.35</v>
      </c>
      <c r="AG145" s="113">
        <v>35.36</v>
      </c>
      <c r="AH145" s="113">
        <v>21.25</v>
      </c>
      <c r="AI145" s="113">
        <v>32.69</v>
      </c>
      <c r="AJ145" s="113">
        <v>47.01</v>
      </c>
      <c r="AK145" s="113">
        <v>53.48</v>
      </c>
      <c r="AL145" s="121">
        <v>29.68</v>
      </c>
      <c r="AM145" s="114"/>
      <c r="AN145" s="120">
        <v>15.91</v>
      </c>
      <c r="AO145" s="113">
        <v>25.03</v>
      </c>
      <c r="AP145" s="113">
        <v>16.420000000000002</v>
      </c>
      <c r="AQ145" s="113">
        <v>58.4</v>
      </c>
      <c r="AR145" s="113">
        <v>58.4</v>
      </c>
      <c r="AS145" s="113">
        <v>58.37</v>
      </c>
      <c r="AT145" s="113">
        <v>11.17</v>
      </c>
      <c r="AU145" s="113">
        <v>11.2</v>
      </c>
      <c r="AV145" s="113">
        <v>11.18</v>
      </c>
      <c r="AW145" s="113">
        <v>7.23</v>
      </c>
      <c r="AX145" s="113">
        <v>9.49</v>
      </c>
      <c r="AY145" s="113">
        <v>8.42</v>
      </c>
      <c r="AZ145" s="113">
        <v>8.01</v>
      </c>
      <c r="BA145" s="113">
        <v>11.18</v>
      </c>
      <c r="BB145" s="113">
        <v>17.54</v>
      </c>
      <c r="BC145" s="113">
        <v>18.100000000000001</v>
      </c>
      <c r="BD145" s="121">
        <v>10.65</v>
      </c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 s="38"/>
      <c r="CD145" s="38"/>
    </row>
    <row r="146" spans="1:82" ht="15.75" customHeight="1" x14ac:dyDescent="0.2">
      <c r="A146" s="66"/>
      <c r="B146" s="66"/>
      <c r="C146" s="48" t="s">
        <v>48</v>
      </c>
      <c r="D146" s="120">
        <v>2.69</v>
      </c>
      <c r="E146" s="113">
        <v>4.25</v>
      </c>
      <c r="F146" s="113">
        <v>7.59</v>
      </c>
      <c r="G146" s="113">
        <v>8</v>
      </c>
      <c r="H146" s="113">
        <v>8</v>
      </c>
      <c r="I146" s="113">
        <v>8</v>
      </c>
      <c r="J146" s="113">
        <v>2.69</v>
      </c>
      <c r="K146" s="113">
        <v>1.41</v>
      </c>
      <c r="L146" s="113">
        <v>1.48</v>
      </c>
      <c r="M146" s="113">
        <v>2.54</v>
      </c>
      <c r="N146" s="113">
        <v>2.76</v>
      </c>
      <c r="O146" s="113">
        <v>2.84</v>
      </c>
      <c r="P146" s="113">
        <v>1.39</v>
      </c>
      <c r="Q146" s="113">
        <v>1.33</v>
      </c>
      <c r="R146" s="113">
        <v>2.91</v>
      </c>
      <c r="S146" s="113">
        <v>2.89</v>
      </c>
      <c r="T146" s="121">
        <v>1.5</v>
      </c>
      <c r="U146" s="113"/>
      <c r="V146" s="120">
        <v>21.88</v>
      </c>
      <c r="W146" s="113">
        <v>36.18</v>
      </c>
      <c r="X146" s="113">
        <v>50.16</v>
      </c>
      <c r="Y146" s="113">
        <v>52.87</v>
      </c>
      <c r="Z146" s="113">
        <v>52.87</v>
      </c>
      <c r="AA146" s="113">
        <v>52.87</v>
      </c>
      <c r="AB146" s="113">
        <v>18.48</v>
      </c>
      <c r="AC146" s="113">
        <v>25.7</v>
      </c>
      <c r="AD146" s="113">
        <v>25.75</v>
      </c>
      <c r="AE146" s="113">
        <v>17.09</v>
      </c>
      <c r="AF146" s="113">
        <v>29.12</v>
      </c>
      <c r="AG146" s="113">
        <v>24.18</v>
      </c>
      <c r="AH146" s="113">
        <v>15.99</v>
      </c>
      <c r="AI146" s="113">
        <v>25.74</v>
      </c>
      <c r="AJ146" s="113">
        <v>34.94</v>
      </c>
      <c r="AK146" s="113">
        <v>27.33</v>
      </c>
      <c r="AL146" s="121">
        <v>27.47</v>
      </c>
      <c r="AM146" s="114"/>
      <c r="AN146" s="120">
        <v>16.510000000000002</v>
      </c>
      <c r="AO146" s="113">
        <v>24.81</v>
      </c>
      <c r="AP146" s="113">
        <v>19.440000000000001</v>
      </c>
      <c r="AQ146" s="113">
        <v>61.72</v>
      </c>
      <c r="AR146" s="113">
        <v>61.72</v>
      </c>
      <c r="AS146" s="113">
        <v>61.72</v>
      </c>
      <c r="AT146" s="113">
        <v>13.91</v>
      </c>
      <c r="AU146" s="113">
        <v>11.39</v>
      </c>
      <c r="AV146" s="113">
        <v>11.39</v>
      </c>
      <c r="AW146" s="113">
        <v>7.4</v>
      </c>
      <c r="AX146" s="113">
        <v>10.41</v>
      </c>
      <c r="AY146" s="113">
        <v>12.77</v>
      </c>
      <c r="AZ146" s="113">
        <v>7.17</v>
      </c>
      <c r="BA146" s="113">
        <v>11.42</v>
      </c>
      <c r="BB146" s="113">
        <v>19.39</v>
      </c>
      <c r="BC146" s="113">
        <v>19.36</v>
      </c>
      <c r="BD146" s="121">
        <v>12.55</v>
      </c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 s="38"/>
      <c r="CD146" s="38"/>
    </row>
    <row r="147" spans="1:82" ht="15.75" customHeight="1" x14ac:dyDescent="0.2">
      <c r="A147" s="66"/>
      <c r="B147" s="66"/>
      <c r="C147" s="48"/>
      <c r="D147" s="120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21"/>
      <c r="U147" s="113"/>
      <c r="V147" s="120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21"/>
      <c r="AM147" s="114"/>
      <c r="AN147" s="120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21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 s="38"/>
      <c r="CD147" s="38"/>
    </row>
    <row r="148" spans="1:82" ht="15.75" customHeight="1" x14ac:dyDescent="0.2">
      <c r="A148" s="66"/>
      <c r="B148" s="66"/>
      <c r="C148" s="48"/>
      <c r="D148" s="120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21"/>
      <c r="U148" s="113"/>
      <c r="V148" s="120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21"/>
      <c r="AM148" s="114"/>
      <c r="AN148" s="120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21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 s="38"/>
      <c r="CD148" s="38"/>
    </row>
    <row r="149" spans="1:82" ht="15.75" customHeight="1" x14ac:dyDescent="0.25">
      <c r="A149" s="66"/>
      <c r="B149" s="66"/>
      <c r="C149" s="56" t="s">
        <v>51</v>
      </c>
      <c r="D149" s="120">
        <v>2.02</v>
      </c>
      <c r="E149" s="113">
        <v>2.77</v>
      </c>
      <c r="F149" s="113">
        <v>1.5</v>
      </c>
      <c r="G149" s="113">
        <v>3.3</v>
      </c>
      <c r="H149" s="113">
        <v>3.3</v>
      </c>
      <c r="I149" s="113">
        <v>3.3</v>
      </c>
      <c r="J149" s="113">
        <v>0.74</v>
      </c>
      <c r="K149" s="113">
        <v>1.0900000000000001</v>
      </c>
      <c r="L149" s="113">
        <v>1.05</v>
      </c>
      <c r="M149" s="113">
        <v>1.44</v>
      </c>
      <c r="N149" s="113">
        <v>1.05</v>
      </c>
      <c r="O149" s="113">
        <v>2.31</v>
      </c>
      <c r="P149" s="113">
        <v>0.86</v>
      </c>
      <c r="Q149" s="113">
        <v>1.1100000000000001</v>
      </c>
      <c r="R149" s="113">
        <v>1.29</v>
      </c>
      <c r="S149" s="113">
        <v>1.32</v>
      </c>
      <c r="T149" s="121">
        <v>0.78</v>
      </c>
      <c r="U149" s="113"/>
      <c r="V149" s="120">
        <v>37.130000000000003</v>
      </c>
      <c r="W149" s="113">
        <v>66.75</v>
      </c>
      <c r="X149" s="113">
        <v>23.9</v>
      </c>
      <c r="Y149" s="113">
        <v>52.38</v>
      </c>
      <c r="Z149" s="113">
        <v>52.38</v>
      </c>
      <c r="AA149" s="113">
        <v>52.38</v>
      </c>
      <c r="AB149" s="113">
        <v>12.75</v>
      </c>
      <c r="AC149" s="113">
        <v>37.590000000000003</v>
      </c>
      <c r="AD149" s="113">
        <v>37.42</v>
      </c>
      <c r="AE149" s="113">
        <v>22.73</v>
      </c>
      <c r="AF149" s="113">
        <v>28.02</v>
      </c>
      <c r="AG149" s="113">
        <v>49.04</v>
      </c>
      <c r="AH149" s="113">
        <v>22.2</v>
      </c>
      <c r="AI149" s="113">
        <v>37.5</v>
      </c>
      <c r="AJ149" s="113">
        <v>34.47</v>
      </c>
      <c r="AK149" s="113">
        <v>39.75</v>
      </c>
      <c r="AL149" s="121">
        <v>28.98</v>
      </c>
      <c r="AM149" s="114"/>
      <c r="AN149" s="120">
        <v>28.27</v>
      </c>
      <c r="AO149" s="113">
        <v>36.770000000000003</v>
      </c>
      <c r="AP149" s="113">
        <v>32.15</v>
      </c>
      <c r="AQ149" s="113">
        <v>77.349999999999994</v>
      </c>
      <c r="AR149" s="113">
        <v>63.75</v>
      </c>
      <c r="AS149" s="113">
        <v>61.59</v>
      </c>
      <c r="AT149" s="113">
        <v>31.66</v>
      </c>
      <c r="AU149" s="113">
        <v>18.07</v>
      </c>
      <c r="AV149" s="113">
        <v>18.149999999999999</v>
      </c>
      <c r="AW149" s="113">
        <v>13.39</v>
      </c>
      <c r="AX149" s="113">
        <v>7.56</v>
      </c>
      <c r="AY149" s="113">
        <v>12.08</v>
      </c>
      <c r="AZ149" s="113">
        <v>12.7</v>
      </c>
      <c r="BA149" s="113">
        <v>18.14</v>
      </c>
      <c r="BB149" s="113">
        <v>33.53</v>
      </c>
      <c r="BC149" s="113">
        <v>34.21</v>
      </c>
      <c r="BD149" s="121">
        <v>19.16</v>
      </c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 s="38"/>
      <c r="CD149" s="38"/>
    </row>
    <row r="150" spans="1:82" ht="15.75" customHeight="1" x14ac:dyDescent="0.25">
      <c r="A150" s="66"/>
      <c r="B150" s="66"/>
      <c r="C150" s="56" t="s">
        <v>52</v>
      </c>
      <c r="D150" s="120">
        <v>5.87</v>
      </c>
      <c r="E150" s="113">
        <v>7.87</v>
      </c>
      <c r="F150" s="113">
        <v>7.97</v>
      </c>
      <c r="G150" s="113">
        <v>25.3</v>
      </c>
      <c r="H150" s="113">
        <v>25.3</v>
      </c>
      <c r="I150" s="113">
        <v>25.3</v>
      </c>
      <c r="J150" s="113">
        <v>5.65</v>
      </c>
      <c r="K150" s="113">
        <v>1.97</v>
      </c>
      <c r="L150" s="113">
        <v>2.06</v>
      </c>
      <c r="M150" s="113">
        <v>3.04</v>
      </c>
      <c r="N150" s="113">
        <v>2.92</v>
      </c>
      <c r="O150" s="113">
        <v>4.2699999999999996</v>
      </c>
      <c r="P150" s="113">
        <v>2.3199999999999998</v>
      </c>
      <c r="Q150" s="113">
        <v>2.0099999999999998</v>
      </c>
      <c r="R150" s="113">
        <v>3.29</v>
      </c>
      <c r="S150" s="113">
        <v>5.46</v>
      </c>
      <c r="T150" s="121">
        <v>2.4900000000000002</v>
      </c>
      <c r="U150" s="113"/>
      <c r="V150" s="120">
        <v>16.510000000000002</v>
      </c>
      <c r="W150" s="113">
        <v>24.81</v>
      </c>
      <c r="X150" s="113">
        <v>19.440000000000001</v>
      </c>
      <c r="Y150" s="113">
        <v>61.72</v>
      </c>
      <c r="Z150" s="113">
        <v>61.72</v>
      </c>
      <c r="AA150" s="113">
        <v>61.72</v>
      </c>
      <c r="AB150" s="113">
        <v>13.91</v>
      </c>
      <c r="AC150" s="113">
        <v>11.39</v>
      </c>
      <c r="AD150" s="113">
        <v>11.39</v>
      </c>
      <c r="AE150" s="113">
        <v>7.4</v>
      </c>
      <c r="AF150" s="113">
        <v>10.41</v>
      </c>
      <c r="AG150" s="113">
        <v>12.77</v>
      </c>
      <c r="AH150" s="113">
        <v>7.17</v>
      </c>
      <c r="AI150" s="113">
        <v>11.42</v>
      </c>
      <c r="AJ150" s="113">
        <v>19.39</v>
      </c>
      <c r="AK150" s="113">
        <v>19.36</v>
      </c>
      <c r="AL150" s="121">
        <v>12.55</v>
      </c>
      <c r="AM150" s="114"/>
      <c r="AN150" s="120">
        <v>31.68</v>
      </c>
      <c r="AO150" s="113">
        <v>83.1</v>
      </c>
      <c r="AP150" s="113">
        <v>34.06</v>
      </c>
      <c r="AQ150" s="113">
        <v>50.57</v>
      </c>
      <c r="AR150" s="113">
        <v>50.57</v>
      </c>
      <c r="AS150" s="113">
        <v>50.57</v>
      </c>
      <c r="AT150" s="113">
        <v>23.85</v>
      </c>
      <c r="AU150" s="113">
        <v>32.76</v>
      </c>
      <c r="AV150" s="113">
        <v>32.74</v>
      </c>
      <c r="AW150" s="113">
        <v>22.7</v>
      </c>
      <c r="AX150" s="113">
        <v>29.35</v>
      </c>
      <c r="AY150" s="113">
        <v>35.36</v>
      </c>
      <c r="AZ150" s="113">
        <v>21.25</v>
      </c>
      <c r="BA150" s="113">
        <v>32.69</v>
      </c>
      <c r="BB150" s="113">
        <v>47.01</v>
      </c>
      <c r="BC150" s="113">
        <v>53.48</v>
      </c>
      <c r="BD150" s="121">
        <v>29.68</v>
      </c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 s="38"/>
      <c r="CD150" s="38"/>
    </row>
    <row r="151" spans="1:82" ht="15.75" customHeight="1" thickBot="1" x14ac:dyDescent="0.3">
      <c r="A151" s="66"/>
      <c r="B151" s="66"/>
      <c r="C151" s="56" t="s">
        <v>54</v>
      </c>
      <c r="D151" s="122">
        <v>7.18</v>
      </c>
      <c r="E151" s="123">
        <v>8.4</v>
      </c>
      <c r="F151" s="123">
        <v>9.1</v>
      </c>
      <c r="G151" s="123">
        <v>21.9</v>
      </c>
      <c r="H151" s="123">
        <v>18.05</v>
      </c>
      <c r="I151" s="123">
        <v>17.440000000000001</v>
      </c>
      <c r="J151" s="123">
        <v>8.91</v>
      </c>
      <c r="K151" s="123">
        <v>2.52</v>
      </c>
      <c r="L151" s="123">
        <v>2.4900000000000002</v>
      </c>
      <c r="M151" s="123">
        <v>3.79</v>
      </c>
      <c r="N151" s="123">
        <v>1.7</v>
      </c>
      <c r="O151" s="123">
        <v>2.73</v>
      </c>
      <c r="P151" s="123">
        <v>3</v>
      </c>
      <c r="Q151" s="123">
        <v>2.5</v>
      </c>
      <c r="R151" s="123">
        <v>6.59</v>
      </c>
      <c r="S151" s="123">
        <v>8.59</v>
      </c>
      <c r="T151" s="124">
        <v>2.61</v>
      </c>
      <c r="U151" s="113"/>
      <c r="V151" s="122">
        <v>28.27</v>
      </c>
      <c r="W151" s="123">
        <v>36.770000000000003</v>
      </c>
      <c r="X151" s="123">
        <v>32.15</v>
      </c>
      <c r="Y151" s="123">
        <v>77.349999999999994</v>
      </c>
      <c r="Z151" s="123">
        <v>63.75</v>
      </c>
      <c r="AA151" s="123">
        <v>61.59</v>
      </c>
      <c r="AB151" s="123">
        <v>31.66</v>
      </c>
      <c r="AC151" s="123">
        <v>18.07</v>
      </c>
      <c r="AD151" s="123">
        <v>18.149999999999999</v>
      </c>
      <c r="AE151" s="123">
        <v>13.39</v>
      </c>
      <c r="AF151" s="123">
        <v>7.56</v>
      </c>
      <c r="AG151" s="123">
        <v>12.08</v>
      </c>
      <c r="AH151" s="123">
        <v>12.7</v>
      </c>
      <c r="AI151" s="123">
        <v>18.14</v>
      </c>
      <c r="AJ151" s="123">
        <v>33.53</v>
      </c>
      <c r="AK151" s="123">
        <v>34.21</v>
      </c>
      <c r="AL151" s="124">
        <v>19.16</v>
      </c>
      <c r="AM151" s="114"/>
      <c r="AN151" s="122">
        <v>37.130000000000003</v>
      </c>
      <c r="AO151" s="123">
        <v>66.75</v>
      </c>
      <c r="AP151" s="123">
        <v>23.9</v>
      </c>
      <c r="AQ151" s="123">
        <v>52.38</v>
      </c>
      <c r="AR151" s="123">
        <v>52.38</v>
      </c>
      <c r="AS151" s="123">
        <v>52.38</v>
      </c>
      <c r="AT151" s="123">
        <v>12.75</v>
      </c>
      <c r="AU151" s="123">
        <v>37.590000000000003</v>
      </c>
      <c r="AV151" s="123">
        <v>37.42</v>
      </c>
      <c r="AW151" s="123">
        <v>22.73</v>
      </c>
      <c r="AX151" s="123">
        <v>28.02</v>
      </c>
      <c r="AY151" s="123">
        <v>49.04</v>
      </c>
      <c r="AZ151" s="123">
        <v>22.2</v>
      </c>
      <c r="BA151" s="123">
        <v>37.5</v>
      </c>
      <c r="BB151" s="123">
        <v>34.47</v>
      </c>
      <c r="BC151" s="123">
        <v>39.75</v>
      </c>
      <c r="BD151" s="124">
        <v>28.98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 s="38"/>
      <c r="CD151" s="38"/>
    </row>
    <row r="152" spans="1:82" ht="15.75" customHeight="1" thickBot="1" x14ac:dyDescent="0.25">
      <c r="A152" s="66"/>
      <c r="B152" s="66"/>
      <c r="C152" s="48" t="s">
        <v>55</v>
      </c>
      <c r="D152" s="211">
        <f t="shared" ref="D152:J152" si="77">AVERAGE(D141:D151)</f>
        <v>3.3874999999999997</v>
      </c>
      <c r="E152" s="212">
        <f t="shared" si="77"/>
        <v>4.9512499999999999</v>
      </c>
      <c r="F152" s="212">
        <f t="shared" si="77"/>
        <v>4.7012499999999999</v>
      </c>
      <c r="G152" s="212">
        <f t="shared" si="77"/>
        <v>13.637499999999999</v>
      </c>
      <c r="H152" s="212">
        <f t="shared" si="77"/>
        <v>13.15625</v>
      </c>
      <c r="I152" s="212">
        <f t="shared" si="77"/>
        <v>13.08</v>
      </c>
      <c r="J152" s="212">
        <f t="shared" si="77"/>
        <v>3</v>
      </c>
      <c r="K152" s="212">
        <f>AVERAGE(K141:K151)</f>
        <v>1.3462499999999999</v>
      </c>
      <c r="L152" s="212">
        <f t="shared" ref="L152:N152" si="78">AVERAGE(L141:L151)</f>
        <v>1.3612500000000001</v>
      </c>
      <c r="M152" s="212">
        <f t="shared" si="78"/>
        <v>1.9837500000000001</v>
      </c>
      <c r="N152" s="212">
        <f t="shared" si="78"/>
        <v>1.605</v>
      </c>
      <c r="O152" s="212">
        <f>AVERAGE(O141:O151)</f>
        <v>2.3112499999999998</v>
      </c>
      <c r="P152" s="212">
        <f t="shared" ref="P152:T152" si="79">AVERAGE(P141:P151)</f>
        <v>1.4087499999999999</v>
      </c>
      <c r="Q152" s="212">
        <f t="shared" si="79"/>
        <v>1.3325</v>
      </c>
      <c r="R152" s="212">
        <f t="shared" si="79"/>
        <v>2.4224999999999999</v>
      </c>
      <c r="S152" s="212">
        <f t="shared" si="79"/>
        <v>3.2524999999999999</v>
      </c>
      <c r="T152" s="213">
        <f t="shared" si="79"/>
        <v>1.37375</v>
      </c>
      <c r="U152" s="113"/>
      <c r="V152" s="211">
        <f t="shared" ref="V152:AB152" si="80">AVERAGE(V141:V151)</f>
        <v>21.62</v>
      </c>
      <c r="W152" s="212">
        <f t="shared" si="80"/>
        <v>42.954999999999998</v>
      </c>
      <c r="X152" s="212">
        <f t="shared" si="80"/>
        <v>24.202500000000001</v>
      </c>
      <c r="Y152" s="212">
        <f t="shared" si="80"/>
        <v>56.452500000000001</v>
      </c>
      <c r="Z152" s="212">
        <f t="shared" si="80"/>
        <v>54.752499999999998</v>
      </c>
      <c r="AA152" s="212">
        <f t="shared" si="80"/>
        <v>54.482500000000002</v>
      </c>
      <c r="AB152" s="212">
        <f t="shared" si="80"/>
        <v>15.744999999999999</v>
      </c>
      <c r="AC152" s="212">
        <f>AVERAGE(AC141:AC151)</f>
        <v>20.028750000000002</v>
      </c>
      <c r="AD152" s="212">
        <f t="shared" ref="AD152:AF152" si="81">AVERAGE(AD141:AD151)</f>
        <v>20.004999999999999</v>
      </c>
      <c r="AE152" s="212">
        <f t="shared" si="81"/>
        <v>13.860000000000001</v>
      </c>
      <c r="AF152" s="212">
        <f t="shared" si="81"/>
        <v>19.6175</v>
      </c>
      <c r="AG152" s="212">
        <f>AVERAGE(AG141:AG151)</f>
        <v>21.172500000000003</v>
      </c>
      <c r="AH152" s="212">
        <f t="shared" ref="AH152:AL152" si="82">AVERAGE(AH141:AH151)</f>
        <v>13.568750000000001</v>
      </c>
      <c r="AI152" s="212">
        <f t="shared" si="82"/>
        <v>20.022500000000001</v>
      </c>
      <c r="AJ152" s="212">
        <f t="shared" si="82"/>
        <v>27.635000000000002</v>
      </c>
      <c r="AK152" s="212">
        <f t="shared" si="82"/>
        <v>29.348749999999999</v>
      </c>
      <c r="AL152" s="213">
        <f t="shared" si="82"/>
        <v>19.10125</v>
      </c>
      <c r="AM152" s="113"/>
      <c r="AN152" s="211">
        <f t="shared" ref="AN152:AT152" si="83">AVERAGE(AN141:AN151)</f>
        <v>19.896249999999998</v>
      </c>
      <c r="AO152" s="212">
        <f t="shared" si="83"/>
        <v>39.073750000000004</v>
      </c>
      <c r="AP152" s="212">
        <f t="shared" si="83"/>
        <v>20.891249999999999</v>
      </c>
      <c r="AQ152" s="212">
        <f t="shared" si="83"/>
        <v>57.838749999999997</v>
      </c>
      <c r="AR152" s="212">
        <f t="shared" si="83"/>
        <v>56.123750000000001</v>
      </c>
      <c r="AS152" s="212">
        <f t="shared" si="83"/>
        <v>55.220000000000006</v>
      </c>
      <c r="AT152" s="212">
        <f t="shared" si="83"/>
        <v>15.484999999999999</v>
      </c>
      <c r="AU152" s="212">
        <f>AVERAGE(AU141:AU151)</f>
        <v>18.233750000000001</v>
      </c>
      <c r="AV152" s="212">
        <f t="shared" ref="AV152:AX152" si="84">AVERAGE(AV141:AV151)</f>
        <v>18.204999999999998</v>
      </c>
      <c r="AW152" s="212">
        <f t="shared" si="84"/>
        <v>12.481249999999999</v>
      </c>
      <c r="AX152" s="212">
        <f t="shared" si="84"/>
        <v>16.485000000000003</v>
      </c>
      <c r="AY152" s="212">
        <f>AVERAGE(AY141:AY151)</f>
        <v>19.1175</v>
      </c>
      <c r="AZ152" s="212">
        <f t="shared" ref="AZ152:BD152" si="85">AVERAGE(AZ141:AZ151)</f>
        <v>12.535</v>
      </c>
      <c r="BA152" s="212">
        <f t="shared" si="85"/>
        <v>18.215</v>
      </c>
      <c r="BB152" s="212">
        <f t="shared" si="85"/>
        <v>25.1525</v>
      </c>
      <c r="BC152" s="212">
        <f t="shared" si="85"/>
        <v>27.278749999999999</v>
      </c>
      <c r="BD152" s="213">
        <f t="shared" si="85"/>
        <v>17.111249999999998</v>
      </c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 s="38"/>
      <c r="CD152" s="38"/>
    </row>
    <row r="153" spans="1:82" ht="15.75" customHeight="1" thickBot="1" x14ac:dyDescent="0.25">
      <c r="A153" s="66"/>
      <c r="B153" s="66"/>
      <c r="C153" s="64"/>
      <c r="D153" s="207" t="s">
        <v>27</v>
      </c>
      <c r="E153" s="199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83"/>
      <c r="V153" s="113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 s="38"/>
      <c r="CD153" s="38"/>
    </row>
    <row r="154" spans="1:82" ht="15.75" customHeight="1" thickBot="1" x14ac:dyDescent="0.25">
      <c r="A154" s="66"/>
      <c r="B154" s="66"/>
      <c r="C154" s="39" t="s">
        <v>36</v>
      </c>
      <c r="D154" s="117">
        <v>1</v>
      </c>
      <c r="E154" s="118">
        <v>2</v>
      </c>
      <c r="F154" s="118">
        <v>3</v>
      </c>
      <c r="G154" s="118">
        <v>4</v>
      </c>
      <c r="H154" s="118">
        <v>5</v>
      </c>
      <c r="I154" s="118">
        <v>6</v>
      </c>
      <c r="J154" s="118">
        <v>7</v>
      </c>
      <c r="K154" s="118">
        <v>8</v>
      </c>
      <c r="L154" s="118">
        <v>9</v>
      </c>
      <c r="M154" s="118" t="s">
        <v>116</v>
      </c>
      <c r="N154" s="118" t="s">
        <v>117</v>
      </c>
      <c r="O154" s="118" t="s">
        <v>118</v>
      </c>
      <c r="P154" s="118" t="s">
        <v>119</v>
      </c>
      <c r="Q154" s="118" t="s">
        <v>120</v>
      </c>
      <c r="R154" s="118" t="s">
        <v>121</v>
      </c>
      <c r="S154" s="118" t="s">
        <v>123</v>
      </c>
      <c r="T154" s="119" t="s">
        <v>124</v>
      </c>
      <c r="U154" s="115"/>
      <c r="V154" s="113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 s="38"/>
      <c r="CD154" s="38"/>
    </row>
    <row r="155" spans="1:82" ht="15.75" customHeight="1" x14ac:dyDescent="0.2">
      <c r="A155" s="66"/>
      <c r="B155" s="66"/>
      <c r="C155" s="48" t="s">
        <v>43</v>
      </c>
      <c r="D155" s="125">
        <v>0.04</v>
      </c>
      <c r="E155" s="126">
        <v>0.09</v>
      </c>
      <c r="F155" s="126">
        <v>0.05</v>
      </c>
      <c r="G155" s="126">
        <v>0.15</v>
      </c>
      <c r="H155" s="126">
        <v>0.15</v>
      </c>
      <c r="I155" s="126">
        <v>0.15</v>
      </c>
      <c r="J155" s="126">
        <v>0.05</v>
      </c>
      <c r="K155" s="126">
        <v>0.06</v>
      </c>
      <c r="L155" s="126">
        <v>0.06</v>
      </c>
      <c r="M155" s="126">
        <v>7.0000000000000007E-2</v>
      </c>
      <c r="N155" s="126">
        <v>0.1</v>
      </c>
      <c r="O155" s="126">
        <v>7.0000000000000007E-2</v>
      </c>
      <c r="P155" s="126">
        <v>7.0000000000000007E-2</v>
      </c>
      <c r="Q155" s="126">
        <v>0.06</v>
      </c>
      <c r="R155" s="126">
        <v>0.05</v>
      </c>
      <c r="S155" s="126">
        <v>0.06</v>
      </c>
      <c r="T155" s="127">
        <v>0.06</v>
      </c>
      <c r="U155" s="114"/>
      <c r="V155" s="113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 s="38"/>
      <c r="CD155" s="38"/>
    </row>
    <row r="156" spans="1:82" ht="15.75" customHeight="1" x14ac:dyDescent="0.2">
      <c r="A156" s="66"/>
      <c r="B156" s="66"/>
      <c r="C156" s="48" t="s">
        <v>44</v>
      </c>
      <c r="D156" s="120">
        <v>0.1</v>
      </c>
      <c r="E156" s="113">
        <v>0.13</v>
      </c>
      <c r="F156" s="113">
        <v>0.21</v>
      </c>
      <c r="G156" s="113">
        <v>0.38</v>
      </c>
      <c r="H156" s="113">
        <v>0.38</v>
      </c>
      <c r="I156" s="113">
        <v>0.36</v>
      </c>
      <c r="J156" s="113">
        <v>0.16</v>
      </c>
      <c r="K156" s="113">
        <v>7.0000000000000007E-2</v>
      </c>
      <c r="L156" s="113">
        <v>7.0000000000000007E-2</v>
      </c>
      <c r="M156" s="113">
        <v>0.08</v>
      </c>
      <c r="N156" s="113">
        <v>0.06</v>
      </c>
      <c r="O156" s="113">
        <v>0.09</v>
      </c>
      <c r="P156" s="113">
        <v>0.06</v>
      </c>
      <c r="Q156" s="113">
        <v>7.0000000000000007E-2</v>
      </c>
      <c r="R156" s="113">
        <v>0.13</v>
      </c>
      <c r="S156" s="113">
        <v>0.12</v>
      </c>
      <c r="T156" s="121">
        <v>0.08</v>
      </c>
      <c r="U156" s="114"/>
      <c r="V156" s="113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 s="38"/>
      <c r="CD156" s="38"/>
    </row>
    <row r="157" spans="1:82" ht="15.75" customHeight="1" x14ac:dyDescent="0.2">
      <c r="A157" s="66"/>
      <c r="B157" s="66"/>
      <c r="C157" s="48" t="s">
        <v>45</v>
      </c>
      <c r="D157" s="120">
        <v>0.11</v>
      </c>
      <c r="E157" s="113">
        <v>0.14000000000000001</v>
      </c>
      <c r="F157" s="113">
        <v>0.13</v>
      </c>
      <c r="G157" s="113">
        <v>0.31</v>
      </c>
      <c r="H157" s="113">
        <v>0.31</v>
      </c>
      <c r="I157" s="113">
        <v>0.31</v>
      </c>
      <c r="J157" s="113">
        <v>0.08</v>
      </c>
      <c r="K157" s="113">
        <v>0.06</v>
      </c>
      <c r="L157" s="113">
        <v>0.06</v>
      </c>
      <c r="M157" s="113">
        <v>0.06</v>
      </c>
      <c r="N157" s="113">
        <v>0.08</v>
      </c>
      <c r="O157" s="113">
        <v>0.08</v>
      </c>
      <c r="P157" s="113">
        <v>0.05</v>
      </c>
      <c r="Q157" s="113">
        <v>0.06</v>
      </c>
      <c r="R157" s="113">
        <v>0.09</v>
      </c>
      <c r="S157" s="113">
        <v>0.09</v>
      </c>
      <c r="T157" s="121">
        <v>0.06</v>
      </c>
      <c r="U157" s="114"/>
      <c r="V157" s="113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 s="38"/>
      <c r="CD157" s="38"/>
    </row>
    <row r="158" spans="1:82" ht="15.75" customHeight="1" x14ac:dyDescent="0.2">
      <c r="A158" s="66"/>
      <c r="B158" s="66"/>
      <c r="C158" s="48"/>
      <c r="D158" s="120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21"/>
      <c r="U158" s="114"/>
      <c r="V158" s="113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 s="38"/>
      <c r="CD158" s="38"/>
    </row>
    <row r="159" spans="1:82" ht="15.75" customHeight="1" x14ac:dyDescent="0.2">
      <c r="A159" s="66"/>
      <c r="B159" s="66"/>
      <c r="C159" s="48" t="s">
        <v>47</v>
      </c>
      <c r="D159" s="120">
        <v>0.17</v>
      </c>
      <c r="E159" s="113">
        <v>0.2</v>
      </c>
      <c r="F159" s="113">
        <v>0.2</v>
      </c>
      <c r="G159" s="113">
        <v>0.38</v>
      </c>
      <c r="H159" s="113">
        <v>0.38</v>
      </c>
      <c r="I159" s="113">
        <v>0.38</v>
      </c>
      <c r="J159" s="113">
        <v>0.15</v>
      </c>
      <c r="K159" s="113">
        <v>0.1</v>
      </c>
      <c r="L159" s="113">
        <v>0.1</v>
      </c>
      <c r="M159" s="113">
        <v>0.12</v>
      </c>
      <c r="N159" s="113">
        <v>0.11</v>
      </c>
      <c r="O159" s="113">
        <v>0.11</v>
      </c>
      <c r="P159" s="113">
        <v>0.11</v>
      </c>
      <c r="Q159" s="113">
        <v>0.1</v>
      </c>
      <c r="R159" s="113">
        <v>0.14000000000000001</v>
      </c>
      <c r="S159" s="113">
        <v>0.15</v>
      </c>
      <c r="T159" s="121">
        <v>0.1</v>
      </c>
      <c r="U159" s="114"/>
      <c r="V159" s="113"/>
      <c r="W159" s="114"/>
      <c r="X159" s="114"/>
      <c r="Y159" s="92"/>
      <c r="Z159" s="114"/>
      <c r="AA159" s="114"/>
      <c r="AB159" s="114"/>
      <c r="AC159" s="114"/>
      <c r="AD159" s="114"/>
      <c r="AE159" s="92"/>
      <c r="AF159" s="114"/>
      <c r="AG159" s="114"/>
      <c r="AH159" s="114"/>
      <c r="AI159" s="114"/>
      <c r="AJ159" s="92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 s="38"/>
      <c r="CD159" s="38"/>
    </row>
    <row r="160" spans="1:82" ht="15.75" customHeight="1" x14ac:dyDescent="0.2">
      <c r="A160" s="66"/>
      <c r="B160" s="66"/>
      <c r="C160" s="48" t="s">
        <v>48</v>
      </c>
      <c r="D160" s="120">
        <v>0.19</v>
      </c>
      <c r="E160" s="113">
        <v>0.22</v>
      </c>
      <c r="F160" s="113">
        <v>0.24</v>
      </c>
      <c r="G160" s="113">
        <v>0.44</v>
      </c>
      <c r="H160" s="113">
        <v>0.44</v>
      </c>
      <c r="I160" s="113">
        <v>0.44</v>
      </c>
      <c r="J160" s="113">
        <v>0.2</v>
      </c>
      <c r="K160" s="113">
        <v>0.11</v>
      </c>
      <c r="L160" s="113">
        <v>0.11</v>
      </c>
      <c r="M160" s="113">
        <v>0.14000000000000001</v>
      </c>
      <c r="N160" s="113">
        <v>0.15</v>
      </c>
      <c r="O160" s="113">
        <v>0.16</v>
      </c>
      <c r="P160" s="113">
        <v>0.11</v>
      </c>
      <c r="Q160" s="113">
        <v>0.11</v>
      </c>
      <c r="R160" s="113">
        <v>0.16</v>
      </c>
      <c r="S160" s="113">
        <v>0.17</v>
      </c>
      <c r="T160" s="121">
        <v>0.12</v>
      </c>
      <c r="U160" s="114"/>
      <c r="V160" s="113"/>
      <c r="W160" s="114"/>
      <c r="X160" s="114"/>
      <c r="Y160" s="92"/>
      <c r="Z160" s="114"/>
      <c r="AA160" s="114"/>
      <c r="AB160" s="114"/>
      <c r="AC160" s="114"/>
      <c r="AD160" s="114"/>
      <c r="AE160" s="92"/>
      <c r="AF160" s="114"/>
      <c r="AG160" s="114"/>
      <c r="AH160" s="114"/>
      <c r="AI160" s="114"/>
      <c r="AJ160" s="92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 s="38"/>
      <c r="CD160" s="38"/>
    </row>
    <row r="161" spans="1:82" ht="15.75" customHeight="1" x14ac:dyDescent="0.2">
      <c r="A161" s="66"/>
      <c r="B161" s="66"/>
      <c r="C161" s="48"/>
      <c r="D161" s="120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21"/>
      <c r="U161" s="114"/>
      <c r="V161" s="113"/>
      <c r="W161" s="114"/>
      <c r="X161" s="114"/>
      <c r="Y161" s="92"/>
      <c r="Z161" s="114"/>
      <c r="AA161" s="114"/>
      <c r="AB161" s="114"/>
      <c r="AC161" s="114"/>
      <c r="AD161" s="114"/>
      <c r="AE161" s="92"/>
      <c r="AF161" s="114"/>
      <c r="AG161" s="114"/>
      <c r="AH161" s="114"/>
      <c r="AI161" s="114"/>
      <c r="AJ161" s="92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 s="38"/>
      <c r="CD161" s="38"/>
    </row>
    <row r="162" spans="1:82" ht="15.75" customHeight="1" x14ac:dyDescent="0.2">
      <c r="A162" s="66"/>
      <c r="B162" s="66"/>
      <c r="C162" s="48"/>
      <c r="D162" s="120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21"/>
      <c r="U162" s="114"/>
      <c r="V162" s="113"/>
      <c r="W162" s="114"/>
      <c r="X162" s="114"/>
      <c r="Y162" s="92"/>
      <c r="Z162" s="114"/>
      <c r="AA162" s="114"/>
      <c r="AB162" s="114"/>
      <c r="AC162" s="114"/>
      <c r="AD162" s="114"/>
      <c r="AE162" s="92"/>
      <c r="AF162" s="114"/>
      <c r="AG162" s="114"/>
      <c r="AH162" s="114"/>
      <c r="AI162" s="114"/>
      <c r="AJ162" s="92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 s="38"/>
      <c r="CD162" s="38"/>
    </row>
    <row r="163" spans="1:82" ht="15.75" customHeight="1" x14ac:dyDescent="0.25">
      <c r="A163" s="66"/>
      <c r="B163" s="66"/>
      <c r="C163" s="56" t="s">
        <v>51</v>
      </c>
      <c r="D163" s="120">
        <v>0.31</v>
      </c>
      <c r="E163" s="113">
        <v>0.33</v>
      </c>
      <c r="F163" s="113">
        <v>0.38</v>
      </c>
      <c r="G163" s="113">
        <v>0.59</v>
      </c>
      <c r="H163" s="113">
        <v>0.54</v>
      </c>
      <c r="I163" s="113">
        <v>0.53</v>
      </c>
      <c r="J163" s="113">
        <v>0.37</v>
      </c>
      <c r="K163" s="113">
        <v>0.17</v>
      </c>
      <c r="L163" s="113">
        <v>0.17</v>
      </c>
      <c r="M163" s="113">
        <v>0.24</v>
      </c>
      <c r="N163" s="113">
        <v>0.15</v>
      </c>
      <c r="O163" s="113">
        <v>0.19</v>
      </c>
      <c r="P163" s="113">
        <v>0.18</v>
      </c>
      <c r="Q163" s="113">
        <v>0.17</v>
      </c>
      <c r="R163" s="113">
        <v>0.28000000000000003</v>
      </c>
      <c r="S163" s="113">
        <v>0.3</v>
      </c>
      <c r="T163" s="121">
        <v>0.19</v>
      </c>
      <c r="U163" s="114"/>
      <c r="V163" s="113"/>
      <c r="W163" s="114"/>
      <c r="X163" s="114"/>
      <c r="Y163" s="92"/>
      <c r="Z163" s="114"/>
      <c r="AA163" s="114"/>
      <c r="AB163" s="114"/>
      <c r="AC163" s="114"/>
      <c r="AD163" s="114"/>
      <c r="AE163" s="92"/>
      <c r="AF163" s="114"/>
      <c r="AG163" s="114"/>
      <c r="AH163" s="114"/>
      <c r="AI163" s="114"/>
      <c r="AJ163" s="92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 s="38"/>
      <c r="CD163" s="38"/>
    </row>
    <row r="164" spans="1:82" ht="15.75" customHeight="1" x14ac:dyDescent="0.25">
      <c r="A164" s="66"/>
      <c r="B164" s="66"/>
      <c r="C164" s="56" t="s">
        <v>52</v>
      </c>
      <c r="D164" s="120">
        <v>0.11</v>
      </c>
      <c r="E164" s="113">
        <v>0.16</v>
      </c>
      <c r="F164" s="113">
        <v>0.14000000000000001</v>
      </c>
      <c r="G164" s="113">
        <v>0.17</v>
      </c>
      <c r="H164" s="113">
        <v>0.17</v>
      </c>
      <c r="I164" s="113">
        <v>0.17</v>
      </c>
      <c r="J164" s="113">
        <v>0.1</v>
      </c>
      <c r="K164" s="113">
        <v>0.08</v>
      </c>
      <c r="L164" s="113">
        <v>0.09</v>
      </c>
      <c r="M164" s="113">
        <v>0.1</v>
      </c>
      <c r="N164" s="113">
        <v>0.09</v>
      </c>
      <c r="O164" s="113">
        <v>0.11</v>
      </c>
      <c r="P164" s="113">
        <v>0.08</v>
      </c>
      <c r="Q164" s="113">
        <v>0.08</v>
      </c>
      <c r="R164" s="113">
        <v>0.11</v>
      </c>
      <c r="S164" s="113">
        <v>0.12</v>
      </c>
      <c r="T164" s="121">
        <v>0.08</v>
      </c>
      <c r="U164" s="114"/>
      <c r="V164" s="113"/>
      <c r="W164" s="114"/>
      <c r="X164" s="114"/>
      <c r="Y164" s="92"/>
      <c r="Z164" s="114"/>
      <c r="AA164" s="114"/>
      <c r="AB164" s="114"/>
      <c r="AC164" s="114"/>
      <c r="AD164" s="114"/>
      <c r="AE164" s="92"/>
      <c r="AF164" s="114"/>
      <c r="AG164" s="114"/>
      <c r="AH164" s="114"/>
      <c r="AI164" s="114"/>
      <c r="AJ164" s="92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 s="38"/>
      <c r="CD164" s="38"/>
    </row>
    <row r="165" spans="1:82" ht="15.75" customHeight="1" thickBot="1" x14ac:dyDescent="0.3">
      <c r="A165" s="66"/>
      <c r="B165" s="66"/>
      <c r="C165" s="56" t="s">
        <v>54</v>
      </c>
      <c r="D165" s="122">
        <v>0.18</v>
      </c>
      <c r="E165" s="123">
        <v>0.22</v>
      </c>
      <c r="F165" s="123">
        <v>0.15</v>
      </c>
      <c r="G165" s="123">
        <v>0.25</v>
      </c>
      <c r="H165" s="123">
        <v>0.25</v>
      </c>
      <c r="I165" s="123">
        <v>0.25</v>
      </c>
      <c r="J165" s="123">
        <v>0.08</v>
      </c>
      <c r="K165" s="123">
        <v>0.13</v>
      </c>
      <c r="L165" s="123">
        <v>0.13</v>
      </c>
      <c r="M165" s="123">
        <v>0.14000000000000001</v>
      </c>
      <c r="N165" s="123">
        <v>0.14000000000000001</v>
      </c>
      <c r="O165" s="123">
        <v>0.19</v>
      </c>
      <c r="P165" s="123">
        <v>0.11</v>
      </c>
      <c r="Q165" s="123">
        <v>0.13</v>
      </c>
      <c r="R165" s="123">
        <v>0.13</v>
      </c>
      <c r="S165" s="123">
        <v>0.14000000000000001</v>
      </c>
      <c r="T165" s="124">
        <v>0.11</v>
      </c>
      <c r="U165" s="114"/>
      <c r="V165" s="113"/>
      <c r="W165" s="114"/>
      <c r="X165" s="114"/>
      <c r="Y165" s="92"/>
      <c r="Z165" s="114"/>
      <c r="AA165" s="114"/>
      <c r="AB165" s="114"/>
      <c r="AC165" s="114"/>
      <c r="AD165" s="114"/>
      <c r="AE165" s="92"/>
      <c r="AF165" s="114"/>
      <c r="AG165" s="114"/>
      <c r="AH165" s="114"/>
      <c r="AI165" s="114"/>
      <c r="AJ165" s="92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/>
      <c r="BF165" s="66"/>
      <c r="BG165" s="66"/>
      <c r="BH165" s="66"/>
      <c r="CC165" s="38"/>
      <c r="CD165" s="38"/>
    </row>
    <row r="166" spans="1:82" ht="15.75" customHeight="1" thickBot="1" x14ac:dyDescent="0.25">
      <c r="A166" s="66"/>
      <c r="B166" s="66"/>
      <c r="C166" s="48" t="s">
        <v>55</v>
      </c>
      <c r="D166" s="211">
        <f t="shared" ref="D166:J166" si="86">AVERAGE(D155:D165)</f>
        <v>0.15125000000000002</v>
      </c>
      <c r="E166" s="212">
        <f t="shared" si="86"/>
        <v>0.18625</v>
      </c>
      <c r="F166" s="212">
        <f t="shared" si="86"/>
        <v>0.1875</v>
      </c>
      <c r="G166" s="212">
        <f t="shared" si="86"/>
        <v>0.33374999999999999</v>
      </c>
      <c r="H166" s="212">
        <f t="shared" si="86"/>
        <v>0.32750000000000001</v>
      </c>
      <c r="I166" s="212">
        <f t="shared" si="86"/>
        <v>0.32374999999999998</v>
      </c>
      <c r="J166" s="212">
        <f t="shared" si="86"/>
        <v>0.14875000000000005</v>
      </c>
      <c r="K166" s="212">
        <f>AVERAGE(K155:K165)</f>
        <v>9.7500000000000003E-2</v>
      </c>
      <c r="L166" s="212">
        <f t="shared" ref="L166:N166" si="87">AVERAGE(L155:L165)</f>
        <v>9.8750000000000004E-2</v>
      </c>
      <c r="M166" s="212">
        <f t="shared" si="87"/>
        <v>0.11874999999999999</v>
      </c>
      <c r="N166" s="212">
        <f t="shared" si="87"/>
        <v>0.11</v>
      </c>
      <c r="O166" s="212">
        <f>AVERAGE(O155:O165)</f>
        <v>0.125</v>
      </c>
      <c r="P166" s="212">
        <f t="shared" ref="P166:T166" si="88">AVERAGE(P155:P165)</f>
        <v>9.6249999999999988E-2</v>
      </c>
      <c r="Q166" s="212">
        <f t="shared" si="88"/>
        <v>9.7500000000000003E-2</v>
      </c>
      <c r="R166" s="212">
        <f t="shared" si="88"/>
        <v>0.13625000000000001</v>
      </c>
      <c r="S166" s="212">
        <f t="shared" si="88"/>
        <v>0.14375000000000004</v>
      </c>
      <c r="T166" s="213">
        <f t="shared" si="88"/>
        <v>0.1</v>
      </c>
      <c r="U166" s="113"/>
      <c r="V166" s="113"/>
      <c r="W166" s="114"/>
      <c r="X166" s="114"/>
      <c r="Y166" s="92"/>
      <c r="Z166" s="114"/>
      <c r="AA166" s="114"/>
      <c r="AB166" s="114"/>
      <c r="AC166" s="114"/>
      <c r="AD166" s="114"/>
      <c r="AE166" s="92"/>
      <c r="AF166" s="114"/>
      <c r="AG166" s="114"/>
      <c r="AH166" s="114"/>
      <c r="AI166" s="114"/>
      <c r="AJ166" s="92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/>
      <c r="BF166" s="66"/>
      <c r="BG166" s="66"/>
      <c r="BH166" s="66"/>
      <c r="CC166" s="38"/>
      <c r="CD166" s="38"/>
    </row>
    <row r="167" spans="1:82" ht="15.75" customHeight="1" x14ac:dyDescent="0.2">
      <c r="A167" s="66"/>
      <c r="B167" s="66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 s="66"/>
      <c r="BG167" s="66"/>
      <c r="BH167" s="66"/>
      <c r="CC167" s="38"/>
      <c r="CD167" s="38"/>
    </row>
    <row r="168" spans="1:82" ht="15.75" customHeight="1" x14ac:dyDescent="0.25">
      <c r="A168" s="66"/>
      <c r="B168" s="66"/>
      <c r="C168" s="56"/>
      <c r="I168" s="67"/>
      <c r="J168" s="67"/>
      <c r="O168" s="67"/>
      <c r="P168" s="67"/>
      <c r="V168" s="68"/>
      <c r="BE168" s="66"/>
      <c r="BF168" s="66"/>
      <c r="BG168" s="66"/>
      <c r="BH168" s="66"/>
    </row>
    <row r="169" spans="1:82" ht="15.75" customHeight="1" x14ac:dyDescent="0.25">
      <c r="A169" s="66"/>
      <c r="B169" s="66"/>
      <c r="C169" s="56"/>
      <c r="I169" s="67"/>
      <c r="J169" s="67"/>
      <c r="O169" s="67"/>
      <c r="P169" s="67"/>
      <c r="V169" s="68"/>
      <c r="BE169" s="66"/>
      <c r="BF169" s="66"/>
      <c r="BG169" s="66"/>
      <c r="BH169" s="66"/>
    </row>
    <row r="170" spans="1:82" ht="15.75" customHeight="1" x14ac:dyDescent="0.25">
      <c r="A170" s="66"/>
      <c r="B170" s="66"/>
      <c r="C170" s="56"/>
      <c r="I170" s="67"/>
      <c r="J170" s="67"/>
      <c r="O170" s="67"/>
      <c r="P170" s="67"/>
      <c r="V170" s="68"/>
      <c r="BE170" s="66"/>
      <c r="BF170" s="66"/>
      <c r="BG170" s="66"/>
      <c r="BH170" s="66"/>
    </row>
    <row r="171" spans="1:82" ht="15.75" customHeight="1" x14ac:dyDescent="0.25">
      <c r="A171" s="66"/>
      <c r="B171" s="66"/>
      <c r="C171" s="56"/>
      <c r="I171" s="67"/>
      <c r="J171" s="67"/>
      <c r="O171" s="67"/>
      <c r="P171" s="67"/>
      <c r="V171" s="68"/>
      <c r="BE171" s="66"/>
      <c r="BF171" s="66"/>
      <c r="BG171" s="66"/>
      <c r="BH171" s="66"/>
    </row>
    <row r="172" spans="1:82" ht="15.75" customHeight="1" x14ac:dyDescent="0.25">
      <c r="A172" s="66"/>
      <c r="B172" s="66"/>
      <c r="C172" s="56"/>
      <c r="I172" s="67"/>
      <c r="J172" s="67"/>
      <c r="O172" s="67"/>
      <c r="P172" s="67"/>
      <c r="V172" s="68"/>
      <c r="BE172" s="66"/>
      <c r="BF172" s="66"/>
      <c r="BG172" s="66"/>
      <c r="BH172" s="66"/>
    </row>
    <row r="173" spans="1:82" ht="15.75" customHeight="1" x14ac:dyDescent="0.25">
      <c r="A173" s="66"/>
      <c r="B173" s="66"/>
      <c r="C173" s="56"/>
      <c r="I173" s="67"/>
      <c r="J173" s="67"/>
      <c r="O173" s="67"/>
      <c r="P173" s="67"/>
      <c r="V173" s="68"/>
      <c r="BE173" s="66"/>
      <c r="BF173" s="66"/>
      <c r="BG173" s="66"/>
      <c r="BH173" s="66"/>
    </row>
    <row r="174" spans="1:82" ht="15.75" customHeight="1" x14ac:dyDescent="0.25">
      <c r="A174" s="66"/>
      <c r="B174" s="66"/>
      <c r="C174" s="56"/>
      <c r="I174" s="67"/>
      <c r="J174" s="67"/>
      <c r="O174" s="67"/>
      <c r="P174" s="67"/>
      <c r="V174" s="68"/>
      <c r="BE174" s="66"/>
      <c r="BF174" s="66"/>
      <c r="BG174" s="66"/>
      <c r="BH174" s="66"/>
    </row>
    <row r="175" spans="1:82" ht="15.75" customHeight="1" x14ac:dyDescent="0.25">
      <c r="A175" s="66"/>
      <c r="B175" s="66"/>
      <c r="C175" s="56"/>
      <c r="I175" s="67"/>
      <c r="J175" s="67"/>
      <c r="O175" s="67"/>
      <c r="P175" s="67"/>
      <c r="V175" s="68"/>
      <c r="BE175" s="66"/>
      <c r="BF175" s="66"/>
      <c r="BG175" s="66"/>
      <c r="BH175" s="66"/>
    </row>
    <row r="176" spans="1:82" ht="15.75" customHeight="1" x14ac:dyDescent="0.25">
      <c r="A176" s="66"/>
      <c r="B176" s="66"/>
      <c r="C176" s="56"/>
      <c r="I176" s="67"/>
      <c r="J176" s="67"/>
      <c r="O176" s="67"/>
      <c r="P176" s="67"/>
      <c r="V176" s="68"/>
      <c r="BE176" s="66"/>
      <c r="BF176" s="66"/>
      <c r="BG176" s="66"/>
      <c r="BH176" s="66"/>
    </row>
    <row r="177" spans="1:60" ht="15.75" customHeight="1" x14ac:dyDescent="0.25">
      <c r="A177" s="66"/>
      <c r="B177" s="66"/>
      <c r="C177" s="56"/>
      <c r="I177" s="67"/>
      <c r="J177" s="67"/>
      <c r="O177" s="67"/>
      <c r="P177" s="67"/>
      <c r="V177" s="68"/>
      <c r="BE177" s="66"/>
      <c r="BF177" s="66"/>
      <c r="BG177" s="66"/>
      <c r="BH177" s="66"/>
    </row>
    <row r="178" spans="1:60" ht="15.75" customHeight="1" x14ac:dyDescent="0.25">
      <c r="A178" s="66"/>
      <c r="B178" s="66"/>
      <c r="C178" s="56"/>
      <c r="I178" s="67"/>
      <c r="J178" s="67"/>
      <c r="O178" s="67"/>
      <c r="P178" s="67"/>
      <c r="V178" s="68"/>
      <c r="BE178" s="66"/>
      <c r="BF178" s="66"/>
      <c r="BG178" s="66"/>
      <c r="BH178" s="66"/>
    </row>
    <row r="179" spans="1:60" ht="15.75" customHeight="1" x14ac:dyDescent="0.25">
      <c r="A179" s="66"/>
      <c r="B179" s="66"/>
      <c r="C179" s="56"/>
      <c r="I179" s="67"/>
      <c r="J179" s="67"/>
      <c r="O179" s="67"/>
      <c r="P179" s="67"/>
      <c r="V179" s="68"/>
      <c r="BE179" s="66"/>
      <c r="BF179" s="66"/>
      <c r="BG179" s="66"/>
      <c r="BH179" s="66"/>
    </row>
    <row r="180" spans="1:60" ht="15.75" customHeight="1" x14ac:dyDescent="0.25">
      <c r="A180" s="66"/>
      <c r="B180" s="66"/>
      <c r="C180" s="56"/>
      <c r="I180" s="67"/>
      <c r="J180" s="67"/>
      <c r="O180" s="67"/>
      <c r="P180" s="67"/>
      <c r="V180" s="68"/>
      <c r="BE180" s="66"/>
      <c r="BF180" s="66"/>
      <c r="BG180" s="66"/>
      <c r="BH180" s="66"/>
    </row>
    <row r="181" spans="1:60" ht="15.75" customHeight="1" x14ac:dyDescent="0.25">
      <c r="A181" s="66"/>
      <c r="B181" s="66"/>
      <c r="C181" s="56"/>
      <c r="I181" s="67"/>
      <c r="J181" s="67"/>
      <c r="O181" s="67"/>
      <c r="P181" s="67"/>
      <c r="V181" s="68"/>
      <c r="BE181" s="66"/>
      <c r="BF181" s="66"/>
      <c r="BG181" s="66"/>
      <c r="BH181" s="66"/>
    </row>
    <row r="182" spans="1:60" ht="15.75" customHeight="1" x14ac:dyDescent="0.25">
      <c r="A182" s="66"/>
      <c r="B182" s="66"/>
      <c r="C182" s="56"/>
      <c r="I182" s="67"/>
      <c r="J182" s="67"/>
      <c r="O182" s="67"/>
      <c r="P182" s="67"/>
      <c r="V182" s="68"/>
      <c r="BE182" s="66"/>
      <c r="BF182" s="66"/>
      <c r="BG182" s="66"/>
      <c r="BH182" s="66"/>
    </row>
    <row r="183" spans="1:60" ht="15.75" customHeight="1" x14ac:dyDescent="0.25">
      <c r="A183" s="66"/>
      <c r="B183" s="66"/>
      <c r="C183" s="56"/>
      <c r="I183" s="67"/>
      <c r="J183" s="67"/>
      <c r="O183" s="67"/>
      <c r="P183" s="67"/>
      <c r="V183" s="68"/>
      <c r="BE183" s="66"/>
      <c r="BF183" s="66"/>
      <c r="BG183" s="66"/>
      <c r="BH183" s="66"/>
    </row>
    <row r="184" spans="1:60" ht="15.75" customHeight="1" x14ac:dyDescent="0.25">
      <c r="A184" s="66"/>
      <c r="B184" s="66"/>
      <c r="C184" s="56"/>
      <c r="I184" s="67"/>
      <c r="J184" s="67"/>
      <c r="O184" s="67"/>
      <c r="P184" s="67"/>
      <c r="V184" s="68"/>
      <c r="BE184" s="66"/>
      <c r="BF184" s="66"/>
      <c r="BG184" s="66"/>
      <c r="BH184" s="66"/>
    </row>
    <row r="185" spans="1:60" ht="15.75" customHeight="1" x14ac:dyDescent="0.25">
      <c r="A185" s="66"/>
      <c r="B185" s="66"/>
      <c r="C185" s="56"/>
      <c r="I185" s="67"/>
      <c r="J185" s="67"/>
      <c r="O185" s="67"/>
      <c r="P185" s="67"/>
      <c r="V185" s="68"/>
      <c r="BE185" s="66"/>
      <c r="BF185" s="66"/>
      <c r="BG185" s="66"/>
      <c r="BH185" s="66"/>
    </row>
    <row r="186" spans="1:60" ht="15.75" customHeight="1" x14ac:dyDescent="0.25">
      <c r="A186" s="66"/>
      <c r="B186" s="66"/>
      <c r="C186" s="56"/>
      <c r="I186" s="67"/>
      <c r="J186" s="67"/>
      <c r="O186" s="67"/>
      <c r="P186" s="67"/>
      <c r="V186" s="68"/>
      <c r="BE186" s="66"/>
      <c r="BF186" s="66"/>
      <c r="BG186" s="66"/>
      <c r="BH186" s="66"/>
    </row>
    <row r="187" spans="1:60" ht="15.75" customHeight="1" x14ac:dyDescent="0.25">
      <c r="A187" s="66"/>
      <c r="B187" s="66"/>
      <c r="C187" s="56"/>
      <c r="I187" s="67"/>
      <c r="J187" s="67"/>
      <c r="O187" s="67"/>
      <c r="P187" s="67"/>
      <c r="V187" s="68"/>
      <c r="BE187" s="66"/>
      <c r="BF187" s="66"/>
      <c r="BG187" s="66"/>
      <c r="BH187" s="66"/>
    </row>
    <row r="188" spans="1:60" ht="15.75" customHeight="1" x14ac:dyDescent="0.25">
      <c r="A188" s="66"/>
      <c r="B188" s="66"/>
      <c r="C188" s="56"/>
      <c r="I188" s="67"/>
      <c r="J188" s="67"/>
      <c r="O188" s="67"/>
      <c r="P188" s="67"/>
      <c r="V188" s="68"/>
      <c r="BE188" s="66"/>
      <c r="BF188" s="66"/>
      <c r="BG188" s="66"/>
      <c r="BH188" s="66"/>
    </row>
    <row r="189" spans="1:60" ht="15.75" customHeight="1" x14ac:dyDescent="0.25">
      <c r="A189" s="66"/>
      <c r="B189" s="66"/>
      <c r="C189" s="56"/>
      <c r="I189" s="67"/>
      <c r="J189" s="67"/>
      <c r="O189" s="67"/>
      <c r="P189" s="67"/>
      <c r="V189" s="68"/>
      <c r="BE189" s="66"/>
      <c r="BF189" s="66"/>
      <c r="BG189" s="66"/>
      <c r="BH189" s="66"/>
    </row>
    <row r="190" spans="1:60" ht="15.75" customHeight="1" x14ac:dyDescent="0.25">
      <c r="A190" s="66"/>
      <c r="B190" s="66"/>
      <c r="C190" s="56"/>
      <c r="I190" s="67"/>
      <c r="J190" s="67"/>
      <c r="O190" s="67"/>
      <c r="P190" s="67"/>
      <c r="V190" s="68"/>
      <c r="BE190" s="66"/>
      <c r="BF190" s="66"/>
      <c r="BG190" s="66"/>
      <c r="BH190" s="66"/>
    </row>
    <row r="191" spans="1:60" ht="15.75" customHeight="1" x14ac:dyDescent="0.25">
      <c r="A191" s="66"/>
      <c r="B191" s="66"/>
      <c r="C191" s="56"/>
      <c r="I191" s="67"/>
      <c r="J191" s="67"/>
      <c r="O191" s="67"/>
      <c r="P191" s="67"/>
      <c r="V191" s="68"/>
      <c r="BE191" s="66"/>
      <c r="BF191" s="66"/>
      <c r="BG191" s="66"/>
      <c r="BH191" s="66"/>
    </row>
    <row r="192" spans="1:60" ht="15.75" customHeight="1" x14ac:dyDescent="0.25">
      <c r="A192" s="66"/>
      <c r="B192" s="66"/>
      <c r="C192" s="56"/>
      <c r="I192" s="67"/>
      <c r="J192" s="67"/>
      <c r="O192" s="67"/>
      <c r="P192" s="67"/>
      <c r="V192" s="68"/>
      <c r="BE192" s="66"/>
      <c r="BF192" s="66"/>
      <c r="BG192" s="66"/>
      <c r="BH192" s="66"/>
    </row>
    <row r="193" spans="1:60" ht="15.75" customHeight="1" x14ac:dyDescent="0.25">
      <c r="A193" s="66"/>
      <c r="B193" s="66"/>
      <c r="C193" s="56"/>
      <c r="I193" s="67"/>
      <c r="J193" s="67"/>
      <c r="O193" s="67"/>
      <c r="P193" s="67"/>
      <c r="V193" s="68"/>
      <c r="BE193" s="66"/>
      <c r="BF193" s="66"/>
      <c r="BG193" s="66"/>
      <c r="BH193" s="66"/>
    </row>
    <row r="194" spans="1:60" ht="15.75" customHeight="1" x14ac:dyDescent="0.25">
      <c r="A194" s="66"/>
      <c r="B194" s="66"/>
      <c r="C194" s="56"/>
      <c r="I194" s="67"/>
      <c r="J194" s="67"/>
      <c r="O194" s="67"/>
      <c r="P194" s="67"/>
      <c r="V194" s="68"/>
      <c r="BE194" s="66"/>
      <c r="BF194" s="66"/>
      <c r="BG194" s="66"/>
      <c r="BH194" s="66"/>
    </row>
    <row r="195" spans="1:60" ht="15.75" customHeight="1" x14ac:dyDescent="0.25">
      <c r="A195" s="66"/>
      <c r="B195" s="66"/>
      <c r="C195" s="56"/>
      <c r="I195" s="67"/>
      <c r="J195" s="67"/>
      <c r="O195" s="67"/>
      <c r="P195" s="67"/>
      <c r="V195" s="68"/>
      <c r="BE195" s="66"/>
      <c r="BF195" s="66"/>
      <c r="BG195" s="66"/>
      <c r="BH195" s="66"/>
    </row>
    <row r="196" spans="1:60" ht="15.75" customHeight="1" x14ac:dyDescent="0.25">
      <c r="A196" s="66"/>
      <c r="B196" s="66"/>
      <c r="C196" s="56"/>
      <c r="I196" s="67"/>
      <c r="J196" s="67"/>
      <c r="O196" s="67"/>
      <c r="P196" s="67"/>
      <c r="V196" s="68"/>
      <c r="BE196" s="66"/>
      <c r="BF196" s="66"/>
      <c r="BG196" s="66"/>
      <c r="BH196" s="66"/>
    </row>
    <row r="197" spans="1:60" ht="15.75" customHeight="1" x14ac:dyDescent="0.25">
      <c r="A197" s="66"/>
      <c r="B197" s="66"/>
      <c r="C197" s="56"/>
      <c r="I197" s="67"/>
      <c r="J197" s="67"/>
      <c r="O197" s="67"/>
      <c r="P197" s="67"/>
      <c r="V197" s="68"/>
      <c r="BE197" s="66"/>
      <c r="BF197" s="66"/>
      <c r="BG197" s="66"/>
      <c r="BH197" s="66"/>
    </row>
    <row r="198" spans="1:60" ht="15.75" customHeight="1" x14ac:dyDescent="0.25">
      <c r="A198" s="66"/>
      <c r="B198" s="66"/>
      <c r="C198" s="56"/>
      <c r="I198" s="67"/>
      <c r="J198" s="67"/>
      <c r="O198" s="67"/>
      <c r="P198" s="67"/>
      <c r="V198" s="68"/>
      <c r="BE198" s="66"/>
      <c r="BF198" s="66"/>
      <c r="BG198" s="66"/>
      <c r="BH198" s="66"/>
    </row>
    <row r="199" spans="1:60" ht="15.75" customHeight="1" x14ac:dyDescent="0.25">
      <c r="A199" s="66"/>
      <c r="B199" s="66"/>
      <c r="C199" s="56"/>
      <c r="I199" s="67"/>
      <c r="J199" s="67"/>
      <c r="O199" s="67"/>
      <c r="P199" s="67"/>
      <c r="V199" s="68"/>
      <c r="BE199" s="66"/>
      <c r="BF199" s="66"/>
      <c r="BG199" s="66"/>
      <c r="BH199" s="66"/>
    </row>
    <row r="200" spans="1:60" ht="15.75" customHeight="1" x14ac:dyDescent="0.25">
      <c r="A200" s="66"/>
      <c r="B200" s="66"/>
      <c r="C200" s="56"/>
      <c r="I200" s="67"/>
      <c r="J200" s="67"/>
      <c r="O200" s="67"/>
      <c r="P200" s="67"/>
      <c r="V200" s="68"/>
      <c r="BE200" s="66"/>
      <c r="BF200" s="66"/>
      <c r="BG200" s="66"/>
      <c r="BH200" s="66"/>
    </row>
    <row r="201" spans="1:60" ht="15.75" customHeight="1" x14ac:dyDescent="0.25">
      <c r="A201" s="66"/>
      <c r="B201" s="66"/>
      <c r="C201" s="56"/>
      <c r="I201" s="67"/>
      <c r="J201" s="67"/>
      <c r="O201" s="67"/>
      <c r="P201" s="67"/>
      <c r="V201" s="68"/>
      <c r="BE201" s="66"/>
      <c r="BF201" s="66"/>
      <c r="BG201" s="66"/>
      <c r="BH201" s="66"/>
    </row>
    <row r="202" spans="1:60" ht="15.75" customHeight="1" x14ac:dyDescent="0.25">
      <c r="A202" s="66"/>
      <c r="B202" s="66"/>
      <c r="C202" s="56"/>
      <c r="I202" s="67"/>
      <c r="J202" s="67"/>
      <c r="O202" s="67"/>
      <c r="P202" s="67"/>
      <c r="V202" s="68"/>
      <c r="BE202" s="66"/>
      <c r="BF202" s="66"/>
      <c r="BG202" s="66"/>
      <c r="BH202" s="66"/>
    </row>
    <row r="203" spans="1:60" ht="15.75" customHeight="1" x14ac:dyDescent="0.25">
      <c r="A203" s="66"/>
      <c r="B203" s="66"/>
      <c r="C203" s="56"/>
      <c r="I203" s="67"/>
      <c r="J203" s="67"/>
      <c r="O203" s="67"/>
      <c r="P203" s="67"/>
      <c r="V203" s="68"/>
      <c r="BE203" s="66"/>
      <c r="BF203" s="66"/>
      <c r="BG203" s="66"/>
      <c r="BH203" s="66"/>
    </row>
    <row r="204" spans="1:60" ht="15.75" customHeight="1" x14ac:dyDescent="0.25">
      <c r="A204" s="66"/>
      <c r="B204" s="66"/>
      <c r="C204" s="56"/>
      <c r="I204" s="67"/>
      <c r="J204" s="67"/>
      <c r="O204" s="67"/>
      <c r="P204" s="67"/>
      <c r="V204" s="68"/>
      <c r="BE204" s="66"/>
      <c r="BF204" s="66"/>
      <c r="BG204" s="66"/>
      <c r="BH204" s="66"/>
    </row>
    <row r="205" spans="1:60" ht="15.75" customHeight="1" x14ac:dyDescent="0.25">
      <c r="A205" s="66"/>
      <c r="B205" s="66"/>
      <c r="C205" s="56"/>
      <c r="I205" s="67"/>
      <c r="J205" s="67"/>
      <c r="O205" s="67"/>
      <c r="P205" s="67"/>
      <c r="V205" s="68"/>
      <c r="BE205" s="66"/>
      <c r="BF205" s="66"/>
      <c r="BG205" s="66"/>
      <c r="BH205" s="66"/>
    </row>
    <row r="206" spans="1:60" ht="15.75" customHeight="1" x14ac:dyDescent="0.25">
      <c r="A206" s="66"/>
      <c r="B206" s="66"/>
      <c r="C206" s="56"/>
      <c r="I206" s="67"/>
      <c r="J206" s="67"/>
      <c r="O206" s="67"/>
      <c r="P206" s="67"/>
      <c r="V206" s="68"/>
      <c r="BE206" s="66"/>
      <c r="BF206" s="66"/>
      <c r="BG206" s="66"/>
      <c r="BH206" s="66"/>
    </row>
    <row r="207" spans="1:60" ht="15.75" customHeight="1" x14ac:dyDescent="0.25">
      <c r="A207" s="66"/>
      <c r="B207" s="66"/>
      <c r="C207" s="56"/>
      <c r="I207" s="67"/>
      <c r="J207" s="67"/>
      <c r="O207" s="67"/>
      <c r="P207" s="67"/>
      <c r="V207" s="68"/>
      <c r="BE207" s="66"/>
      <c r="BF207" s="66"/>
      <c r="BG207" s="66"/>
      <c r="BH207" s="66"/>
    </row>
    <row r="208" spans="1:60" ht="15.75" customHeight="1" x14ac:dyDescent="0.25">
      <c r="A208" s="66"/>
      <c r="B208" s="66"/>
      <c r="C208" s="56"/>
      <c r="I208" s="67"/>
      <c r="J208" s="67"/>
      <c r="O208" s="67"/>
      <c r="P208" s="67"/>
      <c r="V208" s="68"/>
      <c r="BE208" s="66"/>
      <c r="BF208" s="66"/>
      <c r="BG208" s="66"/>
      <c r="BH208" s="66"/>
    </row>
    <row r="209" spans="1:60" ht="15.75" customHeight="1" x14ac:dyDescent="0.25">
      <c r="A209" s="66"/>
      <c r="B209" s="66"/>
      <c r="C209" s="56"/>
      <c r="I209" s="67"/>
      <c r="J209" s="67"/>
      <c r="O209" s="67"/>
      <c r="P209" s="67"/>
      <c r="V209" s="68"/>
      <c r="BE209" s="66"/>
      <c r="BF209" s="66"/>
      <c r="BG209" s="66"/>
      <c r="BH209" s="66"/>
    </row>
    <row r="210" spans="1:60" ht="15.75" customHeight="1" x14ac:dyDescent="0.25">
      <c r="A210" s="66"/>
      <c r="B210" s="66"/>
      <c r="C210" s="56"/>
      <c r="I210" s="67"/>
      <c r="J210" s="67"/>
      <c r="O210" s="67"/>
      <c r="P210" s="67"/>
      <c r="V210" s="68"/>
      <c r="BE210" s="66"/>
      <c r="BF210" s="66"/>
      <c r="BG210" s="66"/>
      <c r="BH210" s="66"/>
    </row>
    <row r="211" spans="1:60" ht="15.75" customHeight="1" x14ac:dyDescent="0.25">
      <c r="A211" s="66"/>
      <c r="B211" s="66"/>
      <c r="C211" s="56"/>
      <c r="I211" s="67"/>
      <c r="J211" s="67"/>
      <c r="O211" s="67"/>
      <c r="P211" s="67"/>
      <c r="V211" s="68"/>
      <c r="BE211" s="66"/>
      <c r="BF211" s="66"/>
      <c r="BG211" s="66"/>
      <c r="BH211" s="66"/>
    </row>
    <row r="212" spans="1:60" ht="15.75" customHeight="1" x14ac:dyDescent="0.25">
      <c r="A212" s="66"/>
      <c r="B212" s="66"/>
      <c r="C212" s="56"/>
      <c r="I212" s="67"/>
      <c r="J212" s="67"/>
      <c r="O212" s="67"/>
      <c r="P212" s="67"/>
      <c r="V212" s="68"/>
      <c r="BE212" s="66"/>
      <c r="BF212" s="66"/>
      <c r="BG212" s="66"/>
      <c r="BH212" s="66"/>
    </row>
    <row r="213" spans="1:60" ht="15.75" customHeight="1" x14ac:dyDescent="0.25">
      <c r="A213" s="66"/>
      <c r="B213" s="66"/>
      <c r="C213" s="56"/>
      <c r="I213" s="67"/>
      <c r="J213" s="67"/>
      <c r="O213" s="67"/>
      <c r="P213" s="67"/>
      <c r="V213" s="68"/>
      <c r="BE213" s="66"/>
      <c r="BF213" s="66"/>
      <c r="BG213" s="66"/>
      <c r="BH213" s="66"/>
    </row>
    <row r="214" spans="1:60" ht="15.75" customHeight="1" x14ac:dyDescent="0.25">
      <c r="A214" s="66"/>
      <c r="B214" s="66"/>
      <c r="C214" s="56"/>
      <c r="I214" s="67"/>
      <c r="J214" s="67"/>
      <c r="O214" s="67"/>
      <c r="P214" s="67"/>
      <c r="V214" s="68"/>
      <c r="BE214" s="66"/>
      <c r="BF214" s="66"/>
      <c r="BG214" s="66"/>
      <c r="BH214" s="66"/>
    </row>
    <row r="215" spans="1:60" ht="15.75" customHeight="1" x14ac:dyDescent="0.25">
      <c r="A215" s="66"/>
      <c r="B215" s="66"/>
      <c r="C215" s="56"/>
      <c r="I215" s="67"/>
      <c r="J215" s="67"/>
      <c r="O215" s="67"/>
      <c r="P215" s="67"/>
      <c r="V215" s="68"/>
      <c r="BE215" s="66"/>
      <c r="BF215" s="66"/>
      <c r="BG215" s="66"/>
      <c r="BH215" s="66"/>
    </row>
    <row r="216" spans="1:60" ht="15.75" customHeight="1" x14ac:dyDescent="0.25">
      <c r="A216" s="66"/>
      <c r="B216" s="66"/>
      <c r="C216" s="56"/>
      <c r="I216" s="67"/>
      <c r="J216" s="67"/>
      <c r="O216" s="67"/>
      <c r="P216" s="67"/>
      <c r="V216" s="68"/>
      <c r="BE216" s="66"/>
      <c r="BF216" s="66"/>
      <c r="BG216" s="66"/>
      <c r="BH216" s="66"/>
    </row>
    <row r="217" spans="1:60" ht="15.75" customHeight="1" x14ac:dyDescent="0.25">
      <c r="A217" s="66"/>
      <c r="B217" s="66"/>
      <c r="C217" s="56"/>
      <c r="I217" s="67"/>
      <c r="J217" s="67"/>
      <c r="O217" s="67"/>
      <c r="P217" s="67"/>
      <c r="V217" s="68"/>
      <c r="BE217" s="66"/>
      <c r="BF217" s="66"/>
      <c r="BG217" s="66"/>
      <c r="BH217" s="66"/>
    </row>
    <row r="218" spans="1:60" ht="15.75" customHeight="1" x14ac:dyDescent="0.25">
      <c r="A218" s="66"/>
      <c r="B218" s="66"/>
      <c r="C218" s="56"/>
      <c r="I218" s="67"/>
      <c r="J218" s="67"/>
      <c r="O218" s="67"/>
      <c r="P218" s="67"/>
      <c r="V218" s="68"/>
      <c r="BE218" s="66"/>
      <c r="BF218" s="66"/>
      <c r="BG218" s="66"/>
      <c r="BH218" s="66"/>
    </row>
    <row r="219" spans="1:60" ht="15.75" customHeight="1" x14ac:dyDescent="0.25">
      <c r="A219" s="66"/>
      <c r="B219" s="66"/>
      <c r="C219" s="56"/>
      <c r="I219" s="67"/>
      <c r="J219" s="67"/>
      <c r="O219" s="67"/>
      <c r="P219" s="67"/>
      <c r="V219" s="68"/>
      <c r="BE219" s="66"/>
      <c r="BF219" s="66"/>
      <c r="BG219" s="66"/>
      <c r="BH219" s="66"/>
    </row>
    <row r="220" spans="1:60" ht="15.75" customHeight="1" x14ac:dyDescent="0.25">
      <c r="A220" s="66"/>
      <c r="B220" s="66"/>
      <c r="C220" s="56"/>
      <c r="I220" s="67"/>
      <c r="J220" s="67"/>
      <c r="O220" s="67"/>
      <c r="P220" s="67"/>
      <c r="V220" s="68"/>
      <c r="BE220" s="66"/>
      <c r="BF220" s="66"/>
      <c r="BG220" s="66"/>
      <c r="BH220" s="66"/>
    </row>
    <row r="221" spans="1:60" ht="15.75" customHeight="1" x14ac:dyDescent="0.25">
      <c r="A221" s="66"/>
      <c r="B221" s="66"/>
      <c r="C221" s="56"/>
      <c r="I221" s="67"/>
      <c r="J221" s="67"/>
      <c r="O221" s="67"/>
      <c r="P221" s="67"/>
      <c r="V221" s="68"/>
      <c r="BE221" s="66"/>
      <c r="BF221" s="66"/>
      <c r="BG221" s="66"/>
      <c r="BH221" s="66"/>
    </row>
    <row r="222" spans="1:60" ht="15.75" customHeight="1" x14ac:dyDescent="0.25">
      <c r="A222" s="66"/>
      <c r="B222" s="66"/>
      <c r="C222" s="56"/>
      <c r="I222" s="67"/>
      <c r="J222" s="67"/>
      <c r="O222" s="67"/>
      <c r="P222" s="67"/>
      <c r="V222" s="68"/>
      <c r="BE222" s="66"/>
      <c r="BF222" s="66"/>
      <c r="BG222" s="66"/>
      <c r="BH222" s="66"/>
    </row>
    <row r="223" spans="1:60" ht="15.75" customHeight="1" x14ac:dyDescent="0.25">
      <c r="A223" s="66"/>
      <c r="B223" s="66"/>
      <c r="C223" s="56"/>
      <c r="I223" s="67"/>
      <c r="J223" s="67"/>
      <c r="O223" s="67"/>
      <c r="P223" s="67"/>
      <c r="V223" s="68"/>
      <c r="BE223" s="66"/>
      <c r="BF223" s="66"/>
      <c r="BG223" s="66"/>
      <c r="BH223" s="66"/>
    </row>
    <row r="224" spans="1:60" ht="15.75" customHeight="1" x14ac:dyDescent="0.25">
      <c r="A224" s="66"/>
      <c r="B224" s="66"/>
      <c r="C224" s="56"/>
      <c r="I224" s="67"/>
      <c r="J224" s="67"/>
      <c r="O224" s="67"/>
      <c r="P224" s="67"/>
      <c r="V224" s="68"/>
      <c r="BE224" s="66"/>
      <c r="BF224" s="66"/>
      <c r="BG224" s="66"/>
      <c r="BH224" s="66"/>
    </row>
    <row r="225" spans="1:60" ht="15.75" customHeight="1" x14ac:dyDescent="0.25">
      <c r="A225" s="66"/>
      <c r="B225" s="66"/>
      <c r="C225" s="56"/>
      <c r="I225" s="67"/>
      <c r="J225" s="67"/>
      <c r="O225" s="67"/>
      <c r="P225" s="67"/>
      <c r="V225" s="68"/>
      <c r="BE225" s="66"/>
      <c r="BF225" s="66"/>
      <c r="BG225" s="66"/>
      <c r="BH225" s="66"/>
    </row>
    <row r="226" spans="1:60" ht="15.75" customHeight="1" x14ac:dyDescent="0.25">
      <c r="A226" s="66"/>
      <c r="B226" s="66"/>
      <c r="C226" s="56"/>
      <c r="I226" s="67"/>
      <c r="J226" s="67"/>
      <c r="O226" s="67"/>
      <c r="P226" s="67"/>
      <c r="V226" s="68"/>
      <c r="BE226" s="66"/>
      <c r="BF226" s="66"/>
      <c r="BG226" s="66"/>
      <c r="BH226" s="66"/>
    </row>
    <row r="227" spans="1:60" ht="15.75" customHeight="1" x14ac:dyDescent="0.25">
      <c r="A227" s="66"/>
      <c r="B227" s="66"/>
      <c r="C227" s="56"/>
      <c r="I227" s="67"/>
      <c r="J227" s="67"/>
      <c r="O227" s="67"/>
      <c r="P227" s="67"/>
      <c r="V227" s="68"/>
      <c r="BE227" s="66"/>
      <c r="BF227" s="66"/>
      <c r="BG227" s="66"/>
      <c r="BH227" s="66"/>
    </row>
    <row r="228" spans="1:60" ht="15.75" customHeight="1" x14ac:dyDescent="0.25">
      <c r="A228" s="66"/>
      <c r="B228" s="66"/>
      <c r="C228" s="56"/>
      <c r="I228" s="67"/>
      <c r="J228" s="67"/>
      <c r="O228" s="67"/>
      <c r="P228" s="67"/>
      <c r="V228" s="68"/>
      <c r="BE228" s="66"/>
      <c r="BF228" s="66"/>
      <c r="BG228" s="66"/>
      <c r="BH228" s="66"/>
    </row>
    <row r="229" spans="1:60" ht="15.75" customHeight="1" x14ac:dyDescent="0.25">
      <c r="A229" s="66"/>
      <c r="B229" s="66"/>
      <c r="C229" s="56"/>
      <c r="I229" s="67"/>
      <c r="J229" s="67"/>
      <c r="O229" s="67"/>
      <c r="P229" s="67"/>
      <c r="V229" s="68"/>
      <c r="BE229" s="66"/>
      <c r="BF229" s="66"/>
      <c r="BG229" s="66"/>
      <c r="BH229" s="66"/>
    </row>
    <row r="230" spans="1:60" ht="15.75" customHeight="1" x14ac:dyDescent="0.25">
      <c r="A230" s="66"/>
      <c r="B230" s="66"/>
      <c r="C230" s="56"/>
      <c r="I230" s="67"/>
      <c r="J230" s="67"/>
      <c r="O230" s="67"/>
      <c r="P230" s="67"/>
      <c r="V230" s="68"/>
      <c r="BE230" s="66"/>
      <c r="BF230" s="66"/>
      <c r="BG230" s="66"/>
      <c r="BH230" s="66"/>
    </row>
    <row r="231" spans="1:60" ht="15.75" customHeight="1" x14ac:dyDescent="0.25">
      <c r="A231" s="66"/>
      <c r="B231" s="66"/>
      <c r="C231" s="56"/>
      <c r="I231" s="67"/>
      <c r="J231" s="67"/>
      <c r="O231" s="67"/>
      <c r="P231" s="67"/>
      <c r="V231" s="68"/>
      <c r="BE231" s="66"/>
      <c r="BF231" s="66"/>
      <c r="BG231" s="66"/>
      <c r="BH231" s="66"/>
    </row>
    <row r="232" spans="1:60" ht="15.75" customHeight="1" x14ac:dyDescent="0.25">
      <c r="A232" s="66"/>
      <c r="B232" s="66"/>
      <c r="C232" s="56"/>
      <c r="I232" s="67"/>
      <c r="J232" s="67"/>
      <c r="O232" s="67"/>
      <c r="P232" s="67"/>
      <c r="V232" s="68"/>
      <c r="BE232" s="66"/>
      <c r="BF232" s="66"/>
      <c r="BG232" s="66"/>
      <c r="BH232" s="66"/>
    </row>
    <row r="233" spans="1:60" ht="15.75" customHeight="1" x14ac:dyDescent="0.25">
      <c r="A233" s="66"/>
      <c r="B233" s="66"/>
      <c r="C233" s="56"/>
      <c r="I233" s="67"/>
      <c r="J233" s="67"/>
      <c r="O233" s="67"/>
      <c r="P233" s="67"/>
      <c r="V233" s="68"/>
      <c r="BE233" s="66"/>
      <c r="BF233" s="66"/>
      <c r="BG233" s="66"/>
      <c r="BH233" s="66"/>
    </row>
    <row r="234" spans="1:60" ht="15.75" customHeight="1" x14ac:dyDescent="0.25">
      <c r="A234" s="66"/>
      <c r="B234" s="66"/>
      <c r="C234" s="56"/>
      <c r="I234" s="67"/>
      <c r="J234" s="67"/>
      <c r="O234" s="67"/>
      <c r="P234" s="67"/>
      <c r="V234" s="68"/>
      <c r="BE234" s="66"/>
      <c r="BF234" s="66"/>
      <c r="BG234" s="66"/>
      <c r="BH234" s="66"/>
    </row>
    <row r="235" spans="1:60" ht="15.75" customHeight="1" x14ac:dyDescent="0.25">
      <c r="A235" s="66"/>
      <c r="B235" s="66"/>
      <c r="C235" s="56"/>
      <c r="I235" s="67"/>
      <c r="J235" s="67"/>
      <c r="O235" s="67"/>
      <c r="P235" s="67"/>
      <c r="V235" s="68"/>
      <c r="BE235" s="66"/>
      <c r="BF235" s="66"/>
      <c r="BG235" s="66"/>
      <c r="BH235" s="66"/>
    </row>
    <row r="236" spans="1:60" ht="15.75" customHeight="1" x14ac:dyDescent="0.25">
      <c r="A236" s="66"/>
      <c r="B236" s="66"/>
      <c r="C236" s="56"/>
      <c r="I236" s="67"/>
      <c r="J236" s="67"/>
      <c r="O236" s="67"/>
      <c r="P236" s="67"/>
      <c r="V236" s="68"/>
      <c r="BE236" s="66"/>
      <c r="BF236" s="66"/>
      <c r="BG236" s="66"/>
      <c r="BH236" s="66"/>
    </row>
    <row r="237" spans="1:60" ht="15.75" customHeight="1" x14ac:dyDescent="0.25">
      <c r="A237" s="66"/>
      <c r="B237" s="66"/>
      <c r="C237" s="56"/>
      <c r="I237" s="67"/>
      <c r="J237" s="67"/>
      <c r="O237" s="67"/>
      <c r="P237" s="67"/>
      <c r="V237" s="68"/>
      <c r="BE237" s="66"/>
      <c r="BF237" s="66"/>
      <c r="BG237" s="66"/>
      <c r="BH237" s="66"/>
    </row>
    <row r="238" spans="1:60" ht="15.75" customHeight="1" x14ac:dyDescent="0.25">
      <c r="A238" s="66"/>
      <c r="B238" s="66"/>
      <c r="C238" s="56"/>
      <c r="I238" s="67"/>
      <c r="J238" s="67"/>
      <c r="O238" s="67"/>
      <c r="P238" s="67"/>
      <c r="V238" s="68"/>
      <c r="BE238" s="66"/>
      <c r="BF238" s="66"/>
      <c r="BG238" s="66"/>
      <c r="BH238" s="66"/>
    </row>
    <row r="239" spans="1:60" ht="15.75" customHeight="1" x14ac:dyDescent="0.25">
      <c r="A239" s="66"/>
      <c r="B239" s="66"/>
      <c r="C239" s="56"/>
      <c r="I239" s="67"/>
      <c r="J239" s="67"/>
      <c r="O239" s="67"/>
      <c r="P239" s="67"/>
      <c r="V239" s="68"/>
      <c r="BE239" s="66"/>
      <c r="BF239" s="66"/>
      <c r="BG239" s="66"/>
      <c r="BH239" s="66"/>
    </row>
    <row r="240" spans="1:60" ht="15.75" customHeight="1" x14ac:dyDescent="0.25">
      <c r="A240" s="66"/>
      <c r="B240" s="66"/>
      <c r="C240" s="56"/>
      <c r="I240" s="67"/>
      <c r="J240" s="67"/>
      <c r="O240" s="67"/>
      <c r="P240" s="67"/>
      <c r="V240" s="68"/>
      <c r="BE240" s="66"/>
      <c r="BF240" s="66"/>
      <c r="BG240" s="66"/>
      <c r="BH240" s="66"/>
    </row>
    <row r="241" spans="1:60" ht="15.75" customHeight="1" x14ac:dyDescent="0.25">
      <c r="A241" s="66"/>
      <c r="B241" s="66"/>
      <c r="C241" s="56"/>
      <c r="I241" s="67"/>
      <c r="J241" s="67"/>
      <c r="O241" s="67"/>
      <c r="P241" s="67"/>
      <c r="V241" s="68"/>
      <c r="BE241" s="66"/>
      <c r="BF241" s="66"/>
      <c r="BG241" s="66"/>
      <c r="BH241" s="66"/>
    </row>
    <row r="242" spans="1:60" ht="15.75" customHeight="1" x14ac:dyDescent="0.25">
      <c r="A242" s="66"/>
      <c r="B242" s="66"/>
      <c r="C242" s="56"/>
      <c r="I242" s="67"/>
      <c r="J242" s="67"/>
      <c r="O242" s="67"/>
      <c r="P242" s="67"/>
      <c r="V242" s="68"/>
      <c r="BE242" s="66"/>
      <c r="BF242" s="66"/>
      <c r="BG242" s="66"/>
      <c r="BH242" s="66"/>
    </row>
    <row r="243" spans="1:60" ht="15.75" customHeight="1" x14ac:dyDescent="0.25">
      <c r="A243" s="66"/>
      <c r="B243" s="66"/>
      <c r="C243" s="56"/>
      <c r="I243" s="67"/>
      <c r="J243" s="67"/>
      <c r="O243" s="67"/>
      <c r="P243" s="67"/>
      <c r="V243" s="68"/>
      <c r="BE243" s="66"/>
      <c r="BF243" s="66"/>
      <c r="BG243" s="66"/>
      <c r="BH243" s="66"/>
    </row>
    <row r="244" spans="1:60" ht="15.75" customHeight="1" x14ac:dyDescent="0.25">
      <c r="A244" s="66"/>
      <c r="B244" s="66"/>
      <c r="C244" s="56"/>
      <c r="I244" s="67"/>
      <c r="J244" s="67"/>
      <c r="O244" s="67"/>
      <c r="P244" s="67"/>
      <c r="V244" s="68"/>
      <c r="BE244" s="66"/>
      <c r="BF244" s="66"/>
      <c r="BG244" s="66"/>
      <c r="BH244" s="66"/>
    </row>
    <row r="245" spans="1:60" ht="15.75" customHeight="1" x14ac:dyDescent="0.25">
      <c r="A245" s="66"/>
      <c r="B245" s="66"/>
      <c r="C245" s="56"/>
      <c r="I245" s="67"/>
      <c r="J245" s="67"/>
      <c r="O245" s="67"/>
      <c r="P245" s="67"/>
      <c r="V245" s="68"/>
      <c r="BE245" s="66"/>
      <c r="BF245" s="66"/>
      <c r="BG245" s="66"/>
      <c r="BH245" s="66"/>
    </row>
    <row r="246" spans="1:60" ht="15.75" customHeight="1" x14ac:dyDescent="0.25">
      <c r="A246" s="66"/>
      <c r="B246" s="66"/>
      <c r="C246" s="56"/>
      <c r="I246" s="67"/>
      <c r="J246" s="67"/>
      <c r="O246" s="67"/>
      <c r="P246" s="67"/>
      <c r="V246" s="68"/>
      <c r="BE246" s="66"/>
      <c r="BF246" s="66"/>
      <c r="BG246" s="66"/>
      <c r="BH246" s="66"/>
    </row>
    <row r="247" spans="1:60" ht="15.75" customHeight="1" x14ac:dyDescent="0.25">
      <c r="A247" s="66"/>
      <c r="B247" s="66"/>
      <c r="C247" s="56"/>
      <c r="I247" s="67"/>
      <c r="J247" s="67"/>
      <c r="O247" s="67"/>
      <c r="P247" s="67"/>
      <c r="V247" s="68"/>
      <c r="BE247" s="66"/>
      <c r="BF247" s="66"/>
      <c r="BG247" s="66"/>
      <c r="BH247" s="66"/>
    </row>
    <row r="248" spans="1:60" ht="15.75" customHeight="1" x14ac:dyDescent="0.25">
      <c r="A248" s="66"/>
      <c r="B248" s="66"/>
      <c r="C248" s="56"/>
      <c r="I248" s="67"/>
      <c r="J248" s="67"/>
      <c r="O248" s="67"/>
      <c r="P248" s="67"/>
      <c r="V248" s="68"/>
      <c r="BE248" s="66"/>
      <c r="BF248" s="66"/>
      <c r="BG248" s="66"/>
      <c r="BH248" s="66"/>
    </row>
    <row r="249" spans="1:60" ht="15.75" customHeight="1" x14ac:dyDescent="0.25">
      <c r="A249" s="66"/>
      <c r="B249" s="66"/>
      <c r="C249" s="56"/>
      <c r="I249" s="67"/>
      <c r="J249" s="67"/>
      <c r="O249" s="67"/>
      <c r="P249" s="67"/>
      <c r="V249" s="68"/>
      <c r="BE249" s="66"/>
      <c r="BF249" s="66"/>
      <c r="BG249" s="66"/>
      <c r="BH249" s="66"/>
    </row>
    <row r="250" spans="1:60" ht="15.75" customHeight="1" x14ac:dyDescent="0.25">
      <c r="A250" s="66"/>
      <c r="B250" s="66"/>
      <c r="C250" s="56"/>
      <c r="I250" s="67"/>
      <c r="J250" s="67"/>
      <c r="O250" s="67"/>
      <c r="P250" s="67"/>
      <c r="V250" s="68"/>
      <c r="BE250" s="66"/>
      <c r="BF250" s="66"/>
      <c r="BG250" s="66"/>
      <c r="BH250" s="66"/>
    </row>
    <row r="251" spans="1:60" ht="15.75" customHeight="1" x14ac:dyDescent="0.25">
      <c r="A251" s="66"/>
      <c r="B251" s="66"/>
      <c r="C251" s="56"/>
      <c r="I251" s="67"/>
      <c r="J251" s="67"/>
      <c r="O251" s="67"/>
      <c r="P251" s="67"/>
      <c r="V251" s="68"/>
      <c r="BE251" s="66"/>
      <c r="BF251" s="66"/>
      <c r="BG251" s="66"/>
      <c r="BH251" s="66"/>
    </row>
    <row r="252" spans="1:60" ht="15.75" customHeight="1" x14ac:dyDescent="0.25">
      <c r="A252" s="66"/>
      <c r="B252" s="66"/>
      <c r="C252" s="56"/>
      <c r="I252" s="67"/>
      <c r="J252" s="67"/>
      <c r="O252" s="67"/>
      <c r="P252" s="67"/>
      <c r="V252" s="68"/>
      <c r="BE252" s="66"/>
      <c r="BF252" s="66"/>
      <c r="BG252" s="66"/>
      <c r="BH252" s="66"/>
    </row>
    <row r="253" spans="1:60" ht="15.75" customHeight="1" x14ac:dyDescent="0.25">
      <c r="A253" s="66"/>
      <c r="B253" s="66"/>
      <c r="C253" s="56"/>
      <c r="I253" s="67"/>
      <c r="J253" s="67"/>
      <c r="O253" s="67"/>
      <c r="P253" s="67"/>
      <c r="V253" s="68"/>
      <c r="BE253" s="66"/>
      <c r="BF253" s="66"/>
      <c r="BG253" s="66"/>
      <c r="BH253" s="66"/>
    </row>
    <row r="254" spans="1:60" ht="15.75" customHeight="1" x14ac:dyDescent="0.25">
      <c r="A254" s="66"/>
      <c r="B254" s="66"/>
      <c r="C254" s="56"/>
      <c r="I254" s="67"/>
      <c r="J254" s="67"/>
      <c r="O254" s="67"/>
      <c r="P254" s="67"/>
      <c r="V254" s="68"/>
      <c r="BE254" s="66"/>
      <c r="BF254" s="66"/>
      <c r="BG254" s="66"/>
      <c r="BH254" s="66"/>
    </row>
    <row r="255" spans="1:60" ht="15.75" customHeight="1" x14ac:dyDescent="0.25">
      <c r="A255" s="66"/>
      <c r="B255" s="66"/>
      <c r="C255" s="56"/>
      <c r="I255" s="67"/>
      <c r="J255" s="67"/>
      <c r="O255" s="67"/>
      <c r="P255" s="67"/>
      <c r="V255" s="68"/>
      <c r="BE255" s="66"/>
      <c r="BF255" s="66"/>
      <c r="BG255" s="66"/>
      <c r="BH255" s="66"/>
    </row>
    <row r="256" spans="1:60" ht="15.75" customHeight="1" x14ac:dyDescent="0.25">
      <c r="A256" s="66"/>
      <c r="B256" s="66"/>
      <c r="C256" s="56"/>
      <c r="I256" s="67"/>
      <c r="J256" s="67"/>
      <c r="O256" s="67"/>
      <c r="P256" s="67"/>
      <c r="V256" s="68"/>
      <c r="BE256" s="66"/>
      <c r="BF256" s="66"/>
      <c r="BG256" s="66"/>
      <c r="BH256" s="66"/>
    </row>
    <row r="257" spans="1:60" ht="15.75" customHeight="1" x14ac:dyDescent="0.25">
      <c r="A257" s="66"/>
      <c r="B257" s="66"/>
      <c r="C257" s="56"/>
      <c r="I257" s="67"/>
      <c r="J257" s="67"/>
      <c r="O257" s="67"/>
      <c r="P257" s="67"/>
      <c r="V257" s="68"/>
      <c r="BE257" s="66"/>
      <c r="BF257" s="66"/>
      <c r="BG257" s="66"/>
      <c r="BH257" s="66"/>
    </row>
    <row r="258" spans="1:60" ht="15.75" customHeight="1" x14ac:dyDescent="0.25">
      <c r="A258" s="66"/>
      <c r="B258" s="66"/>
      <c r="C258" s="56"/>
      <c r="I258" s="67"/>
      <c r="J258" s="67"/>
      <c r="O258" s="67"/>
      <c r="P258" s="67"/>
      <c r="V258" s="68"/>
      <c r="BE258" s="66"/>
      <c r="BF258" s="66"/>
      <c r="BG258" s="66"/>
      <c r="BH258" s="66"/>
    </row>
    <row r="259" spans="1:60" ht="15.75" customHeight="1" x14ac:dyDescent="0.25">
      <c r="A259" s="66"/>
      <c r="B259" s="66"/>
      <c r="C259" s="56"/>
      <c r="I259" s="67"/>
      <c r="J259" s="67"/>
      <c r="O259" s="67"/>
      <c r="P259" s="67"/>
      <c r="V259" s="68"/>
      <c r="BE259" s="66"/>
      <c r="BF259" s="66"/>
      <c r="BG259" s="66"/>
      <c r="BH259" s="66"/>
    </row>
    <row r="260" spans="1:60" ht="15.75" customHeight="1" x14ac:dyDescent="0.25">
      <c r="A260" s="66"/>
      <c r="B260" s="66"/>
      <c r="C260" s="56"/>
      <c r="I260" s="67"/>
      <c r="J260" s="67"/>
      <c r="O260" s="67"/>
      <c r="P260" s="67"/>
      <c r="V260" s="68"/>
      <c r="BE260" s="66"/>
      <c r="BF260" s="66"/>
      <c r="BG260" s="66"/>
      <c r="BH260" s="66"/>
    </row>
    <row r="261" spans="1:60" ht="15.75" customHeight="1" x14ac:dyDescent="0.25">
      <c r="A261" s="66"/>
      <c r="B261" s="66"/>
      <c r="C261" s="56"/>
      <c r="I261" s="67"/>
      <c r="J261" s="67"/>
      <c r="O261" s="67"/>
      <c r="P261" s="67"/>
      <c r="V261" s="68"/>
      <c r="BE261" s="66"/>
      <c r="BF261" s="66"/>
      <c r="BG261" s="66"/>
      <c r="BH261" s="66"/>
    </row>
    <row r="262" spans="1:60" ht="15.75" customHeight="1" x14ac:dyDescent="0.25">
      <c r="A262" s="66"/>
      <c r="B262" s="66"/>
      <c r="C262" s="56"/>
      <c r="I262" s="67"/>
      <c r="J262" s="67"/>
      <c r="O262" s="67"/>
      <c r="P262" s="67"/>
      <c r="V262" s="68"/>
      <c r="BE262" s="66"/>
      <c r="BF262" s="66"/>
      <c r="BG262" s="66"/>
      <c r="BH262" s="66"/>
    </row>
    <row r="263" spans="1:60" ht="15.75" customHeight="1" x14ac:dyDescent="0.25">
      <c r="A263" s="66"/>
      <c r="B263" s="66"/>
      <c r="C263" s="56"/>
      <c r="I263" s="67"/>
      <c r="J263" s="67"/>
      <c r="O263" s="67"/>
      <c r="P263" s="67"/>
      <c r="V263" s="68"/>
      <c r="BE263" s="66"/>
      <c r="BF263" s="66"/>
      <c r="BG263" s="66"/>
      <c r="BH263" s="66"/>
    </row>
    <row r="264" spans="1:60" ht="15.75" customHeight="1" x14ac:dyDescent="0.25">
      <c r="A264" s="66"/>
      <c r="B264" s="66"/>
      <c r="C264" s="56"/>
      <c r="I264" s="67"/>
      <c r="J264" s="67"/>
      <c r="O264" s="67"/>
      <c r="P264" s="67"/>
      <c r="V264" s="68"/>
      <c r="BE264" s="66"/>
      <c r="BF264" s="66"/>
      <c r="BG264" s="66"/>
      <c r="BH264" s="66"/>
    </row>
    <row r="265" spans="1:60" ht="15.75" customHeight="1" x14ac:dyDescent="0.25">
      <c r="A265" s="66"/>
      <c r="B265" s="66"/>
      <c r="C265" s="56"/>
      <c r="I265" s="67"/>
      <c r="J265" s="67"/>
      <c r="O265" s="67"/>
      <c r="P265" s="67"/>
      <c r="V265" s="68"/>
      <c r="BE265" s="66"/>
      <c r="BF265" s="66"/>
      <c r="BG265" s="66"/>
      <c r="BH265" s="66"/>
    </row>
    <row r="266" spans="1:60" ht="15.75" customHeight="1" x14ac:dyDescent="0.25">
      <c r="A266" s="66"/>
      <c r="B266" s="66"/>
      <c r="C266" s="56"/>
      <c r="I266" s="67"/>
      <c r="J266" s="67"/>
      <c r="O266" s="67"/>
      <c r="P266" s="67"/>
      <c r="V266" s="68"/>
      <c r="BE266" s="66"/>
      <c r="BF266" s="66"/>
      <c r="BG266" s="66"/>
      <c r="BH266" s="66"/>
    </row>
    <row r="267" spans="1:60" ht="15.75" customHeight="1" x14ac:dyDescent="0.25">
      <c r="A267" s="66"/>
      <c r="B267" s="66"/>
      <c r="C267" s="56"/>
      <c r="I267" s="67"/>
      <c r="J267" s="67"/>
      <c r="O267" s="67"/>
      <c r="P267" s="67"/>
      <c r="V267" s="68"/>
      <c r="BE267" s="66"/>
      <c r="BF267" s="66"/>
      <c r="BG267" s="66"/>
      <c r="BH267" s="66"/>
    </row>
    <row r="268" spans="1:60" ht="15.75" customHeight="1" x14ac:dyDescent="0.25">
      <c r="A268" s="66"/>
      <c r="B268" s="66"/>
      <c r="C268" s="56"/>
      <c r="I268" s="67"/>
      <c r="J268" s="67"/>
      <c r="O268" s="67"/>
      <c r="P268" s="67"/>
      <c r="V268" s="68"/>
      <c r="BE268" s="66"/>
      <c r="BF268" s="66"/>
      <c r="BG268" s="66"/>
      <c r="BH268" s="66"/>
    </row>
    <row r="269" spans="1:60" ht="15.75" customHeight="1" x14ac:dyDescent="0.25">
      <c r="A269" s="66"/>
      <c r="B269" s="66"/>
      <c r="C269" s="56"/>
      <c r="I269" s="67"/>
      <c r="J269" s="67"/>
      <c r="O269" s="67"/>
      <c r="P269" s="67"/>
      <c r="V269" s="68"/>
      <c r="BE269" s="66"/>
      <c r="BF269" s="66"/>
      <c r="BG269" s="66"/>
      <c r="BH269" s="66"/>
    </row>
    <row r="270" spans="1:60" ht="15.75" customHeight="1" x14ac:dyDescent="0.25">
      <c r="A270" s="66"/>
      <c r="B270" s="66"/>
      <c r="C270" s="56"/>
      <c r="I270" s="67"/>
      <c r="J270" s="67"/>
      <c r="O270" s="67"/>
      <c r="P270" s="67"/>
      <c r="V270" s="68"/>
      <c r="BE270" s="66"/>
      <c r="BF270" s="66"/>
      <c r="BG270" s="66"/>
      <c r="BH270" s="66"/>
    </row>
    <row r="271" spans="1:60" ht="15.75" customHeight="1" x14ac:dyDescent="0.25">
      <c r="A271" s="66"/>
      <c r="B271" s="66"/>
      <c r="C271" s="56"/>
      <c r="I271" s="67"/>
      <c r="J271" s="67"/>
      <c r="O271" s="67"/>
      <c r="P271" s="67"/>
      <c r="V271" s="68"/>
      <c r="BE271" s="66"/>
      <c r="BF271" s="66"/>
      <c r="BG271" s="66"/>
      <c r="BH271" s="66"/>
    </row>
    <row r="272" spans="1:60" ht="15.75" customHeight="1" x14ac:dyDescent="0.25">
      <c r="A272" s="66"/>
      <c r="B272" s="66"/>
      <c r="C272" s="56"/>
      <c r="I272" s="67"/>
      <c r="J272" s="67"/>
      <c r="O272" s="67"/>
      <c r="P272" s="67"/>
      <c r="V272" s="68"/>
      <c r="BE272" s="66"/>
      <c r="BF272" s="66"/>
      <c r="BG272" s="66"/>
      <c r="BH272" s="66"/>
    </row>
    <row r="273" spans="1:60" ht="15.75" customHeight="1" x14ac:dyDescent="0.25">
      <c r="A273" s="66"/>
      <c r="B273" s="66"/>
      <c r="C273" s="56"/>
      <c r="I273" s="67"/>
      <c r="J273" s="67"/>
      <c r="O273" s="67"/>
      <c r="P273" s="67"/>
      <c r="V273" s="68"/>
      <c r="BE273" s="66"/>
      <c r="BF273" s="66"/>
      <c r="BG273" s="66"/>
      <c r="BH273" s="66"/>
    </row>
    <row r="274" spans="1:60" ht="15.75" customHeight="1" x14ac:dyDescent="0.25">
      <c r="A274" s="66"/>
      <c r="B274" s="66"/>
      <c r="C274" s="56"/>
      <c r="I274" s="67"/>
      <c r="J274" s="67"/>
      <c r="O274" s="67"/>
      <c r="P274" s="67"/>
      <c r="V274" s="68"/>
      <c r="BE274" s="66"/>
      <c r="BF274" s="66"/>
      <c r="BG274" s="66"/>
      <c r="BH274" s="66"/>
    </row>
    <row r="275" spans="1:60" ht="15.75" customHeight="1" x14ac:dyDescent="0.25">
      <c r="A275" s="66"/>
      <c r="B275" s="66"/>
      <c r="C275" s="56"/>
      <c r="I275" s="67"/>
      <c r="J275" s="67"/>
      <c r="O275" s="67"/>
      <c r="P275" s="67"/>
      <c r="V275" s="68"/>
      <c r="BE275" s="66"/>
      <c r="BF275" s="66"/>
      <c r="BG275" s="66"/>
      <c r="BH275" s="66"/>
    </row>
    <row r="276" spans="1:60" ht="15.75" customHeight="1" x14ac:dyDescent="0.25">
      <c r="A276" s="66"/>
      <c r="B276" s="66"/>
      <c r="C276" s="56"/>
      <c r="I276" s="67"/>
      <c r="J276" s="67"/>
      <c r="O276" s="67"/>
      <c r="P276" s="67"/>
      <c r="V276" s="68"/>
      <c r="BE276" s="66"/>
      <c r="BF276" s="66"/>
      <c r="BG276" s="66"/>
      <c r="BH276" s="66"/>
    </row>
    <row r="277" spans="1:60" ht="15.75" customHeight="1" x14ac:dyDescent="0.25">
      <c r="A277" s="66"/>
      <c r="B277" s="66"/>
      <c r="C277" s="56"/>
      <c r="I277" s="67"/>
      <c r="J277" s="67"/>
      <c r="O277" s="67"/>
      <c r="P277" s="67"/>
      <c r="V277" s="68"/>
      <c r="BE277" s="66"/>
      <c r="BF277" s="66"/>
      <c r="BG277" s="66"/>
      <c r="BH277" s="66"/>
    </row>
    <row r="278" spans="1:60" ht="15.75" customHeight="1" x14ac:dyDescent="0.25">
      <c r="A278" s="66"/>
      <c r="B278" s="66"/>
      <c r="C278" s="56"/>
      <c r="I278" s="67"/>
      <c r="J278" s="67"/>
      <c r="O278" s="67"/>
      <c r="P278" s="67"/>
      <c r="V278" s="68"/>
      <c r="BE278" s="66"/>
      <c r="BF278" s="66"/>
      <c r="BG278" s="66"/>
      <c r="BH278" s="66"/>
    </row>
    <row r="279" spans="1:60" ht="15.75" customHeight="1" x14ac:dyDescent="0.25">
      <c r="A279" s="66"/>
      <c r="B279" s="66"/>
      <c r="C279" s="56"/>
      <c r="I279" s="67"/>
      <c r="J279" s="67"/>
      <c r="O279" s="67"/>
      <c r="P279" s="67"/>
      <c r="V279" s="68"/>
      <c r="BE279" s="66"/>
      <c r="BF279" s="66"/>
      <c r="BG279" s="66"/>
      <c r="BH279" s="66"/>
    </row>
    <row r="280" spans="1:60" ht="15.75" customHeight="1" x14ac:dyDescent="0.25">
      <c r="A280" s="66"/>
      <c r="B280" s="66"/>
      <c r="C280" s="56"/>
      <c r="I280" s="67"/>
      <c r="J280" s="67"/>
      <c r="O280" s="67"/>
      <c r="P280" s="67"/>
      <c r="V280" s="68"/>
      <c r="BE280" s="66"/>
      <c r="BF280" s="66"/>
      <c r="BG280" s="66"/>
      <c r="BH280" s="66"/>
    </row>
    <row r="281" spans="1:60" ht="15.75" customHeight="1" x14ac:dyDescent="0.25">
      <c r="A281" s="66"/>
      <c r="B281" s="66"/>
      <c r="C281" s="56"/>
      <c r="I281" s="67"/>
      <c r="J281" s="67"/>
      <c r="O281" s="67"/>
      <c r="P281" s="67"/>
      <c r="V281" s="68"/>
      <c r="BE281" s="66"/>
      <c r="BF281" s="66"/>
      <c r="BG281" s="66"/>
      <c r="BH281" s="66"/>
    </row>
    <row r="282" spans="1:60" ht="15.75" customHeight="1" x14ac:dyDescent="0.25">
      <c r="A282" s="66"/>
      <c r="B282" s="66"/>
      <c r="C282" s="56"/>
      <c r="I282" s="67"/>
      <c r="J282" s="67"/>
      <c r="O282" s="67"/>
      <c r="P282" s="67"/>
      <c r="V282" s="68"/>
      <c r="BE282" s="66"/>
      <c r="BF282" s="66"/>
      <c r="BG282" s="66"/>
      <c r="BH282" s="66"/>
    </row>
    <row r="283" spans="1:60" ht="15.75" customHeight="1" x14ac:dyDescent="0.25">
      <c r="A283" s="66"/>
      <c r="B283" s="66"/>
      <c r="C283" s="56"/>
      <c r="I283" s="67"/>
      <c r="J283" s="67"/>
      <c r="O283" s="67"/>
      <c r="P283" s="67"/>
      <c r="V283" s="68"/>
      <c r="BE283" s="66"/>
      <c r="BF283" s="66"/>
      <c r="BG283" s="66"/>
      <c r="BH283" s="66"/>
    </row>
    <row r="284" spans="1:60" ht="15.75" customHeight="1" x14ac:dyDescent="0.25">
      <c r="A284" s="66"/>
      <c r="B284" s="66"/>
      <c r="C284" s="56"/>
      <c r="I284" s="67"/>
      <c r="J284" s="67"/>
      <c r="O284" s="67"/>
      <c r="P284" s="67"/>
      <c r="V284" s="68"/>
      <c r="BE284" s="66"/>
      <c r="BF284" s="66"/>
      <c r="BG284" s="66"/>
      <c r="BH284" s="66"/>
    </row>
    <row r="285" spans="1:60" ht="15.75" customHeight="1" x14ac:dyDescent="0.25">
      <c r="A285" s="66"/>
      <c r="B285" s="66"/>
      <c r="C285" s="56"/>
      <c r="I285" s="67"/>
      <c r="J285" s="67"/>
      <c r="O285" s="67"/>
      <c r="P285" s="67"/>
      <c r="V285" s="68"/>
      <c r="BE285" s="66"/>
      <c r="BF285" s="66"/>
      <c r="BG285" s="66"/>
      <c r="BH285" s="66"/>
    </row>
    <row r="286" spans="1:60" ht="15.75" customHeight="1" x14ac:dyDescent="0.25">
      <c r="A286" s="66"/>
      <c r="B286" s="66"/>
      <c r="C286" s="56"/>
      <c r="I286" s="67"/>
      <c r="J286" s="67"/>
      <c r="O286" s="67"/>
      <c r="P286" s="67"/>
      <c r="V286" s="68"/>
      <c r="BE286" s="66"/>
      <c r="BF286" s="66"/>
      <c r="BG286" s="66"/>
      <c r="BH286" s="66"/>
    </row>
    <row r="287" spans="1:60" ht="15.75" customHeight="1" x14ac:dyDescent="0.25">
      <c r="A287" s="66"/>
      <c r="B287" s="66"/>
      <c r="C287" s="56"/>
      <c r="I287" s="67"/>
      <c r="J287" s="67"/>
      <c r="O287" s="67"/>
      <c r="P287" s="67"/>
      <c r="V287" s="68"/>
      <c r="BE287" s="66"/>
      <c r="BF287" s="66"/>
      <c r="BG287" s="66"/>
      <c r="BH287" s="66"/>
    </row>
    <row r="288" spans="1:60" ht="15.75" customHeight="1" x14ac:dyDescent="0.25">
      <c r="A288" s="66"/>
      <c r="B288" s="66"/>
      <c r="C288" s="56"/>
      <c r="I288" s="67"/>
      <c r="J288" s="67"/>
      <c r="O288" s="67"/>
      <c r="P288" s="67"/>
      <c r="V288" s="68"/>
      <c r="BE288" s="66"/>
      <c r="BF288" s="66"/>
      <c r="BG288" s="66"/>
      <c r="BH288" s="66"/>
    </row>
    <row r="289" spans="1:60" ht="15.75" customHeight="1" x14ac:dyDescent="0.25">
      <c r="A289" s="66"/>
      <c r="B289" s="66"/>
      <c r="C289" s="56"/>
      <c r="I289" s="67"/>
      <c r="J289" s="67"/>
      <c r="O289" s="67"/>
      <c r="P289" s="67"/>
      <c r="V289" s="68"/>
      <c r="BE289" s="66"/>
      <c r="BF289" s="66"/>
      <c r="BG289" s="66"/>
      <c r="BH289" s="66"/>
    </row>
    <row r="290" spans="1:60" ht="15.75" customHeight="1" x14ac:dyDescent="0.25">
      <c r="A290" s="66"/>
      <c r="B290" s="66"/>
      <c r="C290" s="56"/>
      <c r="I290" s="67"/>
      <c r="J290" s="67"/>
      <c r="O290" s="67"/>
      <c r="P290" s="67"/>
      <c r="V290" s="68"/>
      <c r="BE290" s="66"/>
      <c r="BF290" s="66"/>
      <c r="BG290" s="66"/>
      <c r="BH290" s="66"/>
    </row>
    <row r="291" spans="1:60" ht="15.75" customHeight="1" x14ac:dyDescent="0.25">
      <c r="A291" s="66"/>
      <c r="B291" s="66"/>
      <c r="C291" s="56"/>
      <c r="I291" s="67"/>
      <c r="J291" s="67"/>
      <c r="O291" s="67"/>
      <c r="P291" s="67"/>
      <c r="V291" s="68"/>
      <c r="BE291" s="66"/>
      <c r="BF291" s="66"/>
      <c r="BG291" s="66"/>
      <c r="BH291" s="66"/>
    </row>
    <row r="292" spans="1:60" ht="15.75" customHeight="1" x14ac:dyDescent="0.25">
      <c r="A292" s="66"/>
      <c r="B292" s="66"/>
      <c r="C292" s="56"/>
      <c r="I292" s="67"/>
      <c r="J292" s="67"/>
      <c r="O292" s="67"/>
      <c r="P292" s="67"/>
      <c r="V292" s="68"/>
      <c r="BE292" s="66"/>
      <c r="BF292" s="66"/>
      <c r="BG292" s="66"/>
      <c r="BH292" s="66"/>
    </row>
    <row r="293" spans="1:60" ht="15.75" customHeight="1" x14ac:dyDescent="0.25">
      <c r="A293" s="66"/>
      <c r="B293" s="66"/>
      <c r="C293" s="56"/>
      <c r="I293" s="67"/>
      <c r="J293" s="67"/>
      <c r="O293" s="67"/>
      <c r="P293" s="67"/>
      <c r="V293" s="68"/>
      <c r="BE293" s="66"/>
      <c r="BF293" s="66"/>
      <c r="BG293" s="66"/>
      <c r="BH293" s="66"/>
    </row>
    <row r="294" spans="1:60" ht="15.75" customHeight="1" x14ac:dyDescent="0.25">
      <c r="A294" s="66"/>
      <c r="B294" s="66"/>
      <c r="C294" s="56"/>
      <c r="I294" s="67"/>
      <c r="J294" s="67"/>
      <c r="O294" s="67"/>
      <c r="P294" s="67"/>
      <c r="V294" s="68"/>
      <c r="BE294" s="66"/>
      <c r="BF294" s="66"/>
      <c r="BG294" s="66"/>
      <c r="BH294" s="66"/>
    </row>
    <row r="295" spans="1:60" ht="15.75" customHeight="1" x14ac:dyDescent="0.25">
      <c r="A295" s="66"/>
      <c r="B295" s="66"/>
      <c r="C295" s="56"/>
      <c r="I295" s="67"/>
      <c r="J295" s="67"/>
      <c r="O295" s="67"/>
      <c r="P295" s="67"/>
      <c r="V295" s="68"/>
      <c r="BE295" s="66"/>
      <c r="BF295" s="66"/>
      <c r="BG295" s="66"/>
      <c r="BH295" s="66"/>
    </row>
    <row r="296" spans="1:60" ht="15.75" customHeight="1" x14ac:dyDescent="0.25">
      <c r="A296" s="66"/>
      <c r="B296" s="66"/>
      <c r="C296" s="56"/>
      <c r="I296" s="67"/>
      <c r="J296" s="67"/>
      <c r="O296" s="67"/>
      <c r="P296" s="67"/>
      <c r="V296" s="68"/>
      <c r="BE296" s="66"/>
      <c r="BF296" s="66"/>
      <c r="BG296" s="66"/>
      <c r="BH296" s="66"/>
    </row>
    <row r="297" spans="1:60" ht="15.75" customHeight="1" x14ac:dyDescent="0.25">
      <c r="A297" s="66"/>
      <c r="B297" s="66"/>
      <c r="C297" s="56"/>
      <c r="I297" s="67"/>
      <c r="J297" s="67"/>
      <c r="O297" s="67"/>
      <c r="P297" s="67"/>
      <c r="V297" s="68"/>
      <c r="BE297" s="66"/>
      <c r="BF297" s="66"/>
      <c r="BG297" s="66"/>
      <c r="BH297" s="66"/>
    </row>
    <row r="298" spans="1:60" ht="15.75" customHeight="1" x14ac:dyDescent="0.25">
      <c r="A298" s="66"/>
      <c r="B298" s="66"/>
      <c r="C298" s="56"/>
      <c r="I298" s="67"/>
      <c r="J298" s="67"/>
      <c r="O298" s="67"/>
      <c r="P298" s="67"/>
      <c r="V298" s="68"/>
      <c r="BE298" s="66"/>
      <c r="BF298" s="66"/>
      <c r="BG298" s="66"/>
      <c r="BH298" s="66"/>
    </row>
    <row r="299" spans="1:60" ht="15.75" customHeight="1" x14ac:dyDescent="0.25">
      <c r="A299" s="66"/>
      <c r="B299" s="66"/>
      <c r="C299" s="56"/>
      <c r="I299" s="67"/>
      <c r="J299" s="67"/>
      <c r="O299" s="67"/>
      <c r="P299" s="67"/>
      <c r="V299" s="68"/>
      <c r="BE299" s="66"/>
      <c r="BF299" s="66"/>
      <c r="BG299" s="66"/>
      <c r="BH299" s="66"/>
    </row>
    <row r="300" spans="1:60" ht="15.75" customHeight="1" x14ac:dyDescent="0.25">
      <c r="A300" s="66"/>
      <c r="B300" s="66"/>
      <c r="C300" s="56"/>
      <c r="I300" s="67"/>
      <c r="J300" s="67"/>
      <c r="O300" s="67"/>
      <c r="P300" s="67"/>
      <c r="V300" s="68"/>
      <c r="BE300" s="66"/>
      <c r="BF300" s="66"/>
      <c r="BG300" s="66"/>
      <c r="BH300" s="66"/>
    </row>
    <row r="301" spans="1:60" ht="15.75" customHeight="1" x14ac:dyDescent="0.25">
      <c r="A301" s="66"/>
      <c r="B301" s="66"/>
      <c r="C301" s="56"/>
      <c r="I301" s="67"/>
      <c r="J301" s="67"/>
      <c r="O301" s="67"/>
      <c r="P301" s="67"/>
      <c r="V301" s="68"/>
      <c r="BE301" s="66"/>
      <c r="BF301" s="66"/>
      <c r="BG301" s="66"/>
      <c r="BH301" s="66"/>
    </row>
    <row r="302" spans="1:60" ht="15.75" customHeight="1" x14ac:dyDescent="0.25">
      <c r="A302" s="66"/>
      <c r="B302" s="66"/>
      <c r="C302" s="56"/>
      <c r="I302" s="67"/>
      <c r="J302" s="67"/>
      <c r="O302" s="67"/>
      <c r="P302" s="67"/>
      <c r="V302" s="68"/>
      <c r="BE302" s="66"/>
      <c r="BF302" s="66"/>
      <c r="BG302" s="66"/>
      <c r="BH302" s="66"/>
    </row>
    <row r="303" spans="1:60" ht="15.75" customHeight="1" x14ac:dyDescent="0.25">
      <c r="A303" s="66"/>
      <c r="B303" s="66"/>
      <c r="C303" s="56"/>
      <c r="I303" s="67"/>
      <c r="J303" s="67"/>
      <c r="O303" s="67"/>
      <c r="P303" s="67"/>
      <c r="V303" s="68"/>
      <c r="BE303" s="66"/>
      <c r="BF303" s="66"/>
      <c r="BG303" s="66"/>
      <c r="BH303" s="66"/>
    </row>
    <row r="304" spans="1:60" ht="15.75" customHeight="1" x14ac:dyDescent="0.25">
      <c r="A304" s="66"/>
      <c r="B304" s="66"/>
      <c r="C304" s="56"/>
      <c r="I304" s="67"/>
      <c r="J304" s="67"/>
      <c r="O304" s="67"/>
      <c r="P304" s="67"/>
      <c r="V304" s="68"/>
      <c r="BE304" s="66"/>
      <c r="BF304" s="66"/>
      <c r="BG304" s="66"/>
      <c r="BH304" s="66"/>
    </row>
    <row r="305" spans="1:60" ht="15.75" customHeight="1" x14ac:dyDescent="0.25">
      <c r="A305" s="66"/>
      <c r="B305" s="66"/>
      <c r="C305" s="56"/>
      <c r="I305" s="67"/>
      <c r="J305" s="67"/>
      <c r="O305" s="67"/>
      <c r="P305" s="67"/>
      <c r="V305" s="68"/>
      <c r="BE305" s="66"/>
      <c r="BF305" s="66"/>
      <c r="BG305" s="66"/>
      <c r="BH305" s="66"/>
    </row>
    <row r="306" spans="1:60" ht="15.75" customHeight="1" x14ac:dyDescent="0.25">
      <c r="A306" s="66"/>
      <c r="B306" s="66"/>
      <c r="C306" s="56"/>
      <c r="I306" s="67"/>
      <c r="J306" s="67"/>
      <c r="O306" s="67"/>
      <c r="P306" s="67"/>
      <c r="V306" s="68"/>
      <c r="BE306" s="66"/>
      <c r="BF306" s="66"/>
      <c r="BG306" s="66"/>
      <c r="BH306" s="66"/>
    </row>
    <row r="307" spans="1:60" ht="15.75" customHeight="1" x14ac:dyDescent="0.25">
      <c r="A307" s="66"/>
      <c r="B307" s="66"/>
      <c r="C307" s="56"/>
      <c r="I307" s="67"/>
      <c r="J307" s="67"/>
      <c r="O307" s="67"/>
      <c r="P307" s="67"/>
      <c r="V307" s="68"/>
      <c r="BE307" s="66"/>
      <c r="BF307" s="66"/>
      <c r="BG307" s="66"/>
      <c r="BH307" s="66"/>
    </row>
    <row r="308" spans="1:60" ht="15.75" customHeight="1" x14ac:dyDescent="0.25">
      <c r="A308" s="66"/>
      <c r="B308" s="66"/>
      <c r="C308" s="56"/>
      <c r="I308" s="67"/>
      <c r="J308" s="67"/>
      <c r="O308" s="67"/>
      <c r="P308" s="67"/>
      <c r="V308" s="68"/>
      <c r="BE308" s="66"/>
      <c r="BF308" s="66"/>
      <c r="BG308" s="66"/>
      <c r="BH308" s="66"/>
    </row>
    <row r="309" spans="1:60" ht="15.75" customHeight="1" x14ac:dyDescent="0.25">
      <c r="A309" s="66"/>
      <c r="B309" s="66"/>
      <c r="C309" s="56"/>
      <c r="I309" s="67"/>
      <c r="J309" s="67"/>
      <c r="O309" s="67"/>
      <c r="P309" s="67"/>
      <c r="V309" s="68"/>
      <c r="BE309" s="66"/>
      <c r="BF309" s="66"/>
      <c r="BG309" s="66"/>
      <c r="BH309" s="66"/>
    </row>
    <row r="310" spans="1:60" ht="15.75" customHeight="1" x14ac:dyDescent="0.25">
      <c r="A310" s="66"/>
      <c r="B310" s="66"/>
      <c r="C310" s="56"/>
      <c r="I310" s="67"/>
      <c r="J310" s="67"/>
      <c r="O310" s="67"/>
      <c r="P310" s="67"/>
      <c r="V310" s="68"/>
      <c r="BE310" s="66"/>
      <c r="BF310" s="66"/>
      <c r="BG310" s="66"/>
      <c r="BH310" s="66"/>
    </row>
    <row r="311" spans="1:60" ht="15.75" customHeight="1" x14ac:dyDescent="0.25">
      <c r="A311" s="66"/>
      <c r="B311" s="66"/>
      <c r="C311" s="56"/>
      <c r="I311" s="67"/>
      <c r="J311" s="67"/>
      <c r="O311" s="67"/>
      <c r="P311" s="67"/>
      <c r="V311" s="68"/>
      <c r="BE311" s="66"/>
      <c r="BF311" s="66"/>
      <c r="BG311" s="66"/>
      <c r="BH311" s="66"/>
    </row>
    <row r="312" spans="1:60" ht="15.75" customHeight="1" x14ac:dyDescent="0.25">
      <c r="A312" s="66"/>
      <c r="B312" s="66"/>
      <c r="C312" s="56"/>
      <c r="I312" s="67"/>
      <c r="J312" s="67"/>
      <c r="O312" s="67"/>
      <c r="P312" s="67"/>
      <c r="V312" s="68"/>
      <c r="BE312" s="66"/>
      <c r="BF312" s="66"/>
      <c r="BG312" s="66"/>
      <c r="BH312" s="66"/>
    </row>
    <row r="313" spans="1:60" ht="15.75" customHeight="1" x14ac:dyDescent="0.25">
      <c r="A313" s="66"/>
      <c r="B313" s="66"/>
      <c r="C313" s="56"/>
      <c r="I313" s="67"/>
      <c r="J313" s="67"/>
      <c r="O313" s="67"/>
      <c r="P313" s="67"/>
      <c r="V313" s="68"/>
      <c r="BE313" s="66"/>
      <c r="BF313" s="66"/>
      <c r="BG313" s="66"/>
      <c r="BH313" s="66"/>
    </row>
    <row r="314" spans="1:60" ht="15.75" customHeight="1" x14ac:dyDescent="0.25">
      <c r="A314" s="66"/>
      <c r="B314" s="66"/>
      <c r="C314" s="56"/>
      <c r="I314" s="67"/>
      <c r="J314" s="67"/>
      <c r="O314" s="67"/>
      <c r="P314" s="67"/>
      <c r="V314" s="68"/>
      <c r="BE314" s="66"/>
      <c r="BF314" s="66"/>
      <c r="BG314" s="66"/>
      <c r="BH314" s="66"/>
    </row>
    <row r="315" spans="1:60" ht="15.75" customHeight="1" x14ac:dyDescent="0.25">
      <c r="A315" s="66"/>
      <c r="B315" s="66"/>
      <c r="C315" s="56"/>
      <c r="I315" s="67"/>
      <c r="J315" s="67"/>
      <c r="O315" s="67"/>
      <c r="P315" s="67"/>
      <c r="V315" s="68"/>
      <c r="BE315" s="66"/>
      <c r="BF315" s="66"/>
      <c r="BG315" s="66"/>
      <c r="BH315" s="66"/>
    </row>
    <row r="316" spans="1:60" ht="15.75" customHeight="1" x14ac:dyDescent="0.25">
      <c r="A316" s="66"/>
      <c r="B316" s="66"/>
      <c r="C316" s="56"/>
      <c r="I316" s="67"/>
      <c r="J316" s="67"/>
      <c r="O316" s="67"/>
      <c r="P316" s="67"/>
      <c r="V316" s="68"/>
      <c r="BE316" s="66"/>
      <c r="BF316" s="66"/>
      <c r="BG316" s="66"/>
      <c r="BH316" s="66"/>
    </row>
    <row r="317" spans="1:60" ht="15.75" customHeight="1" x14ac:dyDescent="0.25">
      <c r="A317" s="66"/>
      <c r="B317" s="66"/>
      <c r="C317" s="56"/>
      <c r="I317" s="67"/>
      <c r="J317" s="67"/>
      <c r="O317" s="67"/>
      <c r="P317" s="67"/>
      <c r="V317" s="68"/>
      <c r="BE317" s="66"/>
      <c r="BF317" s="66"/>
      <c r="BG317" s="66"/>
      <c r="BH317" s="66"/>
    </row>
    <row r="318" spans="1:60" ht="15.75" customHeight="1" x14ac:dyDescent="0.25">
      <c r="A318" s="66"/>
      <c r="B318" s="66"/>
      <c r="C318" s="56"/>
      <c r="I318" s="67"/>
      <c r="J318" s="67"/>
      <c r="O318" s="67"/>
      <c r="P318" s="67"/>
      <c r="V318" s="68"/>
      <c r="BE318" s="66"/>
      <c r="BF318" s="66"/>
      <c r="BG318" s="66"/>
      <c r="BH318" s="66"/>
    </row>
    <row r="319" spans="1:60" ht="15.75" customHeight="1" x14ac:dyDescent="0.25">
      <c r="A319" s="66"/>
      <c r="B319" s="66"/>
      <c r="C319" s="56"/>
      <c r="I319" s="67"/>
      <c r="J319" s="67"/>
      <c r="O319" s="67"/>
      <c r="P319" s="67"/>
      <c r="V319" s="68"/>
      <c r="BE319" s="66"/>
      <c r="BF319" s="66"/>
      <c r="BG319" s="66"/>
      <c r="BH319" s="66"/>
    </row>
    <row r="320" spans="1:60" ht="15.75" customHeight="1" x14ac:dyDescent="0.25">
      <c r="A320" s="66"/>
      <c r="B320" s="66"/>
      <c r="C320" s="56"/>
      <c r="I320" s="67"/>
      <c r="J320" s="67"/>
      <c r="O320" s="67"/>
      <c r="P320" s="67"/>
      <c r="V320" s="68"/>
      <c r="BE320" s="66"/>
      <c r="BF320" s="66"/>
      <c r="BG320" s="66"/>
      <c r="BH320" s="66"/>
    </row>
    <row r="321" spans="1:60" ht="15.75" customHeight="1" x14ac:dyDescent="0.25">
      <c r="A321" s="66"/>
      <c r="B321" s="66"/>
      <c r="C321" s="56"/>
      <c r="I321" s="67"/>
      <c r="J321" s="67"/>
      <c r="O321" s="67"/>
      <c r="P321" s="67"/>
      <c r="V321" s="68"/>
      <c r="BE321" s="66"/>
      <c r="BF321" s="66"/>
      <c r="BG321" s="66"/>
      <c r="BH321" s="66"/>
    </row>
    <row r="322" spans="1:60" ht="15.75" customHeight="1" x14ac:dyDescent="0.25">
      <c r="A322" s="66"/>
      <c r="B322" s="66"/>
      <c r="C322" s="56"/>
      <c r="I322" s="67"/>
      <c r="J322" s="67"/>
      <c r="O322" s="67"/>
      <c r="P322" s="67"/>
      <c r="V322" s="68"/>
      <c r="BE322" s="66"/>
      <c r="BF322" s="66"/>
      <c r="BG322" s="66"/>
      <c r="BH322" s="66"/>
    </row>
    <row r="323" spans="1:60" ht="15.75" customHeight="1" x14ac:dyDescent="0.25">
      <c r="A323" s="66"/>
      <c r="B323" s="66"/>
      <c r="C323" s="56"/>
      <c r="I323" s="67"/>
      <c r="J323" s="67"/>
      <c r="O323" s="67"/>
      <c r="P323" s="67"/>
      <c r="V323" s="68"/>
      <c r="BE323" s="66"/>
      <c r="BF323" s="66"/>
      <c r="BG323" s="66"/>
      <c r="BH323" s="66"/>
    </row>
    <row r="324" spans="1:60" ht="15.75" customHeight="1" x14ac:dyDescent="0.25">
      <c r="A324" s="66"/>
      <c r="B324" s="66"/>
      <c r="C324" s="56"/>
      <c r="I324" s="67"/>
      <c r="J324" s="67"/>
      <c r="O324" s="67"/>
      <c r="P324" s="67"/>
      <c r="V324" s="68"/>
      <c r="BE324" s="66"/>
      <c r="BF324" s="66"/>
      <c r="BG324" s="66"/>
      <c r="BH324" s="66"/>
    </row>
    <row r="325" spans="1:60" ht="15.75" customHeight="1" x14ac:dyDescent="0.25">
      <c r="A325" s="66"/>
      <c r="B325" s="66"/>
      <c r="C325" s="56"/>
      <c r="I325" s="67"/>
      <c r="J325" s="67"/>
      <c r="O325" s="67"/>
      <c r="P325" s="67"/>
      <c r="V325" s="68"/>
      <c r="BE325" s="66"/>
      <c r="BF325" s="66"/>
      <c r="BG325" s="66"/>
      <c r="BH325" s="66"/>
    </row>
    <row r="326" spans="1:60" ht="15.75" customHeight="1" x14ac:dyDescent="0.25">
      <c r="A326" s="66"/>
      <c r="B326" s="66"/>
      <c r="C326" s="56"/>
      <c r="I326" s="67"/>
      <c r="J326" s="67"/>
      <c r="O326" s="67"/>
      <c r="P326" s="67"/>
      <c r="V326" s="68"/>
      <c r="BE326" s="66"/>
      <c r="BF326" s="66"/>
      <c r="BG326" s="66"/>
      <c r="BH326" s="66"/>
    </row>
    <row r="327" spans="1:60" ht="15.75" customHeight="1" x14ac:dyDescent="0.25">
      <c r="A327" s="66"/>
      <c r="B327" s="66"/>
      <c r="C327" s="56"/>
      <c r="I327" s="67"/>
      <c r="J327" s="67"/>
      <c r="O327" s="67"/>
      <c r="P327" s="67"/>
      <c r="V327" s="68"/>
      <c r="BE327" s="66"/>
      <c r="BF327" s="66"/>
      <c r="BG327" s="66"/>
      <c r="BH327" s="66"/>
    </row>
    <row r="328" spans="1:60" ht="15.75" customHeight="1" x14ac:dyDescent="0.25">
      <c r="A328" s="66"/>
      <c r="B328" s="66"/>
      <c r="C328" s="56"/>
      <c r="I328" s="67"/>
      <c r="J328" s="67"/>
      <c r="O328" s="67"/>
      <c r="P328" s="67"/>
      <c r="V328" s="68"/>
      <c r="BE328" s="66"/>
      <c r="BF328" s="66"/>
      <c r="BG328" s="66"/>
      <c r="BH328" s="66"/>
    </row>
    <row r="329" spans="1:60" ht="15.75" customHeight="1" x14ac:dyDescent="0.25">
      <c r="A329" s="66"/>
      <c r="B329" s="66"/>
      <c r="C329" s="56"/>
      <c r="I329" s="67"/>
      <c r="J329" s="67"/>
      <c r="O329" s="67"/>
      <c r="P329" s="67"/>
      <c r="V329" s="68"/>
      <c r="BE329" s="66"/>
      <c r="BF329" s="66"/>
      <c r="BG329" s="66"/>
      <c r="BH329" s="66"/>
    </row>
    <row r="330" spans="1:60" ht="15.75" customHeight="1" x14ac:dyDescent="0.25">
      <c r="A330" s="66"/>
      <c r="B330" s="66"/>
      <c r="C330" s="56"/>
      <c r="I330" s="67"/>
      <c r="J330" s="67"/>
      <c r="O330" s="67"/>
      <c r="P330" s="67"/>
      <c r="V330" s="68"/>
      <c r="BE330" s="66"/>
      <c r="BF330" s="66"/>
      <c r="BG330" s="66"/>
      <c r="BH330" s="66"/>
    </row>
    <row r="331" spans="1:60" ht="15.75" customHeight="1" x14ac:dyDescent="0.25">
      <c r="A331" s="66"/>
      <c r="B331" s="66"/>
      <c r="C331" s="56"/>
      <c r="I331" s="67"/>
      <c r="J331" s="67"/>
      <c r="O331" s="67"/>
      <c r="P331" s="67"/>
      <c r="V331" s="68"/>
      <c r="BE331" s="66"/>
      <c r="BF331" s="66"/>
      <c r="BG331" s="66"/>
      <c r="BH331" s="66"/>
    </row>
    <row r="332" spans="1:60" ht="15.75" customHeight="1" x14ac:dyDescent="0.25">
      <c r="A332" s="66"/>
      <c r="B332" s="66"/>
      <c r="C332" s="56"/>
      <c r="I332" s="67"/>
      <c r="J332" s="67"/>
      <c r="O332" s="67"/>
      <c r="P332" s="67"/>
      <c r="V332" s="68"/>
      <c r="BE332" s="66"/>
      <c r="BF332" s="66"/>
      <c r="BG332" s="66"/>
      <c r="BH332" s="66"/>
    </row>
    <row r="333" spans="1:60" ht="15.75" customHeight="1" x14ac:dyDescent="0.25">
      <c r="A333" s="66"/>
      <c r="B333" s="66"/>
      <c r="C333" s="56"/>
      <c r="I333" s="67"/>
      <c r="J333" s="67"/>
      <c r="O333" s="67"/>
      <c r="P333" s="67"/>
      <c r="V333" s="68"/>
      <c r="BE333" s="66"/>
      <c r="BF333" s="66"/>
      <c r="BG333" s="66"/>
      <c r="BH333" s="66"/>
    </row>
    <row r="334" spans="1:60" ht="15.75" customHeight="1" x14ac:dyDescent="0.25">
      <c r="A334" s="66"/>
      <c r="B334" s="66"/>
      <c r="C334" s="56"/>
      <c r="I334" s="67"/>
      <c r="J334" s="67"/>
      <c r="O334" s="67"/>
      <c r="P334" s="67"/>
      <c r="V334" s="68"/>
      <c r="BE334" s="66"/>
      <c r="BF334" s="66"/>
      <c r="BG334" s="66"/>
      <c r="BH334" s="66"/>
    </row>
    <row r="335" spans="1:60" ht="15.75" customHeight="1" x14ac:dyDescent="0.25">
      <c r="A335" s="66"/>
      <c r="B335" s="66"/>
      <c r="C335" s="56"/>
      <c r="I335" s="67"/>
      <c r="J335" s="67"/>
      <c r="O335" s="67"/>
      <c r="P335" s="67"/>
      <c r="V335" s="68"/>
      <c r="BE335" s="66"/>
      <c r="BF335" s="66"/>
      <c r="BG335" s="66"/>
      <c r="BH335" s="66"/>
    </row>
    <row r="336" spans="1:60" ht="15.75" customHeight="1" x14ac:dyDescent="0.25">
      <c r="A336" s="66"/>
      <c r="B336" s="66"/>
      <c r="C336" s="56"/>
      <c r="I336" s="67"/>
      <c r="J336" s="67"/>
      <c r="O336" s="67"/>
      <c r="P336" s="67"/>
      <c r="V336" s="68"/>
      <c r="BE336" s="66"/>
      <c r="BF336" s="66"/>
      <c r="BG336" s="66"/>
      <c r="BH336" s="66"/>
    </row>
    <row r="337" spans="1:60" ht="15.75" customHeight="1" x14ac:dyDescent="0.25">
      <c r="A337" s="66"/>
      <c r="B337" s="66"/>
      <c r="C337" s="56"/>
      <c r="I337" s="67"/>
      <c r="J337" s="67"/>
      <c r="O337" s="67"/>
      <c r="P337" s="67"/>
      <c r="V337" s="68"/>
      <c r="BE337" s="66"/>
      <c r="BF337" s="66"/>
      <c r="BG337" s="66"/>
      <c r="BH337" s="66"/>
    </row>
    <row r="338" spans="1:60" ht="15.75" customHeight="1" x14ac:dyDescent="0.25">
      <c r="A338" s="66"/>
      <c r="B338" s="66"/>
      <c r="C338" s="56"/>
      <c r="I338" s="67"/>
      <c r="J338" s="67"/>
      <c r="O338" s="67"/>
      <c r="P338" s="67"/>
      <c r="V338" s="68"/>
      <c r="BE338" s="66"/>
      <c r="BF338" s="66"/>
      <c r="BG338" s="66"/>
      <c r="BH338" s="66"/>
    </row>
    <row r="339" spans="1:60" ht="15.75" customHeight="1" x14ac:dyDescent="0.25">
      <c r="A339" s="66"/>
      <c r="B339" s="66"/>
      <c r="C339" s="56"/>
      <c r="I339" s="67"/>
      <c r="J339" s="67"/>
      <c r="O339" s="67"/>
      <c r="P339" s="67"/>
      <c r="V339" s="68"/>
      <c r="BE339" s="66"/>
      <c r="BF339" s="66"/>
      <c r="BG339" s="66"/>
      <c r="BH339" s="66"/>
    </row>
    <row r="340" spans="1:60" ht="15.75" customHeight="1" x14ac:dyDescent="0.25">
      <c r="A340" s="66"/>
      <c r="B340" s="66"/>
      <c r="C340" s="56"/>
      <c r="I340" s="67"/>
      <c r="J340" s="67"/>
      <c r="O340" s="67"/>
      <c r="P340" s="67"/>
      <c r="V340" s="68"/>
      <c r="BE340" s="66"/>
      <c r="BF340" s="66"/>
      <c r="BG340" s="66"/>
      <c r="BH340" s="66"/>
    </row>
    <row r="341" spans="1:60" ht="15.75" customHeight="1" x14ac:dyDescent="0.25">
      <c r="A341" s="66"/>
      <c r="B341" s="66"/>
      <c r="C341" s="56"/>
      <c r="I341" s="67"/>
      <c r="J341" s="67"/>
      <c r="O341" s="67"/>
      <c r="P341" s="67"/>
      <c r="V341" s="68"/>
      <c r="BE341" s="66"/>
      <c r="BF341" s="66"/>
      <c r="BG341" s="66"/>
      <c r="BH341" s="66"/>
    </row>
    <row r="342" spans="1:60" ht="15.75" customHeight="1" x14ac:dyDescent="0.25">
      <c r="A342" s="66"/>
      <c r="B342" s="66"/>
      <c r="C342" s="56"/>
      <c r="I342" s="67"/>
      <c r="J342" s="67"/>
      <c r="O342" s="67"/>
      <c r="P342" s="67"/>
      <c r="V342" s="68"/>
      <c r="BE342" s="66"/>
      <c r="BF342" s="66"/>
      <c r="BG342" s="66"/>
      <c r="BH342" s="66"/>
    </row>
    <row r="343" spans="1:60" ht="15.75" customHeight="1" x14ac:dyDescent="0.25">
      <c r="A343" s="66"/>
      <c r="B343" s="66"/>
      <c r="C343" s="56"/>
      <c r="I343" s="67"/>
      <c r="J343" s="67"/>
      <c r="O343" s="67"/>
      <c r="P343" s="67"/>
      <c r="V343" s="68"/>
      <c r="BE343" s="66"/>
      <c r="BF343" s="66"/>
      <c r="BG343" s="66"/>
      <c r="BH343" s="66"/>
    </row>
    <row r="344" spans="1:60" ht="15.75" customHeight="1" x14ac:dyDescent="0.25">
      <c r="A344" s="66"/>
      <c r="B344" s="66"/>
      <c r="C344" s="56"/>
      <c r="I344" s="67"/>
      <c r="J344" s="67"/>
      <c r="O344" s="67"/>
      <c r="P344" s="67"/>
      <c r="V344" s="68"/>
      <c r="BE344" s="66"/>
      <c r="BF344" s="66"/>
      <c r="BG344" s="66"/>
      <c r="BH344" s="66"/>
    </row>
    <row r="345" spans="1:60" ht="15.75" customHeight="1" x14ac:dyDescent="0.25">
      <c r="A345" s="66"/>
      <c r="B345" s="66"/>
      <c r="C345" s="56"/>
      <c r="I345" s="67"/>
      <c r="J345" s="67"/>
      <c r="O345" s="67"/>
      <c r="P345" s="67"/>
      <c r="V345" s="68"/>
      <c r="BE345" s="66"/>
      <c r="BF345" s="66"/>
      <c r="BG345" s="66"/>
      <c r="BH345" s="66"/>
    </row>
    <row r="346" spans="1:60" ht="15.75" customHeight="1" x14ac:dyDescent="0.25">
      <c r="A346" s="66"/>
      <c r="B346" s="66"/>
      <c r="C346" s="56"/>
      <c r="I346" s="67"/>
      <c r="J346" s="67"/>
      <c r="O346" s="67"/>
      <c r="P346" s="67"/>
      <c r="V346" s="68"/>
      <c r="BE346" s="66"/>
      <c r="BF346" s="66"/>
      <c r="BG346" s="66"/>
      <c r="BH346" s="66"/>
    </row>
    <row r="347" spans="1:60" ht="15.75" customHeight="1" x14ac:dyDescent="0.25">
      <c r="A347" s="66"/>
      <c r="B347" s="66"/>
      <c r="C347" s="56"/>
      <c r="I347" s="67"/>
      <c r="J347" s="67"/>
      <c r="O347" s="67"/>
      <c r="P347" s="67"/>
      <c r="V347" s="68"/>
      <c r="BE347" s="66"/>
      <c r="BF347" s="66"/>
      <c r="BG347" s="66"/>
      <c r="BH347" s="66"/>
    </row>
    <row r="348" spans="1:60" ht="15.75" customHeight="1" x14ac:dyDescent="0.25">
      <c r="A348" s="66"/>
      <c r="B348" s="66"/>
      <c r="C348" s="56"/>
      <c r="I348" s="67"/>
      <c r="J348" s="67"/>
      <c r="O348" s="67"/>
      <c r="P348" s="67"/>
      <c r="V348" s="68"/>
      <c r="BE348" s="66"/>
      <c r="BF348" s="66"/>
      <c r="BG348" s="66"/>
      <c r="BH348" s="66"/>
    </row>
    <row r="349" spans="1:60" ht="15.75" customHeight="1" x14ac:dyDescent="0.25">
      <c r="A349" s="66"/>
      <c r="B349" s="66"/>
      <c r="C349" s="56"/>
      <c r="I349" s="67"/>
      <c r="J349" s="67"/>
      <c r="O349" s="67"/>
      <c r="P349" s="67"/>
      <c r="V349" s="68"/>
      <c r="BE349" s="66"/>
      <c r="BF349" s="66"/>
      <c r="BG349" s="66"/>
      <c r="BH349" s="66"/>
    </row>
    <row r="350" spans="1:60" ht="15.75" customHeight="1" x14ac:dyDescent="0.25">
      <c r="A350" s="66"/>
      <c r="B350" s="66"/>
      <c r="C350" s="56"/>
      <c r="I350" s="67"/>
      <c r="J350" s="67"/>
      <c r="O350" s="67"/>
      <c r="P350" s="67"/>
      <c r="V350" s="68"/>
      <c r="BE350" s="66"/>
      <c r="BF350" s="66"/>
      <c r="BG350" s="66"/>
      <c r="BH350" s="66"/>
    </row>
    <row r="351" spans="1:60" ht="15.75" customHeight="1" x14ac:dyDescent="0.25">
      <c r="A351" s="66"/>
      <c r="B351" s="66"/>
      <c r="C351" s="56"/>
      <c r="I351" s="67"/>
      <c r="J351" s="67"/>
      <c r="O351" s="67"/>
      <c r="P351" s="67"/>
      <c r="V351" s="68"/>
      <c r="BE351" s="66"/>
      <c r="BF351" s="66"/>
      <c r="BG351" s="66"/>
      <c r="BH351" s="66"/>
    </row>
    <row r="352" spans="1:60" ht="15.75" customHeight="1" x14ac:dyDescent="0.25">
      <c r="A352" s="66"/>
      <c r="B352" s="66"/>
      <c r="C352" s="56"/>
      <c r="I352" s="67"/>
      <c r="J352" s="67"/>
      <c r="O352" s="67"/>
      <c r="P352" s="67"/>
      <c r="V352" s="68"/>
      <c r="BE352" s="66"/>
      <c r="BF352" s="66"/>
      <c r="BG352" s="66"/>
      <c r="BH352" s="66"/>
    </row>
    <row r="353" spans="1:60" ht="15.75" customHeight="1" x14ac:dyDescent="0.25">
      <c r="A353" s="66"/>
      <c r="B353" s="66"/>
      <c r="C353" s="56"/>
      <c r="I353" s="67"/>
      <c r="J353" s="67"/>
      <c r="O353" s="67"/>
      <c r="P353" s="67"/>
      <c r="V353" s="68"/>
      <c r="BE353" s="66"/>
      <c r="BF353" s="66"/>
      <c r="BG353" s="66"/>
      <c r="BH353" s="66"/>
    </row>
    <row r="354" spans="1:60" ht="15.75" customHeight="1" x14ac:dyDescent="0.25">
      <c r="A354" s="66"/>
      <c r="B354" s="66"/>
      <c r="C354" s="56"/>
      <c r="I354" s="67"/>
      <c r="J354" s="67"/>
      <c r="O354" s="67"/>
      <c r="P354" s="67"/>
      <c r="V354" s="68"/>
      <c r="BE354" s="66"/>
      <c r="BF354" s="66"/>
      <c r="BG354" s="66"/>
      <c r="BH354" s="66"/>
    </row>
    <row r="355" spans="1:60" ht="15.75" customHeight="1" x14ac:dyDescent="0.25">
      <c r="A355" s="66"/>
      <c r="B355" s="66"/>
      <c r="C355" s="56"/>
      <c r="I355" s="67"/>
      <c r="J355" s="67"/>
      <c r="O355" s="67"/>
      <c r="P355" s="67"/>
      <c r="V355" s="68"/>
      <c r="BE355" s="66"/>
      <c r="BF355" s="66"/>
      <c r="BG355" s="66"/>
      <c r="BH355" s="66"/>
    </row>
    <row r="356" spans="1:60" ht="15.75" customHeight="1" x14ac:dyDescent="0.25">
      <c r="A356" s="66"/>
      <c r="B356" s="66"/>
      <c r="C356" s="56"/>
      <c r="I356" s="67"/>
      <c r="J356" s="67"/>
      <c r="O356" s="67"/>
      <c r="P356" s="67"/>
      <c r="V356" s="68"/>
      <c r="BE356" s="66"/>
      <c r="BF356" s="66"/>
      <c r="BG356" s="66"/>
      <c r="BH356" s="66"/>
    </row>
    <row r="357" spans="1:60" ht="15.75" customHeight="1" x14ac:dyDescent="0.25">
      <c r="A357" s="66"/>
      <c r="B357" s="66"/>
      <c r="C357" s="56"/>
      <c r="I357" s="67"/>
      <c r="J357" s="67"/>
      <c r="O357" s="67"/>
      <c r="P357" s="67"/>
      <c r="V357" s="68"/>
      <c r="BE357" s="66"/>
      <c r="BF357" s="66"/>
      <c r="BG357" s="66"/>
      <c r="BH357" s="66"/>
    </row>
    <row r="358" spans="1:60" ht="15.75" customHeight="1" x14ac:dyDescent="0.25">
      <c r="A358" s="66"/>
      <c r="B358" s="66"/>
      <c r="C358" s="56"/>
      <c r="I358" s="67"/>
      <c r="J358" s="67"/>
      <c r="O358" s="67"/>
      <c r="P358" s="67"/>
      <c r="V358" s="68"/>
      <c r="BE358" s="66"/>
      <c r="BF358" s="66"/>
      <c r="BG358" s="66"/>
      <c r="BH358" s="66"/>
    </row>
    <row r="359" spans="1:60" ht="15.75" customHeight="1" x14ac:dyDescent="0.25">
      <c r="A359" s="66"/>
      <c r="B359" s="66"/>
      <c r="C359" s="56"/>
      <c r="I359" s="67"/>
      <c r="J359" s="67"/>
      <c r="O359" s="67"/>
      <c r="P359" s="67"/>
      <c r="V359" s="68"/>
      <c r="BE359" s="66"/>
      <c r="BF359" s="66"/>
      <c r="BG359" s="66"/>
      <c r="BH359" s="66"/>
    </row>
    <row r="360" spans="1:60" ht="15.75" customHeight="1" x14ac:dyDescent="0.25">
      <c r="A360" s="66"/>
      <c r="B360" s="66"/>
      <c r="C360" s="56"/>
      <c r="I360" s="67"/>
      <c r="J360" s="67"/>
      <c r="O360" s="67"/>
      <c r="P360" s="67"/>
      <c r="V360" s="68"/>
      <c r="BE360" s="66"/>
      <c r="BF360" s="66"/>
      <c r="BG360" s="66"/>
      <c r="BH360" s="66"/>
    </row>
    <row r="361" spans="1:60" ht="15.75" customHeight="1" x14ac:dyDescent="0.25">
      <c r="A361" s="66"/>
      <c r="B361" s="66"/>
      <c r="C361" s="56"/>
      <c r="I361" s="67"/>
      <c r="J361" s="67"/>
      <c r="O361" s="67"/>
      <c r="P361" s="67"/>
      <c r="V361" s="68"/>
      <c r="BE361" s="66"/>
      <c r="BF361" s="66"/>
      <c r="BG361" s="66"/>
      <c r="BH361" s="66"/>
    </row>
    <row r="362" spans="1:60" ht="15.75" customHeight="1" x14ac:dyDescent="0.25">
      <c r="A362" s="66"/>
      <c r="B362" s="66"/>
      <c r="C362" s="56"/>
      <c r="I362" s="67"/>
      <c r="J362" s="67"/>
      <c r="O362" s="67"/>
      <c r="P362" s="67"/>
      <c r="V362" s="68"/>
      <c r="BE362" s="66"/>
      <c r="BF362" s="66"/>
      <c r="BG362" s="66"/>
      <c r="BH362" s="66"/>
    </row>
    <row r="363" spans="1:60" ht="15.75" customHeight="1" x14ac:dyDescent="0.25">
      <c r="A363" s="66"/>
      <c r="B363" s="66"/>
      <c r="C363" s="56"/>
      <c r="I363" s="67"/>
      <c r="J363" s="67"/>
      <c r="O363" s="67"/>
      <c r="P363" s="67"/>
      <c r="V363" s="68"/>
      <c r="BE363" s="66"/>
      <c r="BF363" s="66"/>
      <c r="BG363" s="66"/>
      <c r="BH363" s="66"/>
    </row>
    <row r="364" spans="1:60" ht="15.75" customHeight="1" x14ac:dyDescent="0.25">
      <c r="A364" s="66"/>
      <c r="B364" s="66"/>
      <c r="C364" s="56"/>
      <c r="I364" s="67"/>
      <c r="J364" s="67"/>
      <c r="O364" s="67"/>
      <c r="P364" s="67"/>
      <c r="V364" s="68"/>
      <c r="BE364" s="66"/>
      <c r="BF364" s="66"/>
      <c r="BG364" s="66"/>
      <c r="BH364" s="66"/>
    </row>
    <row r="365" spans="1:60" ht="15.75" customHeight="1" x14ac:dyDescent="0.25">
      <c r="A365" s="66"/>
      <c r="B365" s="66"/>
      <c r="C365" s="56"/>
      <c r="I365" s="67"/>
      <c r="J365" s="67"/>
      <c r="O365" s="67"/>
      <c r="P365" s="67"/>
      <c r="V365" s="68"/>
      <c r="BE365" s="66"/>
      <c r="BF365" s="66"/>
      <c r="BG365" s="66"/>
      <c r="BH365" s="66"/>
    </row>
    <row r="366" spans="1:60" ht="15.75" customHeight="1" x14ac:dyDescent="0.25">
      <c r="A366" s="66"/>
      <c r="B366" s="66"/>
      <c r="C366" s="56"/>
      <c r="I366" s="67"/>
      <c r="J366" s="67"/>
      <c r="O366" s="67"/>
      <c r="P366" s="67"/>
      <c r="V366" s="68"/>
      <c r="BE366" s="66"/>
      <c r="BF366" s="66"/>
      <c r="BG366" s="66"/>
      <c r="BH366" s="66"/>
    </row>
    <row r="367" spans="1:60" ht="15.75" customHeight="1" x14ac:dyDescent="0.25">
      <c r="A367" s="66"/>
      <c r="B367" s="66"/>
      <c r="C367" s="56"/>
      <c r="I367" s="67"/>
      <c r="J367" s="67"/>
      <c r="O367" s="67"/>
      <c r="P367" s="67"/>
      <c r="V367" s="68"/>
      <c r="BE367" s="66"/>
      <c r="BF367" s="66"/>
      <c r="BG367" s="66"/>
      <c r="BH367" s="66"/>
    </row>
    <row r="368" spans="1:60" ht="15.75" customHeight="1" x14ac:dyDescent="0.25">
      <c r="A368" s="66"/>
      <c r="B368" s="66"/>
      <c r="C368" s="56"/>
      <c r="I368" s="67"/>
      <c r="J368" s="67"/>
      <c r="O368" s="67"/>
      <c r="P368" s="67"/>
      <c r="V368" s="68"/>
      <c r="BE368" s="66"/>
      <c r="BF368" s="66"/>
      <c r="BG368" s="66"/>
      <c r="BH368" s="66"/>
    </row>
    <row r="369" spans="1:60" ht="15.75" customHeight="1" x14ac:dyDescent="0.25">
      <c r="A369" s="66"/>
      <c r="B369" s="66"/>
      <c r="C369" s="56"/>
      <c r="I369" s="67"/>
      <c r="J369" s="67"/>
      <c r="O369" s="67"/>
      <c r="P369" s="67"/>
      <c r="V369" s="68"/>
      <c r="BE369" s="66"/>
      <c r="BF369" s="66"/>
      <c r="BG369" s="66"/>
      <c r="BH369" s="66"/>
    </row>
    <row r="370" spans="1:60" ht="15.75" customHeight="1" x14ac:dyDescent="0.25">
      <c r="A370" s="66"/>
      <c r="B370" s="66"/>
      <c r="C370" s="56"/>
      <c r="I370" s="67"/>
      <c r="J370" s="67"/>
      <c r="O370" s="67"/>
      <c r="P370" s="67"/>
      <c r="V370" s="68"/>
      <c r="BE370" s="66"/>
      <c r="BF370" s="66"/>
      <c r="BG370" s="66"/>
      <c r="BH370" s="66"/>
    </row>
    <row r="371" spans="1:60" ht="15.75" customHeight="1" x14ac:dyDescent="0.25">
      <c r="A371" s="66"/>
      <c r="B371" s="66"/>
      <c r="C371" s="56"/>
      <c r="I371" s="67"/>
      <c r="J371" s="67"/>
      <c r="O371" s="67"/>
      <c r="P371" s="67"/>
      <c r="V371" s="68"/>
      <c r="BE371" s="66"/>
      <c r="BF371" s="66"/>
      <c r="BG371" s="66"/>
      <c r="BH371" s="66"/>
    </row>
    <row r="372" spans="1:60" ht="15.75" customHeight="1" x14ac:dyDescent="0.25">
      <c r="A372" s="66"/>
      <c r="B372" s="66"/>
      <c r="C372" s="56"/>
      <c r="I372" s="67"/>
      <c r="J372" s="67"/>
      <c r="O372" s="67"/>
      <c r="P372" s="67"/>
      <c r="V372" s="68"/>
      <c r="BE372" s="66"/>
      <c r="BF372" s="66"/>
      <c r="BG372" s="66"/>
      <c r="BH372" s="66"/>
    </row>
    <row r="373" spans="1:60" ht="15.75" customHeight="1" x14ac:dyDescent="0.25">
      <c r="A373" s="66"/>
      <c r="B373" s="66"/>
      <c r="C373" s="56"/>
      <c r="I373" s="67"/>
      <c r="J373" s="67"/>
      <c r="O373" s="67"/>
      <c r="P373" s="67"/>
      <c r="V373" s="68"/>
      <c r="BE373" s="66"/>
      <c r="BF373" s="66"/>
      <c r="BG373" s="66"/>
      <c r="BH373" s="66"/>
    </row>
    <row r="374" spans="1:60" ht="15.75" customHeight="1" x14ac:dyDescent="0.25">
      <c r="A374" s="66"/>
      <c r="B374" s="66"/>
      <c r="C374" s="56"/>
      <c r="I374" s="67"/>
      <c r="J374" s="67"/>
      <c r="O374" s="67"/>
      <c r="P374" s="67"/>
      <c r="V374" s="68"/>
      <c r="BE374" s="66"/>
      <c r="BF374" s="66"/>
      <c r="BG374" s="66"/>
      <c r="BH374" s="66"/>
    </row>
    <row r="375" spans="1:60" ht="15.75" customHeight="1" x14ac:dyDescent="0.25">
      <c r="A375" s="66"/>
      <c r="B375" s="66"/>
      <c r="C375" s="56"/>
      <c r="I375" s="67"/>
      <c r="J375" s="67"/>
      <c r="O375" s="67"/>
      <c r="P375" s="67"/>
      <c r="V375" s="68"/>
      <c r="BE375" s="66"/>
      <c r="BF375" s="66"/>
      <c r="BG375" s="66"/>
      <c r="BH375" s="66"/>
    </row>
    <row r="376" spans="1:60" ht="15.75" customHeight="1" x14ac:dyDescent="0.25">
      <c r="A376" s="66"/>
      <c r="B376" s="66"/>
      <c r="C376" s="56"/>
      <c r="I376" s="67"/>
      <c r="J376" s="67"/>
      <c r="O376" s="67"/>
      <c r="P376" s="67"/>
      <c r="V376" s="68"/>
      <c r="BE376" s="66"/>
      <c r="BF376" s="66"/>
      <c r="BG376" s="66"/>
      <c r="BH376" s="66"/>
    </row>
    <row r="377" spans="1:60" ht="15.75" customHeight="1" x14ac:dyDescent="0.25">
      <c r="A377" s="66"/>
      <c r="B377" s="66"/>
      <c r="C377" s="56"/>
      <c r="I377" s="67"/>
      <c r="J377" s="67"/>
      <c r="O377" s="67"/>
      <c r="P377" s="67"/>
      <c r="V377" s="68"/>
      <c r="BE377" s="66"/>
      <c r="BF377" s="66"/>
      <c r="BG377" s="66"/>
      <c r="BH377" s="66"/>
    </row>
    <row r="378" spans="1:60" ht="15.75" customHeight="1" x14ac:dyDescent="0.25">
      <c r="A378" s="66"/>
      <c r="B378" s="66"/>
      <c r="C378" s="56"/>
      <c r="I378" s="67"/>
      <c r="J378" s="67"/>
      <c r="O378" s="67"/>
      <c r="P378" s="67"/>
      <c r="V378" s="68"/>
      <c r="BE378" s="66"/>
      <c r="BF378" s="66"/>
      <c r="BG378" s="66"/>
      <c r="BH378" s="66"/>
    </row>
    <row r="379" spans="1:60" ht="15.75" customHeight="1" x14ac:dyDescent="0.25">
      <c r="A379" s="66"/>
      <c r="B379" s="66"/>
      <c r="C379" s="56"/>
      <c r="I379" s="67"/>
      <c r="J379" s="67"/>
      <c r="O379" s="67"/>
      <c r="P379" s="67"/>
      <c r="V379" s="68"/>
      <c r="BE379" s="66"/>
      <c r="BF379" s="66"/>
      <c r="BG379" s="66"/>
      <c r="BH379" s="66"/>
    </row>
    <row r="380" spans="1:60" ht="15.75" customHeight="1" x14ac:dyDescent="0.25">
      <c r="A380" s="66"/>
      <c r="B380" s="66"/>
      <c r="C380" s="56"/>
      <c r="I380" s="67"/>
      <c r="J380" s="67"/>
      <c r="O380" s="67"/>
      <c r="P380" s="67"/>
      <c r="V380" s="68"/>
      <c r="BE380" s="66"/>
      <c r="BF380" s="66"/>
      <c r="BG380" s="66"/>
      <c r="BH380" s="66"/>
    </row>
    <row r="381" spans="1:60" ht="15.75" customHeight="1" x14ac:dyDescent="0.25">
      <c r="A381" s="66"/>
      <c r="B381" s="66"/>
      <c r="C381" s="56"/>
      <c r="I381" s="67"/>
      <c r="J381" s="67"/>
      <c r="O381" s="67"/>
      <c r="P381" s="67"/>
      <c r="V381" s="68"/>
      <c r="BE381" s="66"/>
      <c r="BF381" s="66"/>
      <c r="BG381" s="66"/>
      <c r="BH381" s="66"/>
    </row>
    <row r="382" spans="1:60" ht="15.75" customHeight="1" x14ac:dyDescent="0.25">
      <c r="A382" s="66"/>
      <c r="B382" s="66"/>
      <c r="C382" s="56"/>
      <c r="I382" s="67"/>
      <c r="J382" s="67"/>
      <c r="O382" s="67"/>
      <c r="P382" s="67"/>
      <c r="V382" s="68"/>
      <c r="BE382" s="66"/>
      <c r="BF382" s="66"/>
      <c r="BG382" s="66"/>
      <c r="BH382" s="66"/>
    </row>
    <row r="383" spans="1:60" ht="15.75" customHeight="1" x14ac:dyDescent="0.25">
      <c r="A383" s="66"/>
      <c r="B383" s="66"/>
      <c r="C383" s="56"/>
      <c r="I383" s="67"/>
      <c r="J383" s="67"/>
      <c r="O383" s="67"/>
      <c r="P383" s="67"/>
      <c r="V383" s="68"/>
      <c r="BE383" s="66"/>
      <c r="BF383" s="66"/>
      <c r="BG383" s="66"/>
      <c r="BH383" s="66"/>
    </row>
    <row r="384" spans="1:60" ht="15.75" customHeight="1" x14ac:dyDescent="0.25">
      <c r="A384" s="66"/>
      <c r="B384" s="66"/>
      <c r="C384" s="56"/>
      <c r="I384" s="67"/>
      <c r="J384" s="67"/>
      <c r="O384" s="67"/>
      <c r="P384" s="67"/>
      <c r="V384" s="68"/>
      <c r="BE384" s="66"/>
      <c r="BF384" s="66"/>
      <c r="BG384" s="66"/>
      <c r="BH384" s="66"/>
    </row>
    <row r="385" spans="1:60" ht="15.75" customHeight="1" x14ac:dyDescent="0.25">
      <c r="A385" s="66"/>
      <c r="B385" s="66"/>
      <c r="C385" s="56"/>
      <c r="I385" s="67"/>
      <c r="J385" s="67"/>
      <c r="O385" s="67"/>
      <c r="P385" s="67"/>
      <c r="V385" s="68"/>
      <c r="BE385" s="66"/>
      <c r="BF385" s="66"/>
      <c r="BG385" s="66"/>
      <c r="BH385" s="66"/>
    </row>
    <row r="386" spans="1:60" ht="15.75" customHeight="1" x14ac:dyDescent="0.25">
      <c r="A386" s="66"/>
      <c r="B386" s="66"/>
      <c r="C386" s="56"/>
      <c r="I386" s="67"/>
      <c r="J386" s="67"/>
      <c r="O386" s="67"/>
      <c r="P386" s="67"/>
      <c r="V386" s="68"/>
      <c r="BE386" s="66"/>
      <c r="BF386" s="66"/>
      <c r="BG386" s="66"/>
      <c r="BH386" s="66"/>
    </row>
    <row r="387" spans="1:60" ht="15.75" customHeight="1" x14ac:dyDescent="0.25">
      <c r="A387" s="66"/>
      <c r="B387" s="66"/>
      <c r="C387" s="56"/>
      <c r="I387" s="67"/>
      <c r="J387" s="67"/>
      <c r="O387" s="67"/>
      <c r="P387" s="67"/>
      <c r="V387" s="68"/>
      <c r="BE387" s="66"/>
      <c r="BF387" s="66"/>
      <c r="BG387" s="66"/>
      <c r="BH387" s="66"/>
    </row>
    <row r="388" spans="1:60" ht="15.75" customHeight="1" x14ac:dyDescent="0.25">
      <c r="A388" s="66"/>
      <c r="B388" s="66"/>
      <c r="C388" s="56"/>
      <c r="I388" s="67"/>
      <c r="J388" s="67"/>
      <c r="O388" s="67"/>
      <c r="P388" s="67"/>
      <c r="V388" s="68"/>
      <c r="BE388" s="66"/>
      <c r="BF388" s="66"/>
      <c r="BG388" s="66"/>
      <c r="BH388" s="66"/>
    </row>
    <row r="389" spans="1:60" ht="15.75" customHeight="1" x14ac:dyDescent="0.25">
      <c r="A389" s="66"/>
      <c r="B389" s="66"/>
      <c r="C389" s="56"/>
      <c r="I389" s="67"/>
      <c r="J389" s="67"/>
      <c r="O389" s="67"/>
      <c r="P389" s="67"/>
      <c r="V389" s="68"/>
      <c r="BE389" s="66"/>
      <c r="BF389" s="66"/>
      <c r="BG389" s="66"/>
      <c r="BH389" s="66"/>
    </row>
    <row r="390" spans="1:60" ht="15.75" customHeight="1" x14ac:dyDescent="0.25">
      <c r="A390" s="66"/>
      <c r="B390" s="66"/>
      <c r="C390" s="56"/>
      <c r="I390" s="67"/>
      <c r="J390" s="67"/>
      <c r="O390" s="67"/>
      <c r="P390" s="67"/>
      <c r="V390" s="68"/>
      <c r="BE390" s="66"/>
      <c r="BF390" s="66"/>
      <c r="BG390" s="66"/>
      <c r="BH390" s="66"/>
    </row>
    <row r="391" spans="1:60" ht="15.75" customHeight="1" x14ac:dyDescent="0.25">
      <c r="A391" s="66"/>
      <c r="B391" s="66"/>
      <c r="C391" s="56"/>
      <c r="I391" s="67"/>
      <c r="J391" s="67"/>
      <c r="O391" s="67"/>
      <c r="P391" s="67"/>
      <c r="V391" s="68"/>
      <c r="BE391" s="66"/>
      <c r="BF391" s="66"/>
      <c r="BG391" s="66"/>
      <c r="BH391" s="66"/>
    </row>
    <row r="392" spans="1:60" ht="15.75" customHeight="1" x14ac:dyDescent="0.25">
      <c r="A392" s="66"/>
      <c r="B392" s="66"/>
      <c r="C392" s="56"/>
      <c r="I392" s="67"/>
      <c r="J392" s="67"/>
      <c r="O392" s="67"/>
      <c r="P392" s="67"/>
      <c r="V392" s="68"/>
      <c r="BE392" s="66"/>
      <c r="BF392" s="66"/>
      <c r="BG392" s="66"/>
      <c r="BH392" s="66"/>
    </row>
    <row r="393" spans="1:60" ht="15.75" customHeight="1" x14ac:dyDescent="0.25">
      <c r="A393" s="66"/>
      <c r="B393" s="66"/>
      <c r="C393" s="56"/>
      <c r="I393" s="67"/>
      <c r="J393" s="67"/>
      <c r="O393" s="67"/>
      <c r="P393" s="67"/>
      <c r="V393" s="68"/>
      <c r="BE393" s="66"/>
      <c r="BF393" s="66"/>
      <c r="BG393" s="66"/>
      <c r="BH393" s="66"/>
    </row>
    <row r="394" spans="1:60" ht="15.75" customHeight="1" x14ac:dyDescent="0.25">
      <c r="A394" s="66"/>
      <c r="B394" s="66"/>
      <c r="C394" s="56"/>
      <c r="I394" s="67"/>
      <c r="J394" s="67"/>
      <c r="O394" s="67"/>
      <c r="P394" s="67"/>
      <c r="V394" s="68"/>
      <c r="BE394" s="66"/>
      <c r="BF394" s="66"/>
      <c r="BG394" s="66"/>
      <c r="BH394" s="66"/>
    </row>
    <row r="395" spans="1:60" ht="15.75" customHeight="1" x14ac:dyDescent="0.25">
      <c r="A395" s="66"/>
      <c r="B395" s="66"/>
      <c r="C395" s="56"/>
      <c r="I395" s="67"/>
      <c r="J395" s="67"/>
      <c r="O395" s="67"/>
      <c r="P395" s="67"/>
      <c r="V395" s="68"/>
      <c r="BE395" s="66"/>
      <c r="BF395" s="66"/>
      <c r="BG395" s="66"/>
      <c r="BH395" s="66"/>
    </row>
    <row r="396" spans="1:60" ht="15.75" customHeight="1" x14ac:dyDescent="0.25">
      <c r="A396" s="66"/>
      <c r="B396" s="66"/>
      <c r="C396" s="56"/>
      <c r="I396" s="67"/>
      <c r="J396" s="67"/>
      <c r="O396" s="67"/>
      <c r="P396" s="67"/>
      <c r="V396" s="68"/>
      <c r="BE396" s="66"/>
      <c r="BF396" s="66"/>
      <c r="BG396" s="66"/>
      <c r="BH396" s="66"/>
    </row>
    <row r="397" spans="1:60" ht="15.75" customHeight="1" x14ac:dyDescent="0.25">
      <c r="A397" s="66"/>
      <c r="B397" s="66"/>
      <c r="C397" s="56"/>
      <c r="I397" s="67"/>
      <c r="J397" s="67"/>
      <c r="O397" s="67"/>
      <c r="P397" s="67"/>
      <c r="V397" s="68"/>
      <c r="BE397" s="66"/>
      <c r="BF397" s="66"/>
      <c r="BG397" s="66"/>
      <c r="BH397" s="66"/>
    </row>
    <row r="398" spans="1:60" ht="15.75" customHeight="1" x14ac:dyDescent="0.25">
      <c r="A398" s="66"/>
      <c r="B398" s="66"/>
      <c r="C398" s="56"/>
      <c r="I398" s="67"/>
      <c r="J398" s="67"/>
      <c r="O398" s="67"/>
      <c r="P398" s="67"/>
      <c r="V398" s="68"/>
      <c r="BE398" s="66"/>
      <c r="BF398" s="66"/>
      <c r="BG398" s="66"/>
      <c r="BH398" s="66"/>
    </row>
    <row r="399" spans="1:60" ht="15.75" customHeight="1" x14ac:dyDescent="0.25">
      <c r="A399" s="66"/>
      <c r="B399" s="66"/>
      <c r="C399" s="56"/>
      <c r="I399" s="67"/>
      <c r="J399" s="67"/>
      <c r="O399" s="67"/>
      <c r="P399" s="67"/>
      <c r="V399" s="68"/>
      <c r="BE399" s="66"/>
      <c r="BF399" s="66"/>
      <c r="BG399" s="66"/>
      <c r="BH399" s="66"/>
    </row>
    <row r="400" spans="1:60" ht="15.75" customHeight="1" x14ac:dyDescent="0.25">
      <c r="A400" s="66"/>
      <c r="B400" s="66"/>
      <c r="C400" s="56"/>
      <c r="I400" s="67"/>
      <c r="J400" s="67"/>
      <c r="O400" s="67"/>
      <c r="P400" s="67"/>
      <c r="V400" s="68"/>
      <c r="BE400" s="66"/>
      <c r="BF400" s="66"/>
      <c r="BG400" s="66"/>
      <c r="BH400" s="66"/>
    </row>
    <row r="401" spans="1:60" ht="15.75" customHeight="1" x14ac:dyDescent="0.25">
      <c r="A401" s="66"/>
      <c r="B401" s="66"/>
      <c r="C401" s="56"/>
      <c r="I401" s="67"/>
      <c r="J401" s="67"/>
      <c r="O401" s="67"/>
      <c r="P401" s="67"/>
      <c r="V401" s="68"/>
      <c r="BE401" s="66"/>
      <c r="BF401" s="66"/>
      <c r="BG401" s="66"/>
      <c r="BH401" s="66"/>
    </row>
    <row r="402" spans="1:60" ht="15.75" customHeight="1" x14ac:dyDescent="0.25">
      <c r="A402" s="66"/>
      <c r="B402" s="66"/>
      <c r="C402" s="56"/>
      <c r="I402" s="67"/>
      <c r="J402" s="67"/>
      <c r="O402" s="67"/>
      <c r="P402" s="67"/>
      <c r="V402" s="68"/>
      <c r="BE402" s="66"/>
      <c r="BF402" s="66"/>
      <c r="BG402" s="66"/>
      <c r="BH402" s="66"/>
    </row>
    <row r="403" spans="1:60" ht="15.75" customHeight="1" x14ac:dyDescent="0.25">
      <c r="A403" s="66"/>
      <c r="B403" s="66"/>
      <c r="C403" s="56"/>
      <c r="I403" s="67"/>
      <c r="J403" s="67"/>
      <c r="O403" s="67"/>
      <c r="P403" s="67"/>
      <c r="V403" s="68"/>
      <c r="BE403" s="66"/>
      <c r="BF403" s="66"/>
      <c r="BG403" s="66"/>
      <c r="BH403" s="66"/>
    </row>
    <row r="404" spans="1:60" ht="15.75" customHeight="1" x14ac:dyDescent="0.25">
      <c r="A404" s="66"/>
      <c r="B404" s="66"/>
      <c r="C404" s="56"/>
      <c r="I404" s="67"/>
      <c r="J404" s="67"/>
      <c r="O404" s="67"/>
      <c r="P404" s="67"/>
      <c r="V404" s="68"/>
      <c r="BE404" s="66"/>
      <c r="BF404" s="66"/>
      <c r="BG404" s="66"/>
      <c r="BH404" s="66"/>
    </row>
    <row r="405" spans="1:60" ht="15.75" customHeight="1" x14ac:dyDescent="0.25">
      <c r="A405" s="66"/>
      <c r="B405" s="66"/>
      <c r="C405" s="56"/>
      <c r="I405" s="67"/>
      <c r="J405" s="67"/>
      <c r="O405" s="67"/>
      <c r="P405" s="67"/>
      <c r="V405" s="68"/>
      <c r="BE405" s="66"/>
      <c r="BF405" s="66"/>
      <c r="BG405" s="66"/>
      <c r="BH405" s="66"/>
    </row>
    <row r="406" spans="1:60" ht="15.75" customHeight="1" x14ac:dyDescent="0.25">
      <c r="A406" s="66"/>
      <c r="B406" s="66"/>
      <c r="C406" s="56"/>
      <c r="I406" s="67"/>
      <c r="J406" s="67"/>
      <c r="O406" s="67"/>
      <c r="P406" s="67"/>
      <c r="V406" s="68"/>
      <c r="BE406" s="66"/>
      <c r="BF406" s="66"/>
      <c r="BG406" s="66"/>
      <c r="BH406" s="66"/>
    </row>
    <row r="407" spans="1:60" ht="15.75" customHeight="1" x14ac:dyDescent="0.25">
      <c r="A407" s="66"/>
      <c r="B407" s="66"/>
      <c r="C407" s="56"/>
      <c r="I407" s="67"/>
      <c r="J407" s="67"/>
      <c r="O407" s="67"/>
      <c r="P407" s="67"/>
      <c r="V407" s="68"/>
      <c r="BE407" s="66"/>
      <c r="BF407" s="66"/>
      <c r="BG407" s="66"/>
      <c r="BH407" s="66"/>
    </row>
    <row r="408" spans="1:60" ht="15.75" customHeight="1" x14ac:dyDescent="0.25">
      <c r="A408" s="66"/>
      <c r="B408" s="66"/>
      <c r="C408" s="56"/>
      <c r="I408" s="67"/>
      <c r="J408" s="67"/>
      <c r="O408" s="67"/>
      <c r="P408" s="67"/>
      <c r="V408" s="68"/>
      <c r="BE408" s="66"/>
      <c r="BF408" s="66"/>
      <c r="BG408" s="66"/>
      <c r="BH408" s="66"/>
    </row>
    <row r="409" spans="1:60" ht="15.75" customHeight="1" x14ac:dyDescent="0.25">
      <c r="A409" s="66"/>
      <c r="B409" s="66"/>
      <c r="C409" s="56"/>
      <c r="I409" s="67"/>
      <c r="J409" s="67"/>
      <c r="O409" s="67"/>
      <c r="P409" s="67"/>
      <c r="V409" s="68"/>
      <c r="BE409" s="66"/>
      <c r="BF409" s="66"/>
      <c r="BG409" s="66"/>
      <c r="BH409" s="66"/>
    </row>
    <row r="410" spans="1:60" ht="15.75" customHeight="1" x14ac:dyDescent="0.25">
      <c r="A410" s="66"/>
      <c r="B410" s="66"/>
      <c r="C410" s="56"/>
      <c r="I410" s="67"/>
      <c r="J410" s="67"/>
      <c r="O410" s="67"/>
      <c r="P410" s="67"/>
      <c r="V410" s="68"/>
      <c r="BE410" s="66"/>
      <c r="BF410" s="66"/>
      <c r="BG410" s="66"/>
      <c r="BH410" s="66"/>
    </row>
    <row r="411" spans="1:60" ht="15.75" customHeight="1" x14ac:dyDescent="0.25">
      <c r="A411" s="66"/>
      <c r="B411" s="66"/>
      <c r="C411" s="56"/>
      <c r="I411" s="67"/>
      <c r="J411" s="67"/>
      <c r="O411" s="67"/>
      <c r="P411" s="67"/>
      <c r="V411" s="68"/>
      <c r="BE411" s="66"/>
      <c r="BF411" s="66"/>
      <c r="BG411" s="66"/>
      <c r="BH411" s="66"/>
    </row>
    <row r="412" spans="1:60" ht="15.75" customHeight="1" x14ac:dyDescent="0.25">
      <c r="A412" s="66"/>
      <c r="B412" s="66"/>
      <c r="C412" s="56"/>
      <c r="I412" s="67"/>
      <c r="J412" s="67"/>
      <c r="O412" s="67"/>
      <c r="P412" s="67"/>
      <c r="V412" s="68"/>
      <c r="BE412" s="66"/>
      <c r="BF412" s="66"/>
      <c r="BG412" s="66"/>
      <c r="BH412" s="66"/>
    </row>
    <row r="413" spans="1:60" ht="15.75" customHeight="1" x14ac:dyDescent="0.25">
      <c r="A413" s="66"/>
      <c r="B413" s="66"/>
      <c r="C413" s="56"/>
      <c r="I413" s="67"/>
      <c r="J413" s="67"/>
      <c r="O413" s="67"/>
      <c r="P413" s="67"/>
      <c r="V413" s="68"/>
      <c r="BE413" s="66"/>
      <c r="BF413" s="66"/>
      <c r="BG413" s="66"/>
      <c r="BH413" s="66"/>
    </row>
    <row r="414" spans="1:60" ht="15.75" customHeight="1" x14ac:dyDescent="0.25">
      <c r="A414" s="66"/>
      <c r="B414" s="66"/>
      <c r="C414" s="56"/>
      <c r="I414" s="67"/>
      <c r="J414" s="67"/>
      <c r="O414" s="67"/>
      <c r="P414" s="67"/>
      <c r="V414" s="68"/>
      <c r="BE414" s="66"/>
      <c r="BF414" s="66"/>
      <c r="BG414" s="66"/>
      <c r="BH414" s="66"/>
    </row>
    <row r="415" spans="1:60" ht="15.75" customHeight="1" x14ac:dyDescent="0.25">
      <c r="A415" s="66"/>
      <c r="B415" s="66"/>
      <c r="C415" s="56"/>
      <c r="I415" s="67"/>
      <c r="J415" s="67"/>
      <c r="O415" s="67"/>
      <c r="P415" s="67"/>
      <c r="V415" s="68"/>
      <c r="BE415" s="66"/>
      <c r="BF415" s="66"/>
      <c r="BG415" s="66"/>
      <c r="BH415" s="66"/>
    </row>
    <row r="416" spans="1:60" ht="15.75" customHeight="1" x14ac:dyDescent="0.25">
      <c r="A416" s="66"/>
      <c r="B416" s="66"/>
      <c r="C416" s="56"/>
      <c r="I416" s="67"/>
      <c r="J416" s="67"/>
      <c r="O416" s="67"/>
      <c r="P416" s="67"/>
      <c r="V416" s="68"/>
      <c r="BE416" s="66"/>
      <c r="BF416" s="66"/>
      <c r="BG416" s="66"/>
      <c r="BH416" s="66"/>
    </row>
    <row r="417" spans="1:60" ht="15.75" customHeight="1" x14ac:dyDescent="0.25">
      <c r="A417" s="66"/>
      <c r="B417" s="66"/>
      <c r="C417" s="56"/>
      <c r="I417" s="67"/>
      <c r="J417" s="67"/>
      <c r="O417" s="67"/>
      <c r="P417" s="67"/>
      <c r="V417" s="68"/>
      <c r="BE417" s="66"/>
      <c r="BF417" s="66"/>
      <c r="BG417" s="66"/>
      <c r="BH417" s="66"/>
    </row>
    <row r="418" spans="1:60" ht="15.75" customHeight="1" x14ac:dyDescent="0.25">
      <c r="A418" s="66"/>
      <c r="B418" s="66"/>
      <c r="C418" s="56"/>
      <c r="I418" s="67"/>
      <c r="J418" s="67"/>
      <c r="O418" s="67"/>
      <c r="P418" s="67"/>
      <c r="V418" s="68"/>
      <c r="BE418" s="66"/>
      <c r="BF418" s="66"/>
      <c r="BG418" s="66"/>
      <c r="BH418" s="66"/>
    </row>
    <row r="419" spans="1:60" ht="15.75" customHeight="1" x14ac:dyDescent="0.25">
      <c r="A419" s="66"/>
      <c r="B419" s="66"/>
      <c r="C419" s="56"/>
      <c r="I419" s="67"/>
      <c r="J419" s="67"/>
      <c r="O419" s="67"/>
      <c r="P419" s="67"/>
      <c r="V419" s="68"/>
      <c r="BE419" s="66"/>
      <c r="BF419" s="66"/>
      <c r="BG419" s="66"/>
      <c r="BH419" s="66"/>
    </row>
    <row r="420" spans="1:60" ht="15.75" customHeight="1" x14ac:dyDescent="0.25">
      <c r="A420" s="66"/>
      <c r="B420" s="66"/>
      <c r="C420" s="56"/>
      <c r="I420" s="67"/>
      <c r="J420" s="67"/>
      <c r="O420" s="67"/>
      <c r="P420" s="67"/>
      <c r="V420" s="68"/>
      <c r="BE420" s="66"/>
      <c r="BF420" s="66"/>
      <c r="BG420" s="66"/>
      <c r="BH420" s="66"/>
    </row>
    <row r="421" spans="1:60" ht="15.75" customHeight="1" x14ac:dyDescent="0.25">
      <c r="A421" s="66"/>
      <c r="B421" s="66"/>
      <c r="C421" s="56"/>
      <c r="I421" s="67"/>
      <c r="J421" s="67"/>
      <c r="O421" s="67"/>
      <c r="P421" s="67"/>
      <c r="V421" s="68"/>
      <c r="BE421" s="66"/>
      <c r="BF421" s="66"/>
      <c r="BG421" s="66"/>
      <c r="BH421" s="66"/>
    </row>
    <row r="422" spans="1:60" ht="15.75" customHeight="1" x14ac:dyDescent="0.25">
      <c r="A422" s="66"/>
      <c r="B422" s="66"/>
      <c r="C422" s="56"/>
      <c r="I422" s="67"/>
      <c r="J422" s="67"/>
      <c r="O422" s="67"/>
      <c r="P422" s="67"/>
      <c r="V422" s="68"/>
      <c r="BE422" s="66"/>
      <c r="BF422" s="66"/>
      <c r="BG422" s="66"/>
      <c r="BH422" s="66"/>
    </row>
    <row r="423" spans="1:60" ht="15.75" customHeight="1" x14ac:dyDescent="0.25">
      <c r="A423" s="66"/>
      <c r="B423" s="66"/>
      <c r="C423" s="56"/>
      <c r="I423" s="67"/>
      <c r="J423" s="67"/>
      <c r="O423" s="67"/>
      <c r="P423" s="67"/>
      <c r="V423" s="68"/>
      <c r="BE423" s="66"/>
      <c r="BF423" s="66"/>
      <c r="BG423" s="66"/>
      <c r="BH423" s="66"/>
    </row>
    <row r="424" spans="1:60" ht="15.75" customHeight="1" x14ac:dyDescent="0.25">
      <c r="A424" s="66"/>
      <c r="B424" s="66"/>
      <c r="C424" s="56"/>
      <c r="I424" s="67"/>
      <c r="J424" s="67"/>
      <c r="O424" s="67"/>
      <c r="P424" s="67"/>
      <c r="V424" s="68"/>
      <c r="BE424" s="66"/>
      <c r="BF424" s="66"/>
      <c r="BG424" s="66"/>
      <c r="BH424" s="66"/>
    </row>
    <row r="425" spans="1:60" ht="15.75" customHeight="1" x14ac:dyDescent="0.25">
      <c r="A425" s="66"/>
      <c r="B425" s="66"/>
      <c r="C425" s="56"/>
      <c r="I425" s="67"/>
      <c r="J425" s="67"/>
      <c r="O425" s="67"/>
      <c r="P425" s="67"/>
      <c r="V425" s="68"/>
      <c r="BE425" s="66"/>
      <c r="BF425" s="66"/>
      <c r="BG425" s="66"/>
      <c r="BH425" s="66"/>
    </row>
    <row r="426" spans="1:60" ht="15.75" customHeight="1" x14ac:dyDescent="0.25">
      <c r="A426" s="66"/>
      <c r="B426" s="66"/>
      <c r="C426" s="56"/>
      <c r="I426" s="67"/>
      <c r="J426" s="67"/>
      <c r="O426" s="67"/>
      <c r="P426" s="67"/>
      <c r="V426" s="68"/>
      <c r="BE426" s="66"/>
      <c r="BF426" s="66"/>
      <c r="BG426" s="66"/>
      <c r="BH426" s="66"/>
    </row>
    <row r="427" spans="1:60" ht="15.75" customHeight="1" x14ac:dyDescent="0.25">
      <c r="A427" s="66"/>
      <c r="B427" s="66"/>
      <c r="C427" s="56"/>
      <c r="I427" s="67"/>
      <c r="J427" s="67"/>
      <c r="O427" s="67"/>
      <c r="P427" s="67"/>
      <c r="V427" s="68"/>
      <c r="BE427" s="66"/>
      <c r="BF427" s="66"/>
      <c r="BG427" s="66"/>
      <c r="BH427" s="66"/>
    </row>
    <row r="428" spans="1:60" ht="15.75" customHeight="1" x14ac:dyDescent="0.25">
      <c r="A428" s="66"/>
      <c r="B428" s="66"/>
      <c r="C428" s="56"/>
      <c r="I428" s="67"/>
      <c r="J428" s="67"/>
      <c r="O428" s="67"/>
      <c r="P428" s="67"/>
      <c r="V428" s="68"/>
      <c r="BE428" s="66"/>
      <c r="BF428" s="66"/>
      <c r="BG428" s="66"/>
      <c r="BH428" s="66"/>
    </row>
    <row r="429" spans="1:60" ht="15.75" customHeight="1" x14ac:dyDescent="0.25">
      <c r="A429" s="66"/>
      <c r="B429" s="66"/>
      <c r="C429" s="56"/>
      <c r="I429" s="67"/>
      <c r="J429" s="67"/>
      <c r="O429" s="67"/>
      <c r="P429" s="67"/>
      <c r="V429" s="68"/>
      <c r="BE429" s="66"/>
      <c r="BF429" s="66"/>
      <c r="BG429" s="66"/>
      <c r="BH429" s="66"/>
    </row>
    <row r="430" spans="1:60" ht="15.75" customHeight="1" x14ac:dyDescent="0.25">
      <c r="A430" s="66"/>
      <c r="B430" s="66"/>
      <c r="C430" s="56"/>
      <c r="I430" s="67"/>
      <c r="J430" s="67"/>
      <c r="O430" s="67"/>
      <c r="P430" s="67"/>
      <c r="V430" s="68"/>
      <c r="BE430" s="66"/>
      <c r="BF430" s="66"/>
      <c r="BG430" s="66"/>
      <c r="BH430" s="66"/>
    </row>
    <row r="431" spans="1:60" ht="15.75" customHeight="1" x14ac:dyDescent="0.25">
      <c r="A431" s="66"/>
      <c r="B431" s="66"/>
      <c r="C431" s="56"/>
      <c r="I431" s="67"/>
      <c r="J431" s="67"/>
      <c r="O431" s="67"/>
      <c r="P431" s="67"/>
      <c r="V431" s="68"/>
      <c r="BE431" s="66"/>
      <c r="BF431" s="66"/>
      <c r="BG431" s="66"/>
      <c r="BH431" s="66"/>
    </row>
    <row r="432" spans="1:60" ht="15.75" customHeight="1" x14ac:dyDescent="0.25">
      <c r="A432" s="66"/>
      <c r="B432" s="66"/>
      <c r="C432" s="56"/>
      <c r="I432" s="67"/>
      <c r="J432" s="67"/>
      <c r="O432" s="67"/>
      <c r="P432" s="67"/>
      <c r="V432" s="68"/>
      <c r="BE432" s="66"/>
      <c r="BF432" s="66"/>
      <c r="BG432" s="66"/>
      <c r="BH432" s="66"/>
    </row>
    <row r="433" spans="1:60" ht="15.75" customHeight="1" x14ac:dyDescent="0.25">
      <c r="A433" s="66"/>
      <c r="B433" s="66"/>
      <c r="C433" s="56"/>
      <c r="I433" s="67"/>
      <c r="J433" s="67"/>
      <c r="O433" s="67"/>
      <c r="P433" s="67"/>
      <c r="V433" s="68"/>
      <c r="BE433" s="66"/>
      <c r="BF433" s="66"/>
      <c r="BG433" s="66"/>
      <c r="BH433" s="66"/>
    </row>
    <row r="434" spans="1:60" ht="15.75" customHeight="1" x14ac:dyDescent="0.25">
      <c r="A434" s="66"/>
      <c r="B434" s="66"/>
      <c r="C434" s="56"/>
      <c r="I434" s="67"/>
      <c r="J434" s="67"/>
      <c r="O434" s="67"/>
      <c r="P434" s="67"/>
      <c r="V434" s="68"/>
      <c r="BE434" s="66"/>
      <c r="BF434" s="66"/>
      <c r="BG434" s="66"/>
      <c r="BH434" s="66"/>
    </row>
    <row r="435" spans="1:60" ht="15.75" customHeight="1" x14ac:dyDescent="0.25">
      <c r="A435" s="66"/>
      <c r="B435" s="66"/>
      <c r="C435" s="56"/>
      <c r="I435" s="67"/>
      <c r="J435" s="67"/>
      <c r="O435" s="67"/>
      <c r="P435" s="67"/>
      <c r="V435" s="68"/>
      <c r="BE435" s="66"/>
      <c r="BF435" s="66"/>
      <c r="BG435" s="66"/>
      <c r="BH435" s="66"/>
    </row>
    <row r="436" spans="1:60" ht="15.75" customHeight="1" x14ac:dyDescent="0.25">
      <c r="A436" s="66"/>
      <c r="B436" s="66"/>
      <c r="C436" s="56"/>
      <c r="I436" s="67"/>
      <c r="J436" s="67"/>
      <c r="O436" s="67"/>
      <c r="P436" s="67"/>
      <c r="V436" s="68"/>
      <c r="BE436" s="66"/>
      <c r="BF436" s="66"/>
      <c r="BG436" s="66"/>
      <c r="BH436" s="66"/>
    </row>
    <row r="437" spans="1:60" ht="15.75" customHeight="1" x14ac:dyDescent="0.25">
      <c r="A437" s="66"/>
      <c r="B437" s="66"/>
      <c r="C437" s="56"/>
      <c r="I437" s="67"/>
      <c r="J437" s="67"/>
      <c r="O437" s="67"/>
      <c r="P437" s="67"/>
      <c r="V437" s="68"/>
      <c r="BE437" s="66"/>
      <c r="BF437" s="66"/>
      <c r="BG437" s="66"/>
      <c r="BH437" s="66"/>
    </row>
    <row r="438" spans="1:60" ht="15.75" customHeight="1" x14ac:dyDescent="0.25">
      <c r="A438" s="66"/>
      <c r="B438" s="66"/>
      <c r="C438" s="56"/>
      <c r="I438" s="67"/>
      <c r="J438" s="67"/>
      <c r="O438" s="67"/>
      <c r="P438" s="67"/>
      <c r="V438" s="68"/>
      <c r="BE438" s="66"/>
      <c r="BF438" s="66"/>
      <c r="BG438" s="66"/>
      <c r="BH438" s="66"/>
    </row>
    <row r="439" spans="1:60" ht="15.75" customHeight="1" x14ac:dyDescent="0.25">
      <c r="A439" s="66"/>
      <c r="B439" s="66"/>
      <c r="C439" s="56"/>
      <c r="I439" s="67"/>
      <c r="J439" s="67"/>
      <c r="O439" s="67"/>
      <c r="P439" s="67"/>
      <c r="V439" s="68"/>
      <c r="BE439" s="66"/>
      <c r="BF439" s="66"/>
      <c r="BG439" s="66"/>
      <c r="BH439" s="66"/>
    </row>
    <row r="440" spans="1:60" ht="15.75" customHeight="1" x14ac:dyDescent="0.25">
      <c r="A440" s="66"/>
      <c r="B440" s="66"/>
      <c r="C440" s="56"/>
      <c r="I440" s="67"/>
      <c r="J440" s="67"/>
      <c r="O440" s="67"/>
      <c r="P440" s="67"/>
      <c r="V440" s="68"/>
      <c r="BE440" s="66"/>
      <c r="BF440" s="66"/>
      <c r="BG440" s="66"/>
      <c r="BH440" s="66"/>
    </row>
    <row r="441" spans="1:60" ht="15.75" customHeight="1" x14ac:dyDescent="0.25">
      <c r="A441" s="66"/>
      <c r="B441" s="66"/>
      <c r="C441" s="56"/>
      <c r="I441" s="67"/>
      <c r="J441" s="67"/>
      <c r="O441" s="67"/>
      <c r="P441" s="67"/>
      <c r="V441" s="68"/>
      <c r="BE441" s="66"/>
      <c r="BF441" s="66"/>
      <c r="BG441" s="66"/>
      <c r="BH441" s="66"/>
    </row>
    <row r="442" spans="1:60" ht="15.75" customHeight="1" x14ac:dyDescent="0.25">
      <c r="A442" s="66"/>
      <c r="B442" s="66"/>
      <c r="C442" s="56"/>
      <c r="I442" s="67"/>
      <c r="J442" s="67"/>
      <c r="O442" s="67"/>
      <c r="P442" s="67"/>
      <c r="V442" s="68"/>
      <c r="BE442" s="66"/>
      <c r="BF442" s="66"/>
      <c r="BG442" s="66"/>
      <c r="BH442" s="66"/>
    </row>
    <row r="443" spans="1:60" ht="15.75" customHeight="1" x14ac:dyDescent="0.25">
      <c r="A443" s="66"/>
      <c r="B443" s="66"/>
      <c r="C443" s="56"/>
      <c r="I443" s="67"/>
      <c r="J443" s="67"/>
      <c r="O443" s="67"/>
      <c r="P443" s="67"/>
      <c r="V443" s="68"/>
      <c r="BE443" s="66"/>
      <c r="BF443" s="66"/>
      <c r="BG443" s="66"/>
      <c r="BH443" s="66"/>
    </row>
    <row r="444" spans="1:60" ht="15.75" customHeight="1" x14ac:dyDescent="0.25">
      <c r="A444" s="66"/>
      <c r="B444" s="66"/>
      <c r="C444" s="56"/>
      <c r="I444" s="67"/>
      <c r="J444" s="67"/>
      <c r="O444" s="67"/>
      <c r="P444" s="67"/>
      <c r="V444" s="68"/>
      <c r="BE444" s="66"/>
      <c r="BF444" s="66"/>
      <c r="BG444" s="66"/>
      <c r="BH444" s="66"/>
    </row>
    <row r="445" spans="1:60" ht="15.75" customHeight="1" x14ac:dyDescent="0.25">
      <c r="A445" s="66"/>
      <c r="B445" s="66"/>
      <c r="C445" s="56"/>
      <c r="I445" s="67"/>
      <c r="J445" s="67"/>
      <c r="O445" s="67"/>
      <c r="P445" s="67"/>
      <c r="V445" s="68"/>
      <c r="BE445" s="66"/>
      <c r="BF445" s="66"/>
      <c r="BG445" s="66"/>
      <c r="BH445" s="66"/>
    </row>
    <row r="446" spans="1:60" ht="15.75" customHeight="1" x14ac:dyDescent="0.25">
      <c r="A446" s="66"/>
      <c r="B446" s="66"/>
      <c r="C446" s="56"/>
      <c r="I446" s="67"/>
      <c r="J446" s="67"/>
      <c r="O446" s="67"/>
      <c r="P446" s="67"/>
      <c r="V446" s="68"/>
      <c r="BE446" s="66"/>
      <c r="BF446" s="66"/>
      <c r="BG446" s="66"/>
      <c r="BH446" s="66"/>
    </row>
    <row r="447" spans="1:60" ht="15.75" customHeight="1" x14ac:dyDescent="0.25">
      <c r="A447" s="66"/>
      <c r="B447" s="66"/>
      <c r="C447" s="56"/>
      <c r="I447" s="67"/>
      <c r="J447" s="67"/>
      <c r="O447" s="67"/>
      <c r="P447" s="67"/>
      <c r="V447" s="68"/>
      <c r="BE447" s="66"/>
      <c r="BF447" s="66"/>
      <c r="BG447" s="66"/>
      <c r="BH447" s="66"/>
    </row>
    <row r="448" spans="1:60" ht="15.75" customHeight="1" x14ac:dyDescent="0.25">
      <c r="A448" s="66"/>
      <c r="B448" s="66"/>
      <c r="C448" s="56"/>
      <c r="I448" s="67"/>
      <c r="J448" s="67"/>
      <c r="O448" s="67"/>
      <c r="P448" s="67"/>
      <c r="V448" s="68"/>
      <c r="BE448" s="66"/>
      <c r="BF448" s="66"/>
      <c r="BG448" s="66"/>
      <c r="BH448" s="66"/>
    </row>
    <row r="449" spans="1:60" ht="15.75" customHeight="1" x14ac:dyDescent="0.25">
      <c r="A449" s="66"/>
      <c r="B449" s="66"/>
      <c r="C449" s="56"/>
      <c r="I449" s="67"/>
      <c r="J449" s="67"/>
      <c r="O449" s="67"/>
      <c r="P449" s="67"/>
      <c r="V449" s="68"/>
      <c r="BE449" s="66"/>
      <c r="BF449" s="66"/>
      <c r="BG449" s="66"/>
      <c r="BH449" s="66"/>
    </row>
    <row r="450" spans="1:60" ht="15.75" customHeight="1" x14ac:dyDescent="0.25">
      <c r="A450" s="66"/>
      <c r="B450" s="66"/>
      <c r="C450" s="56"/>
      <c r="I450" s="67"/>
      <c r="J450" s="67"/>
      <c r="O450" s="67"/>
      <c r="P450" s="67"/>
      <c r="V450" s="68"/>
      <c r="BE450" s="66"/>
      <c r="BF450" s="66"/>
      <c r="BG450" s="66"/>
      <c r="BH450" s="66"/>
    </row>
    <row r="451" spans="1:60" ht="15.75" customHeight="1" x14ac:dyDescent="0.25">
      <c r="A451" s="66"/>
      <c r="B451" s="66"/>
      <c r="C451" s="56"/>
      <c r="I451" s="67"/>
      <c r="J451" s="67"/>
      <c r="O451" s="67"/>
      <c r="P451" s="67"/>
      <c r="V451" s="68"/>
      <c r="BE451" s="66"/>
      <c r="BF451" s="66"/>
      <c r="BG451" s="66"/>
      <c r="BH451" s="66"/>
    </row>
    <row r="452" spans="1:60" ht="15.75" customHeight="1" x14ac:dyDescent="0.25">
      <c r="A452" s="66"/>
      <c r="B452" s="66"/>
      <c r="C452" s="56"/>
      <c r="I452" s="67"/>
      <c r="J452" s="67"/>
      <c r="O452" s="67"/>
      <c r="P452" s="67"/>
      <c r="V452" s="68"/>
      <c r="BE452" s="66"/>
      <c r="BF452" s="66"/>
      <c r="BG452" s="66"/>
      <c r="BH452" s="66"/>
    </row>
    <row r="453" spans="1:60" ht="15.75" customHeight="1" x14ac:dyDescent="0.25">
      <c r="A453" s="66"/>
      <c r="B453" s="66"/>
      <c r="C453" s="56"/>
      <c r="I453" s="67"/>
      <c r="J453" s="67"/>
      <c r="O453" s="67"/>
      <c r="P453" s="67"/>
      <c r="V453" s="68"/>
      <c r="BE453" s="66"/>
      <c r="BF453" s="66"/>
      <c r="BG453" s="66"/>
      <c r="BH453" s="66"/>
    </row>
    <row r="454" spans="1:60" ht="15.75" customHeight="1" x14ac:dyDescent="0.25">
      <c r="A454" s="66"/>
      <c r="B454" s="66"/>
      <c r="C454" s="56"/>
      <c r="I454" s="67"/>
      <c r="J454" s="67"/>
      <c r="O454" s="67"/>
      <c r="P454" s="67"/>
      <c r="V454" s="68"/>
      <c r="BE454" s="66"/>
      <c r="BF454" s="66"/>
      <c r="BG454" s="66"/>
      <c r="BH454" s="66"/>
    </row>
    <row r="455" spans="1:60" ht="15.75" customHeight="1" x14ac:dyDescent="0.25">
      <c r="A455" s="66"/>
      <c r="B455" s="66"/>
      <c r="C455" s="56"/>
      <c r="I455" s="67"/>
      <c r="J455" s="67"/>
      <c r="O455" s="67"/>
      <c r="P455" s="67"/>
      <c r="V455" s="68"/>
      <c r="BE455" s="66"/>
      <c r="BF455" s="66"/>
      <c r="BG455" s="66"/>
      <c r="BH455" s="66"/>
    </row>
    <row r="456" spans="1:60" ht="15.75" customHeight="1" x14ac:dyDescent="0.25">
      <c r="A456" s="66"/>
      <c r="B456" s="66"/>
      <c r="C456" s="56"/>
      <c r="I456" s="67"/>
      <c r="J456" s="67"/>
      <c r="O456" s="67"/>
      <c r="P456" s="67"/>
      <c r="V456" s="68"/>
      <c r="BE456" s="66"/>
      <c r="BF456" s="66"/>
      <c r="BG456" s="66"/>
      <c r="BH456" s="66"/>
    </row>
    <row r="457" spans="1:60" ht="15.75" customHeight="1" x14ac:dyDescent="0.25">
      <c r="A457" s="66"/>
      <c r="B457" s="66"/>
      <c r="C457" s="56"/>
      <c r="I457" s="67"/>
      <c r="J457" s="67"/>
      <c r="O457" s="67"/>
      <c r="P457" s="67"/>
      <c r="V457" s="68"/>
      <c r="BE457" s="66"/>
      <c r="BF457" s="66"/>
      <c r="BG457" s="66"/>
      <c r="BH457" s="66"/>
    </row>
    <row r="458" spans="1:60" ht="15.75" customHeight="1" x14ac:dyDescent="0.25">
      <c r="A458" s="66"/>
      <c r="B458" s="66"/>
      <c r="C458" s="56"/>
      <c r="I458" s="67"/>
      <c r="J458" s="67"/>
      <c r="O458" s="67"/>
      <c r="P458" s="67"/>
      <c r="V458" s="68"/>
      <c r="BE458" s="66"/>
      <c r="BF458" s="66"/>
      <c r="BG458" s="66"/>
      <c r="BH458" s="66"/>
    </row>
    <row r="459" spans="1:60" ht="15.75" customHeight="1" x14ac:dyDescent="0.25">
      <c r="A459" s="66"/>
      <c r="B459" s="66"/>
      <c r="C459" s="56"/>
      <c r="I459" s="67"/>
      <c r="J459" s="67"/>
      <c r="O459" s="67"/>
      <c r="P459" s="67"/>
      <c r="V459" s="68"/>
      <c r="BE459" s="66"/>
      <c r="BF459" s="66"/>
      <c r="BG459" s="66"/>
      <c r="BH459" s="66"/>
    </row>
    <row r="460" spans="1:60" ht="15.75" customHeight="1" x14ac:dyDescent="0.25">
      <c r="A460" s="66"/>
      <c r="B460" s="66"/>
      <c r="C460" s="56"/>
      <c r="I460" s="67"/>
      <c r="J460" s="67"/>
      <c r="O460" s="67"/>
      <c r="P460" s="67"/>
      <c r="V460" s="68"/>
      <c r="BE460" s="66"/>
      <c r="BF460" s="66"/>
      <c r="BG460" s="66"/>
      <c r="BH460" s="66"/>
    </row>
    <row r="461" spans="1:60" ht="15.75" customHeight="1" x14ac:dyDescent="0.25">
      <c r="A461" s="66"/>
      <c r="B461" s="66"/>
      <c r="C461" s="56"/>
      <c r="I461" s="67"/>
      <c r="J461" s="67"/>
      <c r="O461" s="67"/>
      <c r="P461" s="67"/>
      <c r="V461" s="68"/>
      <c r="BE461" s="66"/>
      <c r="BF461" s="66"/>
      <c r="BG461" s="66"/>
      <c r="BH461" s="66"/>
    </row>
    <row r="462" spans="1:60" ht="15.75" customHeight="1" x14ac:dyDescent="0.25">
      <c r="A462" s="66"/>
      <c r="B462" s="66"/>
      <c r="C462" s="56"/>
      <c r="I462" s="67"/>
      <c r="J462" s="67"/>
      <c r="O462" s="67"/>
      <c r="P462" s="67"/>
      <c r="V462" s="68"/>
      <c r="BE462" s="66"/>
      <c r="BF462" s="66"/>
      <c r="BG462" s="66"/>
      <c r="BH462" s="66"/>
    </row>
    <row r="463" spans="1:60" ht="15.75" customHeight="1" x14ac:dyDescent="0.25">
      <c r="A463" s="66"/>
      <c r="B463" s="66"/>
      <c r="C463" s="56"/>
      <c r="I463" s="67"/>
      <c r="J463" s="67"/>
      <c r="O463" s="67"/>
      <c r="P463" s="67"/>
      <c r="V463" s="68"/>
      <c r="BE463" s="66"/>
      <c r="BF463" s="66"/>
      <c r="BG463" s="66"/>
      <c r="BH463" s="66"/>
    </row>
    <row r="464" spans="1:60" ht="15.75" customHeight="1" x14ac:dyDescent="0.25">
      <c r="A464" s="66"/>
      <c r="B464" s="66"/>
      <c r="C464" s="56"/>
      <c r="I464" s="67"/>
      <c r="J464" s="67"/>
      <c r="O464" s="67"/>
      <c r="P464" s="67"/>
      <c r="V464" s="68"/>
      <c r="BE464" s="66"/>
      <c r="BF464" s="66"/>
      <c r="BG464" s="66"/>
      <c r="BH464" s="66"/>
    </row>
    <row r="465" spans="1:60" ht="15.75" customHeight="1" x14ac:dyDescent="0.25">
      <c r="A465" s="66"/>
      <c r="B465" s="66"/>
      <c r="C465" s="56"/>
      <c r="I465" s="67"/>
      <c r="J465" s="67"/>
      <c r="O465" s="67"/>
      <c r="P465" s="67"/>
      <c r="V465" s="68"/>
      <c r="BE465" s="66"/>
      <c r="BF465" s="66"/>
      <c r="BG465" s="66"/>
      <c r="BH465" s="66"/>
    </row>
    <row r="466" spans="1:60" ht="15.75" customHeight="1" x14ac:dyDescent="0.25">
      <c r="A466" s="66"/>
      <c r="B466" s="66"/>
      <c r="C466" s="56"/>
      <c r="I466" s="67"/>
      <c r="J466" s="67"/>
      <c r="O466" s="67"/>
      <c r="P466" s="67"/>
      <c r="V466" s="68"/>
      <c r="BE466" s="66"/>
      <c r="BF466" s="66"/>
      <c r="BG466" s="66"/>
      <c r="BH466" s="66"/>
    </row>
    <row r="467" spans="1:60" ht="15.75" customHeight="1" x14ac:dyDescent="0.25">
      <c r="A467" s="66"/>
      <c r="B467" s="66"/>
      <c r="C467" s="56"/>
      <c r="I467" s="67"/>
      <c r="J467" s="67"/>
      <c r="O467" s="67"/>
      <c r="P467" s="67"/>
      <c r="V467" s="68"/>
      <c r="BE467" s="66"/>
      <c r="BF467" s="66"/>
      <c r="BG467" s="66"/>
      <c r="BH467" s="66"/>
    </row>
    <row r="468" spans="1:60" ht="15.75" customHeight="1" x14ac:dyDescent="0.25">
      <c r="A468" s="66"/>
      <c r="B468" s="66"/>
      <c r="C468" s="56"/>
      <c r="I468" s="67"/>
      <c r="J468" s="67"/>
      <c r="O468" s="67"/>
      <c r="P468" s="67"/>
      <c r="V468" s="68"/>
      <c r="BE468" s="66"/>
      <c r="BF468" s="66"/>
      <c r="BG468" s="66"/>
      <c r="BH468" s="66"/>
    </row>
    <row r="469" spans="1:60" ht="15.75" customHeight="1" x14ac:dyDescent="0.25">
      <c r="A469" s="66"/>
      <c r="B469" s="66"/>
      <c r="C469" s="56"/>
      <c r="I469" s="67"/>
      <c r="J469" s="67"/>
      <c r="O469" s="67"/>
      <c r="P469" s="67"/>
      <c r="V469" s="68"/>
      <c r="BE469" s="66"/>
      <c r="BF469" s="66"/>
      <c r="BG469" s="66"/>
      <c r="BH469" s="66"/>
    </row>
    <row r="470" spans="1:60" ht="15.75" customHeight="1" x14ac:dyDescent="0.25">
      <c r="A470" s="66"/>
      <c r="B470" s="66"/>
      <c r="C470" s="56"/>
      <c r="I470" s="67"/>
      <c r="J470" s="67"/>
      <c r="O470" s="67"/>
      <c r="P470" s="67"/>
      <c r="V470" s="68"/>
      <c r="BE470" s="66"/>
      <c r="BF470" s="66"/>
      <c r="BG470" s="66"/>
      <c r="BH470" s="66"/>
    </row>
    <row r="471" spans="1:60" ht="15.75" customHeight="1" x14ac:dyDescent="0.25">
      <c r="A471" s="66"/>
      <c r="B471" s="66"/>
      <c r="C471" s="56"/>
      <c r="I471" s="67"/>
      <c r="J471" s="67"/>
      <c r="O471" s="67"/>
      <c r="P471" s="67"/>
      <c r="V471" s="68"/>
      <c r="BE471" s="66"/>
      <c r="BF471" s="66"/>
      <c r="BG471" s="66"/>
      <c r="BH471" s="66"/>
    </row>
    <row r="472" spans="1:60" ht="15.75" customHeight="1" x14ac:dyDescent="0.25">
      <c r="A472" s="66"/>
      <c r="B472" s="66"/>
      <c r="C472" s="56"/>
      <c r="I472" s="67"/>
      <c r="J472" s="67"/>
      <c r="O472" s="67"/>
      <c r="P472" s="67"/>
      <c r="V472" s="68"/>
      <c r="BE472" s="66"/>
      <c r="BF472" s="66"/>
      <c r="BG472" s="66"/>
      <c r="BH472" s="66"/>
    </row>
    <row r="473" spans="1:60" ht="15.75" customHeight="1" x14ac:dyDescent="0.25">
      <c r="A473" s="66"/>
      <c r="B473" s="66"/>
      <c r="C473" s="56"/>
      <c r="I473" s="67"/>
      <c r="J473" s="67"/>
      <c r="O473" s="67"/>
      <c r="P473" s="67"/>
      <c r="V473" s="68"/>
      <c r="BE473" s="66"/>
      <c r="BF473" s="66"/>
      <c r="BG473" s="66"/>
      <c r="BH473" s="66"/>
    </row>
    <row r="474" spans="1:60" ht="15.75" customHeight="1" x14ac:dyDescent="0.25">
      <c r="A474" s="66"/>
      <c r="B474" s="66"/>
      <c r="C474" s="56"/>
      <c r="I474" s="67"/>
      <c r="J474" s="67"/>
      <c r="O474" s="67"/>
      <c r="P474" s="67"/>
      <c r="V474" s="68"/>
      <c r="BE474" s="66"/>
      <c r="BF474" s="66"/>
      <c r="BG474" s="66"/>
      <c r="BH474" s="66"/>
    </row>
    <row r="475" spans="1:60" ht="15.75" customHeight="1" x14ac:dyDescent="0.25">
      <c r="A475" s="66"/>
      <c r="B475" s="66"/>
      <c r="C475" s="56"/>
      <c r="I475" s="67"/>
      <c r="J475" s="67"/>
      <c r="O475" s="67"/>
      <c r="P475" s="67"/>
      <c r="V475" s="68"/>
      <c r="BE475" s="66"/>
      <c r="BF475" s="66"/>
      <c r="BG475" s="66"/>
      <c r="BH475" s="66"/>
    </row>
    <row r="476" spans="1:60" ht="15.75" customHeight="1" x14ac:dyDescent="0.25">
      <c r="A476" s="66"/>
      <c r="B476" s="66"/>
      <c r="C476" s="56"/>
      <c r="I476" s="67"/>
      <c r="J476" s="67"/>
      <c r="O476" s="67"/>
      <c r="P476" s="67"/>
      <c r="V476" s="68"/>
      <c r="BE476" s="66"/>
      <c r="BF476" s="66"/>
      <c r="BG476" s="66"/>
      <c r="BH476" s="66"/>
    </row>
    <row r="477" spans="1:60" ht="15.75" customHeight="1" x14ac:dyDescent="0.25">
      <c r="A477" s="66"/>
      <c r="B477" s="66"/>
      <c r="C477" s="56"/>
      <c r="I477" s="67"/>
      <c r="J477" s="67"/>
      <c r="O477" s="67"/>
      <c r="P477" s="67"/>
      <c r="V477" s="68"/>
      <c r="BE477" s="66"/>
      <c r="BF477" s="66"/>
      <c r="BG477" s="66"/>
      <c r="BH477" s="66"/>
    </row>
    <row r="478" spans="1:60" ht="15.75" customHeight="1" x14ac:dyDescent="0.25">
      <c r="A478" s="66"/>
      <c r="B478" s="66"/>
      <c r="C478" s="56"/>
      <c r="I478" s="67"/>
      <c r="J478" s="67"/>
      <c r="O478" s="67"/>
      <c r="P478" s="67"/>
      <c r="V478" s="68"/>
      <c r="BE478" s="66"/>
      <c r="BF478" s="66"/>
      <c r="BG478" s="66"/>
      <c r="BH478" s="66"/>
    </row>
    <row r="479" spans="1:60" ht="15.75" customHeight="1" x14ac:dyDescent="0.25">
      <c r="A479" s="66"/>
      <c r="B479" s="66"/>
      <c r="C479" s="56"/>
      <c r="I479" s="67"/>
      <c r="J479" s="67"/>
      <c r="O479" s="67"/>
      <c r="P479" s="67"/>
      <c r="V479" s="68"/>
      <c r="BE479" s="66"/>
      <c r="BF479" s="66"/>
      <c r="BG479" s="66"/>
      <c r="BH479" s="66"/>
    </row>
    <row r="480" spans="1:60" ht="15.75" customHeight="1" x14ac:dyDescent="0.25">
      <c r="A480" s="66"/>
      <c r="B480" s="66"/>
      <c r="C480" s="56"/>
      <c r="I480" s="67"/>
      <c r="J480" s="67"/>
      <c r="O480" s="67"/>
      <c r="P480" s="67"/>
      <c r="V480" s="68"/>
      <c r="BE480" s="66"/>
      <c r="BF480" s="66"/>
      <c r="BG480" s="66"/>
      <c r="BH480" s="66"/>
    </row>
    <row r="481" spans="1:60" ht="15.75" customHeight="1" x14ac:dyDescent="0.25">
      <c r="A481" s="66"/>
      <c r="B481" s="66"/>
      <c r="C481" s="56"/>
      <c r="I481" s="67"/>
      <c r="J481" s="67"/>
      <c r="O481" s="67"/>
      <c r="P481" s="67"/>
      <c r="V481" s="68"/>
      <c r="BE481" s="66"/>
      <c r="BF481" s="66"/>
      <c r="BG481" s="66"/>
      <c r="BH481" s="66"/>
    </row>
    <row r="482" spans="1:60" ht="15.75" customHeight="1" x14ac:dyDescent="0.25">
      <c r="A482" s="66"/>
      <c r="B482" s="66"/>
      <c r="C482" s="56"/>
      <c r="I482" s="67"/>
      <c r="J482" s="67"/>
      <c r="O482" s="67"/>
      <c r="P482" s="67"/>
      <c r="V482" s="68"/>
      <c r="BE482" s="66"/>
      <c r="BF482" s="66"/>
      <c r="BG482" s="66"/>
      <c r="BH482" s="66"/>
    </row>
    <row r="483" spans="1:60" ht="15.75" customHeight="1" x14ac:dyDescent="0.25">
      <c r="A483" s="66"/>
      <c r="B483" s="66"/>
      <c r="C483" s="56"/>
      <c r="I483" s="67"/>
      <c r="J483" s="67"/>
      <c r="O483" s="67"/>
      <c r="P483" s="67"/>
      <c r="V483" s="68"/>
      <c r="BE483" s="66"/>
      <c r="BF483" s="66"/>
      <c r="BG483" s="66"/>
      <c r="BH483" s="66"/>
    </row>
    <row r="484" spans="1:60" ht="15.75" customHeight="1" x14ac:dyDescent="0.25">
      <c r="A484" s="66"/>
      <c r="B484" s="66"/>
      <c r="C484" s="56"/>
      <c r="I484" s="67"/>
      <c r="J484" s="67"/>
      <c r="O484" s="67"/>
      <c r="P484" s="67"/>
      <c r="V484" s="68"/>
      <c r="BE484" s="66"/>
      <c r="BF484" s="66"/>
      <c r="BG484" s="66"/>
      <c r="BH484" s="66"/>
    </row>
    <row r="485" spans="1:60" ht="15.75" customHeight="1" x14ac:dyDescent="0.25">
      <c r="A485" s="66"/>
      <c r="B485" s="66"/>
      <c r="C485" s="56"/>
      <c r="I485" s="67"/>
      <c r="J485" s="67"/>
      <c r="O485" s="67"/>
      <c r="P485" s="67"/>
      <c r="V485" s="68"/>
      <c r="BE485" s="66"/>
      <c r="BF485" s="66"/>
      <c r="BG485" s="66"/>
      <c r="BH485" s="66"/>
    </row>
    <row r="486" spans="1:60" ht="15.75" customHeight="1" x14ac:dyDescent="0.25">
      <c r="A486" s="66"/>
      <c r="B486" s="66"/>
      <c r="C486" s="56"/>
      <c r="I486" s="67"/>
      <c r="J486" s="67"/>
      <c r="O486" s="67"/>
      <c r="P486" s="67"/>
      <c r="V486" s="68"/>
      <c r="BE486" s="66"/>
      <c r="BF486" s="66"/>
      <c r="BG486" s="66"/>
      <c r="BH486" s="66"/>
    </row>
    <row r="487" spans="1:60" ht="15.75" customHeight="1" x14ac:dyDescent="0.25">
      <c r="A487" s="66"/>
      <c r="B487" s="66"/>
      <c r="C487" s="56"/>
      <c r="I487" s="67"/>
      <c r="J487" s="67"/>
      <c r="O487" s="67"/>
      <c r="P487" s="67"/>
      <c r="V487" s="68"/>
      <c r="BE487" s="66"/>
      <c r="BF487" s="66"/>
      <c r="BG487" s="66"/>
      <c r="BH487" s="66"/>
    </row>
    <row r="488" spans="1:60" ht="15.75" customHeight="1" x14ac:dyDescent="0.25">
      <c r="A488" s="66"/>
      <c r="B488" s="66"/>
      <c r="C488" s="56"/>
      <c r="I488" s="67"/>
      <c r="J488" s="67"/>
      <c r="O488" s="67"/>
      <c r="P488" s="67"/>
      <c r="V488" s="68"/>
      <c r="BE488" s="66"/>
      <c r="BF488" s="66"/>
      <c r="BG488" s="66"/>
      <c r="BH488" s="66"/>
    </row>
    <row r="489" spans="1:60" ht="15.75" customHeight="1" x14ac:dyDescent="0.25">
      <c r="A489" s="66"/>
      <c r="B489" s="66"/>
      <c r="C489" s="56"/>
      <c r="I489" s="67"/>
      <c r="J489" s="67"/>
      <c r="O489" s="67"/>
      <c r="P489" s="67"/>
      <c r="V489" s="68"/>
      <c r="BE489" s="66"/>
      <c r="BF489" s="66"/>
      <c r="BG489" s="66"/>
      <c r="BH489" s="66"/>
    </row>
    <row r="490" spans="1:60" ht="15.75" customHeight="1" x14ac:dyDescent="0.25">
      <c r="A490" s="66"/>
      <c r="B490" s="66"/>
      <c r="C490" s="56"/>
      <c r="I490" s="67"/>
      <c r="J490" s="67"/>
      <c r="O490" s="67"/>
      <c r="P490" s="67"/>
      <c r="V490" s="68"/>
      <c r="BE490" s="66"/>
      <c r="BF490" s="66"/>
      <c r="BG490" s="66"/>
      <c r="BH490" s="66"/>
    </row>
    <row r="491" spans="1:60" ht="15.75" customHeight="1" x14ac:dyDescent="0.25">
      <c r="A491" s="66"/>
      <c r="B491" s="66"/>
      <c r="C491" s="56"/>
      <c r="I491" s="67"/>
      <c r="J491" s="67"/>
      <c r="O491" s="67"/>
      <c r="P491" s="67"/>
      <c r="V491" s="68"/>
      <c r="BE491" s="66"/>
      <c r="BF491" s="66"/>
      <c r="BG491" s="66"/>
      <c r="BH491" s="66"/>
    </row>
    <row r="492" spans="1:60" ht="15.75" customHeight="1" x14ac:dyDescent="0.25">
      <c r="A492" s="66"/>
      <c r="B492" s="66"/>
      <c r="C492" s="56"/>
      <c r="I492" s="67"/>
      <c r="J492" s="67"/>
      <c r="O492" s="67"/>
      <c r="P492" s="67"/>
      <c r="V492" s="68"/>
      <c r="BE492" s="66"/>
      <c r="BF492" s="66"/>
      <c r="BG492" s="66"/>
      <c r="BH492" s="66"/>
    </row>
    <row r="493" spans="1:60" ht="15.75" customHeight="1" x14ac:dyDescent="0.25">
      <c r="A493" s="66"/>
      <c r="B493" s="66"/>
      <c r="C493" s="56"/>
      <c r="I493" s="67"/>
      <c r="J493" s="67"/>
      <c r="O493" s="67"/>
      <c r="P493" s="67"/>
      <c r="V493" s="68"/>
      <c r="BE493" s="66"/>
      <c r="BF493" s="66"/>
      <c r="BG493" s="66"/>
      <c r="BH493" s="66"/>
    </row>
    <row r="494" spans="1:60" ht="15.75" customHeight="1" x14ac:dyDescent="0.25">
      <c r="A494" s="66"/>
      <c r="B494" s="66"/>
      <c r="C494" s="56"/>
      <c r="I494" s="67"/>
      <c r="J494" s="67"/>
      <c r="O494" s="67"/>
      <c r="P494" s="67"/>
      <c r="V494" s="68"/>
      <c r="BE494" s="66"/>
      <c r="BF494" s="66"/>
      <c r="BG494" s="66"/>
      <c r="BH494" s="66"/>
    </row>
    <row r="495" spans="1:60" ht="15.75" customHeight="1" x14ac:dyDescent="0.25">
      <c r="A495" s="66"/>
      <c r="B495" s="66"/>
      <c r="C495" s="56"/>
      <c r="I495" s="67"/>
      <c r="J495" s="67"/>
      <c r="O495" s="67"/>
      <c r="P495" s="67"/>
      <c r="V495" s="68"/>
      <c r="BE495" s="66"/>
      <c r="BF495" s="66"/>
      <c r="BG495" s="66"/>
      <c r="BH495" s="66"/>
    </row>
    <row r="496" spans="1:60" ht="15.75" customHeight="1" x14ac:dyDescent="0.25">
      <c r="A496" s="66"/>
      <c r="B496" s="66"/>
      <c r="C496" s="56"/>
      <c r="I496" s="67"/>
      <c r="J496" s="67"/>
      <c r="O496" s="67"/>
      <c r="P496" s="67"/>
      <c r="V496" s="68"/>
      <c r="BE496" s="66"/>
      <c r="BF496" s="66"/>
      <c r="BG496" s="66"/>
      <c r="BH496" s="66"/>
    </row>
    <row r="497" spans="1:60" ht="15.75" customHeight="1" x14ac:dyDescent="0.25">
      <c r="A497" s="66"/>
      <c r="B497" s="66"/>
      <c r="C497" s="56"/>
      <c r="I497" s="67"/>
      <c r="J497" s="67"/>
      <c r="O497" s="67"/>
      <c r="P497" s="67"/>
      <c r="V497" s="68"/>
      <c r="BE497" s="66"/>
      <c r="BF497" s="66"/>
      <c r="BG497" s="66"/>
      <c r="BH497" s="66"/>
    </row>
    <row r="498" spans="1:60" ht="15.75" customHeight="1" x14ac:dyDescent="0.25">
      <c r="A498" s="66"/>
      <c r="B498" s="66"/>
      <c r="C498" s="56"/>
      <c r="I498" s="67"/>
      <c r="J498" s="67"/>
      <c r="O498" s="67"/>
      <c r="P498" s="67"/>
      <c r="V498" s="68"/>
      <c r="BE498" s="66"/>
      <c r="BF498" s="66"/>
      <c r="BG498" s="66"/>
      <c r="BH498" s="66"/>
    </row>
    <row r="499" spans="1:60" ht="15.75" customHeight="1" x14ac:dyDescent="0.25">
      <c r="A499" s="66"/>
      <c r="B499" s="66"/>
      <c r="C499" s="56"/>
      <c r="I499" s="67"/>
      <c r="J499" s="67"/>
      <c r="O499" s="67"/>
      <c r="P499" s="67"/>
      <c r="V499" s="68"/>
      <c r="BE499" s="66"/>
      <c r="BF499" s="66"/>
      <c r="BG499" s="66"/>
      <c r="BH499" s="66"/>
    </row>
    <row r="500" spans="1:60" ht="15.75" customHeight="1" x14ac:dyDescent="0.25">
      <c r="A500" s="66"/>
      <c r="B500" s="66"/>
      <c r="C500" s="56"/>
      <c r="I500" s="67"/>
      <c r="J500" s="67"/>
      <c r="O500" s="67"/>
      <c r="P500" s="67"/>
      <c r="V500" s="68"/>
      <c r="BE500" s="66"/>
      <c r="BF500" s="66"/>
      <c r="BG500" s="66"/>
      <c r="BH500" s="66"/>
    </row>
    <row r="501" spans="1:60" ht="15.75" customHeight="1" x14ac:dyDescent="0.25">
      <c r="A501" s="66"/>
      <c r="B501" s="66"/>
      <c r="C501" s="56"/>
      <c r="I501" s="67"/>
      <c r="J501" s="67"/>
      <c r="O501" s="67"/>
      <c r="P501" s="67"/>
      <c r="V501" s="68"/>
      <c r="BE501" s="66"/>
      <c r="BF501" s="66"/>
      <c r="BG501" s="66"/>
      <c r="BH501" s="66"/>
    </row>
    <row r="502" spans="1:60" ht="15.75" customHeight="1" x14ac:dyDescent="0.25">
      <c r="A502" s="66"/>
      <c r="B502" s="66"/>
      <c r="C502" s="56"/>
      <c r="I502" s="67"/>
      <c r="J502" s="67"/>
      <c r="O502" s="67"/>
      <c r="P502" s="67"/>
      <c r="V502" s="68"/>
      <c r="BE502" s="66"/>
      <c r="BF502" s="66"/>
      <c r="BG502" s="66"/>
      <c r="BH502" s="66"/>
    </row>
    <row r="503" spans="1:60" ht="15.75" customHeight="1" x14ac:dyDescent="0.25">
      <c r="A503" s="66"/>
      <c r="B503" s="66"/>
      <c r="C503" s="56"/>
      <c r="I503" s="67"/>
      <c r="J503" s="67"/>
      <c r="O503" s="67"/>
      <c r="P503" s="67"/>
      <c r="V503" s="68"/>
      <c r="BE503" s="66"/>
      <c r="BF503" s="66"/>
      <c r="BG503" s="66"/>
      <c r="BH503" s="66"/>
    </row>
    <row r="504" spans="1:60" ht="15.75" customHeight="1" x14ac:dyDescent="0.25">
      <c r="A504" s="66"/>
      <c r="B504" s="66"/>
      <c r="C504" s="56"/>
      <c r="I504" s="67"/>
      <c r="J504" s="67"/>
      <c r="O504" s="67"/>
      <c r="P504" s="67"/>
      <c r="V504" s="68"/>
      <c r="BE504" s="66"/>
      <c r="BF504" s="66"/>
      <c r="BG504" s="66"/>
      <c r="BH504" s="66"/>
    </row>
    <row r="505" spans="1:60" ht="15.75" customHeight="1" x14ac:dyDescent="0.25">
      <c r="A505" s="66"/>
      <c r="B505" s="66"/>
      <c r="C505" s="56"/>
      <c r="I505" s="67"/>
      <c r="J505" s="67"/>
      <c r="O505" s="67"/>
      <c r="P505" s="67"/>
      <c r="V505" s="68"/>
      <c r="BE505" s="66"/>
      <c r="BF505" s="66"/>
      <c r="BG505" s="66"/>
      <c r="BH505" s="66"/>
    </row>
    <row r="506" spans="1:60" ht="15.75" customHeight="1" x14ac:dyDescent="0.25">
      <c r="A506" s="66"/>
      <c r="B506" s="66"/>
      <c r="C506" s="56"/>
      <c r="I506" s="67"/>
      <c r="J506" s="67"/>
      <c r="O506" s="67"/>
      <c r="P506" s="67"/>
      <c r="V506" s="68"/>
      <c r="BE506" s="66"/>
      <c r="BF506" s="66"/>
      <c r="BG506" s="66"/>
      <c r="BH506" s="66"/>
    </row>
    <row r="507" spans="1:60" ht="15.75" customHeight="1" x14ac:dyDescent="0.25">
      <c r="A507" s="66"/>
      <c r="B507" s="66"/>
      <c r="C507" s="56"/>
      <c r="I507" s="67"/>
      <c r="J507" s="67"/>
      <c r="O507" s="67"/>
      <c r="P507" s="67"/>
      <c r="V507" s="68"/>
      <c r="BE507" s="66"/>
      <c r="BF507" s="66"/>
      <c r="BG507" s="66"/>
      <c r="BH507" s="66"/>
    </row>
    <row r="508" spans="1:60" ht="15.75" customHeight="1" x14ac:dyDescent="0.25">
      <c r="A508" s="66"/>
      <c r="B508" s="66"/>
      <c r="C508" s="56"/>
      <c r="I508" s="67"/>
      <c r="J508" s="67"/>
      <c r="O508" s="67"/>
      <c r="P508" s="67"/>
      <c r="V508" s="68"/>
      <c r="BE508" s="66"/>
      <c r="BF508" s="66"/>
      <c r="BG508" s="66"/>
      <c r="BH508" s="66"/>
    </row>
    <row r="509" spans="1:60" ht="15.75" customHeight="1" x14ac:dyDescent="0.25">
      <c r="A509" s="66"/>
      <c r="B509" s="66"/>
      <c r="C509" s="56"/>
      <c r="I509" s="67"/>
      <c r="J509" s="67"/>
      <c r="O509" s="67"/>
      <c r="P509" s="67"/>
      <c r="V509" s="68"/>
      <c r="BE509" s="66"/>
      <c r="BF509" s="66"/>
      <c r="BG509" s="66"/>
      <c r="BH509" s="66"/>
    </row>
    <row r="510" spans="1:60" ht="15.75" customHeight="1" x14ac:dyDescent="0.25">
      <c r="A510" s="66"/>
      <c r="B510" s="66"/>
      <c r="C510" s="56"/>
      <c r="I510" s="67"/>
      <c r="J510" s="67"/>
      <c r="O510" s="67"/>
      <c r="P510" s="67"/>
      <c r="V510" s="68"/>
      <c r="BE510" s="66"/>
      <c r="BF510" s="66"/>
      <c r="BG510" s="66"/>
      <c r="BH510" s="66"/>
    </row>
    <row r="511" spans="1:60" ht="15.75" customHeight="1" x14ac:dyDescent="0.25">
      <c r="A511" s="66"/>
      <c r="B511" s="66"/>
      <c r="C511" s="56"/>
      <c r="I511" s="67"/>
      <c r="J511" s="67"/>
      <c r="O511" s="67"/>
      <c r="P511" s="67"/>
      <c r="V511" s="68"/>
      <c r="BE511" s="66"/>
      <c r="BF511" s="66"/>
      <c r="BG511" s="66"/>
      <c r="BH511" s="66"/>
    </row>
    <row r="512" spans="1:60" ht="15.75" customHeight="1" x14ac:dyDescent="0.25">
      <c r="A512" s="66"/>
      <c r="B512" s="66"/>
      <c r="C512" s="56"/>
      <c r="I512" s="67"/>
      <c r="J512" s="67"/>
      <c r="O512" s="67"/>
      <c r="P512" s="67"/>
      <c r="V512" s="68"/>
      <c r="BE512" s="66"/>
      <c r="BF512" s="66"/>
      <c r="BG512" s="66"/>
      <c r="BH512" s="66"/>
    </row>
    <row r="513" spans="1:60" ht="15.75" customHeight="1" x14ac:dyDescent="0.25">
      <c r="A513" s="66"/>
      <c r="B513" s="66"/>
      <c r="C513" s="56"/>
      <c r="I513" s="67"/>
      <c r="J513" s="67"/>
      <c r="O513" s="67"/>
      <c r="P513" s="67"/>
      <c r="V513" s="68"/>
      <c r="BE513" s="66"/>
      <c r="BF513" s="66"/>
      <c r="BG513" s="66"/>
      <c r="BH513" s="66"/>
    </row>
    <row r="514" spans="1:60" ht="15.75" customHeight="1" x14ac:dyDescent="0.25">
      <c r="A514" s="66"/>
      <c r="B514" s="66"/>
      <c r="C514" s="56"/>
      <c r="I514" s="67"/>
      <c r="J514" s="67"/>
      <c r="O514" s="67"/>
      <c r="P514" s="67"/>
      <c r="V514" s="68"/>
      <c r="BE514" s="66"/>
      <c r="BF514" s="66"/>
      <c r="BG514" s="66"/>
      <c r="BH514" s="66"/>
    </row>
    <row r="515" spans="1:60" ht="15.75" customHeight="1" x14ac:dyDescent="0.25">
      <c r="A515" s="66"/>
      <c r="B515" s="66"/>
      <c r="C515" s="56"/>
      <c r="I515" s="67"/>
      <c r="J515" s="67"/>
      <c r="O515" s="67"/>
      <c r="P515" s="67"/>
      <c r="V515" s="68"/>
      <c r="BE515" s="66"/>
      <c r="BF515" s="66"/>
      <c r="BG515" s="66"/>
      <c r="BH515" s="66"/>
    </row>
    <row r="516" spans="1:60" ht="15.75" customHeight="1" x14ac:dyDescent="0.25">
      <c r="A516" s="66"/>
      <c r="B516" s="66"/>
      <c r="C516" s="56"/>
      <c r="I516" s="67"/>
      <c r="J516" s="67"/>
      <c r="O516" s="67"/>
      <c r="P516" s="67"/>
      <c r="V516" s="68"/>
      <c r="BE516" s="66"/>
      <c r="BF516" s="66"/>
      <c r="BG516" s="66"/>
      <c r="BH516" s="66"/>
    </row>
    <row r="517" spans="1:60" ht="15.75" customHeight="1" x14ac:dyDescent="0.25">
      <c r="A517" s="66"/>
      <c r="B517" s="66"/>
      <c r="C517" s="56"/>
      <c r="I517" s="67"/>
      <c r="J517" s="67"/>
      <c r="O517" s="67"/>
      <c r="P517" s="67"/>
      <c r="V517" s="68"/>
      <c r="BE517" s="66"/>
      <c r="BF517" s="66"/>
      <c r="BG517" s="66"/>
      <c r="BH517" s="66"/>
    </row>
    <row r="518" spans="1:60" ht="15.75" customHeight="1" x14ac:dyDescent="0.25">
      <c r="A518" s="66"/>
      <c r="B518" s="66"/>
      <c r="C518" s="56"/>
      <c r="I518" s="67"/>
      <c r="J518" s="67"/>
      <c r="O518" s="67"/>
      <c r="P518" s="67"/>
      <c r="V518" s="68"/>
      <c r="BE518" s="66"/>
      <c r="BF518" s="66"/>
      <c r="BG518" s="66"/>
      <c r="BH518" s="66"/>
    </row>
    <row r="519" spans="1:60" ht="15.75" customHeight="1" x14ac:dyDescent="0.25">
      <c r="A519" s="66"/>
      <c r="B519" s="66"/>
      <c r="C519" s="56"/>
      <c r="I519" s="67"/>
      <c r="J519" s="67"/>
      <c r="O519" s="67"/>
      <c r="P519" s="67"/>
      <c r="V519" s="68"/>
      <c r="BE519" s="66"/>
      <c r="BF519" s="66"/>
      <c r="BG519" s="66"/>
      <c r="BH519" s="66"/>
    </row>
    <row r="520" spans="1:60" ht="15.75" customHeight="1" x14ac:dyDescent="0.25">
      <c r="A520" s="66"/>
      <c r="B520" s="66"/>
      <c r="C520" s="56"/>
      <c r="I520" s="67"/>
      <c r="J520" s="67"/>
      <c r="O520" s="67"/>
      <c r="P520" s="67"/>
      <c r="V520" s="68"/>
      <c r="BE520" s="66"/>
      <c r="BF520" s="66"/>
      <c r="BG520" s="66"/>
      <c r="BH520" s="66"/>
    </row>
    <row r="521" spans="1:60" ht="15.75" customHeight="1" x14ac:dyDescent="0.25">
      <c r="A521" s="66"/>
      <c r="B521" s="66"/>
      <c r="C521" s="56"/>
      <c r="I521" s="67"/>
      <c r="J521" s="67"/>
      <c r="O521" s="67"/>
      <c r="P521" s="67"/>
      <c r="V521" s="68"/>
      <c r="BE521" s="66"/>
      <c r="BF521" s="66"/>
      <c r="BG521" s="66"/>
      <c r="BH521" s="66"/>
    </row>
    <row r="522" spans="1:60" ht="15.75" customHeight="1" x14ac:dyDescent="0.25">
      <c r="A522" s="66"/>
      <c r="B522" s="66"/>
      <c r="C522" s="56"/>
      <c r="I522" s="67"/>
      <c r="J522" s="67"/>
      <c r="O522" s="67"/>
      <c r="P522" s="67"/>
      <c r="V522" s="68"/>
      <c r="BE522" s="66"/>
      <c r="BF522" s="66"/>
      <c r="BG522" s="66"/>
      <c r="BH522" s="66"/>
    </row>
    <row r="523" spans="1:60" ht="15.75" customHeight="1" x14ac:dyDescent="0.25">
      <c r="A523" s="66"/>
      <c r="B523" s="66"/>
      <c r="C523" s="56"/>
      <c r="I523" s="67"/>
      <c r="J523" s="67"/>
      <c r="O523" s="67"/>
      <c r="P523" s="67"/>
      <c r="V523" s="68"/>
      <c r="BE523" s="66"/>
      <c r="BF523" s="66"/>
      <c r="BG523" s="66"/>
      <c r="BH523" s="66"/>
    </row>
    <row r="524" spans="1:60" ht="15.75" customHeight="1" x14ac:dyDescent="0.25">
      <c r="A524" s="66"/>
      <c r="B524" s="66"/>
      <c r="C524" s="56"/>
      <c r="I524" s="67"/>
      <c r="J524" s="67"/>
      <c r="O524" s="67"/>
      <c r="P524" s="67"/>
      <c r="V524" s="68"/>
      <c r="BE524" s="66"/>
      <c r="BF524" s="66"/>
      <c r="BG524" s="66"/>
      <c r="BH524" s="66"/>
    </row>
    <row r="525" spans="1:60" ht="15.75" customHeight="1" x14ac:dyDescent="0.25">
      <c r="A525" s="66"/>
      <c r="B525" s="66"/>
      <c r="C525" s="56"/>
      <c r="I525" s="67"/>
      <c r="J525" s="67"/>
      <c r="O525" s="67"/>
      <c r="P525" s="67"/>
      <c r="V525" s="68"/>
      <c r="BE525" s="66"/>
      <c r="BF525" s="66"/>
      <c r="BG525" s="66"/>
      <c r="BH525" s="66"/>
    </row>
    <row r="526" spans="1:60" ht="15.75" customHeight="1" x14ac:dyDescent="0.25">
      <c r="A526" s="66"/>
      <c r="B526" s="66"/>
      <c r="C526" s="56"/>
      <c r="I526" s="67"/>
      <c r="J526" s="67"/>
      <c r="O526" s="67"/>
      <c r="P526" s="67"/>
      <c r="V526" s="68"/>
      <c r="BE526" s="66"/>
      <c r="BF526" s="66"/>
      <c r="BG526" s="66"/>
      <c r="BH526" s="66"/>
    </row>
    <row r="527" spans="1:60" ht="15.75" customHeight="1" x14ac:dyDescent="0.25">
      <c r="A527" s="66"/>
      <c r="B527" s="66"/>
      <c r="C527" s="56"/>
      <c r="I527" s="67"/>
      <c r="J527" s="67"/>
      <c r="O527" s="67"/>
      <c r="P527" s="67"/>
      <c r="V527" s="68"/>
      <c r="BE527" s="66"/>
      <c r="BF527" s="66"/>
      <c r="BG527" s="66"/>
      <c r="BH527" s="66"/>
    </row>
    <row r="528" spans="1:60" ht="15.75" customHeight="1" x14ac:dyDescent="0.25">
      <c r="A528" s="66"/>
      <c r="B528" s="66"/>
      <c r="C528" s="56"/>
      <c r="I528" s="67"/>
      <c r="J528" s="67"/>
      <c r="O528" s="67"/>
      <c r="P528" s="67"/>
      <c r="V528" s="68"/>
      <c r="BE528" s="66"/>
      <c r="BF528" s="66"/>
      <c r="BG528" s="66"/>
      <c r="BH528" s="66"/>
    </row>
    <row r="529" spans="1:60" ht="15.75" customHeight="1" x14ac:dyDescent="0.25">
      <c r="A529" s="66"/>
      <c r="B529" s="66"/>
      <c r="C529" s="56"/>
      <c r="I529" s="67"/>
      <c r="J529" s="67"/>
      <c r="O529" s="67"/>
      <c r="P529" s="67"/>
      <c r="V529" s="68"/>
      <c r="BE529" s="66"/>
      <c r="BF529" s="66"/>
      <c r="BG529" s="66"/>
      <c r="BH529" s="66"/>
    </row>
    <row r="530" spans="1:60" ht="15.75" customHeight="1" x14ac:dyDescent="0.25">
      <c r="A530" s="66"/>
      <c r="B530" s="66"/>
      <c r="C530" s="56"/>
      <c r="I530" s="67"/>
      <c r="J530" s="67"/>
      <c r="O530" s="67"/>
      <c r="P530" s="67"/>
      <c r="V530" s="68"/>
      <c r="BE530" s="66"/>
      <c r="BF530" s="66"/>
      <c r="BG530" s="66"/>
      <c r="BH530" s="66"/>
    </row>
    <row r="531" spans="1:60" ht="15.75" customHeight="1" x14ac:dyDescent="0.25">
      <c r="A531" s="66"/>
      <c r="B531" s="66"/>
      <c r="C531" s="56"/>
      <c r="I531" s="67"/>
      <c r="J531" s="67"/>
      <c r="O531" s="67"/>
      <c r="P531" s="67"/>
      <c r="V531" s="68"/>
      <c r="BE531" s="66"/>
      <c r="BF531" s="66"/>
      <c r="BG531" s="66"/>
      <c r="BH531" s="66"/>
    </row>
    <row r="532" spans="1:60" ht="15.75" customHeight="1" x14ac:dyDescent="0.25">
      <c r="A532" s="66"/>
      <c r="B532" s="66"/>
      <c r="C532" s="56"/>
      <c r="I532" s="67"/>
      <c r="J532" s="67"/>
      <c r="O532" s="67"/>
      <c r="P532" s="67"/>
      <c r="V532" s="68"/>
      <c r="BE532" s="66"/>
      <c r="BF532" s="66"/>
      <c r="BG532" s="66"/>
      <c r="BH532" s="66"/>
    </row>
    <row r="533" spans="1:60" ht="15.75" customHeight="1" x14ac:dyDescent="0.25">
      <c r="A533" s="66"/>
      <c r="B533" s="66"/>
      <c r="C533" s="56"/>
      <c r="I533" s="67"/>
      <c r="J533" s="67"/>
      <c r="O533" s="67"/>
      <c r="P533" s="67"/>
      <c r="V533" s="68"/>
      <c r="BE533" s="66"/>
      <c r="BF533" s="66"/>
      <c r="BG533" s="66"/>
      <c r="BH533" s="66"/>
    </row>
    <row r="534" spans="1:60" ht="15.75" customHeight="1" x14ac:dyDescent="0.25">
      <c r="A534" s="66"/>
      <c r="B534" s="66"/>
      <c r="C534" s="56"/>
      <c r="I534" s="67"/>
      <c r="J534" s="67"/>
      <c r="O534" s="67"/>
      <c r="P534" s="67"/>
      <c r="V534" s="68"/>
      <c r="BE534" s="66"/>
      <c r="BF534" s="66"/>
      <c r="BG534" s="66"/>
      <c r="BH534" s="66"/>
    </row>
    <row r="535" spans="1:60" ht="15.75" customHeight="1" x14ac:dyDescent="0.25">
      <c r="A535" s="66"/>
      <c r="B535" s="66"/>
      <c r="C535" s="56"/>
      <c r="I535" s="67"/>
      <c r="J535" s="67"/>
      <c r="O535" s="67"/>
      <c r="P535" s="67"/>
      <c r="V535" s="68"/>
      <c r="BE535" s="66"/>
      <c r="BF535" s="66"/>
      <c r="BG535" s="66"/>
      <c r="BH535" s="66"/>
    </row>
    <row r="536" spans="1:60" ht="15.75" customHeight="1" x14ac:dyDescent="0.25">
      <c r="A536" s="66"/>
      <c r="B536" s="66"/>
      <c r="C536" s="56"/>
      <c r="I536" s="67"/>
      <c r="J536" s="67"/>
      <c r="O536" s="67"/>
      <c r="P536" s="67"/>
      <c r="V536" s="68"/>
      <c r="BE536" s="66"/>
      <c r="BF536" s="66"/>
      <c r="BG536" s="66"/>
      <c r="BH536" s="66"/>
    </row>
    <row r="537" spans="1:60" ht="15.75" customHeight="1" x14ac:dyDescent="0.25">
      <c r="A537" s="66"/>
      <c r="B537" s="66"/>
      <c r="C537" s="56"/>
      <c r="I537" s="67"/>
      <c r="J537" s="67"/>
      <c r="O537" s="67"/>
      <c r="P537" s="67"/>
      <c r="V537" s="68"/>
      <c r="BE537" s="66"/>
      <c r="BF537" s="66"/>
      <c r="BG537" s="66"/>
      <c r="BH537" s="66"/>
    </row>
    <row r="538" spans="1:60" ht="15.75" customHeight="1" x14ac:dyDescent="0.25">
      <c r="A538" s="66"/>
      <c r="B538" s="66"/>
      <c r="C538" s="56"/>
      <c r="I538" s="67"/>
      <c r="J538" s="67"/>
      <c r="O538" s="67"/>
      <c r="P538" s="67"/>
      <c r="V538" s="68"/>
      <c r="BE538" s="66"/>
      <c r="BF538" s="66"/>
      <c r="BG538" s="66"/>
      <c r="BH538" s="66"/>
    </row>
    <row r="539" spans="1:60" ht="15.75" customHeight="1" x14ac:dyDescent="0.25">
      <c r="A539" s="66"/>
      <c r="B539" s="66"/>
      <c r="C539" s="56"/>
      <c r="I539" s="67"/>
      <c r="J539" s="67"/>
      <c r="O539" s="67"/>
      <c r="P539" s="67"/>
      <c r="V539" s="68"/>
      <c r="BE539" s="66"/>
      <c r="BF539" s="66"/>
      <c r="BG539" s="66"/>
      <c r="BH539" s="66"/>
    </row>
    <row r="540" spans="1:60" ht="15.75" customHeight="1" x14ac:dyDescent="0.25">
      <c r="A540" s="66"/>
      <c r="B540" s="66"/>
      <c r="C540" s="56"/>
      <c r="I540" s="67"/>
      <c r="J540" s="67"/>
      <c r="O540" s="67"/>
      <c r="P540" s="67"/>
      <c r="V540" s="68"/>
      <c r="BE540" s="66"/>
      <c r="BF540" s="66"/>
      <c r="BG540" s="66"/>
      <c r="BH540" s="66"/>
    </row>
    <row r="541" spans="1:60" ht="15.75" customHeight="1" x14ac:dyDescent="0.25">
      <c r="A541" s="66"/>
      <c r="B541" s="66"/>
      <c r="C541" s="56"/>
      <c r="I541" s="67"/>
      <c r="J541" s="67"/>
      <c r="O541" s="67"/>
      <c r="P541" s="67"/>
      <c r="V541" s="68"/>
      <c r="BE541" s="66"/>
      <c r="BF541" s="66"/>
      <c r="BG541" s="66"/>
      <c r="BH541" s="66"/>
    </row>
    <row r="542" spans="1:60" ht="15.75" customHeight="1" x14ac:dyDescent="0.25">
      <c r="A542" s="66"/>
      <c r="B542" s="66"/>
      <c r="C542" s="56"/>
      <c r="I542" s="67"/>
      <c r="J542" s="67"/>
      <c r="O542" s="67"/>
      <c r="P542" s="67"/>
      <c r="V542" s="68"/>
      <c r="BE542" s="66"/>
      <c r="BF542" s="66"/>
      <c r="BG542" s="66"/>
      <c r="BH542" s="66"/>
    </row>
    <row r="543" spans="1:60" ht="15.75" customHeight="1" x14ac:dyDescent="0.25">
      <c r="A543" s="66"/>
      <c r="B543" s="66"/>
      <c r="C543" s="56"/>
      <c r="I543" s="67"/>
      <c r="J543" s="67"/>
      <c r="O543" s="67"/>
      <c r="P543" s="67"/>
      <c r="V543" s="68"/>
      <c r="BE543" s="66"/>
      <c r="BF543" s="66"/>
      <c r="BG543" s="66"/>
      <c r="BH543" s="66"/>
    </row>
    <row r="544" spans="1:60" ht="15.75" customHeight="1" x14ac:dyDescent="0.25">
      <c r="A544" s="66"/>
      <c r="B544" s="66"/>
      <c r="C544" s="56"/>
      <c r="I544" s="67"/>
      <c r="J544" s="67"/>
      <c r="O544" s="67"/>
      <c r="P544" s="67"/>
      <c r="V544" s="68"/>
      <c r="BE544" s="66"/>
      <c r="BF544" s="66"/>
      <c r="BG544" s="66"/>
      <c r="BH544" s="66"/>
    </row>
    <row r="545" spans="1:60" ht="15.75" customHeight="1" x14ac:dyDescent="0.25">
      <c r="A545" s="66"/>
      <c r="B545" s="66"/>
      <c r="C545" s="56"/>
      <c r="I545" s="67"/>
      <c r="J545" s="67"/>
      <c r="O545" s="67"/>
      <c r="P545" s="67"/>
      <c r="V545" s="68"/>
      <c r="BE545" s="66"/>
      <c r="BF545" s="66"/>
      <c r="BG545" s="66"/>
      <c r="BH545" s="66"/>
    </row>
    <row r="546" spans="1:60" ht="15.75" customHeight="1" x14ac:dyDescent="0.25">
      <c r="A546" s="66"/>
      <c r="B546" s="66"/>
      <c r="C546" s="56"/>
      <c r="I546" s="67"/>
      <c r="J546" s="67"/>
      <c r="O546" s="67"/>
      <c r="P546" s="67"/>
      <c r="V546" s="68"/>
      <c r="BE546" s="66"/>
      <c r="BF546" s="66"/>
      <c r="BG546" s="66"/>
      <c r="BH546" s="66"/>
    </row>
    <row r="547" spans="1:60" ht="15.75" customHeight="1" x14ac:dyDescent="0.25">
      <c r="A547" s="66"/>
      <c r="B547" s="66"/>
      <c r="C547" s="56"/>
      <c r="I547" s="67"/>
      <c r="J547" s="67"/>
      <c r="O547" s="67"/>
      <c r="P547" s="67"/>
      <c r="V547" s="68"/>
      <c r="BE547" s="66"/>
      <c r="BF547" s="66"/>
      <c r="BG547" s="66"/>
      <c r="BH547" s="66"/>
    </row>
    <row r="548" spans="1:60" ht="15.75" customHeight="1" x14ac:dyDescent="0.25">
      <c r="A548" s="66"/>
      <c r="B548" s="66"/>
      <c r="C548" s="56"/>
      <c r="I548" s="67"/>
      <c r="J548" s="67"/>
      <c r="O548" s="67"/>
      <c r="P548" s="67"/>
      <c r="V548" s="68"/>
      <c r="BE548" s="66"/>
      <c r="BF548" s="66"/>
      <c r="BG548" s="66"/>
      <c r="BH548" s="66"/>
    </row>
    <row r="549" spans="1:60" ht="15.75" customHeight="1" x14ac:dyDescent="0.25">
      <c r="A549" s="66"/>
      <c r="B549" s="66"/>
      <c r="C549" s="56"/>
      <c r="I549" s="67"/>
      <c r="J549" s="67"/>
      <c r="O549" s="67"/>
      <c r="P549" s="67"/>
      <c r="V549" s="68"/>
      <c r="BE549" s="66"/>
      <c r="BF549" s="66"/>
      <c r="BG549" s="66"/>
      <c r="BH549" s="66"/>
    </row>
    <row r="550" spans="1:60" ht="15.75" customHeight="1" x14ac:dyDescent="0.25">
      <c r="A550" s="66"/>
      <c r="B550" s="66"/>
      <c r="C550" s="56"/>
      <c r="I550" s="67"/>
      <c r="J550" s="67"/>
      <c r="O550" s="67"/>
      <c r="P550" s="67"/>
      <c r="V550" s="68"/>
      <c r="BE550" s="66"/>
      <c r="BF550" s="66"/>
      <c r="BG550" s="66"/>
      <c r="BH550" s="66"/>
    </row>
    <row r="551" spans="1:60" ht="15.75" customHeight="1" x14ac:dyDescent="0.25">
      <c r="A551" s="66"/>
      <c r="B551" s="66"/>
      <c r="C551" s="56"/>
      <c r="I551" s="67"/>
      <c r="J551" s="67"/>
      <c r="O551" s="67"/>
      <c r="P551" s="67"/>
      <c r="V551" s="68"/>
      <c r="BE551" s="66"/>
      <c r="BF551" s="66"/>
      <c r="BG551" s="66"/>
      <c r="BH551" s="66"/>
    </row>
    <row r="552" spans="1:60" ht="15.75" customHeight="1" x14ac:dyDescent="0.25">
      <c r="A552" s="66"/>
      <c r="B552" s="66"/>
      <c r="C552" s="56"/>
      <c r="I552" s="67"/>
      <c r="J552" s="67"/>
      <c r="O552" s="67"/>
      <c r="P552" s="67"/>
      <c r="V552" s="68"/>
      <c r="BE552" s="66"/>
      <c r="BF552" s="66"/>
      <c r="BG552" s="66"/>
      <c r="BH552" s="66"/>
    </row>
    <row r="553" spans="1:60" ht="15.75" customHeight="1" x14ac:dyDescent="0.25">
      <c r="A553" s="66"/>
      <c r="B553" s="66"/>
      <c r="C553" s="56"/>
      <c r="I553" s="67"/>
      <c r="J553" s="67"/>
      <c r="O553" s="67"/>
      <c r="P553" s="67"/>
      <c r="V553" s="68"/>
      <c r="BE553" s="66"/>
      <c r="BF553" s="66"/>
      <c r="BG553" s="66"/>
      <c r="BH553" s="66"/>
    </row>
    <row r="554" spans="1:60" ht="15.75" customHeight="1" x14ac:dyDescent="0.25">
      <c r="A554" s="66"/>
      <c r="B554" s="66"/>
      <c r="C554" s="56"/>
      <c r="I554" s="67"/>
      <c r="J554" s="67"/>
      <c r="O554" s="67"/>
      <c r="P554" s="67"/>
      <c r="V554" s="68"/>
      <c r="BE554" s="66"/>
      <c r="BF554" s="66"/>
      <c r="BG554" s="66"/>
      <c r="BH554" s="66"/>
    </row>
    <row r="555" spans="1:60" ht="15.75" customHeight="1" x14ac:dyDescent="0.25">
      <c r="A555" s="66"/>
      <c r="B555" s="66"/>
      <c r="C555" s="56"/>
      <c r="I555" s="67"/>
      <c r="J555" s="67"/>
      <c r="O555" s="67"/>
      <c r="P555" s="67"/>
      <c r="V555" s="68"/>
      <c r="BE555" s="66"/>
      <c r="BF555" s="66"/>
      <c r="BG555" s="66"/>
      <c r="BH555" s="66"/>
    </row>
    <row r="556" spans="1:60" ht="15.75" customHeight="1" x14ac:dyDescent="0.25">
      <c r="A556" s="66"/>
      <c r="B556" s="66"/>
      <c r="C556" s="56"/>
      <c r="I556" s="67"/>
      <c r="J556" s="67"/>
      <c r="O556" s="67"/>
      <c r="P556" s="67"/>
      <c r="V556" s="68"/>
      <c r="BE556" s="66"/>
      <c r="BF556" s="66"/>
      <c r="BG556" s="66"/>
      <c r="BH556" s="66"/>
    </row>
    <row r="557" spans="1:60" ht="15.75" customHeight="1" x14ac:dyDescent="0.25">
      <c r="A557" s="66"/>
      <c r="B557" s="66"/>
      <c r="C557" s="56"/>
      <c r="I557" s="67"/>
      <c r="J557" s="67"/>
      <c r="O557" s="67"/>
      <c r="P557" s="67"/>
      <c r="V557" s="68"/>
      <c r="BE557" s="66"/>
      <c r="BF557" s="66"/>
      <c r="BG557" s="66"/>
      <c r="BH557" s="66"/>
    </row>
    <row r="558" spans="1:60" ht="15.75" customHeight="1" x14ac:dyDescent="0.25">
      <c r="A558" s="66"/>
      <c r="B558" s="66"/>
      <c r="C558" s="56"/>
      <c r="I558" s="67"/>
      <c r="J558" s="67"/>
      <c r="O558" s="67"/>
      <c r="P558" s="67"/>
      <c r="V558" s="68"/>
      <c r="BE558" s="66"/>
      <c r="BF558" s="66"/>
      <c r="BG558" s="66"/>
      <c r="BH558" s="66"/>
    </row>
    <row r="559" spans="1:60" ht="15.75" customHeight="1" x14ac:dyDescent="0.25">
      <c r="A559" s="66"/>
      <c r="B559" s="66"/>
      <c r="C559" s="56"/>
      <c r="I559" s="67"/>
      <c r="J559" s="67"/>
      <c r="O559" s="67"/>
      <c r="P559" s="67"/>
      <c r="V559" s="68"/>
      <c r="BE559" s="66"/>
      <c r="BF559" s="66"/>
      <c r="BG559" s="66"/>
      <c r="BH559" s="66"/>
    </row>
    <row r="560" spans="1:60" ht="15.75" customHeight="1" x14ac:dyDescent="0.25">
      <c r="A560" s="66"/>
      <c r="B560" s="66"/>
      <c r="C560" s="56"/>
      <c r="I560" s="67"/>
      <c r="J560" s="67"/>
      <c r="O560" s="67"/>
      <c r="P560" s="67"/>
      <c r="V560" s="68"/>
      <c r="BE560" s="66"/>
      <c r="BF560" s="66"/>
      <c r="BG560" s="66"/>
      <c r="BH560" s="66"/>
    </row>
    <row r="561" spans="1:60" ht="15.75" customHeight="1" x14ac:dyDescent="0.25">
      <c r="A561" s="66"/>
      <c r="B561" s="66"/>
      <c r="C561" s="56"/>
      <c r="I561" s="67"/>
      <c r="J561" s="67"/>
      <c r="O561" s="67"/>
      <c r="P561" s="67"/>
      <c r="V561" s="68"/>
      <c r="BE561" s="66"/>
      <c r="BF561" s="66"/>
      <c r="BG561" s="66"/>
      <c r="BH561" s="66"/>
    </row>
    <row r="562" spans="1:60" ht="15.75" customHeight="1" x14ac:dyDescent="0.25">
      <c r="A562" s="66"/>
      <c r="B562" s="66"/>
      <c r="C562" s="56"/>
      <c r="I562" s="67"/>
      <c r="J562" s="67"/>
      <c r="O562" s="67"/>
      <c r="P562" s="67"/>
      <c r="V562" s="68"/>
      <c r="BE562" s="66"/>
      <c r="BF562" s="66"/>
      <c r="BG562" s="66"/>
      <c r="BH562" s="66"/>
    </row>
    <row r="563" spans="1:60" ht="15.75" customHeight="1" x14ac:dyDescent="0.25">
      <c r="A563" s="66"/>
      <c r="B563" s="66"/>
      <c r="C563" s="56"/>
      <c r="I563" s="67"/>
      <c r="J563" s="67"/>
      <c r="O563" s="67"/>
      <c r="P563" s="67"/>
      <c r="V563" s="68"/>
      <c r="BE563" s="66"/>
      <c r="BF563" s="66"/>
      <c r="BG563" s="66"/>
      <c r="BH563" s="66"/>
    </row>
    <row r="564" spans="1:60" ht="15.75" customHeight="1" x14ac:dyDescent="0.25">
      <c r="A564" s="66"/>
      <c r="B564" s="66"/>
      <c r="C564" s="56"/>
      <c r="I564" s="67"/>
      <c r="J564" s="67"/>
      <c r="O564" s="67"/>
      <c r="P564" s="67"/>
      <c r="V564" s="68"/>
      <c r="BE564" s="66"/>
      <c r="BF564" s="66"/>
      <c r="BG564" s="66"/>
      <c r="BH564" s="66"/>
    </row>
    <row r="565" spans="1:60" ht="15.75" customHeight="1" x14ac:dyDescent="0.25">
      <c r="A565" s="66"/>
      <c r="B565" s="66"/>
      <c r="C565" s="56"/>
      <c r="I565" s="67"/>
      <c r="J565" s="67"/>
      <c r="O565" s="67"/>
      <c r="P565" s="67"/>
      <c r="V565" s="68"/>
      <c r="BE565" s="66"/>
      <c r="BF565" s="66"/>
      <c r="BG565" s="66"/>
      <c r="BH565" s="66"/>
    </row>
    <row r="566" spans="1:60" ht="15.75" customHeight="1" x14ac:dyDescent="0.25">
      <c r="A566" s="66"/>
      <c r="B566" s="66"/>
      <c r="C566" s="56"/>
      <c r="I566" s="67"/>
      <c r="J566" s="67"/>
      <c r="O566" s="67"/>
      <c r="P566" s="67"/>
      <c r="V566" s="68"/>
      <c r="BE566" s="66"/>
      <c r="BF566" s="66"/>
      <c r="BG566" s="66"/>
      <c r="BH566" s="66"/>
    </row>
    <row r="567" spans="1:60" ht="15.75" customHeight="1" x14ac:dyDescent="0.25">
      <c r="A567" s="66"/>
      <c r="B567" s="66"/>
      <c r="C567" s="56"/>
      <c r="I567" s="67"/>
      <c r="J567" s="67"/>
      <c r="O567" s="67"/>
      <c r="P567" s="67"/>
      <c r="V567" s="68"/>
      <c r="BE567" s="66"/>
      <c r="BF567" s="66"/>
      <c r="BG567" s="66"/>
      <c r="BH567" s="66"/>
    </row>
    <row r="568" spans="1:60" ht="15.75" customHeight="1" x14ac:dyDescent="0.25">
      <c r="A568" s="66"/>
      <c r="B568" s="66"/>
      <c r="C568" s="56"/>
      <c r="I568" s="67"/>
      <c r="J568" s="67"/>
      <c r="O568" s="67"/>
      <c r="P568" s="67"/>
      <c r="V568" s="68"/>
      <c r="BE568" s="66"/>
      <c r="BF568" s="66"/>
      <c r="BG568" s="66"/>
      <c r="BH568" s="66"/>
    </row>
    <row r="569" spans="1:60" ht="15.75" customHeight="1" x14ac:dyDescent="0.25">
      <c r="A569" s="66"/>
      <c r="B569" s="66"/>
      <c r="C569" s="56"/>
      <c r="I569" s="67"/>
      <c r="J569" s="67"/>
      <c r="O569" s="67"/>
      <c r="P569" s="67"/>
      <c r="V569" s="68"/>
      <c r="BE569" s="66"/>
      <c r="BF569" s="66"/>
      <c r="BG569" s="66"/>
      <c r="BH569" s="66"/>
    </row>
    <row r="570" spans="1:60" ht="15.75" customHeight="1" x14ac:dyDescent="0.25">
      <c r="A570" s="66"/>
      <c r="B570" s="66"/>
      <c r="C570" s="56"/>
      <c r="I570" s="67"/>
      <c r="J570" s="67"/>
      <c r="O570" s="67"/>
      <c r="P570" s="67"/>
      <c r="V570" s="68"/>
      <c r="BE570" s="66"/>
      <c r="BF570" s="66"/>
      <c r="BG570" s="66"/>
      <c r="BH570" s="66"/>
    </row>
    <row r="571" spans="1:60" ht="15.75" customHeight="1" x14ac:dyDescent="0.25">
      <c r="A571" s="66"/>
      <c r="B571" s="66"/>
      <c r="C571" s="56"/>
      <c r="I571" s="67"/>
      <c r="J571" s="67"/>
      <c r="O571" s="67"/>
      <c r="P571" s="67"/>
      <c r="V571" s="68"/>
      <c r="BE571" s="66"/>
      <c r="BF571" s="66"/>
      <c r="BG571" s="66"/>
      <c r="BH571" s="66"/>
    </row>
    <row r="572" spans="1:60" ht="15.75" customHeight="1" x14ac:dyDescent="0.25">
      <c r="A572" s="66"/>
      <c r="B572" s="66"/>
      <c r="C572" s="56"/>
      <c r="I572" s="67"/>
      <c r="J572" s="67"/>
      <c r="O572" s="67"/>
      <c r="P572" s="67"/>
      <c r="V572" s="68"/>
      <c r="BE572" s="66"/>
      <c r="BF572" s="66"/>
      <c r="BG572" s="66"/>
      <c r="BH572" s="66"/>
    </row>
    <row r="573" spans="1:60" ht="15.75" customHeight="1" x14ac:dyDescent="0.25">
      <c r="A573" s="66"/>
      <c r="B573" s="66"/>
      <c r="C573" s="56"/>
      <c r="I573" s="67"/>
      <c r="J573" s="67"/>
      <c r="O573" s="67"/>
      <c r="P573" s="67"/>
      <c r="V573" s="68"/>
      <c r="BE573" s="66"/>
      <c r="BF573" s="66"/>
      <c r="BG573" s="66"/>
      <c r="BH573" s="66"/>
    </row>
    <row r="574" spans="1:60" ht="15.75" customHeight="1" x14ac:dyDescent="0.25">
      <c r="A574" s="66"/>
      <c r="B574" s="66"/>
      <c r="C574" s="56"/>
      <c r="I574" s="67"/>
      <c r="J574" s="67"/>
      <c r="O574" s="67"/>
      <c r="P574" s="67"/>
      <c r="V574" s="68"/>
      <c r="BE574" s="66"/>
      <c r="BF574" s="66"/>
      <c r="BG574" s="66"/>
      <c r="BH574" s="66"/>
    </row>
    <row r="575" spans="1:60" ht="15.75" customHeight="1" x14ac:dyDescent="0.25">
      <c r="A575" s="66"/>
      <c r="B575" s="66"/>
      <c r="C575" s="56"/>
      <c r="I575" s="67"/>
      <c r="J575" s="67"/>
      <c r="O575" s="67"/>
      <c r="P575" s="67"/>
      <c r="V575" s="68"/>
      <c r="BE575" s="66"/>
      <c r="BF575" s="66"/>
      <c r="BG575" s="66"/>
      <c r="BH575" s="66"/>
    </row>
    <row r="576" spans="1:60" ht="15.75" customHeight="1" x14ac:dyDescent="0.25">
      <c r="A576" s="66"/>
      <c r="B576" s="66"/>
      <c r="C576" s="56"/>
      <c r="I576" s="67"/>
      <c r="J576" s="67"/>
      <c r="O576" s="67"/>
      <c r="P576" s="67"/>
      <c r="V576" s="68"/>
      <c r="BE576" s="66"/>
      <c r="BF576" s="66"/>
      <c r="BG576" s="66"/>
      <c r="BH576" s="66"/>
    </row>
    <row r="577" spans="1:60" ht="15.75" customHeight="1" x14ac:dyDescent="0.25">
      <c r="A577" s="66"/>
      <c r="B577" s="66"/>
      <c r="C577" s="56"/>
      <c r="I577" s="67"/>
      <c r="J577" s="67"/>
      <c r="O577" s="67"/>
      <c r="P577" s="67"/>
      <c r="V577" s="68"/>
      <c r="BE577" s="66"/>
      <c r="BF577" s="66"/>
      <c r="BG577" s="66"/>
      <c r="BH577" s="66"/>
    </row>
    <row r="578" spans="1:60" ht="15.75" customHeight="1" x14ac:dyDescent="0.25">
      <c r="A578" s="66"/>
      <c r="B578" s="66"/>
      <c r="C578" s="56"/>
      <c r="I578" s="67"/>
      <c r="J578" s="67"/>
      <c r="O578" s="67"/>
      <c r="P578" s="67"/>
      <c r="V578" s="68"/>
      <c r="BE578" s="66"/>
      <c r="BF578" s="66"/>
      <c r="BG578" s="66"/>
      <c r="BH578" s="66"/>
    </row>
    <row r="579" spans="1:60" ht="15.75" customHeight="1" x14ac:dyDescent="0.25">
      <c r="A579" s="66"/>
      <c r="B579" s="66"/>
      <c r="C579" s="56"/>
      <c r="I579" s="67"/>
      <c r="J579" s="67"/>
      <c r="O579" s="67"/>
      <c r="P579" s="67"/>
      <c r="V579" s="68"/>
      <c r="BE579" s="66"/>
      <c r="BF579" s="66"/>
      <c r="BG579" s="66"/>
      <c r="BH579" s="66"/>
    </row>
    <row r="580" spans="1:60" ht="15.75" customHeight="1" x14ac:dyDescent="0.25">
      <c r="A580" s="66"/>
      <c r="B580" s="66"/>
      <c r="C580" s="56"/>
      <c r="I580" s="67"/>
      <c r="J580" s="67"/>
      <c r="O580" s="67"/>
      <c r="P580" s="67"/>
      <c r="V580" s="68"/>
      <c r="BE580" s="66"/>
      <c r="BF580" s="66"/>
      <c r="BG580" s="66"/>
      <c r="BH580" s="66"/>
    </row>
    <row r="581" spans="1:60" ht="15.75" customHeight="1" x14ac:dyDescent="0.25">
      <c r="A581" s="66"/>
      <c r="B581" s="66"/>
      <c r="C581" s="56"/>
      <c r="I581" s="67"/>
      <c r="J581" s="67"/>
      <c r="O581" s="67"/>
      <c r="P581" s="67"/>
      <c r="V581" s="68"/>
      <c r="BE581" s="66"/>
      <c r="BF581" s="66"/>
      <c r="BG581" s="66"/>
      <c r="BH581" s="66"/>
    </row>
    <row r="582" spans="1:60" ht="15.75" customHeight="1" x14ac:dyDescent="0.25">
      <c r="A582" s="66"/>
      <c r="B582" s="66"/>
      <c r="C582" s="56"/>
      <c r="I582" s="67"/>
      <c r="J582" s="67"/>
      <c r="O582" s="67"/>
      <c r="P582" s="67"/>
      <c r="V582" s="68"/>
      <c r="BE582" s="66"/>
      <c r="BF582" s="66"/>
      <c r="BG582" s="66"/>
      <c r="BH582" s="66"/>
    </row>
    <row r="583" spans="1:60" ht="15.75" customHeight="1" x14ac:dyDescent="0.25">
      <c r="A583" s="66"/>
      <c r="B583" s="66"/>
      <c r="C583" s="56"/>
      <c r="I583" s="67"/>
      <c r="J583" s="67"/>
      <c r="O583" s="67"/>
      <c r="P583" s="67"/>
      <c r="V583" s="68"/>
      <c r="BE583" s="66"/>
      <c r="BF583" s="66"/>
      <c r="BG583" s="66"/>
      <c r="BH583" s="66"/>
    </row>
    <row r="584" spans="1:60" ht="15.75" customHeight="1" x14ac:dyDescent="0.25">
      <c r="A584" s="66"/>
      <c r="B584" s="66"/>
      <c r="C584" s="56"/>
      <c r="I584" s="67"/>
      <c r="J584" s="67"/>
      <c r="O584" s="67"/>
      <c r="P584" s="67"/>
      <c r="V584" s="68"/>
      <c r="BE584" s="66"/>
      <c r="BF584" s="66"/>
      <c r="BG584" s="66"/>
      <c r="BH584" s="66"/>
    </row>
    <row r="585" spans="1:60" ht="15.75" customHeight="1" x14ac:dyDescent="0.25">
      <c r="A585" s="66"/>
      <c r="B585" s="66"/>
      <c r="C585" s="56"/>
      <c r="I585" s="67"/>
      <c r="J585" s="67"/>
      <c r="O585" s="67"/>
      <c r="P585" s="67"/>
      <c r="V585" s="68"/>
      <c r="BE585" s="66"/>
      <c r="BF585" s="66"/>
      <c r="BG585" s="66"/>
      <c r="BH585" s="66"/>
    </row>
    <row r="586" spans="1:60" ht="15.75" customHeight="1" x14ac:dyDescent="0.25">
      <c r="A586" s="66"/>
      <c r="B586" s="66"/>
      <c r="C586" s="56"/>
      <c r="I586" s="67"/>
      <c r="J586" s="67"/>
      <c r="O586" s="67"/>
      <c r="P586" s="67"/>
      <c r="V586" s="68"/>
      <c r="BE586" s="66"/>
      <c r="BF586" s="66"/>
      <c r="BG586" s="66"/>
      <c r="BH586" s="66"/>
    </row>
    <row r="587" spans="1:60" ht="15.75" customHeight="1" x14ac:dyDescent="0.25">
      <c r="A587" s="66"/>
      <c r="B587" s="66"/>
      <c r="C587" s="56"/>
      <c r="I587" s="67"/>
      <c r="J587" s="67"/>
      <c r="O587" s="67"/>
      <c r="P587" s="67"/>
      <c r="V587" s="68"/>
      <c r="BE587" s="66"/>
      <c r="BF587" s="66"/>
      <c r="BG587" s="66"/>
      <c r="BH587" s="66"/>
    </row>
    <row r="588" spans="1:60" ht="15.75" customHeight="1" x14ac:dyDescent="0.25">
      <c r="A588" s="66"/>
      <c r="B588" s="66"/>
      <c r="C588" s="56"/>
      <c r="I588" s="67"/>
      <c r="J588" s="67"/>
      <c r="O588" s="67"/>
      <c r="P588" s="67"/>
      <c r="V588" s="68"/>
      <c r="BE588" s="66"/>
      <c r="BF588" s="66"/>
      <c r="BG588" s="66"/>
      <c r="BH588" s="66"/>
    </row>
    <row r="589" spans="1:60" ht="15.75" customHeight="1" x14ac:dyDescent="0.25">
      <c r="A589" s="66"/>
      <c r="B589" s="66"/>
      <c r="C589" s="56"/>
      <c r="I589" s="67"/>
      <c r="J589" s="67"/>
      <c r="O589" s="67"/>
      <c r="P589" s="67"/>
      <c r="V589" s="68"/>
      <c r="BE589" s="66"/>
      <c r="BF589" s="66"/>
      <c r="BG589" s="66"/>
      <c r="BH589" s="66"/>
    </row>
    <row r="590" spans="1:60" ht="15.75" customHeight="1" x14ac:dyDescent="0.25">
      <c r="A590" s="66"/>
      <c r="B590" s="66"/>
      <c r="C590" s="56"/>
      <c r="I590" s="67"/>
      <c r="J590" s="67"/>
      <c r="O590" s="67"/>
      <c r="P590" s="67"/>
      <c r="V590" s="68"/>
      <c r="BE590" s="66"/>
      <c r="BF590" s="66"/>
      <c r="BG590" s="66"/>
      <c r="BH590" s="66"/>
    </row>
    <row r="591" spans="1:60" ht="15.75" customHeight="1" x14ac:dyDescent="0.25">
      <c r="A591" s="66"/>
      <c r="B591" s="66"/>
      <c r="C591" s="56"/>
      <c r="I591" s="67"/>
      <c r="J591" s="67"/>
      <c r="O591" s="67"/>
      <c r="P591" s="67"/>
      <c r="V591" s="68"/>
      <c r="BE591" s="66"/>
      <c r="BF591" s="66"/>
      <c r="BG591" s="66"/>
      <c r="BH591" s="66"/>
    </row>
    <row r="592" spans="1:60" ht="15.75" customHeight="1" x14ac:dyDescent="0.25">
      <c r="A592" s="66"/>
      <c r="B592" s="66"/>
      <c r="C592" s="56"/>
      <c r="I592" s="67"/>
      <c r="J592" s="67"/>
      <c r="O592" s="67"/>
      <c r="P592" s="67"/>
      <c r="V592" s="68"/>
      <c r="BE592" s="66"/>
      <c r="BF592" s="66"/>
      <c r="BG592" s="66"/>
      <c r="BH592" s="66"/>
    </row>
    <row r="593" spans="1:60" ht="15.75" customHeight="1" x14ac:dyDescent="0.25">
      <c r="A593" s="66"/>
      <c r="B593" s="66"/>
      <c r="C593" s="56"/>
      <c r="I593" s="67"/>
      <c r="J593" s="67"/>
      <c r="O593" s="67"/>
      <c r="P593" s="67"/>
      <c r="V593" s="68"/>
      <c r="BE593" s="66"/>
      <c r="BF593" s="66"/>
      <c r="BG593" s="66"/>
      <c r="BH593" s="66"/>
    </row>
    <row r="594" spans="1:60" ht="15.75" customHeight="1" x14ac:dyDescent="0.25">
      <c r="A594" s="66"/>
      <c r="B594" s="66"/>
      <c r="C594" s="56"/>
      <c r="I594" s="67"/>
      <c r="J594" s="67"/>
      <c r="O594" s="67"/>
      <c r="P594" s="67"/>
      <c r="V594" s="68"/>
      <c r="BE594" s="66"/>
      <c r="BF594" s="66"/>
      <c r="BG594" s="66"/>
      <c r="BH594" s="66"/>
    </row>
    <row r="595" spans="1:60" ht="15.75" customHeight="1" x14ac:dyDescent="0.25">
      <c r="A595" s="66"/>
      <c r="B595" s="66"/>
      <c r="C595" s="56"/>
      <c r="I595" s="67"/>
      <c r="J595" s="67"/>
      <c r="O595" s="67"/>
      <c r="P595" s="67"/>
      <c r="V595" s="68"/>
      <c r="BE595" s="66"/>
      <c r="BF595" s="66"/>
      <c r="BG595" s="66"/>
      <c r="BH595" s="66"/>
    </row>
    <row r="596" spans="1:60" ht="15.75" customHeight="1" x14ac:dyDescent="0.25">
      <c r="A596" s="66"/>
      <c r="B596" s="66"/>
      <c r="C596" s="56"/>
      <c r="I596" s="67"/>
      <c r="J596" s="67"/>
      <c r="O596" s="67"/>
      <c r="P596" s="67"/>
      <c r="V596" s="68"/>
      <c r="BE596" s="66"/>
      <c r="BF596" s="66"/>
      <c r="BG596" s="66"/>
      <c r="BH596" s="66"/>
    </row>
    <row r="597" spans="1:60" ht="15.75" customHeight="1" x14ac:dyDescent="0.25">
      <c r="A597" s="66"/>
      <c r="B597" s="66"/>
      <c r="C597" s="56"/>
      <c r="I597" s="67"/>
      <c r="J597" s="67"/>
      <c r="O597" s="67"/>
      <c r="P597" s="67"/>
      <c r="V597" s="68"/>
      <c r="BE597" s="66"/>
      <c r="BF597" s="66"/>
      <c r="BG597" s="66"/>
      <c r="BH597" s="66"/>
    </row>
    <row r="598" spans="1:60" ht="15.75" customHeight="1" x14ac:dyDescent="0.25">
      <c r="A598" s="66"/>
      <c r="B598" s="66"/>
      <c r="C598" s="56"/>
      <c r="I598" s="67"/>
      <c r="J598" s="67"/>
      <c r="O598" s="67"/>
      <c r="P598" s="67"/>
      <c r="V598" s="68"/>
      <c r="BE598" s="66"/>
      <c r="BF598" s="66"/>
      <c r="BG598" s="66"/>
      <c r="BH598" s="66"/>
    </row>
    <row r="599" spans="1:60" ht="15.75" customHeight="1" x14ac:dyDescent="0.25">
      <c r="A599" s="66"/>
      <c r="B599" s="66"/>
      <c r="C599" s="56"/>
      <c r="I599" s="67"/>
      <c r="J599" s="67"/>
      <c r="O599" s="67"/>
      <c r="P599" s="67"/>
      <c r="V599" s="68"/>
      <c r="BE599" s="66"/>
      <c r="BF599" s="66"/>
      <c r="BG599" s="66"/>
      <c r="BH599" s="66"/>
    </row>
    <row r="600" spans="1:60" ht="15.75" customHeight="1" x14ac:dyDescent="0.25">
      <c r="A600" s="66"/>
      <c r="B600" s="66"/>
      <c r="C600" s="56"/>
      <c r="I600" s="67"/>
      <c r="J600" s="67"/>
      <c r="O600" s="67"/>
      <c r="P600" s="67"/>
      <c r="V600" s="68"/>
      <c r="BE600" s="66"/>
      <c r="BF600" s="66"/>
      <c r="BG600" s="66"/>
      <c r="BH600" s="66"/>
    </row>
    <row r="601" spans="1:60" ht="15.75" customHeight="1" x14ac:dyDescent="0.25">
      <c r="A601" s="66"/>
      <c r="B601" s="66"/>
      <c r="C601" s="56"/>
      <c r="I601" s="67"/>
      <c r="J601" s="67"/>
      <c r="O601" s="67"/>
      <c r="P601" s="67"/>
      <c r="V601" s="68"/>
      <c r="BE601" s="66"/>
      <c r="BF601" s="66"/>
      <c r="BG601" s="66"/>
      <c r="BH601" s="66"/>
    </row>
    <row r="602" spans="1:60" ht="15.75" customHeight="1" x14ac:dyDescent="0.25">
      <c r="A602" s="66"/>
      <c r="B602" s="66"/>
      <c r="C602" s="56"/>
      <c r="I602" s="67"/>
      <c r="J602" s="67"/>
      <c r="O602" s="67"/>
      <c r="P602" s="67"/>
      <c r="V602" s="68"/>
      <c r="BE602" s="66"/>
      <c r="BF602" s="66"/>
      <c r="BG602" s="66"/>
      <c r="BH602" s="66"/>
    </row>
    <row r="603" spans="1:60" ht="15.75" customHeight="1" x14ac:dyDescent="0.25">
      <c r="A603" s="66"/>
      <c r="B603" s="66"/>
      <c r="C603" s="56"/>
      <c r="I603" s="67"/>
      <c r="J603" s="67"/>
      <c r="O603" s="67"/>
      <c r="P603" s="67"/>
      <c r="V603" s="68"/>
      <c r="BE603" s="66"/>
      <c r="BF603" s="66"/>
      <c r="BG603" s="66"/>
      <c r="BH603" s="66"/>
    </row>
    <row r="604" spans="1:60" ht="15.75" customHeight="1" x14ac:dyDescent="0.25">
      <c r="A604" s="66"/>
      <c r="B604" s="66"/>
      <c r="C604" s="56"/>
      <c r="I604" s="67"/>
      <c r="J604" s="67"/>
      <c r="O604" s="67"/>
      <c r="P604" s="67"/>
      <c r="V604" s="68"/>
      <c r="BE604" s="66"/>
      <c r="BF604" s="66"/>
      <c r="BG604" s="66"/>
      <c r="BH604" s="66"/>
    </row>
    <row r="605" spans="1:60" ht="15.75" customHeight="1" x14ac:dyDescent="0.25">
      <c r="A605" s="66"/>
      <c r="B605" s="66"/>
      <c r="C605" s="56"/>
      <c r="I605" s="67"/>
      <c r="J605" s="67"/>
      <c r="O605" s="67"/>
      <c r="P605" s="67"/>
      <c r="V605" s="68"/>
      <c r="BE605" s="66"/>
      <c r="BF605" s="66"/>
      <c r="BG605" s="66"/>
      <c r="BH605" s="66"/>
    </row>
    <row r="606" spans="1:60" ht="15.75" customHeight="1" x14ac:dyDescent="0.25">
      <c r="A606" s="66"/>
      <c r="B606" s="66"/>
      <c r="C606" s="56"/>
      <c r="I606" s="67"/>
      <c r="J606" s="67"/>
      <c r="O606" s="67"/>
      <c r="P606" s="67"/>
      <c r="V606" s="68"/>
      <c r="BE606" s="66"/>
      <c r="BF606" s="66"/>
      <c r="BG606" s="66"/>
      <c r="BH606" s="66"/>
    </row>
    <row r="607" spans="1:60" ht="15.75" customHeight="1" x14ac:dyDescent="0.25">
      <c r="A607" s="66"/>
      <c r="B607" s="66"/>
      <c r="C607" s="56"/>
      <c r="I607" s="67"/>
      <c r="J607" s="67"/>
      <c r="O607" s="67"/>
      <c r="P607" s="67"/>
      <c r="V607" s="68"/>
      <c r="BE607" s="66"/>
      <c r="BF607" s="66"/>
      <c r="BG607" s="66"/>
      <c r="BH607" s="66"/>
    </row>
    <row r="608" spans="1:60" ht="15.75" customHeight="1" x14ac:dyDescent="0.25">
      <c r="A608" s="66"/>
      <c r="B608" s="66"/>
      <c r="C608" s="56"/>
      <c r="I608" s="67"/>
      <c r="J608" s="67"/>
      <c r="O608" s="67"/>
      <c r="P608" s="67"/>
      <c r="V608" s="68"/>
      <c r="BE608" s="66"/>
      <c r="BF608" s="66"/>
      <c r="BG608" s="66"/>
      <c r="BH608" s="66"/>
    </row>
    <row r="609" spans="1:60" ht="15.75" customHeight="1" x14ac:dyDescent="0.25">
      <c r="A609" s="66"/>
      <c r="B609" s="66"/>
      <c r="C609" s="56"/>
      <c r="I609" s="67"/>
      <c r="J609" s="67"/>
      <c r="O609" s="67"/>
      <c r="P609" s="67"/>
      <c r="V609" s="68"/>
      <c r="BE609" s="66"/>
      <c r="BF609" s="66"/>
      <c r="BG609" s="66"/>
      <c r="BH609" s="66"/>
    </row>
    <row r="610" spans="1:60" ht="15.75" customHeight="1" x14ac:dyDescent="0.25">
      <c r="A610" s="66"/>
      <c r="B610" s="66"/>
      <c r="C610" s="56"/>
      <c r="I610" s="67"/>
      <c r="J610" s="67"/>
      <c r="O610" s="67"/>
      <c r="P610" s="67"/>
      <c r="V610" s="68"/>
      <c r="BE610" s="66"/>
      <c r="BF610" s="66"/>
      <c r="BG610" s="66"/>
      <c r="BH610" s="66"/>
    </row>
    <row r="611" spans="1:60" ht="15.75" customHeight="1" x14ac:dyDescent="0.25">
      <c r="A611" s="66"/>
      <c r="B611" s="66"/>
      <c r="C611" s="56"/>
      <c r="I611" s="67"/>
      <c r="J611" s="67"/>
      <c r="O611" s="67"/>
      <c r="P611" s="67"/>
      <c r="V611" s="68"/>
      <c r="BE611" s="66"/>
      <c r="BF611" s="66"/>
      <c r="BG611" s="66"/>
      <c r="BH611" s="66"/>
    </row>
    <row r="612" spans="1:60" ht="15.75" customHeight="1" x14ac:dyDescent="0.25">
      <c r="A612" s="66"/>
      <c r="B612" s="66"/>
      <c r="C612" s="56"/>
      <c r="I612" s="67"/>
      <c r="J612" s="67"/>
      <c r="O612" s="67"/>
      <c r="P612" s="67"/>
      <c r="V612" s="68"/>
      <c r="BE612" s="66"/>
      <c r="BF612" s="66"/>
      <c r="BG612" s="66"/>
      <c r="BH612" s="66"/>
    </row>
    <row r="613" spans="1:60" ht="15.75" customHeight="1" x14ac:dyDescent="0.25">
      <c r="A613" s="66"/>
      <c r="B613" s="66"/>
      <c r="C613" s="56"/>
      <c r="I613" s="67"/>
      <c r="J613" s="67"/>
      <c r="O613" s="67"/>
      <c r="P613" s="67"/>
      <c r="V613" s="68"/>
      <c r="BE613" s="66"/>
      <c r="BF613" s="66"/>
      <c r="BG613" s="66"/>
      <c r="BH613" s="66"/>
    </row>
    <row r="614" spans="1:60" ht="15.75" customHeight="1" x14ac:dyDescent="0.25">
      <c r="A614" s="66"/>
      <c r="B614" s="66"/>
      <c r="C614" s="56"/>
      <c r="I614" s="67"/>
      <c r="J614" s="67"/>
      <c r="O614" s="67"/>
      <c r="P614" s="67"/>
      <c r="V614" s="68"/>
      <c r="BE614" s="66"/>
      <c r="BF614" s="66"/>
      <c r="BG614" s="66"/>
      <c r="BH614" s="66"/>
    </row>
    <row r="615" spans="1:60" ht="15.75" customHeight="1" x14ac:dyDescent="0.25">
      <c r="A615" s="66"/>
      <c r="B615" s="66"/>
      <c r="C615" s="56"/>
      <c r="I615" s="67"/>
      <c r="J615" s="67"/>
      <c r="O615" s="67"/>
      <c r="P615" s="67"/>
      <c r="V615" s="68"/>
      <c r="BE615" s="66"/>
      <c r="BF615" s="66"/>
      <c r="BG615" s="66"/>
      <c r="BH615" s="66"/>
    </row>
    <row r="616" spans="1:60" ht="15.75" customHeight="1" x14ac:dyDescent="0.25">
      <c r="A616" s="66"/>
      <c r="B616" s="66"/>
      <c r="C616" s="56"/>
      <c r="I616" s="67"/>
      <c r="J616" s="67"/>
      <c r="O616" s="67"/>
      <c r="P616" s="67"/>
      <c r="V616" s="68"/>
      <c r="BE616" s="66"/>
      <c r="BF616" s="66"/>
      <c r="BG616" s="66"/>
      <c r="BH616" s="66"/>
    </row>
    <row r="617" spans="1:60" ht="15.75" customHeight="1" x14ac:dyDescent="0.25">
      <c r="A617" s="66"/>
      <c r="B617" s="66"/>
      <c r="C617" s="56"/>
      <c r="I617" s="67"/>
      <c r="J617" s="67"/>
      <c r="O617" s="67"/>
      <c r="P617" s="67"/>
      <c r="V617" s="68"/>
      <c r="BE617" s="66"/>
      <c r="BF617" s="66"/>
      <c r="BG617" s="66"/>
      <c r="BH617" s="66"/>
    </row>
    <row r="618" spans="1:60" ht="15.75" customHeight="1" x14ac:dyDescent="0.25">
      <c r="A618" s="66"/>
      <c r="B618" s="66"/>
      <c r="C618" s="56"/>
      <c r="I618" s="67"/>
      <c r="J618" s="67"/>
      <c r="O618" s="67"/>
      <c r="P618" s="67"/>
      <c r="V618" s="68"/>
      <c r="BE618" s="66"/>
      <c r="BF618" s="66"/>
      <c r="BG618" s="66"/>
      <c r="BH618" s="66"/>
    </row>
    <row r="619" spans="1:60" ht="15.75" customHeight="1" x14ac:dyDescent="0.25">
      <c r="A619" s="66"/>
      <c r="B619" s="66"/>
      <c r="C619" s="56"/>
      <c r="I619" s="67"/>
      <c r="J619" s="67"/>
      <c r="O619" s="67"/>
      <c r="P619" s="67"/>
      <c r="V619" s="68"/>
      <c r="BE619" s="66"/>
      <c r="BF619" s="66"/>
      <c r="BG619" s="66"/>
      <c r="BH619" s="66"/>
    </row>
    <row r="620" spans="1:60" ht="15.75" customHeight="1" x14ac:dyDescent="0.25">
      <c r="A620" s="66"/>
      <c r="B620" s="66"/>
      <c r="C620" s="56"/>
      <c r="I620" s="67"/>
      <c r="J620" s="67"/>
      <c r="O620" s="67"/>
      <c r="P620" s="67"/>
      <c r="V620" s="68"/>
      <c r="BE620" s="66"/>
      <c r="BF620" s="66"/>
      <c r="BG620" s="66"/>
      <c r="BH620" s="66"/>
    </row>
    <row r="621" spans="1:60" ht="15.75" customHeight="1" x14ac:dyDescent="0.25">
      <c r="A621" s="66"/>
      <c r="B621" s="66"/>
      <c r="C621" s="56"/>
      <c r="I621" s="67"/>
      <c r="J621" s="67"/>
      <c r="O621" s="67"/>
      <c r="P621" s="67"/>
      <c r="V621" s="68"/>
      <c r="BE621" s="66"/>
      <c r="BF621" s="66"/>
      <c r="BG621" s="66"/>
      <c r="BH621" s="66"/>
    </row>
    <row r="622" spans="1:60" ht="15.75" customHeight="1" x14ac:dyDescent="0.25">
      <c r="A622" s="66"/>
      <c r="B622" s="66"/>
      <c r="C622" s="56"/>
      <c r="I622" s="67"/>
      <c r="J622" s="67"/>
      <c r="O622" s="67"/>
      <c r="P622" s="67"/>
      <c r="V622" s="68"/>
      <c r="BE622" s="66"/>
      <c r="BF622" s="66"/>
      <c r="BG622" s="66"/>
      <c r="BH622" s="66"/>
    </row>
    <row r="623" spans="1:60" ht="15.75" customHeight="1" x14ac:dyDescent="0.25">
      <c r="A623" s="66"/>
      <c r="B623" s="66"/>
      <c r="C623" s="56"/>
      <c r="I623" s="67"/>
      <c r="J623" s="67"/>
      <c r="O623" s="67"/>
      <c r="P623" s="67"/>
      <c r="V623" s="68"/>
      <c r="BE623" s="66"/>
      <c r="BF623" s="66"/>
      <c r="BG623" s="66"/>
      <c r="BH623" s="66"/>
    </row>
    <row r="624" spans="1:60" ht="15.75" customHeight="1" x14ac:dyDescent="0.25">
      <c r="A624" s="66"/>
      <c r="B624" s="66"/>
      <c r="C624" s="56"/>
      <c r="I624" s="67"/>
      <c r="J624" s="67"/>
      <c r="O624" s="67"/>
      <c r="P624" s="67"/>
      <c r="V624" s="68"/>
      <c r="BE624" s="66"/>
      <c r="BF624" s="66"/>
      <c r="BG624" s="66"/>
      <c r="BH624" s="66"/>
    </row>
    <row r="625" spans="1:60" ht="15.75" customHeight="1" x14ac:dyDescent="0.25">
      <c r="A625" s="66"/>
      <c r="B625" s="66"/>
      <c r="C625" s="56"/>
      <c r="I625" s="67"/>
      <c r="J625" s="67"/>
      <c r="O625" s="67"/>
      <c r="P625" s="67"/>
      <c r="V625" s="68"/>
      <c r="BE625" s="66"/>
      <c r="BF625" s="66"/>
      <c r="BG625" s="66"/>
      <c r="BH625" s="66"/>
    </row>
    <row r="626" spans="1:60" ht="15.75" customHeight="1" x14ac:dyDescent="0.25">
      <c r="A626" s="66"/>
      <c r="B626" s="66"/>
      <c r="C626" s="56"/>
      <c r="I626" s="67"/>
      <c r="J626" s="67"/>
      <c r="O626" s="67"/>
      <c r="P626" s="67"/>
      <c r="V626" s="68"/>
      <c r="BE626" s="66"/>
      <c r="BF626" s="66"/>
      <c r="BG626" s="66"/>
      <c r="BH626" s="66"/>
    </row>
    <row r="627" spans="1:60" ht="15.75" customHeight="1" x14ac:dyDescent="0.25">
      <c r="A627" s="66"/>
      <c r="B627" s="66"/>
      <c r="C627" s="56"/>
      <c r="I627" s="67"/>
      <c r="J627" s="67"/>
      <c r="O627" s="67"/>
      <c r="P627" s="67"/>
      <c r="V627" s="68"/>
      <c r="BE627" s="66"/>
      <c r="BF627" s="66"/>
      <c r="BG627" s="66"/>
      <c r="BH627" s="66"/>
    </row>
    <row r="628" spans="1:60" ht="15.75" customHeight="1" x14ac:dyDescent="0.25">
      <c r="A628" s="66"/>
      <c r="B628" s="66"/>
      <c r="C628" s="56"/>
      <c r="I628" s="67"/>
      <c r="J628" s="67"/>
      <c r="O628" s="67"/>
      <c r="P628" s="67"/>
      <c r="V628" s="68"/>
      <c r="BE628" s="66"/>
      <c r="BF628" s="66"/>
      <c r="BG628" s="66"/>
      <c r="BH628" s="66"/>
    </row>
    <row r="629" spans="1:60" ht="15.75" customHeight="1" x14ac:dyDescent="0.25">
      <c r="A629" s="66"/>
      <c r="B629" s="66"/>
      <c r="C629" s="56"/>
      <c r="I629" s="67"/>
      <c r="J629" s="67"/>
      <c r="O629" s="67"/>
      <c r="P629" s="67"/>
      <c r="V629" s="68"/>
      <c r="BE629" s="66"/>
      <c r="BF629" s="66"/>
      <c r="BG629" s="66"/>
      <c r="BH629" s="66"/>
    </row>
    <row r="630" spans="1:60" ht="15.75" customHeight="1" x14ac:dyDescent="0.25">
      <c r="A630" s="66"/>
      <c r="B630" s="66"/>
      <c r="C630" s="56"/>
      <c r="I630" s="67"/>
      <c r="J630" s="67"/>
      <c r="O630" s="67"/>
      <c r="P630" s="67"/>
      <c r="V630" s="68"/>
      <c r="BE630" s="66"/>
      <c r="BF630" s="66"/>
      <c r="BG630" s="66"/>
      <c r="BH630" s="66"/>
    </row>
    <row r="631" spans="1:60" ht="15.75" customHeight="1" x14ac:dyDescent="0.25">
      <c r="A631" s="66"/>
      <c r="B631" s="66"/>
      <c r="C631" s="56"/>
      <c r="I631" s="67"/>
      <c r="J631" s="67"/>
      <c r="O631" s="67"/>
      <c r="P631" s="67"/>
      <c r="V631" s="68"/>
      <c r="BE631" s="66"/>
      <c r="BF631" s="66"/>
      <c r="BG631" s="66"/>
      <c r="BH631" s="66"/>
    </row>
    <row r="632" spans="1:60" ht="15.75" customHeight="1" x14ac:dyDescent="0.25">
      <c r="A632" s="66"/>
      <c r="B632" s="66"/>
      <c r="C632" s="56"/>
      <c r="I632" s="67"/>
      <c r="J632" s="67"/>
      <c r="O632" s="67"/>
      <c r="P632" s="67"/>
      <c r="V632" s="68"/>
      <c r="BE632" s="66"/>
      <c r="BF632" s="66"/>
      <c r="BG632" s="66"/>
      <c r="BH632" s="66"/>
    </row>
    <row r="633" spans="1:60" ht="15.75" customHeight="1" x14ac:dyDescent="0.25">
      <c r="A633" s="66"/>
      <c r="B633" s="66"/>
      <c r="C633" s="56"/>
      <c r="I633" s="67"/>
      <c r="J633" s="67"/>
      <c r="O633" s="67"/>
      <c r="P633" s="67"/>
      <c r="V633" s="68"/>
      <c r="BE633" s="66"/>
      <c r="BF633" s="66"/>
      <c r="BG633" s="66"/>
      <c r="BH633" s="66"/>
    </row>
    <row r="634" spans="1:60" ht="15.75" customHeight="1" x14ac:dyDescent="0.25">
      <c r="A634" s="66"/>
      <c r="B634" s="66"/>
      <c r="C634" s="56"/>
      <c r="I634" s="67"/>
      <c r="J634" s="67"/>
      <c r="O634" s="67"/>
      <c r="P634" s="67"/>
      <c r="V634" s="68"/>
      <c r="BE634" s="66"/>
      <c r="BF634" s="66"/>
      <c r="BG634" s="66"/>
      <c r="BH634" s="66"/>
    </row>
    <row r="635" spans="1:60" ht="15.75" customHeight="1" x14ac:dyDescent="0.25">
      <c r="A635" s="66"/>
      <c r="B635" s="66"/>
      <c r="C635" s="56"/>
      <c r="I635" s="67"/>
      <c r="J635" s="67"/>
      <c r="O635" s="67"/>
      <c r="P635" s="67"/>
      <c r="V635" s="68"/>
      <c r="BE635" s="66"/>
      <c r="BF635" s="66"/>
      <c r="BG635" s="66"/>
      <c r="BH635" s="66"/>
    </row>
    <row r="636" spans="1:60" ht="15.75" customHeight="1" x14ac:dyDescent="0.25">
      <c r="A636" s="66"/>
      <c r="B636" s="66"/>
      <c r="C636" s="56"/>
      <c r="I636" s="67"/>
      <c r="J636" s="67"/>
      <c r="O636" s="67"/>
      <c r="P636" s="67"/>
      <c r="V636" s="68"/>
      <c r="BE636" s="66"/>
      <c r="BF636" s="66"/>
      <c r="BG636" s="66"/>
      <c r="BH636" s="66"/>
    </row>
    <row r="637" spans="1:60" ht="15.75" customHeight="1" x14ac:dyDescent="0.25">
      <c r="A637" s="66"/>
      <c r="B637" s="66"/>
      <c r="C637" s="56"/>
      <c r="I637" s="67"/>
      <c r="J637" s="67"/>
      <c r="O637" s="67"/>
      <c r="P637" s="67"/>
      <c r="V637" s="68"/>
      <c r="BE637" s="66"/>
      <c r="BF637" s="66"/>
      <c r="BG637" s="66"/>
      <c r="BH637" s="66"/>
    </row>
    <row r="638" spans="1:60" ht="15.75" customHeight="1" x14ac:dyDescent="0.25">
      <c r="A638" s="66"/>
      <c r="B638" s="66"/>
      <c r="C638" s="56"/>
      <c r="I638" s="67"/>
      <c r="J638" s="67"/>
      <c r="O638" s="67"/>
      <c r="P638" s="67"/>
      <c r="V638" s="68"/>
      <c r="BE638" s="66"/>
      <c r="BF638" s="66"/>
      <c r="BG638" s="66"/>
      <c r="BH638" s="66"/>
    </row>
    <row r="639" spans="1:60" ht="15.75" customHeight="1" x14ac:dyDescent="0.25">
      <c r="A639" s="66"/>
      <c r="B639" s="66"/>
      <c r="C639" s="56"/>
      <c r="I639" s="67"/>
      <c r="J639" s="67"/>
      <c r="O639" s="67"/>
      <c r="P639" s="67"/>
      <c r="V639" s="68"/>
      <c r="BE639" s="66"/>
      <c r="BF639" s="66"/>
      <c r="BG639" s="66"/>
      <c r="BH639" s="66"/>
    </row>
    <row r="640" spans="1:60" ht="15.75" customHeight="1" x14ac:dyDescent="0.25">
      <c r="A640" s="66"/>
      <c r="B640" s="66"/>
      <c r="C640" s="56"/>
      <c r="I640" s="67"/>
      <c r="J640" s="67"/>
      <c r="O640" s="67"/>
      <c r="P640" s="67"/>
      <c r="V640" s="68"/>
      <c r="BE640" s="66"/>
      <c r="BF640" s="66"/>
      <c r="BG640" s="66"/>
      <c r="BH640" s="66"/>
    </row>
    <row r="641" spans="1:60" ht="15.75" customHeight="1" x14ac:dyDescent="0.25">
      <c r="A641" s="66"/>
      <c r="B641" s="66"/>
      <c r="C641" s="56"/>
      <c r="I641" s="67"/>
      <c r="J641" s="67"/>
      <c r="O641" s="67"/>
      <c r="P641" s="67"/>
      <c r="V641" s="68"/>
      <c r="BE641" s="66"/>
      <c r="BF641" s="66"/>
      <c r="BG641" s="66"/>
      <c r="BH641" s="66"/>
    </row>
    <row r="642" spans="1:60" ht="15.75" customHeight="1" x14ac:dyDescent="0.25">
      <c r="A642" s="66"/>
      <c r="B642" s="66"/>
      <c r="C642" s="56"/>
      <c r="I642" s="67"/>
      <c r="J642" s="67"/>
      <c r="O642" s="67"/>
      <c r="P642" s="67"/>
      <c r="V642" s="68"/>
      <c r="BE642" s="66"/>
      <c r="BF642" s="66"/>
      <c r="BG642" s="66"/>
      <c r="BH642" s="66"/>
    </row>
    <row r="643" spans="1:60" ht="15.75" customHeight="1" x14ac:dyDescent="0.25">
      <c r="A643" s="66"/>
      <c r="B643" s="66"/>
      <c r="C643" s="56"/>
      <c r="I643" s="67"/>
      <c r="J643" s="67"/>
      <c r="O643" s="67"/>
      <c r="P643" s="67"/>
      <c r="V643" s="68"/>
      <c r="BE643" s="66"/>
      <c r="BF643" s="66"/>
      <c r="BG643" s="66"/>
      <c r="BH643" s="66"/>
    </row>
    <row r="644" spans="1:60" ht="15.75" customHeight="1" x14ac:dyDescent="0.25">
      <c r="A644" s="66"/>
      <c r="B644" s="66"/>
      <c r="C644" s="56"/>
      <c r="I644" s="67"/>
      <c r="J644" s="67"/>
      <c r="O644" s="67"/>
      <c r="P644" s="67"/>
      <c r="V644" s="68"/>
      <c r="BE644" s="66"/>
      <c r="BF644" s="66"/>
      <c r="BG644" s="66"/>
      <c r="BH644" s="66"/>
    </row>
    <row r="645" spans="1:60" ht="15.75" customHeight="1" x14ac:dyDescent="0.25">
      <c r="A645" s="66"/>
      <c r="B645" s="66"/>
      <c r="C645" s="56"/>
      <c r="I645" s="67"/>
      <c r="J645" s="67"/>
      <c r="O645" s="67"/>
      <c r="P645" s="67"/>
      <c r="V645" s="68"/>
      <c r="BE645" s="66"/>
      <c r="BF645" s="66"/>
      <c r="BG645" s="66"/>
      <c r="BH645" s="66"/>
    </row>
    <row r="646" spans="1:60" ht="15.75" customHeight="1" x14ac:dyDescent="0.25">
      <c r="A646" s="66"/>
      <c r="B646" s="66"/>
      <c r="C646" s="56"/>
      <c r="I646" s="67"/>
      <c r="J646" s="67"/>
      <c r="O646" s="67"/>
      <c r="P646" s="67"/>
      <c r="V646" s="68"/>
      <c r="BE646" s="66"/>
      <c r="BF646" s="66"/>
      <c r="BG646" s="66"/>
      <c r="BH646" s="66"/>
    </row>
    <row r="647" spans="1:60" ht="15.75" customHeight="1" x14ac:dyDescent="0.25">
      <c r="A647" s="66"/>
      <c r="B647" s="66"/>
      <c r="C647" s="56"/>
      <c r="I647" s="67"/>
      <c r="J647" s="67"/>
      <c r="O647" s="67"/>
      <c r="P647" s="67"/>
      <c r="V647" s="68"/>
      <c r="BE647" s="66"/>
      <c r="BF647" s="66"/>
      <c r="BG647" s="66"/>
      <c r="BH647" s="66"/>
    </row>
    <row r="648" spans="1:60" ht="15.75" customHeight="1" x14ac:dyDescent="0.25">
      <c r="A648" s="66"/>
      <c r="B648" s="66"/>
      <c r="C648" s="56"/>
      <c r="I648" s="67"/>
      <c r="J648" s="67"/>
      <c r="O648" s="67"/>
      <c r="P648" s="67"/>
      <c r="V648" s="68"/>
      <c r="BE648" s="66"/>
      <c r="BF648" s="66"/>
      <c r="BG648" s="66"/>
      <c r="BH648" s="66"/>
    </row>
    <row r="649" spans="1:60" ht="15.75" customHeight="1" x14ac:dyDescent="0.25">
      <c r="A649" s="66"/>
      <c r="B649" s="66"/>
      <c r="C649" s="56"/>
      <c r="I649" s="67"/>
      <c r="J649" s="67"/>
      <c r="O649" s="67"/>
      <c r="P649" s="67"/>
      <c r="V649" s="68"/>
      <c r="BE649" s="66"/>
      <c r="BF649" s="66"/>
      <c r="BG649" s="66"/>
      <c r="BH649" s="66"/>
    </row>
    <row r="650" spans="1:60" ht="15.75" customHeight="1" x14ac:dyDescent="0.25">
      <c r="A650" s="66"/>
      <c r="B650" s="66"/>
      <c r="C650" s="56"/>
      <c r="I650" s="67"/>
      <c r="J650" s="67"/>
      <c r="O650" s="67"/>
      <c r="P650" s="67"/>
      <c r="V650" s="68"/>
      <c r="BE650" s="66"/>
      <c r="BF650" s="66"/>
      <c r="BG650" s="66"/>
      <c r="BH650" s="66"/>
    </row>
    <row r="651" spans="1:60" ht="15.75" customHeight="1" x14ac:dyDescent="0.25">
      <c r="A651" s="66"/>
      <c r="B651" s="66"/>
      <c r="C651" s="56"/>
      <c r="I651" s="67"/>
      <c r="J651" s="67"/>
      <c r="O651" s="67"/>
      <c r="P651" s="67"/>
      <c r="V651" s="68"/>
      <c r="BE651" s="66"/>
      <c r="BF651" s="66"/>
      <c r="BG651" s="66"/>
      <c r="BH651" s="66"/>
    </row>
    <row r="652" spans="1:60" ht="15.75" customHeight="1" x14ac:dyDescent="0.25">
      <c r="A652" s="66"/>
      <c r="B652" s="66"/>
      <c r="C652" s="56"/>
      <c r="I652" s="67"/>
      <c r="J652" s="67"/>
      <c r="O652" s="67"/>
      <c r="P652" s="67"/>
      <c r="V652" s="68"/>
      <c r="BE652" s="66"/>
      <c r="BF652" s="66"/>
      <c r="BG652" s="66"/>
      <c r="BH652" s="66"/>
    </row>
    <row r="653" spans="1:60" ht="15.75" customHeight="1" x14ac:dyDescent="0.25">
      <c r="A653" s="66"/>
      <c r="B653" s="66"/>
      <c r="C653" s="56"/>
      <c r="I653" s="67"/>
      <c r="J653" s="67"/>
      <c r="O653" s="67"/>
      <c r="P653" s="67"/>
      <c r="V653" s="68"/>
      <c r="BE653" s="66"/>
      <c r="BF653" s="66"/>
      <c r="BG653" s="66"/>
      <c r="BH653" s="66"/>
    </row>
    <row r="654" spans="1:60" ht="15.75" customHeight="1" x14ac:dyDescent="0.25">
      <c r="A654" s="66"/>
      <c r="B654" s="66"/>
      <c r="C654" s="56"/>
      <c r="I654" s="67"/>
      <c r="J654" s="67"/>
      <c r="O654" s="67"/>
      <c r="P654" s="67"/>
      <c r="V654" s="68"/>
      <c r="BE654" s="66"/>
      <c r="BF654" s="66"/>
      <c r="BG654" s="66"/>
      <c r="BH654" s="66"/>
    </row>
    <row r="655" spans="1:60" ht="15.75" customHeight="1" x14ac:dyDescent="0.25">
      <c r="A655" s="66"/>
      <c r="B655" s="66"/>
      <c r="C655" s="56"/>
      <c r="I655" s="67"/>
      <c r="J655" s="67"/>
      <c r="O655" s="67"/>
      <c r="P655" s="67"/>
      <c r="V655" s="68"/>
      <c r="BE655" s="66"/>
      <c r="BF655" s="66"/>
      <c r="BG655" s="66"/>
      <c r="BH655" s="66"/>
    </row>
    <row r="656" spans="1:60" ht="15.75" customHeight="1" x14ac:dyDescent="0.25">
      <c r="A656" s="66"/>
      <c r="B656" s="66"/>
      <c r="C656" s="56"/>
      <c r="I656" s="67"/>
      <c r="J656" s="67"/>
      <c r="O656" s="67"/>
      <c r="P656" s="67"/>
      <c r="V656" s="68"/>
      <c r="BE656" s="66"/>
      <c r="BF656" s="66"/>
      <c r="BG656" s="66"/>
      <c r="BH656" s="66"/>
    </row>
    <row r="657" spans="1:60" ht="15.75" customHeight="1" x14ac:dyDescent="0.25">
      <c r="A657" s="66"/>
      <c r="B657" s="66"/>
      <c r="C657" s="56"/>
      <c r="I657" s="67"/>
      <c r="J657" s="67"/>
      <c r="O657" s="67"/>
      <c r="P657" s="67"/>
      <c r="V657" s="68"/>
      <c r="BE657" s="66"/>
      <c r="BF657" s="66"/>
      <c r="BG657" s="66"/>
      <c r="BH657" s="66"/>
    </row>
    <row r="658" spans="1:60" ht="15.75" customHeight="1" x14ac:dyDescent="0.25">
      <c r="A658" s="66"/>
      <c r="B658" s="66"/>
      <c r="C658" s="56"/>
      <c r="I658" s="67"/>
      <c r="J658" s="67"/>
      <c r="O658" s="67"/>
      <c r="P658" s="67"/>
      <c r="V658" s="68"/>
      <c r="BE658" s="66"/>
      <c r="BF658" s="66"/>
      <c r="BG658" s="66"/>
      <c r="BH658" s="66"/>
    </row>
    <row r="659" spans="1:60" ht="15.75" customHeight="1" x14ac:dyDescent="0.25">
      <c r="A659" s="66"/>
      <c r="B659" s="66"/>
      <c r="C659" s="56"/>
      <c r="I659" s="67"/>
      <c r="J659" s="67"/>
      <c r="O659" s="67"/>
      <c r="P659" s="67"/>
      <c r="V659" s="68"/>
      <c r="BE659" s="66"/>
      <c r="BF659" s="66"/>
      <c r="BG659" s="66"/>
      <c r="BH659" s="66"/>
    </row>
    <row r="660" spans="1:60" ht="15.75" customHeight="1" x14ac:dyDescent="0.25">
      <c r="A660" s="66"/>
      <c r="B660" s="66"/>
      <c r="C660" s="56"/>
      <c r="I660" s="67"/>
      <c r="J660" s="67"/>
      <c r="O660" s="67"/>
      <c r="P660" s="67"/>
      <c r="V660" s="68"/>
      <c r="BE660" s="66"/>
      <c r="BF660" s="66"/>
      <c r="BG660" s="66"/>
      <c r="BH660" s="66"/>
    </row>
    <row r="661" spans="1:60" ht="15.75" customHeight="1" x14ac:dyDescent="0.25">
      <c r="A661" s="66"/>
      <c r="B661" s="66"/>
      <c r="C661" s="56"/>
      <c r="I661" s="67"/>
      <c r="J661" s="67"/>
      <c r="O661" s="67"/>
      <c r="P661" s="67"/>
      <c r="V661" s="68"/>
      <c r="BE661" s="66"/>
      <c r="BF661" s="66"/>
      <c r="BG661" s="66"/>
      <c r="BH661" s="66"/>
    </row>
    <row r="662" spans="1:60" ht="15.75" customHeight="1" x14ac:dyDescent="0.25">
      <c r="A662" s="66"/>
      <c r="B662" s="66"/>
      <c r="C662" s="56"/>
      <c r="I662" s="67"/>
      <c r="J662" s="67"/>
      <c r="O662" s="67"/>
      <c r="P662" s="67"/>
      <c r="V662" s="68"/>
      <c r="BE662" s="66"/>
      <c r="BF662" s="66"/>
      <c r="BG662" s="66"/>
      <c r="BH662" s="66"/>
    </row>
    <row r="663" spans="1:60" ht="15.75" customHeight="1" x14ac:dyDescent="0.25">
      <c r="A663" s="66"/>
      <c r="B663" s="66"/>
      <c r="C663" s="56"/>
      <c r="I663" s="67"/>
      <c r="J663" s="67"/>
      <c r="O663" s="67"/>
      <c r="P663" s="67"/>
      <c r="V663" s="68"/>
      <c r="BE663" s="66"/>
      <c r="BF663" s="66"/>
      <c r="BG663" s="66"/>
      <c r="BH663" s="66"/>
    </row>
    <row r="664" spans="1:60" ht="15.75" customHeight="1" x14ac:dyDescent="0.25">
      <c r="A664" s="66"/>
      <c r="B664" s="66"/>
      <c r="C664" s="56"/>
      <c r="I664" s="67"/>
      <c r="J664" s="67"/>
      <c r="O664" s="67"/>
      <c r="P664" s="67"/>
      <c r="V664" s="68"/>
      <c r="BE664" s="66"/>
      <c r="BF664" s="66"/>
      <c r="BG664" s="66"/>
      <c r="BH664" s="66"/>
    </row>
    <row r="665" spans="1:60" ht="15.75" customHeight="1" x14ac:dyDescent="0.25">
      <c r="A665" s="66"/>
      <c r="B665" s="66"/>
      <c r="C665" s="56"/>
      <c r="I665" s="67"/>
      <c r="J665" s="67"/>
      <c r="O665" s="67"/>
      <c r="P665" s="67"/>
      <c r="V665" s="68"/>
      <c r="BE665" s="66"/>
      <c r="BF665" s="66"/>
      <c r="BG665" s="66"/>
      <c r="BH665" s="66"/>
    </row>
    <row r="666" spans="1:60" ht="15.75" customHeight="1" x14ac:dyDescent="0.25">
      <c r="A666" s="66"/>
      <c r="B666" s="66"/>
      <c r="C666" s="56"/>
      <c r="I666" s="67"/>
      <c r="J666" s="67"/>
      <c r="O666" s="67"/>
      <c r="P666" s="67"/>
      <c r="V666" s="68"/>
      <c r="BE666" s="66"/>
      <c r="BF666" s="66"/>
      <c r="BG666" s="66"/>
      <c r="BH666" s="66"/>
    </row>
    <row r="667" spans="1:60" ht="15.75" customHeight="1" x14ac:dyDescent="0.25">
      <c r="A667" s="66"/>
      <c r="B667" s="66"/>
      <c r="C667" s="56"/>
      <c r="I667" s="67"/>
      <c r="J667" s="67"/>
      <c r="O667" s="67"/>
      <c r="P667" s="67"/>
      <c r="V667" s="68"/>
      <c r="BE667" s="66"/>
      <c r="BF667" s="66"/>
      <c r="BG667" s="66"/>
      <c r="BH667" s="66"/>
    </row>
    <row r="668" spans="1:60" ht="15.75" customHeight="1" x14ac:dyDescent="0.25">
      <c r="A668" s="66"/>
      <c r="B668" s="66"/>
      <c r="C668" s="56"/>
      <c r="I668" s="67"/>
      <c r="J668" s="67"/>
      <c r="O668" s="67"/>
      <c r="P668" s="67"/>
      <c r="V668" s="68"/>
      <c r="BE668" s="66"/>
      <c r="BF668" s="66"/>
      <c r="BG668" s="66"/>
      <c r="BH668" s="66"/>
    </row>
    <row r="669" spans="1:60" ht="15.75" customHeight="1" x14ac:dyDescent="0.25">
      <c r="A669" s="66"/>
      <c r="B669" s="66"/>
      <c r="C669" s="56"/>
      <c r="I669" s="67"/>
      <c r="J669" s="67"/>
      <c r="O669" s="67"/>
      <c r="P669" s="67"/>
      <c r="V669" s="68"/>
      <c r="BE669" s="66"/>
      <c r="BF669" s="66"/>
      <c r="BG669" s="66"/>
      <c r="BH669" s="66"/>
    </row>
    <row r="670" spans="1:60" ht="15.75" customHeight="1" x14ac:dyDescent="0.25">
      <c r="A670" s="66"/>
      <c r="B670" s="66"/>
      <c r="C670" s="56"/>
      <c r="I670" s="67"/>
      <c r="J670" s="67"/>
      <c r="O670" s="67"/>
      <c r="P670" s="67"/>
      <c r="V670" s="68"/>
      <c r="BE670" s="66"/>
      <c r="BF670" s="66"/>
      <c r="BG670" s="66"/>
      <c r="BH670" s="66"/>
    </row>
    <row r="671" spans="1:60" ht="15.75" customHeight="1" x14ac:dyDescent="0.25">
      <c r="A671" s="66"/>
      <c r="B671" s="66"/>
      <c r="C671" s="56"/>
      <c r="I671" s="67"/>
      <c r="J671" s="67"/>
      <c r="O671" s="67"/>
      <c r="P671" s="67"/>
      <c r="V671" s="68"/>
      <c r="BE671" s="66"/>
      <c r="BF671" s="66"/>
      <c r="BG671" s="66"/>
      <c r="BH671" s="66"/>
    </row>
    <row r="672" spans="1:60" ht="15.75" customHeight="1" x14ac:dyDescent="0.25">
      <c r="A672" s="66"/>
      <c r="B672" s="66"/>
      <c r="C672" s="56"/>
      <c r="I672" s="67"/>
      <c r="J672" s="67"/>
      <c r="O672" s="67"/>
      <c r="P672" s="67"/>
      <c r="V672" s="68"/>
      <c r="BE672" s="66"/>
      <c r="BF672" s="66"/>
      <c r="BG672" s="66"/>
      <c r="BH672" s="66"/>
    </row>
    <row r="673" spans="1:60" ht="15.75" customHeight="1" x14ac:dyDescent="0.25">
      <c r="A673" s="66"/>
      <c r="B673" s="66"/>
      <c r="C673" s="56"/>
      <c r="I673" s="67"/>
      <c r="J673" s="67"/>
      <c r="O673" s="67"/>
      <c r="P673" s="67"/>
      <c r="V673" s="68"/>
      <c r="BE673" s="66"/>
      <c r="BF673" s="66"/>
      <c r="BG673" s="66"/>
      <c r="BH673" s="66"/>
    </row>
    <row r="674" spans="1:60" ht="15.75" customHeight="1" x14ac:dyDescent="0.25">
      <c r="A674" s="66"/>
      <c r="B674" s="66"/>
      <c r="C674" s="56"/>
      <c r="I674" s="67"/>
      <c r="J674" s="67"/>
      <c r="O674" s="67"/>
      <c r="P674" s="67"/>
      <c r="V674" s="68"/>
      <c r="BE674" s="66"/>
      <c r="BF674" s="66"/>
      <c r="BG674" s="66"/>
      <c r="BH674" s="66"/>
    </row>
    <row r="675" spans="1:60" ht="15.75" customHeight="1" x14ac:dyDescent="0.25">
      <c r="A675" s="66"/>
      <c r="B675" s="66"/>
      <c r="C675" s="56"/>
      <c r="I675" s="67"/>
      <c r="J675" s="67"/>
      <c r="O675" s="67"/>
      <c r="P675" s="67"/>
      <c r="V675" s="68"/>
      <c r="BE675" s="66"/>
      <c r="BF675" s="66"/>
      <c r="BG675" s="66"/>
      <c r="BH675" s="66"/>
    </row>
    <row r="676" spans="1:60" ht="15.75" customHeight="1" x14ac:dyDescent="0.25">
      <c r="A676" s="66"/>
      <c r="B676" s="66"/>
      <c r="C676" s="56"/>
      <c r="I676" s="67"/>
      <c r="J676" s="67"/>
      <c r="O676" s="67"/>
      <c r="P676" s="67"/>
      <c r="V676" s="68"/>
      <c r="BE676" s="66"/>
      <c r="BF676" s="66"/>
      <c r="BG676" s="66"/>
      <c r="BH676" s="66"/>
    </row>
    <row r="677" spans="1:60" ht="15.75" customHeight="1" x14ac:dyDescent="0.25">
      <c r="A677" s="66"/>
      <c r="B677" s="66"/>
      <c r="C677" s="56"/>
      <c r="I677" s="67"/>
      <c r="J677" s="67"/>
      <c r="O677" s="67"/>
      <c r="P677" s="67"/>
      <c r="V677" s="68"/>
      <c r="BE677" s="66"/>
      <c r="BF677" s="66"/>
      <c r="BG677" s="66"/>
      <c r="BH677" s="66"/>
    </row>
    <row r="678" spans="1:60" ht="15.75" customHeight="1" x14ac:dyDescent="0.25">
      <c r="A678" s="66"/>
      <c r="B678" s="66"/>
      <c r="C678" s="56"/>
      <c r="I678" s="67"/>
      <c r="J678" s="67"/>
      <c r="O678" s="67"/>
      <c r="P678" s="67"/>
      <c r="V678" s="68"/>
      <c r="BE678" s="66"/>
      <c r="BF678" s="66"/>
      <c r="BG678" s="66"/>
      <c r="BH678" s="66"/>
    </row>
    <row r="679" spans="1:60" ht="15.75" customHeight="1" x14ac:dyDescent="0.25">
      <c r="A679" s="66"/>
      <c r="B679" s="66"/>
      <c r="C679" s="56"/>
      <c r="I679" s="67"/>
      <c r="J679" s="67"/>
      <c r="O679" s="67"/>
      <c r="P679" s="67"/>
      <c r="V679" s="68"/>
      <c r="BE679" s="66"/>
      <c r="BF679" s="66"/>
      <c r="BG679" s="66"/>
      <c r="BH679" s="66"/>
    </row>
    <row r="680" spans="1:60" ht="15.75" customHeight="1" x14ac:dyDescent="0.25">
      <c r="A680" s="66"/>
      <c r="B680" s="66"/>
      <c r="C680" s="56"/>
      <c r="I680" s="67"/>
      <c r="J680" s="67"/>
      <c r="O680" s="67"/>
      <c r="P680" s="67"/>
      <c r="V680" s="68"/>
      <c r="BE680" s="66"/>
      <c r="BF680" s="66"/>
      <c r="BG680" s="66"/>
      <c r="BH680" s="66"/>
    </row>
    <row r="681" spans="1:60" ht="15.75" customHeight="1" x14ac:dyDescent="0.25">
      <c r="A681" s="66"/>
      <c r="B681" s="66"/>
      <c r="C681" s="56"/>
      <c r="I681" s="67"/>
      <c r="J681" s="67"/>
      <c r="O681" s="67"/>
      <c r="P681" s="67"/>
      <c r="V681" s="68"/>
      <c r="BE681" s="66"/>
      <c r="BF681" s="66"/>
      <c r="BG681" s="66"/>
      <c r="BH681" s="66"/>
    </row>
    <row r="682" spans="1:60" ht="15.75" customHeight="1" x14ac:dyDescent="0.25">
      <c r="A682" s="66"/>
      <c r="B682" s="66"/>
      <c r="C682" s="56"/>
      <c r="I682" s="67"/>
      <c r="J682" s="67"/>
      <c r="O682" s="67"/>
      <c r="P682" s="67"/>
      <c r="V682" s="68"/>
      <c r="BE682" s="66"/>
      <c r="BF682" s="66"/>
      <c r="BG682" s="66"/>
      <c r="BH682" s="66"/>
    </row>
    <row r="683" spans="1:60" ht="15.75" customHeight="1" x14ac:dyDescent="0.25">
      <c r="A683" s="66"/>
      <c r="B683" s="66"/>
      <c r="C683" s="56"/>
      <c r="I683" s="67"/>
      <c r="J683" s="67"/>
      <c r="O683" s="67"/>
      <c r="P683" s="67"/>
      <c r="V683" s="68"/>
      <c r="BE683" s="66"/>
      <c r="BF683" s="66"/>
      <c r="BG683" s="66"/>
      <c r="BH683" s="66"/>
    </row>
    <row r="684" spans="1:60" ht="15.75" customHeight="1" x14ac:dyDescent="0.25">
      <c r="A684" s="66"/>
      <c r="B684" s="66"/>
      <c r="C684" s="56"/>
      <c r="I684" s="67"/>
      <c r="J684" s="67"/>
      <c r="O684" s="67"/>
      <c r="P684" s="67"/>
      <c r="V684" s="68"/>
      <c r="BE684" s="66"/>
      <c r="BF684" s="66"/>
      <c r="BG684" s="66"/>
      <c r="BH684" s="66"/>
    </row>
    <row r="685" spans="1:60" ht="15.75" customHeight="1" x14ac:dyDescent="0.25">
      <c r="A685" s="66"/>
      <c r="B685" s="66"/>
      <c r="C685" s="56"/>
      <c r="I685" s="67"/>
      <c r="J685" s="67"/>
      <c r="O685" s="67"/>
      <c r="P685" s="67"/>
      <c r="V685" s="68"/>
      <c r="BE685" s="66"/>
      <c r="BF685" s="66"/>
      <c r="BG685" s="66"/>
      <c r="BH685" s="66"/>
    </row>
    <row r="686" spans="1:60" ht="15.75" customHeight="1" x14ac:dyDescent="0.25">
      <c r="A686" s="66"/>
      <c r="B686" s="66"/>
      <c r="C686" s="56"/>
      <c r="I686" s="67"/>
      <c r="J686" s="67"/>
      <c r="O686" s="67"/>
      <c r="P686" s="67"/>
      <c r="V686" s="68"/>
      <c r="BE686" s="66"/>
      <c r="BF686" s="66"/>
      <c r="BG686" s="66"/>
      <c r="BH686" s="66"/>
    </row>
    <row r="687" spans="1:60" ht="15.75" customHeight="1" x14ac:dyDescent="0.25">
      <c r="A687" s="66"/>
      <c r="B687" s="66"/>
      <c r="C687" s="56"/>
      <c r="I687" s="67"/>
      <c r="J687" s="67"/>
      <c r="O687" s="67"/>
      <c r="P687" s="67"/>
      <c r="V687" s="68"/>
      <c r="BE687" s="66"/>
      <c r="BF687" s="66"/>
      <c r="BG687" s="66"/>
      <c r="BH687" s="66"/>
    </row>
    <row r="688" spans="1:60" ht="15.75" customHeight="1" x14ac:dyDescent="0.25">
      <c r="A688" s="66"/>
      <c r="B688" s="66"/>
      <c r="C688" s="56"/>
      <c r="I688" s="67"/>
      <c r="J688" s="67"/>
      <c r="O688" s="67"/>
      <c r="P688" s="67"/>
      <c r="V688" s="68"/>
      <c r="BE688" s="66"/>
      <c r="BF688" s="66"/>
      <c r="BG688" s="66"/>
      <c r="BH688" s="66"/>
    </row>
    <row r="689" spans="1:60" ht="15.75" customHeight="1" x14ac:dyDescent="0.25">
      <c r="A689" s="66"/>
      <c r="B689" s="66"/>
      <c r="C689" s="56"/>
      <c r="I689" s="67"/>
      <c r="J689" s="67"/>
      <c r="O689" s="67"/>
      <c r="P689" s="67"/>
      <c r="V689" s="68"/>
      <c r="BE689" s="66"/>
      <c r="BF689" s="66"/>
      <c r="BG689" s="66"/>
      <c r="BH689" s="66"/>
    </row>
    <row r="690" spans="1:60" ht="15.75" customHeight="1" x14ac:dyDescent="0.25">
      <c r="A690" s="66"/>
      <c r="B690" s="66"/>
      <c r="C690" s="56"/>
      <c r="I690" s="67"/>
      <c r="J690" s="67"/>
      <c r="O690" s="67"/>
      <c r="P690" s="67"/>
      <c r="V690" s="68"/>
      <c r="BE690" s="66"/>
      <c r="BF690" s="66"/>
      <c r="BG690" s="66"/>
      <c r="BH690" s="66"/>
    </row>
    <row r="691" spans="1:60" ht="15.75" customHeight="1" x14ac:dyDescent="0.25">
      <c r="A691" s="66"/>
      <c r="B691" s="66"/>
      <c r="C691" s="56"/>
      <c r="I691" s="67"/>
      <c r="J691" s="67"/>
      <c r="O691" s="67"/>
      <c r="P691" s="67"/>
      <c r="V691" s="68"/>
      <c r="BE691" s="66"/>
      <c r="BF691" s="66"/>
      <c r="BG691" s="66"/>
      <c r="BH691" s="66"/>
    </row>
    <row r="692" spans="1:60" ht="15.75" customHeight="1" x14ac:dyDescent="0.25">
      <c r="A692" s="66"/>
      <c r="B692" s="66"/>
      <c r="C692" s="56"/>
      <c r="I692" s="67"/>
      <c r="J692" s="67"/>
      <c r="O692" s="67"/>
      <c r="P692" s="67"/>
      <c r="V692" s="68"/>
      <c r="BE692" s="66"/>
      <c r="BF692" s="66"/>
      <c r="BG692" s="66"/>
      <c r="BH692" s="66"/>
    </row>
    <row r="693" spans="1:60" ht="15.75" customHeight="1" x14ac:dyDescent="0.25">
      <c r="A693" s="66"/>
      <c r="B693" s="66"/>
      <c r="C693" s="56"/>
      <c r="I693" s="67"/>
      <c r="J693" s="67"/>
      <c r="O693" s="67"/>
      <c r="P693" s="67"/>
      <c r="V693" s="68"/>
      <c r="BE693" s="66"/>
      <c r="BF693" s="66"/>
      <c r="BG693" s="66"/>
      <c r="BH693" s="66"/>
    </row>
    <row r="694" spans="1:60" ht="15.75" customHeight="1" x14ac:dyDescent="0.25">
      <c r="A694" s="66"/>
      <c r="B694" s="66"/>
      <c r="C694" s="56"/>
      <c r="I694" s="67"/>
      <c r="J694" s="67"/>
      <c r="O694" s="67"/>
      <c r="P694" s="67"/>
      <c r="V694" s="68"/>
      <c r="BE694" s="66"/>
      <c r="BF694" s="66"/>
      <c r="BG694" s="66"/>
      <c r="BH694" s="66"/>
    </row>
    <row r="695" spans="1:60" ht="15.75" customHeight="1" x14ac:dyDescent="0.25">
      <c r="A695" s="66"/>
      <c r="B695" s="66"/>
      <c r="C695" s="56"/>
      <c r="I695" s="67"/>
      <c r="J695" s="67"/>
      <c r="O695" s="67"/>
      <c r="P695" s="67"/>
      <c r="V695" s="68"/>
      <c r="BE695" s="66"/>
      <c r="BF695" s="66"/>
      <c r="BG695" s="66"/>
      <c r="BH695" s="66"/>
    </row>
    <row r="696" spans="1:60" ht="15.75" customHeight="1" x14ac:dyDescent="0.25">
      <c r="A696" s="66"/>
      <c r="B696" s="66"/>
      <c r="C696" s="56"/>
      <c r="I696" s="67"/>
      <c r="J696" s="67"/>
      <c r="O696" s="67"/>
      <c r="P696" s="67"/>
      <c r="V696" s="68"/>
      <c r="BE696" s="66"/>
      <c r="BF696" s="66"/>
      <c r="BG696" s="66"/>
      <c r="BH696" s="66"/>
    </row>
    <row r="697" spans="1:60" ht="15.75" customHeight="1" x14ac:dyDescent="0.25">
      <c r="A697" s="66"/>
      <c r="B697" s="66"/>
      <c r="C697" s="56"/>
      <c r="I697" s="67"/>
      <c r="J697" s="67"/>
      <c r="O697" s="67"/>
      <c r="P697" s="67"/>
      <c r="V697" s="68"/>
      <c r="BE697" s="66"/>
      <c r="BF697" s="66"/>
      <c r="BG697" s="66"/>
      <c r="BH697" s="66"/>
    </row>
    <row r="698" spans="1:60" ht="15.75" customHeight="1" x14ac:dyDescent="0.25">
      <c r="A698" s="66"/>
      <c r="B698" s="66"/>
      <c r="C698" s="56"/>
      <c r="I698" s="67"/>
      <c r="J698" s="67"/>
      <c r="O698" s="67"/>
      <c r="P698" s="67"/>
      <c r="V698" s="68"/>
      <c r="BE698" s="66"/>
      <c r="BF698" s="66"/>
      <c r="BG698" s="66"/>
      <c r="BH698" s="66"/>
    </row>
    <row r="699" spans="1:60" ht="15.75" customHeight="1" x14ac:dyDescent="0.25">
      <c r="A699" s="66"/>
      <c r="B699" s="66"/>
      <c r="C699" s="56"/>
      <c r="I699" s="67"/>
      <c r="J699" s="67"/>
      <c r="O699" s="67"/>
      <c r="P699" s="67"/>
      <c r="V699" s="68"/>
      <c r="BE699" s="66"/>
      <c r="BF699" s="66"/>
      <c r="BG699" s="66"/>
      <c r="BH699" s="66"/>
    </row>
    <row r="700" spans="1:60" ht="15.75" customHeight="1" x14ac:dyDescent="0.25">
      <c r="A700" s="66"/>
      <c r="B700" s="66"/>
      <c r="C700" s="56"/>
      <c r="I700" s="67"/>
      <c r="J700" s="67"/>
      <c r="O700" s="67"/>
      <c r="P700" s="67"/>
      <c r="V700" s="68"/>
      <c r="BE700" s="66"/>
      <c r="BF700" s="66"/>
      <c r="BG700" s="66"/>
      <c r="BH700" s="66"/>
    </row>
    <row r="701" spans="1:60" ht="15.75" customHeight="1" x14ac:dyDescent="0.25">
      <c r="A701" s="66"/>
      <c r="B701" s="66"/>
      <c r="C701" s="56"/>
      <c r="I701" s="67"/>
      <c r="J701" s="67"/>
      <c r="O701" s="67"/>
      <c r="P701" s="67"/>
      <c r="V701" s="68"/>
      <c r="BE701" s="66"/>
      <c r="BF701" s="66"/>
      <c r="BG701" s="66"/>
      <c r="BH701" s="66"/>
    </row>
    <row r="702" spans="1:60" ht="15.75" customHeight="1" x14ac:dyDescent="0.25">
      <c r="A702" s="66"/>
      <c r="B702" s="66"/>
      <c r="C702" s="56"/>
      <c r="I702" s="67"/>
      <c r="J702" s="67"/>
      <c r="O702" s="67"/>
      <c r="P702" s="67"/>
      <c r="V702" s="68"/>
      <c r="BE702" s="66"/>
      <c r="BF702" s="66"/>
      <c r="BG702" s="66"/>
      <c r="BH702" s="66"/>
    </row>
    <row r="703" spans="1:60" ht="15.75" customHeight="1" x14ac:dyDescent="0.25">
      <c r="A703" s="66"/>
      <c r="B703" s="66"/>
      <c r="C703" s="56"/>
      <c r="I703" s="67"/>
      <c r="J703" s="67"/>
      <c r="O703" s="67"/>
      <c r="P703" s="67"/>
      <c r="V703" s="68"/>
      <c r="BE703" s="66"/>
      <c r="BF703" s="66"/>
      <c r="BG703" s="66"/>
      <c r="BH703" s="66"/>
    </row>
    <row r="704" spans="1:60" ht="15.75" customHeight="1" x14ac:dyDescent="0.25">
      <c r="A704" s="66"/>
      <c r="B704" s="66"/>
      <c r="C704" s="56"/>
      <c r="I704" s="67"/>
      <c r="J704" s="67"/>
      <c r="O704" s="67"/>
      <c r="P704" s="67"/>
      <c r="V704" s="68"/>
      <c r="BE704" s="66"/>
      <c r="BF704" s="66"/>
      <c r="BG704" s="66"/>
      <c r="BH704" s="66"/>
    </row>
    <row r="705" spans="1:60" ht="15.75" customHeight="1" x14ac:dyDescent="0.25">
      <c r="A705" s="66"/>
      <c r="B705" s="66"/>
      <c r="C705" s="56"/>
      <c r="I705" s="67"/>
      <c r="J705" s="67"/>
      <c r="O705" s="67"/>
      <c r="P705" s="67"/>
      <c r="V705" s="68"/>
      <c r="BE705" s="66"/>
      <c r="BF705" s="66"/>
      <c r="BG705" s="66"/>
      <c r="BH705" s="66"/>
    </row>
    <row r="706" spans="1:60" ht="15.75" customHeight="1" x14ac:dyDescent="0.25">
      <c r="A706" s="66"/>
      <c r="B706" s="66"/>
      <c r="C706" s="56"/>
      <c r="I706" s="67"/>
      <c r="J706" s="67"/>
      <c r="O706" s="67"/>
      <c r="P706" s="67"/>
      <c r="V706" s="68"/>
      <c r="BE706" s="66"/>
      <c r="BF706" s="66"/>
      <c r="BG706" s="66"/>
      <c r="BH706" s="66"/>
    </row>
    <row r="707" spans="1:60" ht="15.75" customHeight="1" x14ac:dyDescent="0.25">
      <c r="A707" s="66"/>
      <c r="B707" s="66"/>
      <c r="C707" s="56"/>
      <c r="I707" s="67"/>
      <c r="J707" s="67"/>
      <c r="O707" s="67"/>
      <c r="P707" s="67"/>
      <c r="V707" s="68"/>
      <c r="BE707" s="66"/>
      <c r="BF707" s="66"/>
      <c r="BG707" s="66"/>
      <c r="BH707" s="66"/>
    </row>
    <row r="708" spans="1:60" ht="15.75" customHeight="1" x14ac:dyDescent="0.25">
      <c r="A708" s="66"/>
      <c r="B708" s="66"/>
      <c r="C708" s="56"/>
      <c r="I708" s="67"/>
      <c r="J708" s="67"/>
      <c r="O708" s="67"/>
      <c r="P708" s="67"/>
      <c r="V708" s="68"/>
      <c r="BE708" s="66"/>
      <c r="BF708" s="66"/>
      <c r="BG708" s="66"/>
      <c r="BH708" s="66"/>
    </row>
    <row r="709" spans="1:60" ht="15.75" customHeight="1" x14ac:dyDescent="0.25">
      <c r="A709" s="66"/>
      <c r="B709" s="66"/>
      <c r="C709" s="56"/>
      <c r="I709" s="67"/>
      <c r="J709" s="67"/>
      <c r="O709" s="67"/>
      <c r="P709" s="67"/>
      <c r="V709" s="68"/>
      <c r="BE709" s="66"/>
      <c r="BF709" s="66"/>
      <c r="BG709" s="66"/>
      <c r="BH709" s="66"/>
    </row>
    <row r="710" spans="1:60" ht="15.75" customHeight="1" x14ac:dyDescent="0.25">
      <c r="A710" s="66"/>
      <c r="B710" s="66"/>
      <c r="C710" s="56"/>
      <c r="I710" s="67"/>
      <c r="J710" s="67"/>
      <c r="O710" s="67"/>
      <c r="P710" s="67"/>
      <c r="V710" s="68"/>
      <c r="BE710" s="66"/>
      <c r="BF710" s="66"/>
      <c r="BG710" s="66"/>
      <c r="BH710" s="66"/>
    </row>
    <row r="711" spans="1:60" ht="15.75" customHeight="1" x14ac:dyDescent="0.25">
      <c r="A711" s="66"/>
      <c r="B711" s="66"/>
      <c r="C711" s="56"/>
      <c r="I711" s="67"/>
      <c r="J711" s="67"/>
      <c r="O711" s="67"/>
      <c r="P711" s="67"/>
      <c r="V711" s="68"/>
      <c r="BE711" s="66"/>
      <c r="BF711" s="66"/>
      <c r="BG711" s="66"/>
      <c r="BH711" s="66"/>
    </row>
    <row r="712" spans="1:60" ht="15.75" customHeight="1" x14ac:dyDescent="0.25">
      <c r="A712" s="66"/>
      <c r="B712" s="66"/>
      <c r="C712" s="56"/>
      <c r="I712" s="67"/>
      <c r="J712" s="67"/>
      <c r="O712" s="67"/>
      <c r="P712" s="67"/>
      <c r="V712" s="68"/>
      <c r="BE712" s="66"/>
      <c r="BF712" s="66"/>
      <c r="BG712" s="66"/>
      <c r="BH712" s="66"/>
    </row>
    <row r="713" spans="1:60" ht="15.75" customHeight="1" x14ac:dyDescent="0.25">
      <c r="A713" s="66"/>
      <c r="B713" s="66"/>
      <c r="C713" s="56"/>
      <c r="I713" s="67"/>
      <c r="J713" s="67"/>
      <c r="O713" s="67"/>
      <c r="P713" s="67"/>
      <c r="V713" s="68"/>
      <c r="BE713" s="66"/>
      <c r="BF713" s="66"/>
      <c r="BG713" s="66"/>
      <c r="BH713" s="66"/>
    </row>
    <row r="714" spans="1:60" ht="15.75" customHeight="1" x14ac:dyDescent="0.25">
      <c r="A714" s="66"/>
      <c r="B714" s="66"/>
      <c r="C714" s="56"/>
      <c r="I714" s="67"/>
      <c r="J714" s="67"/>
      <c r="O714" s="67"/>
      <c r="P714" s="67"/>
      <c r="V714" s="68"/>
      <c r="BE714" s="66"/>
      <c r="BF714" s="66"/>
      <c r="BG714" s="66"/>
      <c r="BH714" s="66"/>
    </row>
    <row r="715" spans="1:60" ht="15.75" customHeight="1" x14ac:dyDescent="0.25">
      <c r="A715" s="66"/>
      <c r="B715" s="66"/>
      <c r="C715" s="56"/>
      <c r="I715" s="67"/>
      <c r="J715" s="67"/>
      <c r="O715" s="67"/>
      <c r="P715" s="67"/>
      <c r="V715" s="68"/>
      <c r="BE715" s="66"/>
      <c r="BF715" s="66"/>
      <c r="BG715" s="66"/>
      <c r="BH715" s="66"/>
    </row>
    <row r="716" spans="1:60" ht="15.75" customHeight="1" x14ac:dyDescent="0.25">
      <c r="A716" s="66"/>
      <c r="B716" s="66"/>
      <c r="C716" s="56"/>
      <c r="I716" s="67"/>
      <c r="J716" s="67"/>
      <c r="O716" s="67"/>
      <c r="P716" s="67"/>
      <c r="V716" s="68"/>
      <c r="BE716" s="66"/>
      <c r="BF716" s="66"/>
      <c r="BG716" s="66"/>
      <c r="BH716" s="66"/>
    </row>
    <row r="717" spans="1:60" ht="15.75" customHeight="1" x14ac:dyDescent="0.25">
      <c r="A717" s="66"/>
      <c r="B717" s="66"/>
      <c r="C717" s="56"/>
      <c r="I717" s="67"/>
      <c r="J717" s="67"/>
      <c r="O717" s="67"/>
      <c r="P717" s="67"/>
      <c r="V717" s="68"/>
      <c r="BE717" s="66"/>
      <c r="BF717" s="66"/>
      <c r="BG717" s="66"/>
      <c r="BH717" s="66"/>
    </row>
    <row r="718" spans="1:60" ht="15.75" customHeight="1" x14ac:dyDescent="0.25">
      <c r="A718" s="66"/>
      <c r="B718" s="66"/>
      <c r="C718" s="56"/>
      <c r="I718" s="67"/>
      <c r="J718" s="67"/>
      <c r="O718" s="67"/>
      <c r="P718" s="67"/>
      <c r="V718" s="68"/>
      <c r="BE718" s="66"/>
      <c r="BF718" s="66"/>
      <c r="BG718" s="66"/>
      <c r="BH718" s="66"/>
    </row>
    <row r="719" spans="1:60" ht="15.75" customHeight="1" x14ac:dyDescent="0.25">
      <c r="A719" s="66"/>
      <c r="B719" s="66"/>
      <c r="C719" s="56"/>
      <c r="I719" s="67"/>
      <c r="J719" s="67"/>
      <c r="O719" s="67"/>
      <c r="P719" s="67"/>
      <c r="V719" s="68"/>
      <c r="BE719" s="66"/>
      <c r="BF719" s="66"/>
      <c r="BG719" s="66"/>
      <c r="BH719" s="66"/>
    </row>
    <row r="720" spans="1:60" ht="15.75" customHeight="1" x14ac:dyDescent="0.25">
      <c r="A720" s="66"/>
      <c r="B720" s="66"/>
      <c r="C720" s="56"/>
      <c r="I720" s="67"/>
      <c r="J720" s="67"/>
      <c r="O720" s="67"/>
      <c r="P720" s="67"/>
      <c r="V720" s="68"/>
      <c r="BE720" s="66"/>
      <c r="BF720" s="66"/>
      <c r="BG720" s="66"/>
      <c r="BH720" s="66"/>
    </row>
    <row r="721" spans="1:60" ht="15.75" customHeight="1" x14ac:dyDescent="0.25">
      <c r="A721" s="66"/>
      <c r="B721" s="66"/>
      <c r="C721" s="56"/>
      <c r="I721" s="67"/>
      <c r="J721" s="67"/>
      <c r="O721" s="67"/>
      <c r="P721" s="67"/>
      <c r="V721" s="68"/>
      <c r="BE721" s="66"/>
      <c r="BF721" s="66"/>
      <c r="BG721" s="66"/>
      <c r="BH721" s="66"/>
    </row>
    <row r="722" spans="1:60" ht="15.75" customHeight="1" x14ac:dyDescent="0.25">
      <c r="A722" s="66"/>
      <c r="B722" s="66"/>
      <c r="C722" s="56"/>
      <c r="I722" s="67"/>
      <c r="J722" s="67"/>
      <c r="O722" s="67"/>
      <c r="P722" s="67"/>
      <c r="V722" s="68"/>
      <c r="BE722" s="66"/>
      <c r="BF722" s="66"/>
      <c r="BG722" s="66"/>
      <c r="BH722" s="66"/>
    </row>
    <row r="723" spans="1:60" ht="15.75" customHeight="1" x14ac:dyDescent="0.25">
      <c r="A723" s="66"/>
      <c r="B723" s="66"/>
      <c r="C723" s="56"/>
      <c r="I723" s="67"/>
      <c r="J723" s="67"/>
      <c r="O723" s="67"/>
      <c r="P723" s="67"/>
      <c r="V723" s="68"/>
      <c r="BE723" s="66"/>
      <c r="BF723" s="66"/>
      <c r="BG723" s="66"/>
      <c r="BH723" s="66"/>
    </row>
    <row r="724" spans="1:60" ht="15.75" customHeight="1" x14ac:dyDescent="0.25">
      <c r="A724" s="66"/>
      <c r="B724" s="66"/>
      <c r="C724" s="56"/>
      <c r="I724" s="67"/>
      <c r="J724" s="67"/>
      <c r="O724" s="67"/>
      <c r="P724" s="67"/>
      <c r="V724" s="68"/>
      <c r="BE724" s="66"/>
      <c r="BF724" s="66"/>
      <c r="BG724" s="66"/>
      <c r="BH724" s="66"/>
    </row>
    <row r="725" spans="1:60" ht="15.75" customHeight="1" x14ac:dyDescent="0.25">
      <c r="A725" s="66"/>
      <c r="B725" s="66"/>
      <c r="C725" s="56"/>
      <c r="I725" s="67"/>
      <c r="J725" s="67"/>
      <c r="O725" s="67"/>
      <c r="P725" s="67"/>
      <c r="V725" s="68"/>
      <c r="BE725" s="66"/>
      <c r="BF725" s="66"/>
      <c r="BG725" s="66"/>
      <c r="BH725" s="66"/>
    </row>
    <row r="726" spans="1:60" ht="15.75" customHeight="1" x14ac:dyDescent="0.25">
      <c r="A726" s="66"/>
      <c r="B726" s="66"/>
      <c r="C726" s="56"/>
      <c r="I726" s="67"/>
      <c r="J726" s="67"/>
      <c r="O726" s="67"/>
      <c r="P726" s="67"/>
      <c r="V726" s="68"/>
      <c r="BE726" s="66"/>
      <c r="BF726" s="66"/>
      <c r="BG726" s="66"/>
      <c r="BH726" s="66"/>
    </row>
    <row r="727" spans="1:60" ht="15.75" customHeight="1" x14ac:dyDescent="0.25">
      <c r="A727" s="66"/>
      <c r="B727" s="66"/>
      <c r="C727" s="56"/>
      <c r="I727" s="67"/>
      <c r="J727" s="67"/>
      <c r="O727" s="67"/>
      <c r="P727" s="67"/>
      <c r="V727" s="68"/>
      <c r="BE727" s="66"/>
      <c r="BF727" s="66"/>
      <c r="BG727" s="66"/>
      <c r="BH727" s="66"/>
    </row>
    <row r="728" spans="1:60" ht="15.75" customHeight="1" x14ac:dyDescent="0.25">
      <c r="A728" s="66"/>
      <c r="B728" s="66"/>
      <c r="C728" s="56"/>
      <c r="I728" s="67"/>
      <c r="J728" s="67"/>
      <c r="O728" s="67"/>
      <c r="P728" s="67"/>
      <c r="V728" s="68"/>
      <c r="BE728" s="66"/>
      <c r="BF728" s="66"/>
      <c r="BG728" s="66"/>
      <c r="BH728" s="66"/>
    </row>
    <row r="729" spans="1:60" ht="15.75" customHeight="1" x14ac:dyDescent="0.25">
      <c r="A729" s="66"/>
      <c r="B729" s="66"/>
      <c r="C729" s="56"/>
      <c r="I729" s="67"/>
      <c r="J729" s="67"/>
      <c r="O729" s="67"/>
      <c r="P729" s="67"/>
      <c r="V729" s="68"/>
      <c r="BE729" s="66"/>
      <c r="BF729" s="66"/>
      <c r="BG729" s="66"/>
      <c r="BH729" s="66"/>
    </row>
    <row r="730" spans="1:60" ht="15.75" customHeight="1" x14ac:dyDescent="0.25">
      <c r="A730" s="66"/>
      <c r="B730" s="66"/>
      <c r="C730" s="56"/>
      <c r="I730" s="67"/>
      <c r="J730" s="67"/>
      <c r="O730" s="67"/>
      <c r="P730" s="67"/>
      <c r="V730" s="68"/>
      <c r="BE730" s="66"/>
      <c r="BF730" s="66"/>
      <c r="BG730" s="66"/>
      <c r="BH730" s="66"/>
    </row>
    <row r="731" spans="1:60" ht="15.75" customHeight="1" x14ac:dyDescent="0.25">
      <c r="A731" s="66"/>
      <c r="B731" s="66"/>
      <c r="C731" s="56"/>
      <c r="I731" s="67"/>
      <c r="J731" s="67"/>
      <c r="O731" s="67"/>
      <c r="P731" s="67"/>
      <c r="V731" s="68"/>
      <c r="BE731" s="66"/>
      <c r="BF731" s="66"/>
      <c r="BG731" s="66"/>
      <c r="BH731" s="66"/>
    </row>
    <row r="732" spans="1:60" ht="15.75" customHeight="1" x14ac:dyDescent="0.25">
      <c r="A732" s="66"/>
      <c r="B732" s="66"/>
      <c r="C732" s="56"/>
      <c r="I732" s="67"/>
      <c r="J732" s="67"/>
      <c r="O732" s="67"/>
      <c r="P732" s="67"/>
      <c r="V732" s="68"/>
      <c r="BE732" s="66"/>
      <c r="BF732" s="66"/>
      <c r="BG732" s="66"/>
      <c r="BH732" s="66"/>
    </row>
    <row r="733" spans="1:60" ht="15.75" customHeight="1" x14ac:dyDescent="0.25">
      <c r="A733" s="66"/>
      <c r="B733" s="66"/>
      <c r="C733" s="56"/>
      <c r="I733" s="67"/>
      <c r="J733" s="67"/>
      <c r="O733" s="67"/>
      <c r="P733" s="67"/>
      <c r="V733" s="68"/>
      <c r="BE733" s="66"/>
      <c r="BF733" s="66"/>
      <c r="BG733" s="66"/>
      <c r="BH733" s="66"/>
    </row>
    <row r="734" spans="1:60" ht="15.75" customHeight="1" x14ac:dyDescent="0.25">
      <c r="A734" s="66"/>
      <c r="B734" s="66"/>
      <c r="C734" s="56"/>
      <c r="I734" s="67"/>
      <c r="J734" s="67"/>
      <c r="O734" s="67"/>
      <c r="P734" s="67"/>
      <c r="V734" s="68"/>
      <c r="BE734" s="66"/>
      <c r="BF734" s="66"/>
      <c r="BG734" s="66"/>
      <c r="BH734" s="66"/>
    </row>
    <row r="735" spans="1:60" ht="15.75" customHeight="1" x14ac:dyDescent="0.25">
      <c r="A735" s="66"/>
      <c r="B735" s="66"/>
      <c r="C735" s="56"/>
      <c r="I735" s="67"/>
      <c r="J735" s="67"/>
      <c r="O735" s="67"/>
      <c r="P735" s="67"/>
      <c r="V735" s="68"/>
      <c r="BE735" s="66"/>
      <c r="BF735" s="66"/>
      <c r="BG735" s="66"/>
      <c r="BH735" s="66"/>
    </row>
    <row r="736" spans="1:60" ht="15.75" customHeight="1" x14ac:dyDescent="0.25">
      <c r="A736" s="66"/>
      <c r="B736" s="66"/>
      <c r="C736" s="56"/>
      <c r="I736" s="67"/>
      <c r="J736" s="67"/>
      <c r="O736" s="67"/>
      <c r="P736" s="67"/>
      <c r="V736" s="68"/>
      <c r="BE736" s="66"/>
      <c r="BF736" s="66"/>
      <c r="BG736" s="66"/>
      <c r="BH736" s="66"/>
    </row>
    <row r="737" spans="1:60" ht="15.75" customHeight="1" x14ac:dyDescent="0.25">
      <c r="A737" s="66"/>
      <c r="B737" s="66"/>
      <c r="C737" s="56"/>
      <c r="I737" s="67"/>
      <c r="J737" s="67"/>
      <c r="O737" s="67"/>
      <c r="P737" s="67"/>
      <c r="V737" s="68"/>
      <c r="BE737" s="66"/>
      <c r="BF737" s="66"/>
      <c r="BG737" s="66"/>
      <c r="BH737" s="66"/>
    </row>
    <row r="738" spans="1:60" ht="15.75" customHeight="1" x14ac:dyDescent="0.25">
      <c r="A738" s="66"/>
      <c r="B738" s="66"/>
      <c r="C738" s="56"/>
      <c r="I738" s="67"/>
      <c r="J738" s="67"/>
      <c r="O738" s="67"/>
      <c r="P738" s="67"/>
      <c r="V738" s="68"/>
      <c r="BE738" s="66"/>
      <c r="BF738" s="66"/>
      <c r="BG738" s="66"/>
      <c r="BH738" s="66"/>
    </row>
    <row r="739" spans="1:60" ht="15.75" customHeight="1" x14ac:dyDescent="0.25">
      <c r="A739" s="66"/>
      <c r="B739" s="66"/>
      <c r="C739" s="56"/>
      <c r="I739" s="67"/>
      <c r="J739" s="67"/>
      <c r="O739" s="67"/>
      <c r="P739" s="67"/>
      <c r="V739" s="68"/>
      <c r="BE739" s="66"/>
      <c r="BF739" s="66"/>
      <c r="BG739" s="66"/>
      <c r="BH739" s="66"/>
    </row>
    <row r="740" spans="1:60" ht="15.75" customHeight="1" x14ac:dyDescent="0.25">
      <c r="A740" s="66"/>
      <c r="B740" s="66"/>
      <c r="C740" s="56"/>
      <c r="I740" s="67"/>
      <c r="J740" s="67"/>
      <c r="O740" s="67"/>
      <c r="P740" s="67"/>
      <c r="V740" s="68"/>
      <c r="BE740" s="66"/>
      <c r="BF740" s="66"/>
      <c r="BG740" s="66"/>
      <c r="BH740" s="66"/>
    </row>
    <row r="741" spans="1:60" ht="15.75" customHeight="1" x14ac:dyDescent="0.25">
      <c r="A741" s="66"/>
      <c r="B741" s="66"/>
      <c r="C741" s="56"/>
      <c r="I741" s="67"/>
      <c r="J741" s="67"/>
      <c r="O741" s="67"/>
      <c r="P741" s="67"/>
      <c r="V741" s="68"/>
      <c r="BE741" s="66"/>
      <c r="BF741" s="66"/>
      <c r="BG741" s="66"/>
      <c r="BH741" s="66"/>
    </row>
    <row r="742" spans="1:60" ht="15.75" customHeight="1" x14ac:dyDescent="0.25">
      <c r="A742" s="66"/>
      <c r="B742" s="66"/>
      <c r="C742" s="56"/>
      <c r="I742" s="67"/>
      <c r="J742" s="67"/>
      <c r="O742" s="67"/>
      <c r="P742" s="67"/>
      <c r="V742" s="68"/>
      <c r="BE742" s="66"/>
      <c r="BF742" s="66"/>
      <c r="BG742" s="66"/>
      <c r="BH742" s="66"/>
    </row>
    <row r="743" spans="1:60" ht="15.75" customHeight="1" x14ac:dyDescent="0.25">
      <c r="A743" s="66"/>
      <c r="B743" s="66"/>
      <c r="C743" s="56"/>
      <c r="I743" s="67"/>
      <c r="J743" s="67"/>
      <c r="O743" s="67"/>
      <c r="P743" s="67"/>
      <c r="V743" s="68"/>
      <c r="BE743" s="66"/>
      <c r="BF743" s="66"/>
      <c r="BG743" s="66"/>
      <c r="BH743" s="66"/>
    </row>
    <row r="744" spans="1:60" ht="15.75" customHeight="1" x14ac:dyDescent="0.25">
      <c r="A744" s="66"/>
      <c r="B744" s="66"/>
      <c r="C744" s="56"/>
      <c r="I744" s="67"/>
      <c r="J744" s="67"/>
      <c r="O744" s="67"/>
      <c r="P744" s="67"/>
      <c r="V744" s="68"/>
      <c r="BE744" s="66"/>
      <c r="BF744" s="66"/>
      <c r="BG744" s="66"/>
      <c r="BH744" s="66"/>
    </row>
    <row r="745" spans="1:60" ht="15.75" customHeight="1" x14ac:dyDescent="0.25">
      <c r="A745" s="66"/>
      <c r="B745" s="66"/>
      <c r="C745" s="56"/>
      <c r="I745" s="67"/>
      <c r="J745" s="67"/>
      <c r="O745" s="67"/>
      <c r="P745" s="67"/>
      <c r="V745" s="68"/>
      <c r="BE745" s="66"/>
      <c r="BF745" s="66"/>
      <c r="BG745" s="66"/>
      <c r="BH745" s="66"/>
    </row>
    <row r="746" spans="1:60" ht="15.75" customHeight="1" x14ac:dyDescent="0.25">
      <c r="A746" s="66"/>
      <c r="B746" s="66"/>
      <c r="C746" s="56"/>
      <c r="I746" s="67"/>
      <c r="J746" s="67"/>
      <c r="O746" s="67"/>
      <c r="P746" s="67"/>
      <c r="V746" s="68"/>
      <c r="BE746" s="66"/>
      <c r="BF746" s="66"/>
      <c r="BG746" s="66"/>
      <c r="BH746" s="66"/>
    </row>
    <row r="747" spans="1:60" ht="15.75" customHeight="1" x14ac:dyDescent="0.25">
      <c r="A747" s="66"/>
      <c r="B747" s="66"/>
      <c r="C747" s="56"/>
      <c r="I747" s="67"/>
      <c r="J747" s="67"/>
      <c r="O747" s="67"/>
      <c r="P747" s="67"/>
      <c r="V747" s="68"/>
      <c r="BE747" s="66"/>
      <c r="BF747" s="66"/>
      <c r="BG747" s="66"/>
      <c r="BH747" s="66"/>
    </row>
    <row r="748" spans="1:60" ht="15.75" customHeight="1" x14ac:dyDescent="0.25">
      <c r="A748" s="66"/>
      <c r="B748" s="66"/>
      <c r="C748" s="56"/>
      <c r="I748" s="67"/>
      <c r="J748" s="67"/>
      <c r="O748" s="67"/>
      <c r="P748" s="67"/>
      <c r="V748" s="68"/>
      <c r="BE748" s="66"/>
      <c r="BF748" s="66"/>
      <c r="BG748" s="66"/>
      <c r="BH748" s="66"/>
    </row>
    <row r="749" spans="1:60" ht="15.75" customHeight="1" x14ac:dyDescent="0.25">
      <c r="A749" s="66"/>
      <c r="B749" s="66"/>
      <c r="C749" s="56"/>
      <c r="I749" s="67"/>
      <c r="J749" s="67"/>
      <c r="O749" s="67"/>
      <c r="P749" s="67"/>
      <c r="V749" s="68"/>
      <c r="BE749" s="66"/>
      <c r="BF749" s="66"/>
      <c r="BG749" s="66"/>
      <c r="BH749" s="66"/>
    </row>
    <row r="750" spans="1:60" ht="15.75" customHeight="1" x14ac:dyDescent="0.25">
      <c r="A750" s="66"/>
      <c r="B750" s="66"/>
      <c r="C750" s="56"/>
      <c r="I750" s="67"/>
      <c r="J750" s="67"/>
      <c r="O750" s="67"/>
      <c r="P750" s="67"/>
      <c r="V750" s="68"/>
      <c r="BE750" s="66"/>
      <c r="BF750" s="66"/>
      <c r="BG750" s="66"/>
      <c r="BH750" s="66"/>
    </row>
    <row r="751" spans="1:60" ht="15.75" customHeight="1" x14ac:dyDescent="0.25">
      <c r="A751" s="66"/>
      <c r="B751" s="66"/>
      <c r="C751" s="56"/>
      <c r="I751" s="67"/>
      <c r="J751" s="67"/>
      <c r="O751" s="67"/>
      <c r="P751" s="67"/>
      <c r="V751" s="68"/>
      <c r="BE751" s="66"/>
      <c r="BF751" s="66"/>
      <c r="BG751" s="66"/>
      <c r="BH751" s="66"/>
    </row>
    <row r="752" spans="1:60" ht="15.75" customHeight="1" x14ac:dyDescent="0.25">
      <c r="A752" s="66"/>
      <c r="B752" s="66"/>
      <c r="C752" s="56"/>
      <c r="I752" s="67"/>
      <c r="J752" s="67"/>
      <c r="O752" s="67"/>
      <c r="P752" s="67"/>
      <c r="V752" s="68"/>
      <c r="BE752" s="66"/>
      <c r="BF752" s="66"/>
      <c r="BG752" s="66"/>
      <c r="BH752" s="66"/>
    </row>
    <row r="753" spans="1:60" ht="15.75" customHeight="1" x14ac:dyDescent="0.25">
      <c r="A753" s="66"/>
      <c r="B753" s="66"/>
      <c r="C753" s="56"/>
      <c r="I753" s="67"/>
      <c r="J753" s="67"/>
      <c r="O753" s="67"/>
      <c r="P753" s="67"/>
      <c r="V753" s="68"/>
      <c r="BE753" s="66"/>
      <c r="BF753" s="66"/>
      <c r="BG753" s="66"/>
      <c r="BH753" s="66"/>
    </row>
    <row r="754" spans="1:60" ht="15.75" customHeight="1" x14ac:dyDescent="0.25">
      <c r="A754" s="66"/>
      <c r="B754" s="66"/>
      <c r="C754" s="56"/>
      <c r="I754" s="67"/>
      <c r="J754" s="67"/>
      <c r="O754" s="67"/>
      <c r="P754" s="67"/>
      <c r="V754" s="68"/>
      <c r="BE754" s="66"/>
      <c r="BF754" s="66"/>
      <c r="BG754" s="66"/>
      <c r="BH754" s="66"/>
    </row>
    <row r="755" spans="1:60" ht="15.75" customHeight="1" x14ac:dyDescent="0.25">
      <c r="A755" s="66"/>
      <c r="B755" s="66"/>
      <c r="C755" s="56"/>
      <c r="I755" s="67"/>
      <c r="J755" s="67"/>
      <c r="O755" s="67"/>
      <c r="P755" s="67"/>
      <c r="V755" s="68"/>
      <c r="BE755" s="66"/>
      <c r="BF755" s="66"/>
      <c r="BG755" s="66"/>
      <c r="BH755" s="66"/>
    </row>
    <row r="756" spans="1:60" ht="15.75" customHeight="1" x14ac:dyDescent="0.25">
      <c r="A756" s="66"/>
      <c r="B756" s="66"/>
      <c r="C756" s="56"/>
      <c r="I756" s="67"/>
      <c r="J756" s="67"/>
      <c r="O756" s="67"/>
      <c r="P756" s="67"/>
      <c r="V756" s="68"/>
      <c r="BE756" s="66"/>
      <c r="BF756" s="66"/>
      <c r="BG756" s="66"/>
      <c r="BH756" s="66"/>
    </row>
    <row r="757" spans="1:60" ht="15.75" customHeight="1" x14ac:dyDescent="0.25">
      <c r="A757" s="66"/>
      <c r="B757" s="66"/>
      <c r="C757" s="56"/>
      <c r="I757" s="67"/>
      <c r="J757" s="67"/>
      <c r="O757" s="67"/>
      <c r="P757" s="67"/>
      <c r="V757" s="68"/>
      <c r="BE757" s="66"/>
      <c r="BF757" s="66"/>
      <c r="BG757" s="66"/>
      <c r="BH757" s="66"/>
    </row>
    <row r="758" spans="1:60" ht="15.75" customHeight="1" x14ac:dyDescent="0.25">
      <c r="A758" s="66"/>
      <c r="B758" s="66"/>
      <c r="C758" s="56"/>
      <c r="I758" s="67"/>
      <c r="J758" s="67"/>
      <c r="O758" s="67"/>
      <c r="P758" s="67"/>
      <c r="V758" s="68"/>
      <c r="BE758" s="66"/>
      <c r="BF758" s="66"/>
      <c r="BG758" s="66"/>
      <c r="BH758" s="66"/>
    </row>
    <row r="759" spans="1:60" ht="15.75" customHeight="1" x14ac:dyDescent="0.25">
      <c r="A759" s="66"/>
      <c r="B759" s="66"/>
      <c r="C759" s="56"/>
      <c r="I759" s="67"/>
      <c r="J759" s="67"/>
      <c r="O759" s="67"/>
      <c r="P759" s="67"/>
      <c r="V759" s="68"/>
      <c r="BE759" s="66"/>
      <c r="BF759" s="66"/>
      <c r="BG759" s="66"/>
      <c r="BH759" s="66"/>
    </row>
    <row r="760" spans="1:60" ht="15.75" customHeight="1" x14ac:dyDescent="0.25">
      <c r="A760" s="66"/>
      <c r="B760" s="66"/>
      <c r="C760" s="56"/>
      <c r="I760" s="67"/>
      <c r="J760" s="67"/>
      <c r="O760" s="67"/>
      <c r="P760" s="67"/>
      <c r="V760" s="68"/>
      <c r="BE760" s="66"/>
      <c r="BF760" s="66"/>
      <c r="BG760" s="66"/>
      <c r="BH760" s="66"/>
    </row>
    <row r="761" spans="1:60" ht="15.75" customHeight="1" x14ac:dyDescent="0.25">
      <c r="A761" s="66"/>
      <c r="B761" s="66"/>
      <c r="C761" s="56"/>
      <c r="I761" s="67"/>
      <c r="J761" s="67"/>
      <c r="O761" s="67"/>
      <c r="P761" s="67"/>
      <c r="V761" s="68"/>
      <c r="BE761" s="66"/>
      <c r="BF761" s="66"/>
      <c r="BG761" s="66"/>
      <c r="BH761" s="66"/>
    </row>
    <row r="762" spans="1:60" ht="15.75" customHeight="1" x14ac:dyDescent="0.25">
      <c r="A762" s="66"/>
      <c r="B762" s="66"/>
      <c r="C762" s="56"/>
      <c r="I762" s="67"/>
      <c r="J762" s="67"/>
      <c r="O762" s="67"/>
      <c r="P762" s="67"/>
      <c r="V762" s="68"/>
      <c r="BE762" s="66"/>
      <c r="BF762" s="66"/>
      <c r="BG762" s="66"/>
      <c r="BH762" s="66"/>
    </row>
    <row r="763" spans="1:60" ht="15.75" customHeight="1" x14ac:dyDescent="0.25">
      <c r="A763" s="66"/>
      <c r="B763" s="66"/>
      <c r="C763" s="56"/>
      <c r="I763" s="67"/>
      <c r="J763" s="67"/>
      <c r="O763" s="67"/>
      <c r="P763" s="67"/>
      <c r="V763" s="68"/>
      <c r="BE763" s="66"/>
      <c r="BF763" s="66"/>
      <c r="BG763" s="66"/>
      <c r="BH763" s="66"/>
    </row>
    <row r="764" spans="1:60" ht="15.75" customHeight="1" x14ac:dyDescent="0.25">
      <c r="A764" s="66"/>
      <c r="B764" s="66"/>
      <c r="C764" s="56"/>
      <c r="I764" s="67"/>
      <c r="J764" s="67"/>
      <c r="O764" s="67"/>
      <c r="P764" s="67"/>
      <c r="V764" s="68"/>
      <c r="BE764" s="66"/>
      <c r="BF764" s="66"/>
      <c r="BG764" s="66"/>
      <c r="BH764" s="66"/>
    </row>
    <row r="765" spans="1:60" ht="15.75" customHeight="1" x14ac:dyDescent="0.25">
      <c r="A765" s="66"/>
      <c r="B765" s="66"/>
      <c r="C765" s="56"/>
      <c r="I765" s="67"/>
      <c r="J765" s="67"/>
      <c r="O765" s="67"/>
      <c r="P765" s="67"/>
      <c r="V765" s="68"/>
      <c r="BE765" s="66"/>
      <c r="BF765" s="66"/>
      <c r="BG765" s="66"/>
      <c r="BH765" s="66"/>
    </row>
    <row r="766" spans="1:60" ht="15.75" customHeight="1" x14ac:dyDescent="0.25">
      <c r="A766" s="66"/>
      <c r="B766" s="66"/>
      <c r="C766" s="56"/>
      <c r="I766" s="67"/>
      <c r="J766" s="67"/>
      <c r="O766" s="67"/>
      <c r="P766" s="67"/>
      <c r="V766" s="68"/>
      <c r="BE766" s="66"/>
      <c r="BF766" s="66"/>
      <c r="BG766" s="66"/>
      <c r="BH766" s="66"/>
    </row>
    <row r="767" spans="1:60" ht="15.75" customHeight="1" x14ac:dyDescent="0.25">
      <c r="A767" s="66"/>
      <c r="B767" s="66"/>
      <c r="C767" s="56"/>
      <c r="I767" s="67"/>
      <c r="J767" s="67"/>
      <c r="O767" s="67"/>
      <c r="P767" s="67"/>
      <c r="V767" s="68"/>
      <c r="BE767" s="66"/>
      <c r="BF767" s="66"/>
      <c r="BG767" s="66"/>
      <c r="BH767" s="66"/>
    </row>
    <row r="768" spans="1:60" ht="15.75" customHeight="1" x14ac:dyDescent="0.25">
      <c r="A768" s="66"/>
      <c r="B768" s="66"/>
      <c r="C768" s="56"/>
      <c r="I768" s="67"/>
      <c r="J768" s="67"/>
      <c r="O768" s="67"/>
      <c r="P768" s="67"/>
      <c r="V768" s="68"/>
      <c r="BE768" s="66"/>
      <c r="BF768" s="66"/>
      <c r="BG768" s="66"/>
      <c r="BH768" s="66"/>
    </row>
    <row r="769" spans="1:60" ht="15.75" customHeight="1" x14ac:dyDescent="0.25">
      <c r="A769" s="66"/>
      <c r="B769" s="66"/>
      <c r="C769" s="56"/>
      <c r="I769" s="67"/>
      <c r="J769" s="67"/>
      <c r="O769" s="67"/>
      <c r="P769" s="67"/>
      <c r="V769" s="68"/>
      <c r="BE769" s="66"/>
      <c r="BF769" s="66"/>
      <c r="BG769" s="66"/>
      <c r="BH769" s="66"/>
    </row>
    <row r="770" spans="1:60" ht="15.75" customHeight="1" x14ac:dyDescent="0.25">
      <c r="A770" s="66"/>
      <c r="B770" s="66"/>
      <c r="C770" s="56"/>
      <c r="I770" s="67"/>
      <c r="J770" s="67"/>
      <c r="O770" s="67"/>
      <c r="P770" s="67"/>
      <c r="V770" s="68"/>
      <c r="BE770" s="66"/>
      <c r="BF770" s="66"/>
      <c r="BG770" s="66"/>
      <c r="BH770" s="66"/>
    </row>
    <row r="771" spans="1:60" ht="15.75" customHeight="1" x14ac:dyDescent="0.25">
      <c r="A771" s="66"/>
      <c r="B771" s="66"/>
      <c r="C771" s="56"/>
      <c r="I771" s="67"/>
      <c r="J771" s="67"/>
      <c r="O771" s="67"/>
      <c r="P771" s="67"/>
      <c r="V771" s="68"/>
      <c r="BE771" s="66"/>
      <c r="BF771" s="66"/>
      <c r="BG771" s="66"/>
      <c r="BH771" s="66"/>
    </row>
    <row r="772" spans="1:60" ht="15.75" customHeight="1" x14ac:dyDescent="0.25">
      <c r="A772" s="66"/>
      <c r="B772" s="66"/>
      <c r="C772" s="56"/>
      <c r="I772" s="67"/>
      <c r="J772" s="67"/>
      <c r="O772" s="67"/>
      <c r="P772" s="67"/>
      <c r="V772" s="68"/>
      <c r="BE772" s="66"/>
      <c r="BF772" s="66"/>
      <c r="BG772" s="66"/>
      <c r="BH772" s="66"/>
    </row>
    <row r="773" spans="1:60" ht="15.75" customHeight="1" x14ac:dyDescent="0.25">
      <c r="A773" s="66"/>
      <c r="B773" s="66"/>
      <c r="C773" s="56"/>
      <c r="I773" s="67"/>
      <c r="J773" s="67"/>
      <c r="O773" s="67"/>
      <c r="P773" s="67"/>
      <c r="V773" s="68"/>
      <c r="BE773" s="66"/>
      <c r="BF773" s="66"/>
      <c r="BG773" s="66"/>
      <c r="BH773" s="66"/>
    </row>
    <row r="774" spans="1:60" ht="15.75" customHeight="1" x14ac:dyDescent="0.25">
      <c r="A774" s="66"/>
      <c r="B774" s="66"/>
      <c r="C774" s="56"/>
      <c r="I774" s="67"/>
      <c r="J774" s="67"/>
      <c r="O774" s="67"/>
      <c r="P774" s="67"/>
      <c r="V774" s="68"/>
      <c r="BE774" s="66"/>
      <c r="BF774" s="66"/>
      <c r="BG774" s="66"/>
      <c r="BH774" s="66"/>
    </row>
    <row r="775" spans="1:60" ht="15.75" customHeight="1" x14ac:dyDescent="0.25">
      <c r="A775" s="66"/>
      <c r="B775" s="66"/>
      <c r="C775" s="56"/>
      <c r="I775" s="67"/>
      <c r="J775" s="67"/>
      <c r="O775" s="67"/>
      <c r="P775" s="67"/>
      <c r="V775" s="68"/>
      <c r="BE775" s="66"/>
      <c r="BF775" s="66"/>
      <c r="BG775" s="66"/>
      <c r="BH775" s="66"/>
    </row>
    <row r="776" spans="1:60" ht="15.75" customHeight="1" x14ac:dyDescent="0.25">
      <c r="A776" s="66"/>
      <c r="B776" s="66"/>
      <c r="C776" s="56"/>
      <c r="I776" s="67"/>
      <c r="J776" s="67"/>
      <c r="O776" s="67"/>
      <c r="P776" s="67"/>
      <c r="V776" s="68"/>
      <c r="BE776" s="66"/>
      <c r="BF776" s="66"/>
      <c r="BG776" s="66"/>
      <c r="BH776" s="66"/>
    </row>
    <row r="777" spans="1:60" ht="15.75" customHeight="1" x14ac:dyDescent="0.25">
      <c r="A777" s="66"/>
      <c r="B777" s="66"/>
      <c r="C777" s="56"/>
      <c r="I777" s="67"/>
      <c r="J777" s="67"/>
      <c r="O777" s="67"/>
      <c r="P777" s="67"/>
      <c r="V777" s="68"/>
      <c r="BE777" s="66"/>
      <c r="BF777" s="66"/>
      <c r="BG777" s="66"/>
      <c r="BH777" s="66"/>
    </row>
    <row r="778" spans="1:60" ht="15.75" customHeight="1" x14ac:dyDescent="0.25">
      <c r="A778" s="66"/>
      <c r="B778" s="66"/>
      <c r="C778" s="56"/>
      <c r="I778" s="67"/>
      <c r="J778" s="67"/>
      <c r="O778" s="67"/>
      <c r="P778" s="67"/>
      <c r="V778" s="68"/>
      <c r="BE778" s="66"/>
      <c r="BF778" s="66"/>
      <c r="BG778" s="66"/>
      <c r="BH778" s="66"/>
    </row>
    <row r="779" spans="1:60" ht="15.75" customHeight="1" x14ac:dyDescent="0.25">
      <c r="A779" s="66"/>
      <c r="B779" s="66"/>
      <c r="C779" s="56"/>
      <c r="I779" s="67"/>
      <c r="J779" s="67"/>
      <c r="O779" s="67"/>
      <c r="P779" s="67"/>
      <c r="V779" s="68"/>
      <c r="BE779" s="66"/>
      <c r="BF779" s="66"/>
      <c r="BG779" s="66"/>
      <c r="BH779" s="66"/>
    </row>
    <row r="780" spans="1:60" ht="15.75" customHeight="1" x14ac:dyDescent="0.25">
      <c r="A780" s="66"/>
      <c r="B780" s="66"/>
      <c r="C780" s="56"/>
      <c r="I780" s="67"/>
      <c r="J780" s="67"/>
      <c r="O780" s="67"/>
      <c r="P780" s="67"/>
      <c r="V780" s="68"/>
      <c r="BE780" s="66"/>
      <c r="BF780" s="66"/>
      <c r="BG780" s="66"/>
      <c r="BH780" s="66"/>
    </row>
    <row r="781" spans="1:60" ht="15.75" customHeight="1" x14ac:dyDescent="0.25">
      <c r="A781" s="66"/>
      <c r="B781" s="66"/>
      <c r="C781" s="56"/>
      <c r="I781" s="67"/>
      <c r="J781" s="67"/>
      <c r="O781" s="67"/>
      <c r="P781" s="67"/>
      <c r="V781" s="68"/>
      <c r="BE781" s="66"/>
      <c r="BF781" s="66"/>
      <c r="BG781" s="66"/>
      <c r="BH781" s="66"/>
    </row>
    <row r="782" spans="1:60" ht="15.75" customHeight="1" x14ac:dyDescent="0.25">
      <c r="A782" s="66"/>
      <c r="B782" s="66"/>
      <c r="C782" s="56"/>
      <c r="I782" s="67"/>
      <c r="J782" s="67"/>
      <c r="O782" s="67"/>
      <c r="P782" s="67"/>
      <c r="V782" s="68"/>
      <c r="BE782" s="66"/>
      <c r="BF782" s="66"/>
      <c r="BG782" s="66"/>
      <c r="BH782" s="66"/>
    </row>
    <row r="783" spans="1:60" ht="15.75" customHeight="1" x14ac:dyDescent="0.25">
      <c r="A783" s="66"/>
      <c r="B783" s="66"/>
      <c r="C783" s="56"/>
      <c r="I783" s="67"/>
      <c r="J783" s="67"/>
      <c r="O783" s="67"/>
      <c r="P783" s="67"/>
      <c r="V783" s="68"/>
      <c r="BE783" s="66"/>
      <c r="BF783" s="66"/>
      <c r="BG783" s="66"/>
      <c r="BH783" s="66"/>
    </row>
    <row r="784" spans="1:60" ht="15.75" customHeight="1" x14ac:dyDescent="0.25">
      <c r="A784" s="66"/>
      <c r="B784" s="66"/>
      <c r="C784" s="56"/>
      <c r="I784" s="67"/>
      <c r="J784" s="67"/>
      <c r="O784" s="67"/>
      <c r="P784" s="67"/>
      <c r="V784" s="68"/>
      <c r="BE784" s="66"/>
      <c r="BF784" s="66"/>
      <c r="BG784" s="66"/>
      <c r="BH784" s="66"/>
    </row>
    <row r="785" spans="1:60" ht="15.75" customHeight="1" x14ac:dyDescent="0.25">
      <c r="A785" s="66"/>
      <c r="B785" s="66"/>
      <c r="C785" s="56"/>
      <c r="I785" s="67"/>
      <c r="J785" s="67"/>
      <c r="O785" s="67"/>
      <c r="P785" s="67"/>
      <c r="V785" s="68"/>
      <c r="BE785" s="66"/>
      <c r="BF785" s="66"/>
      <c r="BG785" s="66"/>
      <c r="BH785" s="66"/>
    </row>
    <row r="786" spans="1:60" ht="15.75" customHeight="1" x14ac:dyDescent="0.25">
      <c r="A786" s="66"/>
      <c r="B786" s="66"/>
      <c r="C786" s="56"/>
      <c r="I786" s="67"/>
      <c r="J786" s="67"/>
      <c r="O786" s="67"/>
      <c r="P786" s="67"/>
      <c r="V786" s="68"/>
      <c r="BE786" s="66"/>
      <c r="BF786" s="66"/>
      <c r="BG786" s="66"/>
      <c r="BH786" s="66"/>
    </row>
    <row r="787" spans="1:60" ht="15.75" customHeight="1" x14ac:dyDescent="0.25">
      <c r="A787" s="66"/>
      <c r="B787" s="66"/>
      <c r="C787" s="56"/>
      <c r="I787" s="67"/>
      <c r="J787" s="67"/>
      <c r="O787" s="67"/>
      <c r="P787" s="67"/>
      <c r="V787" s="68"/>
      <c r="BE787" s="66"/>
      <c r="BF787" s="66"/>
      <c r="BG787" s="66"/>
      <c r="BH787" s="66"/>
    </row>
    <row r="788" spans="1:60" ht="15.75" customHeight="1" x14ac:dyDescent="0.25">
      <c r="A788" s="66"/>
      <c r="B788" s="66"/>
      <c r="C788" s="56"/>
      <c r="I788" s="67"/>
      <c r="J788" s="67"/>
      <c r="O788" s="67"/>
      <c r="P788" s="67"/>
      <c r="V788" s="68"/>
      <c r="BE788" s="66"/>
      <c r="BF788" s="66"/>
      <c r="BG788" s="66"/>
      <c r="BH788" s="66"/>
    </row>
    <row r="789" spans="1:60" ht="15.75" customHeight="1" x14ac:dyDescent="0.25">
      <c r="A789" s="66"/>
      <c r="B789" s="66"/>
      <c r="C789" s="56"/>
      <c r="I789" s="67"/>
      <c r="J789" s="67"/>
      <c r="O789" s="67"/>
      <c r="P789" s="67"/>
      <c r="V789" s="68"/>
      <c r="BE789" s="66"/>
      <c r="BF789" s="66"/>
      <c r="BG789" s="66"/>
      <c r="BH789" s="66"/>
    </row>
    <row r="790" spans="1:60" ht="15.75" customHeight="1" x14ac:dyDescent="0.25">
      <c r="A790" s="66"/>
      <c r="B790" s="66"/>
      <c r="C790" s="56"/>
      <c r="I790" s="67"/>
      <c r="J790" s="67"/>
      <c r="O790" s="67"/>
      <c r="P790" s="67"/>
      <c r="V790" s="68"/>
      <c r="BE790" s="66"/>
      <c r="BF790" s="66"/>
      <c r="BG790" s="66"/>
      <c r="BH790" s="66"/>
    </row>
    <row r="791" spans="1:60" ht="15.75" customHeight="1" x14ac:dyDescent="0.25">
      <c r="A791" s="66"/>
      <c r="B791" s="66"/>
      <c r="C791" s="56"/>
      <c r="I791" s="67"/>
      <c r="J791" s="67"/>
      <c r="O791" s="67"/>
      <c r="P791" s="67"/>
      <c r="V791" s="68"/>
      <c r="BE791" s="66"/>
      <c r="BF791" s="66"/>
      <c r="BG791" s="66"/>
      <c r="BH791" s="66"/>
    </row>
    <row r="792" spans="1:60" ht="15.75" customHeight="1" x14ac:dyDescent="0.25">
      <c r="A792" s="66"/>
      <c r="B792" s="66"/>
      <c r="C792" s="56"/>
      <c r="I792" s="67"/>
      <c r="J792" s="67"/>
      <c r="O792" s="67"/>
      <c r="P792" s="67"/>
      <c r="V792" s="68"/>
      <c r="BE792" s="66"/>
      <c r="BF792" s="66"/>
      <c r="BG792" s="66"/>
      <c r="BH792" s="66"/>
    </row>
    <row r="793" spans="1:60" ht="15.75" customHeight="1" x14ac:dyDescent="0.25">
      <c r="A793" s="66"/>
      <c r="B793" s="66"/>
      <c r="C793" s="56"/>
      <c r="I793" s="67"/>
      <c r="J793" s="67"/>
      <c r="O793" s="67"/>
      <c r="P793" s="67"/>
      <c r="V793" s="68"/>
      <c r="BE793" s="66"/>
      <c r="BF793" s="66"/>
      <c r="BG793" s="66"/>
      <c r="BH793" s="66"/>
    </row>
    <row r="794" spans="1:60" ht="15.75" customHeight="1" x14ac:dyDescent="0.25">
      <c r="A794" s="66"/>
      <c r="B794" s="66"/>
      <c r="C794" s="56"/>
      <c r="I794" s="67"/>
      <c r="J794" s="67"/>
      <c r="O794" s="67"/>
      <c r="P794" s="67"/>
      <c r="V794" s="68"/>
      <c r="BE794" s="66"/>
      <c r="BF794" s="66"/>
      <c r="BG794" s="66"/>
      <c r="BH794" s="66"/>
    </row>
    <row r="795" spans="1:60" ht="15.75" customHeight="1" x14ac:dyDescent="0.25">
      <c r="A795" s="66"/>
      <c r="B795" s="66"/>
      <c r="C795" s="56"/>
      <c r="I795" s="67"/>
      <c r="J795" s="67"/>
      <c r="O795" s="67"/>
      <c r="P795" s="67"/>
      <c r="V795" s="68"/>
      <c r="BE795" s="66"/>
      <c r="BF795" s="66"/>
      <c r="BG795" s="66"/>
      <c r="BH795" s="66"/>
    </row>
    <row r="796" spans="1:60" ht="15.75" customHeight="1" x14ac:dyDescent="0.25">
      <c r="A796" s="66"/>
      <c r="B796" s="66"/>
      <c r="C796" s="56"/>
      <c r="I796" s="67"/>
      <c r="J796" s="67"/>
      <c r="O796" s="67"/>
      <c r="P796" s="67"/>
      <c r="V796" s="68"/>
      <c r="BE796" s="66"/>
      <c r="BF796" s="66"/>
      <c r="BG796" s="66"/>
      <c r="BH796" s="66"/>
    </row>
    <row r="797" spans="1:60" ht="15.75" customHeight="1" x14ac:dyDescent="0.25">
      <c r="A797" s="66"/>
      <c r="B797" s="66"/>
      <c r="C797" s="56"/>
      <c r="I797" s="67"/>
      <c r="J797" s="67"/>
      <c r="O797" s="67"/>
      <c r="P797" s="67"/>
      <c r="V797" s="68"/>
      <c r="BE797" s="66"/>
      <c r="BF797" s="66"/>
      <c r="BG797" s="66"/>
      <c r="BH797" s="66"/>
    </row>
    <row r="798" spans="1:60" ht="15.75" customHeight="1" x14ac:dyDescent="0.25">
      <c r="A798" s="66"/>
      <c r="B798" s="66"/>
      <c r="C798" s="56"/>
      <c r="I798" s="67"/>
      <c r="J798" s="67"/>
      <c r="O798" s="67"/>
      <c r="P798" s="67"/>
      <c r="V798" s="68"/>
      <c r="BE798" s="66"/>
      <c r="BF798" s="66"/>
      <c r="BG798" s="66"/>
      <c r="BH798" s="66"/>
    </row>
    <row r="799" spans="1:60" ht="15.75" customHeight="1" x14ac:dyDescent="0.25">
      <c r="A799" s="66"/>
      <c r="B799" s="66"/>
      <c r="C799" s="56"/>
      <c r="I799" s="67"/>
      <c r="J799" s="67"/>
      <c r="O799" s="67"/>
      <c r="P799" s="67"/>
      <c r="V799" s="68"/>
      <c r="BE799" s="66"/>
      <c r="BF799" s="66"/>
      <c r="BG799" s="66"/>
      <c r="BH799" s="66"/>
    </row>
    <row r="800" spans="1:60" ht="15.75" customHeight="1" x14ac:dyDescent="0.25">
      <c r="A800" s="66"/>
      <c r="B800" s="66"/>
      <c r="C800" s="56"/>
      <c r="I800" s="67"/>
      <c r="J800" s="67"/>
      <c r="O800" s="67"/>
      <c r="P800" s="67"/>
      <c r="V800" s="68"/>
      <c r="BE800" s="66"/>
      <c r="BF800" s="66"/>
      <c r="BG800" s="66"/>
      <c r="BH800" s="66"/>
    </row>
    <row r="801" spans="1:60" ht="15.75" customHeight="1" x14ac:dyDescent="0.25">
      <c r="A801" s="66"/>
      <c r="B801" s="66"/>
      <c r="C801" s="56"/>
      <c r="I801" s="67"/>
      <c r="J801" s="67"/>
      <c r="O801" s="67"/>
      <c r="P801" s="67"/>
      <c r="V801" s="68"/>
      <c r="BE801" s="66"/>
      <c r="BF801" s="66"/>
      <c r="BG801" s="66"/>
      <c r="BH801" s="66"/>
    </row>
    <row r="802" spans="1:60" ht="15.75" customHeight="1" x14ac:dyDescent="0.25">
      <c r="A802" s="66"/>
      <c r="B802" s="66"/>
      <c r="C802" s="56"/>
      <c r="I802" s="67"/>
      <c r="J802" s="67"/>
      <c r="O802" s="67"/>
      <c r="P802" s="67"/>
      <c r="V802" s="68"/>
      <c r="BE802" s="66"/>
      <c r="BF802" s="66"/>
      <c r="BG802" s="66"/>
      <c r="BH802" s="66"/>
    </row>
    <row r="803" spans="1:60" ht="15.75" customHeight="1" x14ac:dyDescent="0.25">
      <c r="A803" s="66"/>
      <c r="B803" s="66"/>
      <c r="C803" s="56"/>
      <c r="I803" s="67"/>
      <c r="J803" s="67"/>
      <c r="O803" s="67"/>
      <c r="P803" s="67"/>
      <c r="V803" s="68"/>
      <c r="BE803" s="66"/>
      <c r="BF803" s="66"/>
      <c r="BG803" s="66"/>
      <c r="BH803" s="66"/>
    </row>
    <row r="804" spans="1:60" ht="15.75" customHeight="1" x14ac:dyDescent="0.25">
      <c r="A804" s="66"/>
      <c r="B804" s="66"/>
      <c r="C804" s="56"/>
      <c r="I804" s="67"/>
      <c r="J804" s="67"/>
      <c r="O804" s="67"/>
      <c r="P804" s="67"/>
      <c r="V804" s="68"/>
      <c r="BE804" s="66"/>
      <c r="BF804" s="66"/>
      <c r="BG804" s="66"/>
      <c r="BH804" s="66"/>
    </row>
    <row r="805" spans="1:60" ht="15.75" customHeight="1" x14ac:dyDescent="0.25">
      <c r="A805" s="66"/>
      <c r="B805" s="66"/>
      <c r="C805" s="56"/>
      <c r="I805" s="67"/>
      <c r="J805" s="67"/>
      <c r="O805" s="67"/>
      <c r="P805" s="67"/>
      <c r="V805" s="68"/>
      <c r="BE805" s="66"/>
      <c r="BF805" s="66"/>
      <c r="BG805" s="66"/>
      <c r="BH805" s="66"/>
    </row>
    <row r="806" spans="1:60" ht="15.75" customHeight="1" x14ac:dyDescent="0.25">
      <c r="A806" s="66"/>
      <c r="B806" s="66"/>
      <c r="C806" s="56"/>
      <c r="I806" s="67"/>
      <c r="J806" s="67"/>
      <c r="O806" s="67"/>
      <c r="P806" s="67"/>
      <c r="V806" s="68"/>
      <c r="BE806" s="66"/>
      <c r="BF806" s="66"/>
      <c r="BG806" s="66"/>
      <c r="BH806" s="66"/>
    </row>
    <row r="807" spans="1:60" ht="15.75" customHeight="1" x14ac:dyDescent="0.25">
      <c r="A807" s="66"/>
      <c r="B807" s="66"/>
      <c r="C807" s="56"/>
      <c r="I807" s="67"/>
      <c r="J807" s="67"/>
      <c r="O807" s="67"/>
      <c r="P807" s="67"/>
      <c r="V807" s="68"/>
      <c r="BE807" s="66"/>
      <c r="BF807" s="66"/>
      <c r="BG807" s="66"/>
      <c r="BH807" s="66"/>
    </row>
    <row r="808" spans="1:60" ht="15.75" customHeight="1" x14ac:dyDescent="0.25">
      <c r="A808" s="66"/>
      <c r="B808" s="66"/>
      <c r="C808" s="56"/>
      <c r="I808" s="67"/>
      <c r="J808" s="67"/>
      <c r="O808" s="67"/>
      <c r="P808" s="67"/>
      <c r="V808" s="68"/>
      <c r="BE808" s="66"/>
      <c r="BF808" s="66"/>
      <c r="BG808" s="66"/>
      <c r="BH808" s="66"/>
    </row>
    <row r="809" spans="1:60" ht="15.75" customHeight="1" x14ac:dyDescent="0.25">
      <c r="A809" s="66"/>
      <c r="B809" s="66"/>
      <c r="C809" s="56"/>
      <c r="I809" s="67"/>
      <c r="J809" s="67"/>
      <c r="O809" s="67"/>
      <c r="P809" s="67"/>
      <c r="V809" s="68"/>
      <c r="BE809" s="66"/>
      <c r="BF809" s="66"/>
      <c r="BG809" s="66"/>
      <c r="BH809" s="66"/>
    </row>
    <row r="810" spans="1:60" ht="15.75" customHeight="1" x14ac:dyDescent="0.25">
      <c r="A810" s="66"/>
      <c r="B810" s="66"/>
      <c r="C810" s="56"/>
      <c r="I810" s="67"/>
      <c r="J810" s="67"/>
      <c r="O810" s="67"/>
      <c r="P810" s="67"/>
      <c r="V810" s="68"/>
      <c r="BE810" s="66"/>
      <c r="BF810" s="66"/>
      <c r="BG810" s="66"/>
      <c r="BH810" s="66"/>
    </row>
    <row r="811" spans="1:60" ht="15.75" customHeight="1" x14ac:dyDescent="0.25">
      <c r="A811" s="66"/>
      <c r="B811" s="66"/>
      <c r="C811" s="56"/>
      <c r="I811" s="67"/>
      <c r="J811" s="67"/>
      <c r="O811" s="67"/>
      <c r="P811" s="67"/>
      <c r="V811" s="68"/>
      <c r="BE811" s="66"/>
      <c r="BF811" s="66"/>
      <c r="BG811" s="66"/>
      <c r="BH811" s="66"/>
    </row>
    <row r="812" spans="1:60" ht="15.75" customHeight="1" x14ac:dyDescent="0.25">
      <c r="A812" s="66"/>
      <c r="B812" s="66"/>
      <c r="C812" s="56"/>
      <c r="I812" s="67"/>
      <c r="J812" s="67"/>
      <c r="O812" s="67"/>
      <c r="P812" s="67"/>
      <c r="V812" s="68"/>
      <c r="BE812" s="66"/>
      <c r="BF812" s="66"/>
      <c r="BG812" s="66"/>
      <c r="BH812" s="66"/>
    </row>
    <row r="813" spans="1:60" ht="15.75" customHeight="1" x14ac:dyDescent="0.25">
      <c r="A813" s="66"/>
      <c r="B813" s="66"/>
      <c r="C813" s="56"/>
      <c r="I813" s="67"/>
      <c r="J813" s="67"/>
      <c r="O813" s="67"/>
      <c r="P813" s="67"/>
      <c r="V813" s="68"/>
      <c r="BE813" s="66"/>
      <c r="BF813" s="66"/>
      <c r="BG813" s="66"/>
      <c r="BH813" s="66"/>
    </row>
    <row r="814" spans="1:60" ht="15.75" customHeight="1" x14ac:dyDescent="0.25">
      <c r="A814" s="66"/>
      <c r="B814" s="66"/>
      <c r="C814" s="56"/>
      <c r="I814" s="67"/>
      <c r="J814" s="67"/>
      <c r="O814" s="67"/>
      <c r="P814" s="67"/>
      <c r="V814" s="68"/>
      <c r="BE814" s="66"/>
      <c r="BF814" s="66"/>
      <c r="BG814" s="66"/>
      <c r="BH814" s="66"/>
    </row>
    <row r="815" spans="1:60" ht="15.75" customHeight="1" x14ac:dyDescent="0.25">
      <c r="A815" s="66"/>
      <c r="B815" s="66"/>
      <c r="C815" s="56"/>
      <c r="I815" s="67"/>
      <c r="J815" s="67"/>
      <c r="O815" s="67"/>
      <c r="P815" s="67"/>
      <c r="V815" s="68"/>
      <c r="BE815" s="66"/>
      <c r="BF815" s="66"/>
      <c r="BG815" s="66"/>
      <c r="BH815" s="66"/>
    </row>
    <row r="816" spans="1:60" ht="15.75" customHeight="1" x14ac:dyDescent="0.25">
      <c r="A816" s="66"/>
      <c r="B816" s="66"/>
      <c r="C816" s="56"/>
      <c r="I816" s="67"/>
      <c r="J816" s="67"/>
      <c r="O816" s="67"/>
      <c r="P816" s="67"/>
      <c r="V816" s="68"/>
      <c r="BE816" s="66"/>
      <c r="BF816" s="66"/>
      <c r="BG816" s="66"/>
      <c r="BH816" s="66"/>
    </row>
    <row r="817" spans="1:60" ht="15.75" customHeight="1" x14ac:dyDescent="0.25">
      <c r="A817" s="66"/>
      <c r="B817" s="66"/>
      <c r="C817" s="56"/>
      <c r="I817" s="67"/>
      <c r="J817" s="67"/>
      <c r="O817" s="67"/>
      <c r="P817" s="67"/>
      <c r="V817" s="68"/>
      <c r="BE817" s="66"/>
      <c r="BF817" s="66"/>
      <c r="BG817" s="66"/>
      <c r="BH817" s="66"/>
    </row>
    <row r="818" spans="1:60" ht="15.75" customHeight="1" x14ac:dyDescent="0.25">
      <c r="A818" s="66"/>
      <c r="B818" s="66"/>
      <c r="C818" s="56"/>
      <c r="I818" s="67"/>
      <c r="J818" s="67"/>
      <c r="O818" s="67"/>
      <c r="P818" s="67"/>
      <c r="V818" s="68"/>
      <c r="BE818" s="66"/>
      <c r="BF818" s="66"/>
      <c r="BG818" s="66"/>
      <c r="BH818" s="66"/>
    </row>
    <row r="819" spans="1:60" ht="15.75" customHeight="1" x14ac:dyDescent="0.25">
      <c r="A819" s="66"/>
      <c r="B819" s="66"/>
      <c r="C819" s="56"/>
      <c r="I819" s="67"/>
      <c r="J819" s="67"/>
      <c r="O819" s="67"/>
      <c r="P819" s="67"/>
      <c r="V819" s="68"/>
      <c r="BE819" s="66"/>
      <c r="BF819" s="66"/>
      <c r="BG819" s="66"/>
      <c r="BH819" s="66"/>
    </row>
    <row r="820" spans="1:60" ht="15.75" customHeight="1" x14ac:dyDescent="0.25">
      <c r="A820" s="66"/>
      <c r="B820" s="66"/>
      <c r="C820" s="56"/>
      <c r="I820" s="67"/>
      <c r="J820" s="67"/>
      <c r="O820" s="67"/>
      <c r="P820" s="67"/>
      <c r="V820" s="68"/>
      <c r="BE820" s="66"/>
      <c r="BF820" s="66"/>
      <c r="BG820" s="66"/>
      <c r="BH820" s="66"/>
    </row>
    <row r="821" spans="1:60" ht="15.75" customHeight="1" x14ac:dyDescent="0.25">
      <c r="A821" s="66"/>
      <c r="B821" s="66"/>
      <c r="C821" s="56"/>
      <c r="I821" s="67"/>
      <c r="J821" s="67"/>
      <c r="O821" s="67"/>
      <c r="P821" s="67"/>
      <c r="V821" s="68"/>
      <c r="BE821" s="66"/>
      <c r="BF821" s="66"/>
      <c r="BG821" s="66"/>
      <c r="BH821" s="66"/>
    </row>
    <row r="822" spans="1:60" ht="15.75" customHeight="1" x14ac:dyDescent="0.25">
      <c r="A822" s="66"/>
      <c r="B822" s="66"/>
      <c r="C822" s="56"/>
      <c r="I822" s="67"/>
      <c r="J822" s="67"/>
      <c r="O822" s="67"/>
      <c r="P822" s="67"/>
      <c r="V822" s="68"/>
      <c r="BE822" s="66"/>
      <c r="BF822" s="66"/>
      <c r="BG822" s="66"/>
      <c r="BH822" s="66"/>
    </row>
    <row r="823" spans="1:60" ht="15.75" customHeight="1" x14ac:dyDescent="0.25">
      <c r="A823" s="66"/>
      <c r="B823" s="66"/>
      <c r="C823" s="56"/>
      <c r="I823" s="67"/>
      <c r="J823" s="67"/>
      <c r="O823" s="67"/>
      <c r="P823" s="67"/>
      <c r="V823" s="68"/>
      <c r="BE823" s="66"/>
      <c r="BF823" s="66"/>
      <c r="BG823" s="66"/>
      <c r="BH823" s="66"/>
    </row>
    <row r="824" spans="1:60" ht="15.75" customHeight="1" x14ac:dyDescent="0.25">
      <c r="A824" s="66"/>
      <c r="B824" s="66"/>
      <c r="C824" s="56"/>
      <c r="I824" s="67"/>
      <c r="J824" s="67"/>
      <c r="O824" s="67"/>
      <c r="P824" s="67"/>
      <c r="V824" s="68"/>
      <c r="BE824" s="66"/>
      <c r="BF824" s="66"/>
      <c r="BG824" s="66"/>
      <c r="BH824" s="66"/>
    </row>
    <row r="825" spans="1:60" ht="15.75" customHeight="1" x14ac:dyDescent="0.25">
      <c r="A825" s="66"/>
      <c r="B825" s="66"/>
      <c r="C825" s="56"/>
      <c r="I825" s="67"/>
      <c r="J825" s="67"/>
      <c r="O825" s="67"/>
      <c r="P825" s="67"/>
      <c r="V825" s="68"/>
      <c r="BE825" s="66"/>
      <c r="BF825" s="66"/>
      <c r="BG825" s="66"/>
      <c r="BH825" s="66"/>
    </row>
    <row r="826" spans="1:60" ht="15.75" customHeight="1" x14ac:dyDescent="0.25">
      <c r="A826" s="66"/>
      <c r="B826" s="66"/>
      <c r="C826" s="56"/>
      <c r="I826" s="67"/>
      <c r="J826" s="67"/>
      <c r="O826" s="67"/>
      <c r="P826" s="67"/>
      <c r="V826" s="68"/>
      <c r="BE826" s="66"/>
      <c r="BF826" s="66"/>
      <c r="BG826" s="66"/>
      <c r="BH826" s="66"/>
    </row>
    <row r="827" spans="1:60" ht="15.75" customHeight="1" x14ac:dyDescent="0.25">
      <c r="A827" s="66"/>
      <c r="B827" s="66"/>
      <c r="C827" s="56"/>
      <c r="I827" s="67"/>
      <c r="J827" s="67"/>
      <c r="O827" s="67"/>
      <c r="P827" s="67"/>
      <c r="V827" s="68"/>
      <c r="BE827" s="66"/>
      <c r="BF827" s="66"/>
      <c r="BG827" s="66"/>
      <c r="BH827" s="66"/>
    </row>
    <row r="828" spans="1:60" ht="15.75" customHeight="1" x14ac:dyDescent="0.25">
      <c r="A828" s="66"/>
      <c r="B828" s="66"/>
      <c r="C828" s="56"/>
      <c r="I828" s="67"/>
      <c r="J828" s="67"/>
      <c r="O828" s="67"/>
      <c r="P828" s="67"/>
      <c r="V828" s="68"/>
      <c r="BE828" s="66"/>
      <c r="BF828" s="66"/>
      <c r="BG828" s="66"/>
      <c r="BH828" s="66"/>
    </row>
    <row r="829" spans="1:60" ht="15.75" customHeight="1" x14ac:dyDescent="0.25">
      <c r="A829" s="66"/>
      <c r="B829" s="66"/>
      <c r="C829" s="56"/>
      <c r="I829" s="67"/>
      <c r="J829" s="67"/>
      <c r="O829" s="67"/>
      <c r="P829" s="67"/>
      <c r="V829" s="68"/>
      <c r="BE829" s="66"/>
      <c r="BF829" s="66"/>
      <c r="BG829" s="66"/>
      <c r="BH829" s="66"/>
    </row>
    <row r="830" spans="1:60" ht="15.75" customHeight="1" x14ac:dyDescent="0.25">
      <c r="A830" s="66"/>
      <c r="B830" s="66"/>
      <c r="C830" s="56"/>
      <c r="I830" s="67"/>
      <c r="J830" s="67"/>
      <c r="O830" s="67"/>
      <c r="P830" s="67"/>
      <c r="V830" s="68"/>
      <c r="BE830" s="66"/>
      <c r="BF830" s="66"/>
      <c r="BG830" s="66"/>
      <c r="BH830" s="66"/>
    </row>
    <row r="831" spans="1:60" ht="15.75" customHeight="1" x14ac:dyDescent="0.25">
      <c r="A831" s="66"/>
      <c r="B831" s="66"/>
      <c r="C831" s="56"/>
      <c r="I831" s="67"/>
      <c r="J831" s="67"/>
      <c r="O831" s="67"/>
      <c r="P831" s="67"/>
      <c r="V831" s="68"/>
      <c r="BE831" s="66"/>
      <c r="BF831" s="66"/>
      <c r="BG831" s="66"/>
      <c r="BH831" s="66"/>
    </row>
    <row r="832" spans="1:60" ht="15.75" customHeight="1" x14ac:dyDescent="0.25">
      <c r="A832" s="66"/>
      <c r="B832" s="66"/>
      <c r="C832" s="56"/>
      <c r="I832" s="67"/>
      <c r="J832" s="67"/>
      <c r="O832" s="67"/>
      <c r="P832" s="67"/>
      <c r="V832" s="68"/>
      <c r="BE832" s="66"/>
      <c r="BF832" s="66"/>
      <c r="BG832" s="66"/>
      <c r="BH832" s="66"/>
    </row>
    <row r="833" spans="1:60" ht="15.75" customHeight="1" x14ac:dyDescent="0.25">
      <c r="A833" s="66"/>
      <c r="B833" s="66"/>
      <c r="C833" s="56"/>
      <c r="I833" s="67"/>
      <c r="J833" s="67"/>
      <c r="O833" s="67"/>
      <c r="P833" s="67"/>
      <c r="V833" s="68"/>
      <c r="BE833" s="66"/>
      <c r="BF833" s="66"/>
      <c r="BG833" s="66"/>
      <c r="BH833" s="66"/>
    </row>
    <row r="834" spans="1:60" ht="15.75" customHeight="1" x14ac:dyDescent="0.25">
      <c r="A834" s="66"/>
      <c r="B834" s="66"/>
      <c r="C834" s="56"/>
      <c r="I834" s="67"/>
      <c r="J834" s="67"/>
      <c r="O834" s="67"/>
      <c r="P834" s="67"/>
      <c r="V834" s="68"/>
      <c r="BE834" s="66"/>
      <c r="BF834" s="66"/>
      <c r="BG834" s="66"/>
      <c r="BH834" s="66"/>
    </row>
    <row r="835" spans="1:60" ht="15.75" customHeight="1" x14ac:dyDescent="0.25">
      <c r="A835" s="66"/>
      <c r="B835" s="66"/>
      <c r="C835" s="56"/>
      <c r="I835" s="67"/>
      <c r="J835" s="67"/>
      <c r="O835" s="67"/>
      <c r="P835" s="67"/>
      <c r="V835" s="68"/>
      <c r="BE835" s="66"/>
      <c r="BF835" s="66"/>
      <c r="BG835" s="66"/>
      <c r="BH835" s="66"/>
    </row>
    <row r="836" spans="1:60" ht="15.75" customHeight="1" x14ac:dyDescent="0.25">
      <c r="A836" s="66"/>
      <c r="B836" s="66"/>
      <c r="C836" s="56"/>
      <c r="I836" s="67"/>
      <c r="J836" s="67"/>
      <c r="O836" s="67"/>
      <c r="P836" s="67"/>
      <c r="V836" s="68"/>
      <c r="BE836" s="66"/>
      <c r="BF836" s="66"/>
      <c r="BG836" s="66"/>
      <c r="BH836" s="66"/>
    </row>
    <row r="837" spans="1:60" ht="15.75" customHeight="1" x14ac:dyDescent="0.25">
      <c r="A837" s="66"/>
      <c r="B837" s="66"/>
      <c r="C837" s="56"/>
      <c r="I837" s="67"/>
      <c r="J837" s="67"/>
      <c r="O837" s="67"/>
      <c r="P837" s="67"/>
      <c r="V837" s="68"/>
      <c r="BE837" s="66"/>
      <c r="BF837" s="66"/>
      <c r="BG837" s="66"/>
      <c r="BH837" s="66"/>
    </row>
    <row r="838" spans="1:60" ht="15.75" customHeight="1" x14ac:dyDescent="0.25">
      <c r="A838" s="66"/>
      <c r="B838" s="66"/>
      <c r="C838" s="56"/>
      <c r="I838" s="67"/>
      <c r="J838" s="67"/>
      <c r="O838" s="67"/>
      <c r="P838" s="67"/>
      <c r="V838" s="68"/>
      <c r="BE838" s="66"/>
      <c r="BF838" s="66"/>
      <c r="BG838" s="66"/>
      <c r="BH838" s="66"/>
    </row>
    <row r="839" spans="1:60" ht="15.75" customHeight="1" x14ac:dyDescent="0.25">
      <c r="A839" s="66"/>
      <c r="B839" s="66"/>
      <c r="C839" s="56"/>
      <c r="I839" s="67"/>
      <c r="J839" s="67"/>
      <c r="O839" s="67"/>
      <c r="P839" s="67"/>
      <c r="V839" s="68"/>
      <c r="BE839" s="66"/>
      <c r="BF839" s="66"/>
      <c r="BG839" s="66"/>
      <c r="BH839" s="66"/>
    </row>
    <row r="840" spans="1:60" ht="15.75" customHeight="1" x14ac:dyDescent="0.25">
      <c r="A840" s="66"/>
      <c r="B840" s="66"/>
      <c r="C840" s="56"/>
      <c r="I840" s="67"/>
      <c r="J840" s="67"/>
      <c r="O840" s="67"/>
      <c r="P840" s="67"/>
      <c r="V840" s="68"/>
      <c r="BE840" s="66"/>
      <c r="BF840" s="66"/>
      <c r="BG840" s="66"/>
      <c r="BH840" s="66"/>
    </row>
    <row r="841" spans="1:60" ht="15.75" customHeight="1" x14ac:dyDescent="0.25">
      <c r="A841" s="66"/>
      <c r="B841" s="66"/>
      <c r="C841" s="56"/>
      <c r="I841" s="67"/>
      <c r="J841" s="67"/>
      <c r="O841" s="67"/>
      <c r="P841" s="67"/>
      <c r="V841" s="68"/>
      <c r="BE841" s="66"/>
      <c r="BF841" s="66"/>
      <c r="BG841" s="66"/>
      <c r="BH841" s="66"/>
    </row>
    <row r="842" spans="1:60" ht="15.75" customHeight="1" x14ac:dyDescent="0.25">
      <c r="A842" s="66"/>
      <c r="B842" s="66"/>
      <c r="C842" s="56"/>
      <c r="I842" s="67"/>
      <c r="J842" s="67"/>
      <c r="O842" s="67"/>
      <c r="P842" s="67"/>
      <c r="V842" s="68"/>
      <c r="BE842" s="66"/>
      <c r="BF842" s="66"/>
      <c r="BG842" s="66"/>
      <c r="BH842" s="66"/>
    </row>
    <row r="843" spans="1:60" ht="15.75" customHeight="1" x14ac:dyDescent="0.25">
      <c r="A843" s="66"/>
      <c r="B843" s="66"/>
      <c r="C843" s="56"/>
      <c r="I843" s="67"/>
      <c r="J843" s="67"/>
      <c r="O843" s="67"/>
      <c r="P843" s="67"/>
      <c r="V843" s="68"/>
      <c r="BE843" s="66"/>
      <c r="BF843" s="66"/>
      <c r="BG843" s="66"/>
      <c r="BH843" s="66"/>
    </row>
    <row r="844" spans="1:60" ht="15.75" customHeight="1" x14ac:dyDescent="0.25">
      <c r="A844" s="66"/>
      <c r="B844" s="66"/>
      <c r="C844" s="56"/>
      <c r="I844" s="67"/>
      <c r="J844" s="67"/>
      <c r="O844" s="67"/>
      <c r="P844" s="67"/>
      <c r="V844" s="68"/>
      <c r="BE844" s="66"/>
      <c r="BF844" s="66"/>
      <c r="BG844" s="66"/>
      <c r="BH844" s="66"/>
    </row>
    <row r="845" spans="1:60" ht="15.75" customHeight="1" x14ac:dyDescent="0.25">
      <c r="A845" s="66"/>
      <c r="B845" s="66"/>
      <c r="C845" s="56"/>
      <c r="I845" s="67"/>
      <c r="J845" s="67"/>
      <c r="O845" s="67"/>
      <c r="P845" s="67"/>
      <c r="V845" s="68"/>
      <c r="BE845" s="66"/>
      <c r="BF845" s="66"/>
      <c r="BG845" s="66"/>
      <c r="BH845" s="66"/>
    </row>
    <row r="846" spans="1:60" ht="15.75" customHeight="1" x14ac:dyDescent="0.25">
      <c r="A846" s="66"/>
      <c r="B846" s="66"/>
      <c r="C846" s="56"/>
      <c r="I846" s="67"/>
      <c r="J846" s="67"/>
      <c r="O846" s="67"/>
      <c r="P846" s="67"/>
      <c r="V846" s="68"/>
      <c r="BE846" s="66"/>
      <c r="BF846" s="66"/>
      <c r="BG846" s="66"/>
      <c r="BH846" s="66"/>
    </row>
    <row r="847" spans="1:60" ht="15.75" customHeight="1" x14ac:dyDescent="0.25">
      <c r="A847" s="66"/>
      <c r="B847" s="66"/>
      <c r="C847" s="56"/>
      <c r="I847" s="67"/>
      <c r="J847" s="67"/>
      <c r="O847" s="67"/>
      <c r="P847" s="67"/>
      <c r="V847" s="68"/>
      <c r="BE847" s="66"/>
      <c r="BF847" s="66"/>
      <c r="BG847" s="66"/>
      <c r="BH847" s="66"/>
    </row>
    <row r="848" spans="1:60" ht="15.75" customHeight="1" x14ac:dyDescent="0.25">
      <c r="A848" s="66"/>
      <c r="B848" s="66"/>
      <c r="C848" s="56"/>
      <c r="I848" s="67"/>
      <c r="J848" s="67"/>
      <c r="O848" s="67"/>
      <c r="P848" s="67"/>
      <c r="V848" s="68"/>
      <c r="BE848" s="66"/>
      <c r="BF848" s="66"/>
      <c r="BG848" s="66"/>
      <c r="BH848" s="66"/>
    </row>
    <row r="849" spans="1:60" ht="15.75" customHeight="1" x14ac:dyDescent="0.25">
      <c r="A849" s="66"/>
      <c r="B849" s="66"/>
      <c r="C849" s="56"/>
      <c r="I849" s="67"/>
      <c r="J849" s="67"/>
      <c r="O849" s="67"/>
      <c r="P849" s="67"/>
      <c r="V849" s="68"/>
      <c r="BE849" s="66"/>
      <c r="BF849" s="66"/>
      <c r="BG849" s="66"/>
      <c r="BH849" s="66"/>
    </row>
    <row r="850" spans="1:60" ht="15.75" customHeight="1" x14ac:dyDescent="0.25">
      <c r="A850" s="66"/>
      <c r="B850" s="66"/>
      <c r="C850" s="56"/>
      <c r="I850" s="67"/>
      <c r="J850" s="67"/>
      <c r="O850" s="67"/>
      <c r="P850" s="67"/>
      <c r="V850" s="68"/>
      <c r="BE850" s="66"/>
      <c r="BF850" s="66"/>
      <c r="BG850" s="66"/>
      <c r="BH850" s="66"/>
    </row>
    <row r="851" spans="1:60" ht="15.75" customHeight="1" x14ac:dyDescent="0.25">
      <c r="A851" s="66"/>
      <c r="B851" s="66"/>
      <c r="C851" s="56"/>
      <c r="I851" s="67"/>
      <c r="J851" s="67"/>
      <c r="O851" s="67"/>
      <c r="P851" s="67"/>
      <c r="V851" s="68"/>
      <c r="BE851" s="66"/>
      <c r="BF851" s="66"/>
      <c r="BG851" s="66"/>
      <c r="BH851" s="66"/>
    </row>
    <row r="852" spans="1:60" ht="15.75" customHeight="1" x14ac:dyDescent="0.25">
      <c r="A852" s="66"/>
      <c r="B852" s="66"/>
      <c r="C852" s="56"/>
      <c r="I852" s="67"/>
      <c r="J852" s="67"/>
      <c r="O852" s="67"/>
      <c r="P852" s="67"/>
      <c r="V852" s="68"/>
      <c r="BE852" s="66"/>
      <c r="BF852" s="66"/>
      <c r="BG852" s="66"/>
      <c r="BH852" s="66"/>
    </row>
    <row r="853" spans="1:60" ht="15.75" customHeight="1" x14ac:dyDescent="0.25">
      <c r="A853" s="66"/>
      <c r="B853" s="66"/>
      <c r="C853" s="56"/>
      <c r="I853" s="67"/>
      <c r="J853" s="67"/>
      <c r="O853" s="67"/>
      <c r="P853" s="67"/>
      <c r="V853" s="68"/>
      <c r="BE853" s="66"/>
      <c r="BF853" s="66"/>
      <c r="BG853" s="66"/>
      <c r="BH853" s="66"/>
    </row>
    <row r="854" spans="1:60" ht="15.75" customHeight="1" x14ac:dyDescent="0.25">
      <c r="A854" s="66"/>
      <c r="B854" s="66"/>
      <c r="C854" s="56"/>
      <c r="I854" s="67"/>
      <c r="J854" s="67"/>
      <c r="O854" s="67"/>
      <c r="P854" s="67"/>
      <c r="V854" s="68"/>
      <c r="BE854" s="66"/>
      <c r="BF854" s="66"/>
      <c r="BG854" s="66"/>
      <c r="BH854" s="66"/>
    </row>
    <row r="855" spans="1:60" ht="15.75" customHeight="1" x14ac:dyDescent="0.25">
      <c r="A855" s="66"/>
      <c r="B855" s="66"/>
      <c r="C855" s="56"/>
      <c r="I855" s="67"/>
      <c r="J855" s="67"/>
      <c r="O855" s="67"/>
      <c r="P855" s="67"/>
      <c r="V855" s="68"/>
      <c r="BE855" s="66"/>
      <c r="BF855" s="66"/>
      <c r="BG855" s="66"/>
      <c r="BH855" s="66"/>
    </row>
    <row r="856" spans="1:60" ht="15.75" customHeight="1" x14ac:dyDescent="0.25">
      <c r="A856" s="66"/>
      <c r="B856" s="66"/>
      <c r="C856" s="56"/>
      <c r="I856" s="67"/>
      <c r="J856" s="67"/>
      <c r="O856" s="67"/>
      <c r="P856" s="67"/>
      <c r="V856" s="68"/>
      <c r="BE856" s="66"/>
      <c r="BF856" s="66"/>
      <c r="BG856" s="66"/>
      <c r="BH856" s="66"/>
    </row>
    <row r="857" spans="1:60" ht="15.75" customHeight="1" x14ac:dyDescent="0.25">
      <c r="A857" s="66"/>
      <c r="B857" s="66"/>
      <c r="C857" s="56"/>
      <c r="I857" s="67"/>
      <c r="J857" s="67"/>
      <c r="O857" s="67"/>
      <c r="P857" s="67"/>
      <c r="V857" s="68"/>
      <c r="BE857" s="66"/>
      <c r="BF857" s="66"/>
      <c r="BG857" s="66"/>
      <c r="BH857" s="66"/>
    </row>
    <row r="858" spans="1:60" ht="15.75" customHeight="1" x14ac:dyDescent="0.25">
      <c r="A858" s="66"/>
      <c r="B858" s="66"/>
      <c r="C858" s="56"/>
      <c r="I858" s="67"/>
      <c r="J858" s="67"/>
      <c r="O858" s="67"/>
      <c r="P858" s="67"/>
      <c r="V858" s="68"/>
      <c r="BE858" s="66"/>
      <c r="BF858" s="66"/>
      <c r="BG858" s="66"/>
      <c r="BH858" s="66"/>
    </row>
    <row r="859" spans="1:60" ht="15.75" customHeight="1" x14ac:dyDescent="0.25">
      <c r="A859" s="66"/>
      <c r="B859" s="66"/>
      <c r="C859" s="56"/>
      <c r="I859" s="67"/>
      <c r="J859" s="67"/>
      <c r="O859" s="67"/>
      <c r="P859" s="67"/>
      <c r="V859" s="68"/>
      <c r="BE859" s="66"/>
      <c r="BF859" s="66"/>
      <c r="BG859" s="66"/>
      <c r="BH859" s="66"/>
    </row>
    <row r="860" spans="1:60" ht="15.75" customHeight="1" x14ac:dyDescent="0.25">
      <c r="A860" s="66"/>
      <c r="B860" s="66"/>
      <c r="C860" s="56"/>
      <c r="I860" s="67"/>
      <c r="J860" s="67"/>
      <c r="O860" s="67"/>
      <c r="P860" s="67"/>
      <c r="V860" s="68"/>
      <c r="BE860" s="66"/>
      <c r="BF860" s="66"/>
      <c r="BG860" s="66"/>
      <c r="BH860" s="66"/>
    </row>
    <row r="861" spans="1:60" ht="15.75" customHeight="1" x14ac:dyDescent="0.25">
      <c r="A861" s="66"/>
      <c r="B861" s="66"/>
      <c r="C861" s="56"/>
      <c r="I861" s="67"/>
      <c r="J861" s="67"/>
      <c r="O861" s="67"/>
      <c r="P861" s="67"/>
      <c r="V861" s="68"/>
      <c r="BE861" s="66"/>
      <c r="BF861" s="66"/>
      <c r="BG861" s="66"/>
      <c r="BH861" s="66"/>
    </row>
    <row r="862" spans="1:60" ht="15.75" customHeight="1" x14ac:dyDescent="0.25">
      <c r="A862" s="66"/>
      <c r="B862" s="66"/>
      <c r="C862" s="56"/>
      <c r="I862" s="67"/>
      <c r="J862" s="67"/>
      <c r="O862" s="67"/>
      <c r="P862" s="67"/>
      <c r="V862" s="68"/>
      <c r="BE862" s="66"/>
      <c r="BF862" s="66"/>
      <c r="BG862" s="66"/>
      <c r="BH862" s="66"/>
    </row>
    <row r="863" spans="1:60" ht="15.75" customHeight="1" x14ac:dyDescent="0.25">
      <c r="A863" s="66"/>
      <c r="B863" s="66"/>
      <c r="C863" s="56"/>
      <c r="I863" s="67"/>
      <c r="J863" s="67"/>
      <c r="O863" s="67"/>
      <c r="P863" s="67"/>
      <c r="V863" s="68"/>
      <c r="BE863" s="66"/>
      <c r="BF863" s="66"/>
      <c r="BG863" s="66"/>
      <c r="BH863" s="66"/>
    </row>
    <row r="864" spans="1:60" ht="15.75" customHeight="1" x14ac:dyDescent="0.25">
      <c r="A864" s="66"/>
      <c r="B864" s="66"/>
      <c r="C864" s="56"/>
      <c r="I864" s="67"/>
      <c r="J864" s="67"/>
      <c r="O864" s="67"/>
      <c r="P864" s="67"/>
      <c r="V864" s="68"/>
      <c r="BE864" s="66"/>
      <c r="BF864" s="66"/>
      <c r="BG864" s="66"/>
      <c r="BH864" s="66"/>
    </row>
    <row r="865" spans="1:60" ht="15.75" customHeight="1" x14ac:dyDescent="0.25">
      <c r="A865" s="66"/>
      <c r="B865" s="66"/>
      <c r="C865" s="56"/>
      <c r="I865" s="67"/>
      <c r="J865" s="67"/>
      <c r="O865" s="67"/>
      <c r="P865" s="67"/>
      <c r="V865" s="68"/>
      <c r="BE865" s="66"/>
      <c r="BF865" s="66"/>
      <c r="BG865" s="66"/>
      <c r="BH865" s="66"/>
    </row>
    <row r="866" spans="1:60" ht="15.75" customHeight="1" x14ac:dyDescent="0.25">
      <c r="A866" s="66"/>
      <c r="B866" s="66"/>
      <c r="C866" s="56"/>
      <c r="I866" s="67"/>
      <c r="J866" s="67"/>
      <c r="O866" s="67"/>
      <c r="P866" s="67"/>
      <c r="V866" s="68"/>
      <c r="BE866" s="66"/>
      <c r="BF866" s="66"/>
      <c r="BG866" s="66"/>
      <c r="BH866" s="66"/>
    </row>
    <row r="867" spans="1:60" ht="15.75" customHeight="1" x14ac:dyDescent="0.25">
      <c r="A867" s="66"/>
      <c r="B867" s="66"/>
      <c r="C867" s="56"/>
      <c r="I867" s="67"/>
      <c r="J867" s="67"/>
      <c r="O867" s="67"/>
      <c r="P867" s="67"/>
      <c r="V867" s="68"/>
      <c r="BE867" s="66"/>
      <c r="BF867" s="66"/>
      <c r="BG867" s="66"/>
      <c r="BH867" s="66"/>
    </row>
    <row r="868" spans="1:60" ht="15.75" customHeight="1" x14ac:dyDescent="0.25">
      <c r="A868" s="66"/>
      <c r="B868" s="66"/>
      <c r="C868" s="56"/>
      <c r="I868" s="67"/>
      <c r="J868" s="67"/>
      <c r="O868" s="67"/>
      <c r="P868" s="67"/>
      <c r="V868" s="68"/>
      <c r="BE868" s="66"/>
      <c r="BF868" s="66"/>
      <c r="BG868" s="66"/>
      <c r="BH868" s="66"/>
    </row>
    <row r="869" spans="1:60" ht="15.75" customHeight="1" x14ac:dyDescent="0.25">
      <c r="A869" s="66"/>
      <c r="B869" s="66"/>
      <c r="C869" s="56"/>
      <c r="I869" s="67"/>
      <c r="J869" s="67"/>
      <c r="O869" s="67"/>
      <c r="P869" s="67"/>
      <c r="V869" s="68"/>
      <c r="BE869" s="66"/>
      <c r="BF869" s="66"/>
      <c r="BG869" s="66"/>
      <c r="BH869" s="66"/>
    </row>
    <row r="870" spans="1:60" ht="15.75" customHeight="1" x14ac:dyDescent="0.25">
      <c r="A870" s="66"/>
      <c r="B870" s="66"/>
      <c r="C870" s="56"/>
      <c r="I870" s="67"/>
      <c r="J870" s="67"/>
      <c r="O870" s="67"/>
      <c r="P870" s="67"/>
      <c r="V870" s="68"/>
      <c r="BE870" s="66"/>
      <c r="BF870" s="66"/>
      <c r="BG870" s="66"/>
      <c r="BH870" s="66"/>
    </row>
    <row r="871" spans="1:60" ht="15.75" customHeight="1" x14ac:dyDescent="0.25">
      <c r="A871" s="66"/>
      <c r="B871" s="66"/>
      <c r="C871" s="56"/>
      <c r="I871" s="67"/>
      <c r="J871" s="67"/>
      <c r="O871" s="67"/>
      <c r="P871" s="67"/>
      <c r="V871" s="68"/>
      <c r="BE871" s="66"/>
      <c r="BF871" s="66"/>
      <c r="BG871" s="66"/>
      <c r="BH871" s="66"/>
    </row>
    <row r="872" spans="1:60" ht="15.75" customHeight="1" x14ac:dyDescent="0.25">
      <c r="A872" s="66"/>
      <c r="B872" s="66"/>
      <c r="C872" s="56"/>
      <c r="I872" s="67"/>
      <c r="J872" s="67"/>
      <c r="O872" s="67"/>
      <c r="P872" s="67"/>
      <c r="V872" s="68"/>
      <c r="BE872" s="66"/>
      <c r="BF872" s="66"/>
      <c r="BG872" s="66"/>
      <c r="BH872" s="66"/>
    </row>
    <row r="873" spans="1:60" ht="15.75" customHeight="1" x14ac:dyDescent="0.25">
      <c r="A873" s="66"/>
      <c r="B873" s="66"/>
      <c r="C873" s="56"/>
      <c r="I873" s="67"/>
      <c r="J873" s="67"/>
      <c r="O873" s="67"/>
      <c r="P873" s="67"/>
      <c r="V873" s="68"/>
      <c r="BE873" s="66"/>
      <c r="BF873" s="66"/>
      <c r="BG873" s="66"/>
      <c r="BH873" s="66"/>
    </row>
    <row r="874" spans="1:60" ht="15.75" customHeight="1" x14ac:dyDescent="0.25">
      <c r="A874" s="66"/>
      <c r="B874" s="66"/>
      <c r="C874" s="56"/>
      <c r="I874" s="67"/>
      <c r="J874" s="67"/>
      <c r="O874" s="67"/>
      <c r="P874" s="67"/>
      <c r="V874" s="68"/>
      <c r="BE874" s="66"/>
      <c r="BF874" s="66"/>
      <c r="BG874" s="66"/>
      <c r="BH874" s="66"/>
    </row>
    <row r="875" spans="1:60" ht="15.75" customHeight="1" x14ac:dyDescent="0.25">
      <c r="A875" s="66"/>
      <c r="B875" s="66"/>
      <c r="C875" s="56"/>
      <c r="I875" s="67"/>
      <c r="J875" s="67"/>
      <c r="O875" s="67"/>
      <c r="P875" s="67"/>
      <c r="V875" s="68"/>
      <c r="BE875" s="66"/>
      <c r="BF875" s="66"/>
      <c r="BG875" s="66"/>
      <c r="BH875" s="66"/>
    </row>
    <row r="876" spans="1:60" ht="15.75" customHeight="1" x14ac:dyDescent="0.25">
      <c r="A876" s="66"/>
      <c r="B876" s="66"/>
      <c r="C876" s="56"/>
      <c r="I876" s="67"/>
      <c r="J876" s="67"/>
      <c r="O876" s="67"/>
      <c r="P876" s="67"/>
      <c r="V876" s="68"/>
      <c r="BE876" s="66"/>
      <c r="BF876" s="66"/>
      <c r="BG876" s="66"/>
      <c r="BH876" s="66"/>
    </row>
    <row r="877" spans="1:60" ht="15.75" customHeight="1" x14ac:dyDescent="0.25">
      <c r="A877" s="66"/>
      <c r="B877" s="66"/>
      <c r="C877" s="56"/>
      <c r="I877" s="67"/>
      <c r="J877" s="67"/>
      <c r="O877" s="67"/>
      <c r="P877" s="67"/>
      <c r="V877" s="68"/>
      <c r="BE877" s="66"/>
      <c r="BF877" s="66"/>
      <c r="BG877" s="66"/>
      <c r="BH877" s="66"/>
    </row>
    <row r="878" spans="1:60" ht="15.75" customHeight="1" x14ac:dyDescent="0.25">
      <c r="A878" s="66"/>
      <c r="B878" s="66"/>
      <c r="C878" s="56"/>
      <c r="I878" s="67"/>
      <c r="J878" s="67"/>
      <c r="O878" s="67"/>
      <c r="P878" s="67"/>
      <c r="V878" s="68"/>
      <c r="BE878" s="66"/>
      <c r="BF878" s="66"/>
      <c r="BG878" s="66"/>
      <c r="BH878" s="66"/>
    </row>
    <row r="879" spans="1:60" ht="15.75" customHeight="1" x14ac:dyDescent="0.25">
      <c r="A879" s="66"/>
      <c r="B879" s="66"/>
      <c r="C879" s="56"/>
      <c r="I879" s="67"/>
      <c r="J879" s="67"/>
      <c r="O879" s="67"/>
      <c r="P879" s="67"/>
      <c r="V879" s="68"/>
      <c r="BE879" s="66"/>
      <c r="BF879" s="66"/>
      <c r="BG879" s="66"/>
      <c r="BH879" s="66"/>
    </row>
    <row r="880" spans="1:60" ht="15.75" customHeight="1" x14ac:dyDescent="0.25">
      <c r="A880" s="66"/>
      <c r="B880" s="66"/>
      <c r="C880" s="56"/>
      <c r="I880" s="67"/>
      <c r="J880" s="67"/>
      <c r="O880" s="67"/>
      <c r="P880" s="67"/>
      <c r="V880" s="68"/>
      <c r="BE880" s="66"/>
      <c r="BF880" s="66"/>
      <c r="BG880" s="66"/>
      <c r="BH880" s="66"/>
    </row>
    <row r="881" spans="1:60" ht="15.75" customHeight="1" x14ac:dyDescent="0.25">
      <c r="A881" s="66"/>
      <c r="B881" s="66"/>
      <c r="C881" s="56"/>
      <c r="I881" s="67"/>
      <c r="J881" s="67"/>
      <c r="O881" s="67"/>
      <c r="P881" s="67"/>
      <c r="V881" s="68"/>
      <c r="BE881" s="66"/>
      <c r="BF881" s="66"/>
      <c r="BG881" s="66"/>
      <c r="BH881" s="66"/>
    </row>
    <row r="882" spans="1:60" ht="15.75" customHeight="1" x14ac:dyDescent="0.25">
      <c r="A882" s="66"/>
      <c r="B882" s="66"/>
      <c r="C882" s="56"/>
      <c r="I882" s="67"/>
      <c r="J882" s="67"/>
      <c r="O882" s="67"/>
      <c r="P882" s="67"/>
      <c r="V882" s="68"/>
      <c r="BE882" s="66"/>
      <c r="BF882" s="66"/>
      <c r="BG882" s="66"/>
      <c r="BH882" s="66"/>
    </row>
    <row r="883" spans="1:60" ht="15.75" customHeight="1" x14ac:dyDescent="0.25">
      <c r="A883" s="66"/>
      <c r="B883" s="66"/>
      <c r="C883" s="56"/>
      <c r="I883" s="67"/>
      <c r="J883" s="67"/>
      <c r="O883" s="67"/>
      <c r="P883" s="67"/>
      <c r="V883" s="68"/>
      <c r="BE883" s="66"/>
      <c r="BF883" s="66"/>
      <c r="BG883" s="66"/>
      <c r="BH883" s="66"/>
    </row>
    <row r="884" spans="1:60" ht="15.75" customHeight="1" x14ac:dyDescent="0.25">
      <c r="A884" s="66"/>
      <c r="B884" s="66"/>
      <c r="C884" s="56"/>
      <c r="I884" s="67"/>
      <c r="J884" s="67"/>
      <c r="O884" s="67"/>
      <c r="P884" s="67"/>
      <c r="V884" s="68"/>
      <c r="BE884" s="66"/>
      <c r="BF884" s="66"/>
      <c r="BG884" s="66"/>
      <c r="BH884" s="66"/>
    </row>
    <row r="885" spans="1:60" ht="15.75" customHeight="1" x14ac:dyDescent="0.25">
      <c r="A885" s="66"/>
      <c r="B885" s="66"/>
      <c r="C885" s="56"/>
      <c r="I885" s="67"/>
      <c r="J885" s="67"/>
      <c r="O885" s="67"/>
      <c r="P885" s="67"/>
      <c r="V885" s="68"/>
      <c r="BE885" s="66"/>
      <c r="BF885" s="66"/>
      <c r="BG885" s="66"/>
      <c r="BH885" s="66"/>
    </row>
    <row r="886" spans="1:60" ht="15.75" customHeight="1" x14ac:dyDescent="0.25">
      <c r="A886" s="66"/>
      <c r="B886" s="66"/>
      <c r="C886" s="56"/>
      <c r="I886" s="67"/>
      <c r="J886" s="67"/>
      <c r="O886" s="67"/>
      <c r="P886" s="67"/>
      <c r="V886" s="68"/>
      <c r="BE886" s="66"/>
      <c r="BF886" s="66"/>
      <c r="BG886" s="66"/>
      <c r="BH886" s="66"/>
    </row>
    <row r="887" spans="1:60" ht="15.75" customHeight="1" x14ac:dyDescent="0.25">
      <c r="A887" s="66"/>
      <c r="B887" s="66"/>
      <c r="C887" s="56"/>
      <c r="I887" s="67"/>
      <c r="J887" s="67"/>
      <c r="O887" s="67"/>
      <c r="P887" s="67"/>
      <c r="V887" s="68"/>
      <c r="BE887" s="66"/>
      <c r="BF887" s="66"/>
      <c r="BG887" s="66"/>
      <c r="BH887" s="66"/>
    </row>
    <row r="888" spans="1:60" ht="15.75" customHeight="1" x14ac:dyDescent="0.25">
      <c r="A888" s="66"/>
      <c r="B888" s="66"/>
      <c r="C888" s="56"/>
      <c r="I888" s="67"/>
      <c r="J888" s="67"/>
      <c r="O888" s="67"/>
      <c r="P888" s="67"/>
      <c r="V888" s="68"/>
      <c r="BE888" s="66"/>
      <c r="BF888" s="66"/>
      <c r="BG888" s="66"/>
      <c r="BH888" s="66"/>
    </row>
    <row r="889" spans="1:60" ht="15.75" customHeight="1" x14ac:dyDescent="0.25">
      <c r="A889" s="66"/>
      <c r="B889" s="66"/>
      <c r="C889" s="56"/>
      <c r="I889" s="67"/>
      <c r="J889" s="67"/>
      <c r="O889" s="67"/>
      <c r="P889" s="67"/>
      <c r="V889" s="68"/>
      <c r="BE889" s="66"/>
      <c r="BF889" s="66"/>
      <c r="BG889" s="66"/>
      <c r="BH889" s="66"/>
    </row>
    <row r="890" spans="1:60" ht="15.75" customHeight="1" x14ac:dyDescent="0.25">
      <c r="A890" s="66"/>
      <c r="B890" s="66"/>
      <c r="C890" s="56"/>
      <c r="I890" s="67"/>
      <c r="J890" s="67"/>
      <c r="O890" s="67"/>
      <c r="P890" s="67"/>
      <c r="V890" s="68"/>
      <c r="BE890" s="66"/>
      <c r="BF890" s="66"/>
      <c r="BG890" s="66"/>
      <c r="BH890" s="66"/>
    </row>
    <row r="891" spans="1:60" ht="15.75" customHeight="1" x14ac:dyDescent="0.25">
      <c r="A891" s="66"/>
      <c r="B891" s="66"/>
      <c r="C891" s="56"/>
      <c r="I891" s="67"/>
      <c r="J891" s="67"/>
      <c r="O891" s="67"/>
      <c r="P891" s="67"/>
      <c r="V891" s="68"/>
      <c r="BE891" s="66"/>
      <c r="BF891" s="66"/>
      <c r="BG891" s="66"/>
      <c r="BH891" s="66"/>
    </row>
    <row r="892" spans="1:60" ht="15.75" customHeight="1" x14ac:dyDescent="0.25">
      <c r="A892" s="66"/>
      <c r="B892" s="66"/>
      <c r="C892" s="56"/>
      <c r="I892" s="67"/>
      <c r="J892" s="67"/>
      <c r="O892" s="67"/>
      <c r="P892" s="67"/>
      <c r="V892" s="68"/>
      <c r="BE892" s="66"/>
      <c r="BF892" s="66"/>
      <c r="BG892" s="66"/>
      <c r="BH892" s="66"/>
    </row>
    <row r="893" spans="1:60" ht="15.75" customHeight="1" x14ac:dyDescent="0.25">
      <c r="A893" s="66"/>
      <c r="B893" s="66"/>
      <c r="C893" s="56"/>
      <c r="I893" s="67"/>
      <c r="J893" s="67"/>
      <c r="O893" s="67"/>
      <c r="P893" s="67"/>
      <c r="V893" s="68"/>
      <c r="BE893" s="66"/>
      <c r="BF893" s="66"/>
      <c r="BG893" s="66"/>
      <c r="BH893" s="66"/>
    </row>
    <row r="894" spans="1:60" ht="15.75" customHeight="1" x14ac:dyDescent="0.25">
      <c r="A894" s="66"/>
      <c r="B894" s="66"/>
      <c r="C894" s="56"/>
      <c r="I894" s="67"/>
      <c r="J894" s="67"/>
      <c r="O894" s="67"/>
      <c r="P894" s="67"/>
      <c r="V894" s="68"/>
      <c r="BE894" s="66"/>
      <c r="BF894" s="66"/>
      <c r="BG894" s="66"/>
      <c r="BH894" s="66"/>
    </row>
    <row r="895" spans="1:60" ht="15.75" customHeight="1" x14ac:dyDescent="0.25">
      <c r="A895" s="66"/>
      <c r="B895" s="66"/>
      <c r="C895" s="56"/>
      <c r="I895" s="67"/>
      <c r="J895" s="67"/>
      <c r="O895" s="67"/>
      <c r="P895" s="67"/>
      <c r="V895" s="68"/>
      <c r="BE895" s="66"/>
      <c r="BF895" s="66"/>
      <c r="BG895" s="66"/>
      <c r="BH895" s="66"/>
    </row>
    <row r="896" spans="1:60" ht="15.75" customHeight="1" x14ac:dyDescent="0.25">
      <c r="A896" s="66"/>
      <c r="B896" s="66"/>
      <c r="C896" s="56"/>
      <c r="I896" s="67"/>
      <c r="J896" s="67"/>
      <c r="O896" s="67"/>
      <c r="P896" s="67"/>
      <c r="V896" s="68"/>
      <c r="BE896" s="66"/>
      <c r="BF896" s="66"/>
      <c r="BG896" s="66"/>
      <c r="BH896" s="66"/>
    </row>
    <row r="897" spans="1:60" ht="15.75" customHeight="1" x14ac:dyDescent="0.25">
      <c r="A897" s="66"/>
      <c r="B897" s="66"/>
      <c r="C897" s="56"/>
      <c r="I897" s="67"/>
      <c r="J897" s="67"/>
      <c r="O897" s="67"/>
      <c r="P897" s="67"/>
      <c r="V897" s="68"/>
      <c r="BE897" s="66"/>
      <c r="BF897" s="66"/>
      <c r="BG897" s="66"/>
      <c r="BH897" s="66"/>
    </row>
    <row r="898" spans="1:60" ht="15.75" customHeight="1" x14ac:dyDescent="0.25">
      <c r="A898" s="66"/>
      <c r="B898" s="66"/>
      <c r="C898" s="56"/>
      <c r="I898" s="67"/>
      <c r="J898" s="67"/>
      <c r="O898" s="67"/>
      <c r="P898" s="67"/>
      <c r="V898" s="68"/>
      <c r="BE898" s="66"/>
      <c r="BF898" s="66"/>
      <c r="BG898" s="66"/>
      <c r="BH898" s="66"/>
    </row>
    <row r="899" spans="1:60" ht="15.75" customHeight="1" x14ac:dyDescent="0.25">
      <c r="A899" s="66"/>
      <c r="B899" s="66"/>
      <c r="C899" s="56"/>
      <c r="I899" s="67"/>
      <c r="J899" s="67"/>
      <c r="O899" s="67"/>
      <c r="P899" s="67"/>
      <c r="V899" s="68"/>
      <c r="BE899" s="66"/>
      <c r="BF899" s="66"/>
      <c r="BG899" s="66"/>
      <c r="BH899" s="66"/>
    </row>
    <row r="900" spans="1:60" ht="15.75" customHeight="1" x14ac:dyDescent="0.25">
      <c r="A900" s="66"/>
      <c r="B900" s="66"/>
      <c r="C900" s="56"/>
      <c r="I900" s="67"/>
      <c r="J900" s="67"/>
      <c r="O900" s="67"/>
      <c r="P900" s="67"/>
      <c r="V900" s="68"/>
      <c r="BE900" s="66"/>
      <c r="BF900" s="66"/>
      <c r="BG900" s="66"/>
      <c r="BH900" s="66"/>
    </row>
    <row r="901" spans="1:60" ht="15.75" customHeight="1" x14ac:dyDescent="0.25">
      <c r="A901" s="66"/>
      <c r="B901" s="66"/>
      <c r="C901" s="56"/>
      <c r="I901" s="67"/>
      <c r="J901" s="67"/>
      <c r="O901" s="67"/>
      <c r="P901" s="67"/>
      <c r="V901" s="68"/>
      <c r="BE901" s="66"/>
      <c r="BF901" s="66"/>
      <c r="BG901" s="66"/>
      <c r="BH901" s="66"/>
    </row>
    <row r="902" spans="1:60" ht="15.75" customHeight="1" x14ac:dyDescent="0.25">
      <c r="A902" s="66"/>
      <c r="B902" s="66"/>
      <c r="C902" s="56"/>
      <c r="I902" s="67"/>
      <c r="J902" s="67"/>
      <c r="O902" s="67"/>
      <c r="P902" s="67"/>
      <c r="V902" s="68"/>
      <c r="BE902" s="66"/>
      <c r="BF902" s="66"/>
      <c r="BG902" s="66"/>
      <c r="BH902" s="66"/>
    </row>
    <row r="903" spans="1:60" ht="15.75" customHeight="1" x14ac:dyDescent="0.25">
      <c r="A903" s="66"/>
      <c r="B903" s="66"/>
      <c r="C903" s="56"/>
      <c r="I903" s="67"/>
      <c r="J903" s="67"/>
      <c r="O903" s="67"/>
      <c r="P903" s="67"/>
      <c r="V903" s="68"/>
      <c r="BE903" s="66"/>
      <c r="BF903" s="66"/>
      <c r="BG903" s="66"/>
      <c r="BH903" s="66"/>
    </row>
    <row r="904" spans="1:60" ht="15.75" customHeight="1" x14ac:dyDescent="0.25">
      <c r="A904" s="66"/>
      <c r="B904" s="66"/>
      <c r="C904" s="56"/>
      <c r="I904" s="67"/>
      <c r="J904" s="67"/>
      <c r="O904" s="67"/>
      <c r="P904" s="67"/>
      <c r="V904" s="68"/>
      <c r="BE904" s="66"/>
      <c r="BF904" s="66"/>
      <c r="BG904" s="66"/>
      <c r="BH904" s="66"/>
    </row>
    <row r="905" spans="1:60" ht="15.75" customHeight="1" x14ac:dyDescent="0.25">
      <c r="A905" s="66"/>
      <c r="B905" s="66"/>
      <c r="C905" s="56"/>
      <c r="I905" s="67"/>
      <c r="J905" s="67"/>
      <c r="O905" s="67"/>
      <c r="P905" s="67"/>
      <c r="V905" s="68"/>
      <c r="BE905" s="66"/>
      <c r="BF905" s="66"/>
      <c r="BG905" s="66"/>
      <c r="BH905" s="66"/>
    </row>
    <row r="906" spans="1:60" ht="15.75" customHeight="1" x14ac:dyDescent="0.25">
      <c r="A906" s="66"/>
      <c r="B906" s="66"/>
      <c r="C906" s="56"/>
      <c r="I906" s="67"/>
      <c r="J906" s="67"/>
      <c r="O906" s="67"/>
      <c r="P906" s="67"/>
      <c r="V906" s="68"/>
      <c r="BE906" s="66"/>
      <c r="BF906" s="66"/>
      <c r="BG906" s="66"/>
      <c r="BH906" s="66"/>
    </row>
    <row r="907" spans="1:60" ht="15.75" customHeight="1" x14ac:dyDescent="0.25">
      <c r="A907" s="66"/>
      <c r="B907" s="66"/>
      <c r="C907" s="56"/>
      <c r="I907" s="67"/>
      <c r="J907" s="67"/>
      <c r="O907" s="67"/>
      <c r="P907" s="67"/>
      <c r="V907" s="68"/>
      <c r="BE907" s="66"/>
      <c r="BF907" s="66"/>
      <c r="BG907" s="66"/>
      <c r="BH907" s="66"/>
    </row>
    <row r="908" spans="1:60" ht="15.75" customHeight="1" x14ac:dyDescent="0.25">
      <c r="A908" s="66"/>
      <c r="B908" s="66"/>
      <c r="C908" s="56"/>
      <c r="I908" s="67"/>
      <c r="J908" s="67"/>
      <c r="O908" s="67"/>
      <c r="P908" s="67"/>
      <c r="V908" s="68"/>
      <c r="BE908" s="66"/>
      <c r="BF908" s="66"/>
      <c r="BG908" s="66"/>
      <c r="BH908" s="66"/>
    </row>
    <row r="909" spans="1:60" ht="15.75" customHeight="1" x14ac:dyDescent="0.25">
      <c r="A909" s="66"/>
      <c r="B909" s="66"/>
      <c r="C909" s="56"/>
      <c r="I909" s="67"/>
      <c r="J909" s="67"/>
      <c r="O909" s="67"/>
      <c r="P909" s="67"/>
      <c r="V909" s="68"/>
      <c r="BE909" s="66"/>
      <c r="BF909" s="66"/>
      <c r="BG909" s="66"/>
      <c r="BH909" s="66"/>
    </row>
    <row r="910" spans="1:60" ht="15.75" customHeight="1" x14ac:dyDescent="0.25">
      <c r="A910" s="66"/>
      <c r="B910" s="66"/>
      <c r="C910" s="56"/>
      <c r="I910" s="67"/>
      <c r="J910" s="67"/>
      <c r="O910" s="67"/>
      <c r="P910" s="67"/>
      <c r="V910" s="68"/>
      <c r="BE910" s="66"/>
      <c r="BF910" s="66"/>
      <c r="BG910" s="66"/>
      <c r="BH910" s="66"/>
    </row>
    <row r="911" spans="1:60" ht="15.75" customHeight="1" x14ac:dyDescent="0.25">
      <c r="A911" s="66"/>
      <c r="B911" s="66"/>
      <c r="C911" s="56"/>
      <c r="I911" s="67"/>
      <c r="J911" s="67"/>
      <c r="O911" s="67"/>
      <c r="P911" s="67"/>
      <c r="V911" s="68"/>
      <c r="BE911" s="66"/>
      <c r="BF911" s="66"/>
      <c r="BG911" s="66"/>
      <c r="BH911" s="66"/>
    </row>
    <row r="912" spans="1:60" ht="15.75" customHeight="1" x14ac:dyDescent="0.25">
      <c r="A912" s="66"/>
      <c r="B912" s="66"/>
      <c r="C912" s="56"/>
      <c r="I912" s="67"/>
      <c r="J912" s="67"/>
      <c r="O912" s="67"/>
      <c r="P912" s="67"/>
      <c r="V912" s="68"/>
      <c r="BE912" s="66"/>
      <c r="BF912" s="66"/>
      <c r="BG912" s="66"/>
      <c r="BH912" s="66"/>
    </row>
    <row r="913" spans="1:60" ht="15.75" customHeight="1" x14ac:dyDescent="0.25">
      <c r="A913" s="66"/>
      <c r="B913" s="66"/>
      <c r="C913" s="56"/>
      <c r="I913" s="67"/>
      <c r="J913" s="67"/>
      <c r="O913" s="67"/>
      <c r="P913" s="67"/>
      <c r="V913" s="68"/>
      <c r="BE913" s="66"/>
      <c r="BF913" s="66"/>
      <c r="BG913" s="66"/>
      <c r="BH913" s="66"/>
    </row>
    <row r="914" spans="1:60" ht="15.75" customHeight="1" x14ac:dyDescent="0.25">
      <c r="A914" s="66"/>
      <c r="B914" s="66"/>
      <c r="C914" s="56"/>
      <c r="I914" s="67"/>
      <c r="J914" s="67"/>
      <c r="O914" s="67"/>
      <c r="P914" s="67"/>
      <c r="V914" s="68"/>
      <c r="BE914" s="66"/>
      <c r="BF914" s="66"/>
      <c r="BG914" s="66"/>
      <c r="BH914" s="66"/>
    </row>
    <row r="915" spans="1:60" ht="15.75" customHeight="1" x14ac:dyDescent="0.25">
      <c r="A915" s="66"/>
      <c r="B915" s="66"/>
      <c r="C915" s="56"/>
      <c r="I915" s="67"/>
      <c r="J915" s="67"/>
      <c r="O915" s="67"/>
      <c r="P915" s="67"/>
      <c r="V915" s="68"/>
      <c r="BE915" s="66"/>
      <c r="BF915" s="66"/>
      <c r="BG915" s="66"/>
      <c r="BH915" s="66"/>
    </row>
    <row r="916" spans="1:60" ht="15.75" customHeight="1" x14ac:dyDescent="0.25">
      <c r="A916" s="66"/>
      <c r="B916" s="66"/>
      <c r="C916" s="56"/>
      <c r="I916" s="67"/>
      <c r="J916" s="67"/>
      <c r="O916" s="67"/>
      <c r="P916" s="67"/>
      <c r="V916" s="68"/>
      <c r="BE916" s="66"/>
      <c r="BF916" s="66"/>
      <c r="BG916" s="66"/>
      <c r="BH916" s="66"/>
    </row>
    <row r="917" spans="1:60" ht="15.75" customHeight="1" x14ac:dyDescent="0.25">
      <c r="A917" s="66"/>
      <c r="B917" s="66"/>
      <c r="C917" s="56"/>
      <c r="I917" s="67"/>
      <c r="J917" s="67"/>
      <c r="O917" s="67"/>
      <c r="P917" s="67"/>
      <c r="V917" s="68"/>
      <c r="BE917" s="66"/>
      <c r="BF917" s="66"/>
      <c r="BG917" s="66"/>
      <c r="BH917" s="66"/>
    </row>
    <row r="918" spans="1:60" ht="15.75" customHeight="1" x14ac:dyDescent="0.25">
      <c r="A918" s="66"/>
      <c r="B918" s="66"/>
      <c r="C918" s="56"/>
      <c r="I918" s="67"/>
      <c r="J918" s="67"/>
      <c r="O918" s="67"/>
      <c r="P918" s="67"/>
      <c r="V918" s="68"/>
      <c r="BE918" s="66"/>
      <c r="BF918" s="66"/>
      <c r="BG918" s="66"/>
      <c r="BH918" s="66"/>
    </row>
    <row r="919" spans="1:60" ht="15.75" customHeight="1" x14ac:dyDescent="0.25">
      <c r="A919" s="66"/>
      <c r="B919" s="66"/>
      <c r="C919" s="56"/>
      <c r="I919" s="67"/>
      <c r="J919" s="67"/>
      <c r="O919" s="67"/>
      <c r="P919" s="67"/>
      <c r="V919" s="68"/>
      <c r="BE919" s="66"/>
      <c r="BF919" s="66"/>
      <c r="BG919" s="66"/>
      <c r="BH919" s="66"/>
    </row>
    <row r="920" spans="1:60" ht="15.75" customHeight="1" x14ac:dyDescent="0.25">
      <c r="A920" s="66"/>
      <c r="B920" s="66"/>
      <c r="C920" s="56"/>
      <c r="I920" s="67"/>
      <c r="J920" s="67"/>
      <c r="O920" s="67"/>
      <c r="P920" s="67"/>
      <c r="V920" s="68"/>
      <c r="BE920" s="66"/>
      <c r="BF920" s="66"/>
      <c r="BG920" s="66"/>
      <c r="BH920" s="66"/>
    </row>
    <row r="921" spans="1:60" ht="15.75" customHeight="1" x14ac:dyDescent="0.25">
      <c r="A921" s="66"/>
      <c r="B921" s="66"/>
      <c r="C921" s="56"/>
      <c r="I921" s="67"/>
      <c r="J921" s="67"/>
      <c r="O921" s="67"/>
      <c r="P921" s="67"/>
      <c r="V921" s="68"/>
      <c r="BE921" s="66"/>
      <c r="BF921" s="66"/>
      <c r="BG921" s="66"/>
      <c r="BH921" s="66"/>
    </row>
    <row r="922" spans="1:60" ht="15.75" customHeight="1" x14ac:dyDescent="0.25">
      <c r="A922" s="66"/>
      <c r="B922" s="66"/>
      <c r="C922" s="56"/>
      <c r="I922" s="67"/>
      <c r="J922" s="67"/>
      <c r="O922" s="67"/>
      <c r="P922" s="67"/>
      <c r="V922" s="68"/>
      <c r="BE922" s="66"/>
      <c r="BF922" s="66"/>
      <c r="BG922" s="66"/>
      <c r="BH922" s="66"/>
    </row>
    <row r="923" spans="1:60" ht="15.75" customHeight="1" x14ac:dyDescent="0.25">
      <c r="A923" s="66"/>
      <c r="B923" s="66"/>
      <c r="C923" s="56"/>
      <c r="I923" s="67"/>
      <c r="J923" s="67"/>
      <c r="O923" s="67"/>
      <c r="P923" s="67"/>
      <c r="V923" s="68"/>
      <c r="BE923" s="66"/>
      <c r="BF923" s="66"/>
      <c r="BG923" s="66"/>
      <c r="BH923" s="66"/>
    </row>
    <row r="924" spans="1:60" ht="15.75" customHeight="1" x14ac:dyDescent="0.25">
      <c r="A924" s="66"/>
      <c r="B924" s="66"/>
      <c r="C924" s="56"/>
      <c r="I924" s="67"/>
      <c r="J924" s="67"/>
      <c r="O924" s="67"/>
      <c r="P924" s="67"/>
      <c r="V924" s="68"/>
      <c r="BE924" s="66"/>
      <c r="BF924" s="66"/>
      <c r="BG924" s="66"/>
      <c r="BH924" s="66"/>
    </row>
    <row r="925" spans="1:60" ht="15.75" customHeight="1" x14ac:dyDescent="0.25">
      <c r="A925" s="66"/>
      <c r="B925" s="66"/>
      <c r="C925" s="56"/>
      <c r="I925" s="67"/>
      <c r="J925" s="67"/>
      <c r="O925" s="67"/>
      <c r="P925" s="67"/>
      <c r="V925" s="68"/>
      <c r="BE925" s="66"/>
      <c r="BF925" s="66"/>
      <c r="BG925" s="66"/>
      <c r="BH925" s="66"/>
    </row>
    <row r="926" spans="1:60" ht="15.75" customHeight="1" x14ac:dyDescent="0.25">
      <c r="A926" s="66"/>
      <c r="B926" s="66"/>
      <c r="C926" s="56"/>
      <c r="I926" s="67"/>
      <c r="J926" s="67"/>
      <c r="O926" s="67"/>
      <c r="P926" s="67"/>
      <c r="V926" s="68"/>
      <c r="BE926" s="66"/>
      <c r="BF926" s="66"/>
      <c r="BG926" s="66"/>
      <c r="BH926" s="66"/>
    </row>
    <row r="927" spans="1:60" ht="15.75" customHeight="1" x14ac:dyDescent="0.25">
      <c r="A927" s="66"/>
      <c r="B927" s="66"/>
      <c r="C927" s="56"/>
      <c r="I927" s="67"/>
      <c r="J927" s="67"/>
      <c r="O927" s="67"/>
      <c r="P927" s="67"/>
      <c r="V927" s="68"/>
      <c r="BE927" s="66"/>
      <c r="BF927" s="66"/>
      <c r="BG927" s="66"/>
      <c r="BH927" s="66"/>
    </row>
    <row r="928" spans="1:60" ht="15.75" customHeight="1" x14ac:dyDescent="0.25">
      <c r="A928" s="66"/>
      <c r="B928" s="66"/>
      <c r="C928" s="56"/>
      <c r="I928" s="67"/>
      <c r="J928" s="67"/>
      <c r="O928" s="67"/>
      <c r="P928" s="67"/>
      <c r="V928" s="68"/>
      <c r="BE928" s="66"/>
      <c r="BF928" s="66"/>
      <c r="BG928" s="66"/>
      <c r="BH928" s="66"/>
    </row>
    <row r="929" spans="1:60" ht="15.75" customHeight="1" x14ac:dyDescent="0.25">
      <c r="A929" s="66"/>
      <c r="B929" s="66"/>
      <c r="C929" s="56"/>
      <c r="I929" s="67"/>
      <c r="J929" s="67"/>
      <c r="O929" s="67"/>
      <c r="P929" s="67"/>
      <c r="V929" s="68"/>
      <c r="BE929" s="66"/>
      <c r="BF929" s="66"/>
      <c r="BG929" s="66"/>
      <c r="BH929" s="66"/>
    </row>
    <row r="930" spans="1:60" ht="15.75" customHeight="1" x14ac:dyDescent="0.25">
      <c r="A930" s="66"/>
      <c r="B930" s="66"/>
      <c r="C930" s="56"/>
      <c r="I930" s="67"/>
      <c r="J930" s="67"/>
      <c r="O930" s="67"/>
      <c r="P930" s="67"/>
      <c r="V930" s="68"/>
      <c r="BE930" s="66"/>
      <c r="BF930" s="66"/>
      <c r="BG930" s="66"/>
      <c r="BH930" s="66"/>
    </row>
    <row r="931" spans="1:60" ht="15.75" customHeight="1" x14ac:dyDescent="0.25">
      <c r="A931" s="66"/>
      <c r="B931" s="66"/>
      <c r="C931" s="56"/>
      <c r="I931" s="67"/>
      <c r="J931" s="67"/>
      <c r="O931" s="67"/>
      <c r="P931" s="67"/>
      <c r="V931" s="68"/>
      <c r="BE931" s="66"/>
      <c r="BF931" s="66"/>
      <c r="BG931" s="66"/>
      <c r="BH931" s="66"/>
    </row>
    <row r="932" spans="1:60" ht="15.75" customHeight="1" x14ac:dyDescent="0.25">
      <c r="A932" s="66"/>
      <c r="B932" s="66"/>
      <c r="C932" s="56"/>
      <c r="I932" s="67"/>
      <c r="J932" s="67"/>
      <c r="O932" s="67"/>
      <c r="P932" s="67"/>
      <c r="V932" s="68"/>
      <c r="BE932" s="66"/>
      <c r="BF932" s="66"/>
      <c r="BG932" s="66"/>
      <c r="BH932" s="66"/>
    </row>
    <row r="933" spans="1:60" ht="15.75" customHeight="1" x14ac:dyDescent="0.25">
      <c r="A933" s="66"/>
      <c r="B933" s="66"/>
      <c r="C933" s="56"/>
      <c r="I933" s="67"/>
      <c r="J933" s="67"/>
      <c r="O933" s="67"/>
      <c r="P933" s="67"/>
      <c r="V933" s="68"/>
      <c r="BE933" s="66"/>
      <c r="BF933" s="66"/>
      <c r="BG933" s="66"/>
      <c r="BH933" s="66"/>
    </row>
    <row r="934" spans="1:60" ht="15.75" customHeight="1" x14ac:dyDescent="0.25">
      <c r="A934" s="66"/>
      <c r="B934" s="66"/>
      <c r="C934" s="56"/>
      <c r="I934" s="67"/>
      <c r="J934" s="67"/>
      <c r="O934" s="67"/>
      <c r="P934" s="67"/>
      <c r="V934" s="68"/>
      <c r="BE934" s="66"/>
      <c r="BF934" s="66"/>
      <c r="BG934" s="66"/>
      <c r="BH934" s="66"/>
    </row>
    <row r="935" spans="1:60" ht="15.75" customHeight="1" x14ac:dyDescent="0.25">
      <c r="A935" s="66"/>
      <c r="B935" s="66"/>
      <c r="C935" s="56"/>
      <c r="I935" s="67"/>
      <c r="J935" s="67"/>
      <c r="O935" s="67"/>
      <c r="P935" s="67"/>
      <c r="V935" s="68"/>
      <c r="BE935" s="66"/>
      <c r="BF935" s="66"/>
      <c r="BG935" s="66"/>
      <c r="BH935" s="66"/>
    </row>
    <row r="936" spans="1:60" ht="15.75" customHeight="1" x14ac:dyDescent="0.25">
      <c r="A936" s="66"/>
      <c r="B936" s="66"/>
      <c r="C936" s="56"/>
      <c r="I936" s="67"/>
      <c r="J936" s="67"/>
      <c r="O936" s="67"/>
      <c r="P936" s="67"/>
      <c r="V936" s="68"/>
      <c r="BE936" s="66"/>
      <c r="BF936" s="66"/>
      <c r="BG936" s="66"/>
      <c r="BH936" s="66"/>
    </row>
    <row r="937" spans="1:60" ht="15.75" customHeight="1" x14ac:dyDescent="0.25">
      <c r="A937" s="66"/>
      <c r="B937" s="66"/>
      <c r="C937" s="56"/>
      <c r="I937" s="67"/>
      <c r="J937" s="67"/>
      <c r="O937" s="67"/>
      <c r="P937" s="67"/>
      <c r="V937" s="68"/>
      <c r="BE937" s="66"/>
      <c r="BF937" s="66"/>
      <c r="BG937" s="66"/>
      <c r="BH937" s="66"/>
    </row>
    <row r="938" spans="1:60" ht="15.75" customHeight="1" x14ac:dyDescent="0.25">
      <c r="A938" s="66"/>
      <c r="B938" s="66"/>
      <c r="C938" s="56"/>
      <c r="I938" s="67"/>
      <c r="J938" s="67"/>
      <c r="O938" s="67"/>
      <c r="P938" s="67"/>
      <c r="V938" s="68"/>
      <c r="BE938" s="66"/>
      <c r="BF938" s="66"/>
      <c r="BG938" s="66"/>
      <c r="BH938" s="66"/>
    </row>
    <row r="939" spans="1:60" ht="15.75" customHeight="1" x14ac:dyDescent="0.25">
      <c r="A939" s="66"/>
      <c r="B939" s="66"/>
      <c r="C939" s="56"/>
      <c r="I939" s="67"/>
      <c r="J939" s="67"/>
      <c r="O939" s="67"/>
      <c r="P939" s="67"/>
      <c r="V939" s="68"/>
      <c r="BE939" s="66"/>
      <c r="BF939" s="66"/>
      <c r="BG939" s="66"/>
      <c r="BH939" s="66"/>
    </row>
    <row r="940" spans="1:60" ht="15.75" customHeight="1" x14ac:dyDescent="0.25">
      <c r="A940" s="66"/>
      <c r="B940" s="66"/>
      <c r="C940" s="56"/>
      <c r="I940" s="67"/>
      <c r="J940" s="67"/>
      <c r="O940" s="67"/>
      <c r="P940" s="67"/>
      <c r="V940" s="68"/>
      <c r="BE940" s="66"/>
      <c r="BF940" s="66"/>
      <c r="BG940" s="66"/>
      <c r="BH940" s="66"/>
    </row>
    <row r="941" spans="1:60" ht="15.75" customHeight="1" x14ac:dyDescent="0.25">
      <c r="A941" s="66"/>
      <c r="B941" s="66"/>
      <c r="C941" s="56"/>
      <c r="I941" s="67"/>
      <c r="J941" s="67"/>
      <c r="O941" s="67"/>
      <c r="P941" s="67"/>
      <c r="V941" s="68"/>
      <c r="BE941" s="66"/>
      <c r="BF941" s="66"/>
      <c r="BG941" s="66"/>
      <c r="BH941" s="66"/>
    </row>
    <row r="942" spans="1:60" ht="15.75" customHeight="1" x14ac:dyDescent="0.25">
      <c r="A942" s="66"/>
      <c r="B942" s="66"/>
      <c r="C942" s="56"/>
      <c r="I942" s="67"/>
      <c r="J942" s="67"/>
      <c r="O942" s="67"/>
      <c r="P942" s="67"/>
      <c r="V942" s="68"/>
      <c r="BE942" s="66"/>
      <c r="BF942" s="66"/>
      <c r="BG942" s="66"/>
      <c r="BH942" s="66"/>
    </row>
    <row r="943" spans="1:60" ht="15.75" customHeight="1" x14ac:dyDescent="0.25">
      <c r="A943" s="66"/>
      <c r="B943" s="66"/>
      <c r="C943" s="56"/>
      <c r="I943" s="67"/>
      <c r="J943" s="67"/>
      <c r="O943" s="67"/>
      <c r="P943" s="67"/>
      <c r="V943" s="68"/>
      <c r="BE943" s="66"/>
      <c r="BF943" s="66"/>
      <c r="BG943" s="66"/>
      <c r="BH943" s="66"/>
    </row>
    <row r="944" spans="1:60" ht="15.75" customHeight="1" x14ac:dyDescent="0.25">
      <c r="A944" s="66"/>
      <c r="B944" s="66"/>
      <c r="C944" s="56"/>
      <c r="I944" s="67"/>
      <c r="J944" s="67"/>
      <c r="O944" s="67"/>
      <c r="P944" s="67"/>
      <c r="V944" s="68"/>
      <c r="BE944" s="66"/>
      <c r="BF944" s="66"/>
      <c r="BG944" s="66"/>
      <c r="BH944" s="66"/>
    </row>
    <row r="945" spans="1:60" ht="15.75" customHeight="1" x14ac:dyDescent="0.25">
      <c r="A945" s="66"/>
      <c r="B945" s="66"/>
      <c r="C945" s="56"/>
      <c r="I945" s="67"/>
      <c r="J945" s="67"/>
      <c r="O945" s="67"/>
      <c r="P945" s="67"/>
      <c r="V945" s="68"/>
      <c r="BE945" s="66"/>
      <c r="BF945" s="66"/>
      <c r="BG945" s="66"/>
      <c r="BH945" s="66"/>
    </row>
    <row r="946" spans="1:60" ht="15.75" customHeight="1" x14ac:dyDescent="0.25">
      <c r="A946" s="66"/>
      <c r="B946" s="66"/>
      <c r="C946" s="56"/>
      <c r="I946" s="67"/>
      <c r="J946" s="67"/>
      <c r="O946" s="67"/>
      <c r="P946" s="67"/>
      <c r="V946" s="68"/>
      <c r="BE946" s="66"/>
      <c r="BF946" s="66"/>
      <c r="BG946" s="66"/>
      <c r="BH946" s="66"/>
    </row>
    <row r="947" spans="1:60" ht="15.75" customHeight="1" x14ac:dyDescent="0.25">
      <c r="A947" s="66"/>
      <c r="B947" s="66"/>
      <c r="C947" s="56"/>
      <c r="I947" s="67"/>
      <c r="J947" s="67"/>
      <c r="O947" s="67"/>
      <c r="P947" s="67"/>
      <c r="V947" s="68"/>
      <c r="BE947" s="66"/>
      <c r="BF947" s="66"/>
      <c r="BG947" s="66"/>
      <c r="BH947" s="66"/>
    </row>
    <row r="948" spans="1:60" ht="15.75" customHeight="1" x14ac:dyDescent="0.25">
      <c r="A948" s="66"/>
      <c r="B948" s="66"/>
      <c r="C948" s="56"/>
      <c r="I948" s="67"/>
      <c r="J948" s="67"/>
      <c r="O948" s="67"/>
      <c r="P948" s="67"/>
      <c r="V948" s="68"/>
      <c r="BE948" s="66"/>
      <c r="BF948" s="66"/>
      <c r="BG948" s="66"/>
      <c r="BH948" s="66"/>
    </row>
    <row r="949" spans="1:60" ht="15.75" customHeight="1" x14ac:dyDescent="0.25">
      <c r="A949" s="66"/>
      <c r="B949" s="66"/>
      <c r="C949" s="56"/>
      <c r="I949" s="67"/>
      <c r="J949" s="67"/>
      <c r="O949" s="67"/>
      <c r="P949" s="67"/>
      <c r="V949" s="68"/>
      <c r="BE949" s="66"/>
      <c r="BF949" s="66"/>
      <c r="BG949" s="66"/>
      <c r="BH949" s="66"/>
    </row>
    <row r="950" spans="1:60" ht="15.75" customHeight="1" x14ac:dyDescent="0.25">
      <c r="A950" s="66"/>
      <c r="B950" s="66"/>
      <c r="C950" s="56"/>
      <c r="I950" s="67"/>
      <c r="J950" s="67"/>
      <c r="O950" s="67"/>
      <c r="P950" s="67"/>
      <c r="V950" s="68"/>
      <c r="BE950" s="66"/>
      <c r="BF950" s="66"/>
      <c r="BG950" s="66"/>
      <c r="BH950" s="66"/>
    </row>
    <row r="951" spans="1:60" ht="15.75" customHeight="1" x14ac:dyDescent="0.25">
      <c r="A951" s="66"/>
      <c r="B951" s="66"/>
      <c r="C951" s="56"/>
      <c r="I951" s="67"/>
      <c r="J951" s="67"/>
      <c r="O951" s="67"/>
      <c r="P951" s="67"/>
      <c r="V951" s="68"/>
      <c r="BE951" s="66"/>
      <c r="BF951" s="66"/>
      <c r="BG951" s="66"/>
      <c r="BH951" s="66"/>
    </row>
    <row r="952" spans="1:60" ht="15.75" customHeight="1" x14ac:dyDescent="0.25">
      <c r="A952" s="66"/>
      <c r="B952" s="66"/>
      <c r="C952" s="56"/>
      <c r="I952" s="67"/>
      <c r="J952" s="67"/>
      <c r="O952" s="67"/>
      <c r="P952" s="67"/>
      <c r="V952" s="68"/>
      <c r="BE952" s="66"/>
      <c r="BF952" s="66"/>
      <c r="BG952" s="66"/>
      <c r="BH952" s="66"/>
    </row>
    <row r="953" spans="1:60" ht="15.75" customHeight="1" x14ac:dyDescent="0.25">
      <c r="A953" s="66"/>
      <c r="B953" s="66"/>
      <c r="C953" s="56"/>
      <c r="I953" s="67"/>
      <c r="J953" s="67"/>
      <c r="O953" s="67"/>
      <c r="P953" s="67"/>
      <c r="V953" s="68"/>
      <c r="BE953" s="66"/>
      <c r="BF953" s="66"/>
      <c r="BG953" s="66"/>
      <c r="BH953" s="66"/>
    </row>
    <row r="954" spans="1:60" ht="15.75" customHeight="1" x14ac:dyDescent="0.25">
      <c r="A954" s="66"/>
      <c r="B954" s="66"/>
      <c r="C954" s="56"/>
      <c r="I954" s="67"/>
      <c r="J954" s="67"/>
      <c r="O954" s="67"/>
      <c r="P954" s="67"/>
      <c r="V954" s="68"/>
      <c r="BE954" s="66"/>
      <c r="BF954" s="66"/>
      <c r="BG954" s="66"/>
      <c r="BH954" s="66"/>
    </row>
    <row r="955" spans="1:60" ht="15.75" customHeight="1" x14ac:dyDescent="0.25">
      <c r="A955" s="66"/>
      <c r="B955" s="66"/>
      <c r="C955" s="56"/>
      <c r="I955" s="67"/>
      <c r="J955" s="67"/>
      <c r="O955" s="67"/>
      <c r="P955" s="67"/>
      <c r="V955" s="68"/>
      <c r="BE955" s="66"/>
      <c r="BF955" s="66"/>
      <c r="BG955" s="66"/>
      <c r="BH955" s="66"/>
    </row>
    <row r="956" spans="1:60" ht="15.75" customHeight="1" x14ac:dyDescent="0.25">
      <c r="A956" s="66"/>
      <c r="B956" s="66"/>
      <c r="C956" s="56"/>
      <c r="I956" s="67"/>
      <c r="J956" s="67"/>
      <c r="O956" s="67"/>
      <c r="P956" s="67"/>
      <c r="V956" s="68"/>
      <c r="BE956" s="66"/>
      <c r="BF956" s="66"/>
      <c r="BG956" s="66"/>
      <c r="BH956" s="66"/>
    </row>
    <row r="957" spans="1:60" ht="15.75" customHeight="1" x14ac:dyDescent="0.25">
      <c r="A957" s="66"/>
      <c r="B957" s="66"/>
      <c r="C957" s="56"/>
      <c r="I957" s="67"/>
      <c r="J957" s="67"/>
      <c r="O957" s="67"/>
      <c r="P957" s="67"/>
      <c r="V957" s="68"/>
      <c r="BE957" s="66"/>
      <c r="BF957" s="66"/>
      <c r="BG957" s="66"/>
      <c r="BH957" s="66"/>
    </row>
    <row r="958" spans="1:60" ht="15.75" customHeight="1" x14ac:dyDescent="0.25">
      <c r="A958" s="66"/>
      <c r="B958" s="66"/>
      <c r="C958" s="56"/>
      <c r="I958" s="67"/>
      <c r="J958" s="67"/>
      <c r="O958" s="67"/>
      <c r="P958" s="67"/>
      <c r="V958" s="68"/>
      <c r="BE958" s="66"/>
      <c r="BF958" s="66"/>
      <c r="BG958" s="66"/>
      <c r="BH958" s="66"/>
    </row>
    <row r="959" spans="1:60" ht="15.75" customHeight="1" x14ac:dyDescent="0.25">
      <c r="A959" s="66"/>
      <c r="B959" s="66"/>
      <c r="C959" s="56"/>
      <c r="I959" s="67"/>
      <c r="J959" s="67"/>
      <c r="O959" s="67"/>
      <c r="P959" s="67"/>
      <c r="V959" s="68"/>
      <c r="BE959" s="66"/>
      <c r="BF959" s="66"/>
      <c r="BG959" s="66"/>
      <c r="BH959" s="66"/>
    </row>
    <row r="960" spans="1:60" ht="15.75" customHeight="1" x14ac:dyDescent="0.25">
      <c r="A960" s="66"/>
      <c r="B960" s="66"/>
      <c r="C960" s="56"/>
      <c r="I960" s="67"/>
      <c r="J960" s="67"/>
      <c r="O960" s="67"/>
      <c r="P960" s="67"/>
      <c r="V960" s="68"/>
      <c r="BE960" s="66"/>
      <c r="BF960" s="66"/>
      <c r="BG960" s="66"/>
      <c r="BH960" s="66"/>
    </row>
    <row r="961" spans="1:60" ht="15.75" customHeight="1" x14ac:dyDescent="0.25">
      <c r="A961" s="66"/>
      <c r="B961" s="66"/>
      <c r="C961" s="56"/>
      <c r="I961" s="67"/>
      <c r="J961" s="67"/>
      <c r="O961" s="67"/>
      <c r="P961" s="67"/>
      <c r="V961" s="68"/>
      <c r="BE961" s="66"/>
      <c r="BF961" s="66"/>
      <c r="BG961" s="66"/>
      <c r="BH961" s="66"/>
    </row>
    <row r="962" spans="1:60" ht="15.75" customHeight="1" x14ac:dyDescent="0.25">
      <c r="A962" s="66"/>
      <c r="B962" s="66"/>
      <c r="C962" s="56"/>
      <c r="I962" s="67"/>
      <c r="J962" s="67"/>
      <c r="O962" s="67"/>
      <c r="P962" s="67"/>
      <c r="V962" s="68"/>
      <c r="BE962" s="66"/>
      <c r="BF962" s="66"/>
      <c r="BG962" s="66"/>
      <c r="BH962" s="66"/>
    </row>
    <row r="963" spans="1:60" ht="15.75" customHeight="1" x14ac:dyDescent="0.25">
      <c r="A963" s="66"/>
      <c r="B963" s="66"/>
      <c r="C963" s="56"/>
      <c r="I963" s="67"/>
      <c r="J963" s="67"/>
      <c r="O963" s="67"/>
      <c r="P963" s="67"/>
      <c r="V963" s="68"/>
      <c r="BE963" s="66"/>
      <c r="BF963" s="66"/>
      <c r="BG963" s="66"/>
      <c r="BH963" s="66"/>
    </row>
    <row r="964" spans="1:60" ht="15.75" customHeight="1" x14ac:dyDescent="0.25">
      <c r="A964" s="66"/>
      <c r="B964" s="66"/>
      <c r="C964" s="56"/>
      <c r="I964" s="67"/>
      <c r="J964" s="67"/>
      <c r="O964" s="67"/>
      <c r="P964" s="67"/>
      <c r="V964" s="68"/>
      <c r="BE964" s="66"/>
      <c r="BF964" s="66"/>
      <c r="BG964" s="66"/>
      <c r="BH964" s="66"/>
    </row>
    <row r="965" spans="1:60" ht="15.75" customHeight="1" x14ac:dyDescent="0.25">
      <c r="A965" s="66"/>
      <c r="B965" s="66"/>
      <c r="C965" s="56"/>
      <c r="I965" s="67"/>
      <c r="J965" s="67"/>
      <c r="O965" s="67"/>
      <c r="P965" s="67"/>
      <c r="V965" s="68"/>
      <c r="BE965" s="66"/>
      <c r="BF965" s="66"/>
      <c r="BG965" s="66"/>
      <c r="BH965" s="66"/>
    </row>
    <row r="966" spans="1:60" ht="15.75" customHeight="1" x14ac:dyDescent="0.25">
      <c r="A966" s="66"/>
      <c r="B966" s="66"/>
      <c r="C966" s="56"/>
      <c r="I966" s="67"/>
      <c r="J966" s="67"/>
      <c r="O966" s="67"/>
      <c r="P966" s="67"/>
      <c r="V966" s="68"/>
      <c r="BE966" s="66"/>
      <c r="BF966" s="66"/>
      <c r="BG966" s="66"/>
      <c r="BH966" s="66"/>
    </row>
    <row r="967" spans="1:60" ht="15.75" customHeight="1" x14ac:dyDescent="0.25">
      <c r="A967" s="66"/>
      <c r="B967" s="66"/>
      <c r="C967" s="56"/>
      <c r="I967" s="67"/>
      <c r="J967" s="67"/>
      <c r="O967" s="67"/>
      <c r="P967" s="67"/>
      <c r="V967" s="68"/>
      <c r="BE967" s="66"/>
      <c r="BF967" s="66"/>
      <c r="BG967" s="66"/>
      <c r="BH967" s="66"/>
    </row>
    <row r="968" spans="1:60" ht="15.75" customHeight="1" x14ac:dyDescent="0.25">
      <c r="A968" s="66"/>
      <c r="B968" s="66"/>
      <c r="C968" s="56"/>
      <c r="I968" s="67"/>
      <c r="J968" s="67"/>
      <c r="O968" s="67"/>
      <c r="P968" s="67"/>
      <c r="V968" s="68"/>
      <c r="BE968" s="66"/>
      <c r="BF968" s="66"/>
      <c r="BG968" s="66"/>
      <c r="BH968" s="66"/>
    </row>
    <row r="969" spans="1:60" ht="15.75" customHeight="1" x14ac:dyDescent="0.25">
      <c r="A969" s="66"/>
      <c r="B969" s="66"/>
      <c r="C969" s="56"/>
      <c r="I969" s="67"/>
      <c r="J969" s="67"/>
      <c r="O969" s="67"/>
      <c r="P969" s="67"/>
      <c r="V969" s="68"/>
      <c r="BE969" s="66"/>
      <c r="BF969" s="66"/>
      <c r="BG969" s="66"/>
      <c r="BH969" s="66"/>
    </row>
    <row r="970" spans="1:60" ht="15.75" customHeight="1" x14ac:dyDescent="0.25">
      <c r="A970" s="66"/>
      <c r="B970" s="66"/>
      <c r="C970" s="56"/>
      <c r="I970" s="67"/>
      <c r="J970" s="67"/>
      <c r="O970" s="67"/>
      <c r="P970" s="67"/>
      <c r="V970" s="68"/>
      <c r="BE970" s="66"/>
      <c r="BF970" s="66"/>
      <c r="BG970" s="66"/>
      <c r="BH970" s="66"/>
    </row>
    <row r="971" spans="1:60" ht="15.75" customHeight="1" x14ac:dyDescent="0.25">
      <c r="A971" s="66"/>
      <c r="B971" s="66"/>
      <c r="C971" s="56"/>
      <c r="I971" s="67"/>
      <c r="J971" s="67"/>
      <c r="O971" s="67"/>
      <c r="P971" s="67"/>
      <c r="V971" s="68"/>
      <c r="BE971" s="66"/>
      <c r="BF971" s="66"/>
      <c r="BG971" s="66"/>
      <c r="BH971" s="66"/>
    </row>
    <row r="972" spans="1:60" ht="15.75" customHeight="1" x14ac:dyDescent="0.25">
      <c r="A972" s="66"/>
      <c r="B972" s="66"/>
      <c r="C972" s="56"/>
      <c r="I972" s="67"/>
      <c r="J972" s="67"/>
      <c r="O972" s="67"/>
      <c r="P972" s="67"/>
      <c r="V972" s="68"/>
      <c r="BE972" s="66"/>
      <c r="BF972" s="66"/>
      <c r="BG972" s="66"/>
      <c r="BH972" s="66"/>
    </row>
    <row r="973" spans="1:60" ht="15.75" customHeight="1" x14ac:dyDescent="0.25">
      <c r="A973" s="66"/>
      <c r="B973" s="66"/>
      <c r="C973" s="56"/>
      <c r="I973" s="67"/>
      <c r="J973" s="67"/>
      <c r="O973" s="67"/>
      <c r="P973" s="67"/>
      <c r="V973" s="68"/>
      <c r="BE973" s="66"/>
      <c r="BF973" s="66"/>
      <c r="BG973" s="66"/>
      <c r="BH973" s="66"/>
    </row>
    <row r="974" spans="1:60" ht="15.75" customHeight="1" x14ac:dyDescent="0.25">
      <c r="A974" s="66"/>
      <c r="B974" s="66"/>
      <c r="C974" s="56"/>
      <c r="I974" s="67"/>
      <c r="J974" s="67"/>
      <c r="O974" s="67"/>
      <c r="P974" s="67"/>
      <c r="V974" s="68"/>
      <c r="BE974" s="66"/>
      <c r="BF974" s="66"/>
      <c r="BG974" s="66"/>
      <c r="BH974" s="66"/>
    </row>
    <row r="975" spans="1:60" ht="15.75" customHeight="1" x14ac:dyDescent="0.25">
      <c r="A975" s="66"/>
      <c r="B975" s="66"/>
      <c r="C975" s="56"/>
      <c r="I975" s="67"/>
      <c r="J975" s="67"/>
      <c r="O975" s="67"/>
      <c r="P975" s="67"/>
      <c r="V975" s="68"/>
      <c r="BE975" s="66"/>
      <c r="BF975" s="66"/>
      <c r="BG975" s="66"/>
      <c r="BH975" s="66"/>
    </row>
    <row r="976" spans="1:60" ht="15.75" customHeight="1" x14ac:dyDescent="0.25">
      <c r="A976" s="66"/>
      <c r="B976" s="66"/>
      <c r="C976" s="56"/>
      <c r="I976" s="67"/>
      <c r="J976" s="67"/>
      <c r="O976" s="67"/>
      <c r="P976" s="67"/>
      <c r="V976" s="68"/>
      <c r="BE976" s="66"/>
      <c r="BF976" s="66"/>
      <c r="BG976" s="66"/>
      <c r="BH976" s="66"/>
    </row>
    <row r="977" spans="1:60" ht="15.75" customHeight="1" x14ac:dyDescent="0.25">
      <c r="A977" s="66"/>
      <c r="B977" s="66"/>
      <c r="C977" s="56"/>
      <c r="I977" s="67"/>
      <c r="J977" s="67"/>
      <c r="O977" s="67"/>
      <c r="P977" s="67"/>
      <c r="V977" s="68"/>
      <c r="BE977" s="66"/>
      <c r="BF977" s="66"/>
      <c r="BG977" s="66"/>
      <c r="BH977" s="66"/>
    </row>
    <row r="978" spans="1:60" ht="15.75" customHeight="1" x14ac:dyDescent="0.25">
      <c r="A978" s="66"/>
      <c r="B978" s="66"/>
      <c r="C978" s="56"/>
      <c r="I978" s="67"/>
      <c r="J978" s="67"/>
      <c r="O978" s="67"/>
      <c r="P978" s="67"/>
      <c r="V978" s="68"/>
      <c r="BE978" s="66"/>
      <c r="BF978" s="66"/>
      <c r="BG978" s="66"/>
      <c r="BH978" s="66"/>
    </row>
    <row r="979" spans="1:60" ht="15.75" customHeight="1" x14ac:dyDescent="0.25">
      <c r="A979" s="66"/>
      <c r="B979" s="66"/>
      <c r="C979" s="56"/>
      <c r="I979" s="67"/>
      <c r="J979" s="67"/>
      <c r="O979" s="67"/>
      <c r="P979" s="67"/>
      <c r="V979" s="68"/>
      <c r="BE979" s="66"/>
      <c r="BF979" s="66"/>
      <c r="BG979" s="66"/>
      <c r="BH979" s="66"/>
    </row>
    <row r="980" spans="1:60" ht="15.75" customHeight="1" x14ac:dyDescent="0.25">
      <c r="A980" s="66"/>
      <c r="B980" s="66"/>
      <c r="C980" s="56"/>
      <c r="I980" s="67"/>
      <c r="J980" s="67"/>
      <c r="O980" s="67"/>
      <c r="P980" s="67"/>
      <c r="V980" s="68"/>
      <c r="BE980" s="66"/>
      <c r="BF980" s="66"/>
      <c r="BG980" s="66"/>
      <c r="BH980" s="66"/>
    </row>
    <row r="981" spans="1:60" ht="15.75" customHeight="1" x14ac:dyDescent="0.25">
      <c r="A981" s="66"/>
      <c r="B981" s="66"/>
      <c r="C981" s="56"/>
      <c r="I981" s="67"/>
      <c r="J981" s="67"/>
      <c r="O981" s="67"/>
      <c r="P981" s="67"/>
      <c r="V981" s="68"/>
      <c r="BE981" s="66"/>
      <c r="BF981" s="66"/>
      <c r="BG981" s="66"/>
      <c r="BH981" s="66"/>
    </row>
    <row r="982" spans="1:60" ht="15.75" customHeight="1" x14ac:dyDescent="0.25">
      <c r="A982" s="66"/>
      <c r="B982" s="66"/>
      <c r="C982" s="56"/>
      <c r="I982" s="67"/>
      <c r="J982" s="67"/>
      <c r="O982" s="67"/>
      <c r="P982" s="67"/>
      <c r="V982" s="68"/>
      <c r="BE982" s="66"/>
      <c r="BF982" s="66"/>
      <c r="BG982" s="66"/>
      <c r="BH982" s="66"/>
    </row>
    <row r="983" spans="1:60" ht="15.75" customHeight="1" x14ac:dyDescent="0.25">
      <c r="A983" s="66"/>
      <c r="B983" s="66"/>
      <c r="C983" s="56"/>
      <c r="I983" s="67"/>
      <c r="J983" s="67"/>
      <c r="O983" s="67"/>
      <c r="P983" s="67"/>
      <c r="V983" s="68"/>
      <c r="BE983" s="66"/>
      <c r="BF983" s="66"/>
      <c r="BG983" s="66"/>
      <c r="BH983" s="66"/>
    </row>
    <row r="984" spans="1:60" ht="15.75" customHeight="1" x14ac:dyDescent="0.25">
      <c r="A984" s="66"/>
      <c r="B984" s="66"/>
      <c r="C984" s="56"/>
      <c r="I984" s="67"/>
      <c r="J984" s="67"/>
      <c r="O984" s="67"/>
      <c r="P984" s="67"/>
      <c r="V984" s="68"/>
      <c r="BE984" s="66"/>
      <c r="BF984" s="66"/>
      <c r="BG984" s="66"/>
      <c r="BH984" s="66"/>
    </row>
    <row r="985" spans="1:60" ht="15.75" customHeight="1" x14ac:dyDescent="0.25">
      <c r="A985" s="66"/>
      <c r="B985" s="66"/>
      <c r="C985" s="56"/>
      <c r="I985" s="67"/>
      <c r="J985" s="67"/>
      <c r="O985" s="67"/>
      <c r="P985" s="67"/>
      <c r="V985" s="68"/>
      <c r="BE985" s="66"/>
      <c r="BF985" s="66"/>
      <c r="BG985" s="66"/>
      <c r="BH985" s="66"/>
    </row>
    <row r="986" spans="1:60" ht="15.75" customHeight="1" x14ac:dyDescent="0.25">
      <c r="A986" s="66"/>
      <c r="B986" s="66"/>
      <c r="C986" s="56"/>
      <c r="I986" s="67"/>
      <c r="J986" s="67"/>
      <c r="O986" s="67"/>
      <c r="P986" s="67"/>
      <c r="V986" s="68"/>
      <c r="BE986" s="66"/>
      <c r="BF986" s="66"/>
      <c r="BG986" s="66"/>
      <c r="BH986" s="66"/>
    </row>
    <row r="987" spans="1:60" ht="15.75" customHeight="1" x14ac:dyDescent="0.25">
      <c r="A987" s="66"/>
      <c r="B987" s="66"/>
      <c r="C987" s="56"/>
      <c r="I987" s="67"/>
      <c r="J987" s="67"/>
      <c r="O987" s="67"/>
      <c r="P987" s="67"/>
      <c r="V987" s="68"/>
      <c r="BE987" s="66"/>
      <c r="BF987" s="66"/>
      <c r="BG987" s="66"/>
      <c r="BH987" s="66"/>
    </row>
    <row r="988" spans="1:60" ht="15.75" customHeight="1" x14ac:dyDescent="0.25">
      <c r="A988" s="66"/>
      <c r="B988" s="66"/>
      <c r="C988" s="56"/>
      <c r="I988" s="67"/>
      <c r="J988" s="67"/>
      <c r="O988" s="67"/>
      <c r="P988" s="67"/>
      <c r="V988" s="68"/>
      <c r="BE988" s="66"/>
      <c r="BF988" s="66"/>
      <c r="BG988" s="66"/>
      <c r="BH988" s="66"/>
    </row>
    <row r="989" spans="1:60" ht="15.75" customHeight="1" x14ac:dyDescent="0.25">
      <c r="A989" s="66"/>
      <c r="B989" s="66"/>
      <c r="C989" s="56"/>
      <c r="I989" s="67"/>
      <c r="J989" s="67"/>
      <c r="O989" s="67"/>
      <c r="P989" s="67"/>
      <c r="V989" s="68"/>
      <c r="BE989" s="66"/>
      <c r="BF989" s="66"/>
      <c r="BG989" s="66"/>
      <c r="BH989" s="66"/>
    </row>
    <row r="990" spans="1:60" ht="15.75" customHeight="1" x14ac:dyDescent="0.25">
      <c r="A990" s="66"/>
      <c r="B990" s="66"/>
      <c r="C990" s="56"/>
      <c r="I990" s="67"/>
      <c r="J990" s="67"/>
      <c r="O990" s="67"/>
      <c r="P990" s="67"/>
      <c r="V990" s="68"/>
      <c r="BE990" s="66"/>
      <c r="BF990" s="66"/>
      <c r="BG990" s="66"/>
      <c r="BH990" s="66"/>
    </row>
    <row r="991" spans="1:60" ht="15.75" customHeight="1" x14ac:dyDescent="0.25">
      <c r="A991" s="66"/>
      <c r="B991" s="66"/>
      <c r="C991" s="56"/>
      <c r="I991" s="67"/>
      <c r="J991" s="67"/>
      <c r="O991" s="67"/>
      <c r="P991" s="67"/>
      <c r="V991" s="68"/>
      <c r="BE991" s="66"/>
      <c r="BF991" s="66"/>
      <c r="BG991" s="66"/>
      <c r="BH991" s="66"/>
    </row>
    <row r="992" spans="1:60" ht="15.75" customHeight="1" x14ac:dyDescent="0.25">
      <c r="A992" s="66"/>
      <c r="B992" s="66"/>
      <c r="C992" s="56"/>
      <c r="I992" s="67"/>
      <c r="J992" s="67"/>
      <c r="O992" s="67"/>
      <c r="P992" s="67"/>
      <c r="V992" s="68"/>
      <c r="BE992" s="66"/>
      <c r="BF992" s="66"/>
      <c r="BG992" s="66"/>
      <c r="BH992" s="66"/>
    </row>
    <row r="993" spans="1:60" ht="15.75" customHeight="1" x14ac:dyDescent="0.25">
      <c r="A993" s="66"/>
      <c r="B993" s="66"/>
      <c r="C993" s="56"/>
      <c r="I993" s="67"/>
      <c r="J993" s="67"/>
      <c r="O993" s="67"/>
      <c r="P993" s="67"/>
      <c r="V993" s="68"/>
      <c r="BE993" s="66"/>
      <c r="BF993" s="66"/>
      <c r="BG993" s="66"/>
      <c r="BH993" s="66"/>
    </row>
    <row r="994" spans="1:60" ht="15.75" customHeight="1" x14ac:dyDescent="0.25">
      <c r="A994" s="66"/>
      <c r="B994" s="66"/>
      <c r="C994" s="56"/>
      <c r="I994" s="67"/>
      <c r="J994" s="67"/>
      <c r="O994" s="67"/>
      <c r="P994" s="67"/>
      <c r="V994" s="68"/>
      <c r="BE994" s="66"/>
      <c r="BF994" s="66"/>
      <c r="BG994" s="66"/>
      <c r="BH994" s="66"/>
    </row>
    <row r="995" spans="1:60" ht="15.75" customHeight="1" x14ac:dyDescent="0.25">
      <c r="A995" s="66"/>
      <c r="B995" s="66"/>
      <c r="C995" s="56"/>
      <c r="I995" s="67"/>
      <c r="J995" s="67"/>
      <c r="O995" s="67"/>
      <c r="P995" s="67"/>
      <c r="V995" s="68"/>
      <c r="BE995" s="66"/>
      <c r="BF995" s="66"/>
      <c r="BG995" s="66"/>
      <c r="BH995" s="66"/>
    </row>
    <row r="996" spans="1:60" ht="15.75" customHeight="1" x14ac:dyDescent="0.25">
      <c r="A996" s="66"/>
      <c r="B996" s="66"/>
      <c r="C996" s="56"/>
      <c r="I996" s="67"/>
      <c r="J996" s="67"/>
      <c r="O996" s="67"/>
      <c r="P996" s="67"/>
      <c r="V996" s="68"/>
      <c r="BE996" s="66"/>
      <c r="BF996" s="66"/>
      <c r="BG996" s="66"/>
      <c r="BH996" s="66"/>
    </row>
    <row r="997" spans="1:60" ht="15.75" customHeight="1" x14ac:dyDescent="0.25">
      <c r="A997" s="66"/>
      <c r="B997" s="66"/>
      <c r="C997" s="56"/>
      <c r="I997" s="67"/>
      <c r="J997" s="67"/>
      <c r="O997" s="67"/>
      <c r="P997" s="67"/>
      <c r="V997" s="68"/>
      <c r="BE997" s="66"/>
      <c r="BF997" s="66"/>
      <c r="BG997" s="66"/>
      <c r="BH997" s="66"/>
    </row>
    <row r="998" spans="1:60" ht="15.75" customHeight="1" x14ac:dyDescent="0.25">
      <c r="A998" s="66"/>
      <c r="B998" s="66"/>
      <c r="C998" s="56"/>
      <c r="I998" s="67"/>
      <c r="J998" s="67"/>
      <c r="O998" s="67"/>
      <c r="P998" s="67"/>
      <c r="V998" s="68"/>
      <c r="BE998" s="66"/>
      <c r="BF998" s="66"/>
      <c r="BG998" s="66"/>
      <c r="BH998" s="66"/>
    </row>
    <row r="999" spans="1:60" ht="15.75" customHeight="1" x14ac:dyDescent="0.25">
      <c r="A999" s="66"/>
      <c r="B999" s="66"/>
      <c r="C999" s="56"/>
      <c r="I999" s="67"/>
      <c r="J999" s="67"/>
      <c r="O999" s="67"/>
      <c r="P999" s="67"/>
      <c r="V999" s="68"/>
      <c r="BE999" s="66"/>
      <c r="BF999" s="66"/>
      <c r="BG999" s="66"/>
      <c r="BH999" s="66"/>
    </row>
    <row r="1000" spans="1:60" ht="15.75" customHeight="1" x14ac:dyDescent="0.25">
      <c r="A1000" s="66"/>
      <c r="B1000" s="66"/>
      <c r="C1000" s="56"/>
      <c r="I1000" s="67"/>
      <c r="J1000" s="67"/>
      <c r="O1000" s="67"/>
      <c r="P1000" s="67"/>
      <c r="V1000" s="68"/>
      <c r="BE1000" s="66"/>
      <c r="BF1000" s="66"/>
      <c r="BG1000" s="66"/>
      <c r="BH1000" s="66"/>
    </row>
    <row r="1001" spans="1:60" ht="15.75" customHeight="1" x14ac:dyDescent="0.25">
      <c r="A1001" s="66"/>
      <c r="B1001" s="66"/>
      <c r="C1001" s="56"/>
      <c r="I1001" s="67"/>
      <c r="J1001" s="67"/>
      <c r="O1001" s="67"/>
      <c r="P1001" s="67"/>
      <c r="V1001" s="68"/>
      <c r="BE1001" s="66"/>
      <c r="BF1001" s="66"/>
      <c r="BG1001" s="66"/>
      <c r="BH1001" s="66"/>
    </row>
    <row r="1002" spans="1:60" ht="15.75" customHeight="1" x14ac:dyDescent="0.25">
      <c r="A1002" s="66"/>
      <c r="B1002" s="66"/>
      <c r="C1002" s="56"/>
      <c r="I1002" s="67"/>
      <c r="J1002" s="67"/>
      <c r="O1002" s="67"/>
      <c r="P1002" s="67"/>
      <c r="V1002" s="68"/>
      <c r="BE1002" s="66"/>
      <c r="BF1002" s="66"/>
      <c r="BG1002" s="66"/>
      <c r="BH1002" s="66"/>
    </row>
    <row r="1003" spans="1:60" ht="15.75" customHeight="1" x14ac:dyDescent="0.25">
      <c r="A1003" s="66"/>
      <c r="B1003" s="66"/>
      <c r="C1003" s="56"/>
      <c r="I1003" s="67"/>
      <c r="J1003" s="67"/>
      <c r="O1003" s="67"/>
      <c r="P1003" s="67"/>
      <c r="V1003" s="68"/>
      <c r="BE1003" s="66"/>
      <c r="BF1003" s="66"/>
      <c r="BG1003" s="66"/>
      <c r="BH1003" s="66"/>
    </row>
    <row r="1004" spans="1:60" ht="15.75" customHeight="1" x14ac:dyDescent="0.25">
      <c r="A1004" s="66"/>
      <c r="B1004" s="66"/>
      <c r="C1004" s="56"/>
      <c r="I1004" s="67"/>
      <c r="J1004" s="67"/>
      <c r="O1004" s="67"/>
      <c r="P1004" s="67"/>
      <c r="V1004" s="68"/>
      <c r="BE1004" s="66"/>
      <c r="BF1004" s="66"/>
      <c r="BG1004" s="66"/>
      <c r="BH1004" s="66"/>
    </row>
    <row r="1005" spans="1:60" ht="15.75" customHeight="1" x14ac:dyDescent="0.25">
      <c r="A1005" s="66"/>
      <c r="B1005" s="66"/>
      <c r="C1005" s="56"/>
      <c r="I1005" s="67"/>
      <c r="J1005" s="67"/>
      <c r="O1005" s="67"/>
      <c r="P1005" s="67"/>
      <c r="V1005" s="68"/>
      <c r="BE1005" s="66"/>
      <c r="BF1005" s="66"/>
      <c r="BG1005" s="66"/>
      <c r="BH1005" s="66"/>
    </row>
    <row r="1006" spans="1:60" ht="15.75" customHeight="1" x14ac:dyDescent="0.25">
      <c r="A1006" s="66"/>
      <c r="B1006" s="66"/>
      <c r="C1006" s="56"/>
      <c r="I1006" s="67"/>
      <c r="J1006" s="67"/>
      <c r="O1006" s="67"/>
      <c r="P1006" s="67"/>
      <c r="V1006" s="68"/>
      <c r="BE1006" s="66"/>
      <c r="BF1006" s="66"/>
      <c r="BG1006" s="66"/>
      <c r="BH1006" s="66"/>
    </row>
    <row r="1007" spans="1:60" ht="15.75" customHeight="1" x14ac:dyDescent="0.25">
      <c r="A1007" s="66"/>
      <c r="B1007" s="66"/>
      <c r="C1007" s="56"/>
      <c r="I1007" s="67"/>
      <c r="J1007" s="67"/>
      <c r="O1007" s="67"/>
      <c r="P1007" s="67"/>
      <c r="V1007" s="68"/>
      <c r="BE1007" s="66"/>
      <c r="BF1007" s="66"/>
      <c r="BG1007" s="66"/>
      <c r="BH1007" s="66"/>
    </row>
    <row r="1008" spans="1:60" ht="15.75" customHeight="1" x14ac:dyDescent="0.25">
      <c r="A1008" s="66"/>
      <c r="B1008" s="66"/>
      <c r="C1008" s="56"/>
      <c r="I1008" s="67"/>
      <c r="J1008" s="67"/>
      <c r="O1008" s="67"/>
      <c r="P1008" s="67"/>
      <c r="V1008" s="68"/>
      <c r="BE1008" s="66"/>
    </row>
    <row r="1009" spans="1:57" ht="15.75" customHeight="1" x14ac:dyDescent="0.25">
      <c r="A1009" s="66"/>
      <c r="B1009" s="66"/>
      <c r="C1009" s="56"/>
      <c r="I1009" s="67"/>
      <c r="J1009" s="67"/>
      <c r="O1009" s="67"/>
      <c r="P1009" s="67"/>
      <c r="V1009" s="68"/>
      <c r="BE1009" s="66"/>
    </row>
    <row r="1010" spans="1:57" ht="15.75" customHeight="1" x14ac:dyDescent="0.25">
      <c r="A1010" s="66"/>
      <c r="B1010" s="66"/>
      <c r="C1010" s="56"/>
      <c r="I1010" s="67"/>
      <c r="J1010" s="67"/>
      <c r="O1010" s="67"/>
      <c r="P1010" s="67"/>
      <c r="V1010" s="68"/>
      <c r="BE1010" s="66"/>
    </row>
  </sheetData>
  <mergeCells count="30">
    <mergeCell ref="D153:T153"/>
    <mergeCell ref="BR46:CB47"/>
    <mergeCell ref="BF46:BP47"/>
    <mergeCell ref="D125:T125"/>
    <mergeCell ref="V125:AL125"/>
    <mergeCell ref="AN125:BD125"/>
    <mergeCell ref="D139:T139"/>
    <mergeCell ref="V139:AL139"/>
    <mergeCell ref="AN139:BD139"/>
    <mergeCell ref="D97:T97"/>
    <mergeCell ref="V97:AL97"/>
    <mergeCell ref="AN97:BD97"/>
    <mergeCell ref="D111:T111"/>
    <mergeCell ref="V111:AL111"/>
    <mergeCell ref="AN111:BD111"/>
    <mergeCell ref="D82:T82"/>
    <mergeCell ref="D54:T54"/>
    <mergeCell ref="V54:AL54"/>
    <mergeCell ref="AN54:BD54"/>
    <mergeCell ref="D68:T68"/>
    <mergeCell ref="V68:AL68"/>
    <mergeCell ref="AN68:BD68"/>
    <mergeCell ref="D40:T40"/>
    <mergeCell ref="V40:AL40"/>
    <mergeCell ref="AN40:BD40"/>
    <mergeCell ref="BF25:BQ26"/>
    <mergeCell ref="BS25:CB26"/>
    <mergeCell ref="D26:T26"/>
    <mergeCell ref="V26:AL26"/>
    <mergeCell ref="AN26:BD26"/>
  </mergeCells>
  <conditionalFormatting sqref="BH28:BH44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28:BT44">
    <cfRule type="colorScale" priority="4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28:BI4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28:BJ44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8:BK44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28:BL4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28:BM44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28:BN44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O28:BO4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28:BP4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28:BU4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28:BV4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28:BW44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X28:BX4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28:BY44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Z28:BZ4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28:CA4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28:CB44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99:BH11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99:BT11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99:BI11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99:BJ11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99:BK11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99:BL11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99:BM11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99:BN11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O99:BO1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99:BP115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99:BU11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99:BV11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99:BW11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X99:BX11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99:BY11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Z99:BZ11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99:CA1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99:CB11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49:BH6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49:BT6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49:BI6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49:BJ6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49:BK6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L49:BL6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49:BM6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N49:BN6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O49:BO6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P49:BP6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U49:BU6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V49:BV6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49:BW6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X49:BX6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49:BY6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Z49:BZ6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49:CA6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49:CB6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670B-B08C-4394-8851-0ED34C610C7A}">
  <dimension ref="A1:CZ1003"/>
  <sheetViews>
    <sheetView zoomScale="55" zoomScaleNormal="55" workbookViewId="0">
      <selection activeCell="D88" sqref="D88:M88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3" style="18" customWidth="1"/>
    <col min="4" max="10" width="8" style="18" customWidth="1"/>
    <col min="11" max="11" width="7.625" style="18" customWidth="1"/>
    <col min="12" max="15" width="8" style="18" customWidth="1"/>
    <col min="16" max="36" width="7.625" style="18" customWidth="1"/>
    <col min="37" max="37" width="21.125" style="18" customWidth="1"/>
    <col min="38" max="38" width="4.5" style="18" customWidth="1"/>
    <col min="39" max="39" width="11" style="18" customWidth="1"/>
    <col min="40" max="40" width="11.625" style="18" customWidth="1"/>
    <col min="41" max="47" width="9.375" style="18" customWidth="1"/>
    <col min="48" max="48" width="5.625" style="18" customWidth="1"/>
    <col min="49" max="49" width="17.5" style="18" customWidth="1"/>
    <col min="50" max="50" width="4.5" style="18" customWidth="1"/>
    <col min="51" max="51" width="11" style="18" customWidth="1"/>
    <col min="52" max="52" width="11.625" style="18" customWidth="1"/>
    <col min="53" max="59" width="9.375" style="18" customWidth="1"/>
    <col min="60" max="61" width="5.625" style="18" customWidth="1"/>
    <col min="62" max="16384" width="12.625" style="18"/>
  </cols>
  <sheetData>
    <row r="1" spans="1:104" s="93" customFormat="1" ht="15" customHeight="1" x14ac:dyDescent="0.25">
      <c r="C1" s="109" t="s">
        <v>78</v>
      </c>
      <c r="D1" s="93" t="s">
        <v>180</v>
      </c>
    </row>
    <row r="2" spans="1:104" s="92" customFormat="1" x14ac:dyDescent="0.25">
      <c r="A2" s="90"/>
      <c r="B2" s="90"/>
      <c r="C2" s="110" t="s">
        <v>172</v>
      </c>
      <c r="D2" s="90" t="s">
        <v>162</v>
      </c>
      <c r="E2" s="89"/>
      <c r="F2" s="89"/>
      <c r="G2" s="90"/>
      <c r="H2" s="90"/>
      <c r="I2" s="88"/>
      <c r="J2" s="88"/>
      <c r="K2" s="90"/>
      <c r="L2" s="90"/>
      <c r="M2" s="90"/>
      <c r="N2" s="90"/>
      <c r="O2" s="94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</row>
    <row r="3" spans="1:104" s="92" customFormat="1" x14ac:dyDescent="0.25">
      <c r="A3" s="90"/>
      <c r="B3" s="90"/>
      <c r="C3" s="110" t="s">
        <v>173</v>
      </c>
      <c r="D3" s="90" t="s">
        <v>163</v>
      </c>
      <c r="E3" s="89"/>
      <c r="F3" s="89"/>
      <c r="G3" s="90"/>
      <c r="H3" s="90"/>
      <c r="I3" s="88"/>
      <c r="J3" s="88"/>
      <c r="K3" s="90"/>
      <c r="L3" s="90"/>
      <c r="M3" s="90"/>
      <c r="N3" s="90"/>
      <c r="O3" s="94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</row>
    <row r="4" spans="1:104" s="92" customFormat="1" x14ac:dyDescent="0.25">
      <c r="A4" s="90"/>
      <c r="B4" s="90"/>
      <c r="C4" s="110" t="s">
        <v>153</v>
      </c>
      <c r="D4" s="90" t="s">
        <v>164</v>
      </c>
      <c r="E4" s="89"/>
      <c r="F4" s="89"/>
      <c r="G4" s="90"/>
      <c r="H4" s="90"/>
      <c r="I4" s="88"/>
      <c r="J4" s="88"/>
      <c r="K4" s="90"/>
      <c r="L4" s="90"/>
      <c r="M4" s="90"/>
      <c r="N4" s="90"/>
      <c r="O4" s="94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</row>
    <row r="5" spans="1:104" s="92" customFormat="1" x14ac:dyDescent="0.25">
      <c r="A5" s="90"/>
      <c r="B5" s="90"/>
      <c r="C5" s="110" t="s">
        <v>174</v>
      </c>
      <c r="D5" s="90" t="s">
        <v>165</v>
      </c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</row>
    <row r="6" spans="1:104" s="92" customFormat="1" x14ac:dyDescent="0.25">
      <c r="A6" s="95"/>
      <c r="B6" s="95"/>
      <c r="C6" s="110" t="s">
        <v>115</v>
      </c>
      <c r="D6" s="90" t="s">
        <v>166</v>
      </c>
      <c r="E6" s="89"/>
      <c r="F6" s="89"/>
      <c r="G6" s="90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</row>
    <row r="7" spans="1:104" s="92" customFormat="1" x14ac:dyDescent="0.25">
      <c r="A7" s="88"/>
      <c r="B7" s="88"/>
      <c r="C7" s="110" t="s">
        <v>175</v>
      </c>
      <c r="D7" s="90" t="s">
        <v>167</v>
      </c>
      <c r="E7" s="89"/>
      <c r="F7" s="89"/>
      <c r="G7" s="90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</row>
    <row r="8" spans="1:104" s="92" customFormat="1" x14ac:dyDescent="0.25">
      <c r="A8" s="88"/>
      <c r="B8" s="88"/>
      <c r="C8" s="110" t="s">
        <v>176</v>
      </c>
      <c r="D8" s="90" t="s">
        <v>168</v>
      </c>
      <c r="E8" s="89"/>
      <c r="F8" s="89"/>
      <c r="G8" s="90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 t="s">
        <v>15</v>
      </c>
    </row>
    <row r="9" spans="1:104" s="92" customFormat="1" x14ac:dyDescent="0.25">
      <c r="A9" s="88"/>
      <c r="B9" s="88"/>
      <c r="C9" s="110" t="s">
        <v>177</v>
      </c>
      <c r="D9" s="90" t="s">
        <v>169</v>
      </c>
      <c r="E9" s="89"/>
      <c r="F9" s="89"/>
      <c r="G9" s="90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</row>
    <row r="10" spans="1:104" s="92" customFormat="1" x14ac:dyDescent="0.25">
      <c r="A10" s="88"/>
      <c r="B10" s="88"/>
      <c r="C10" s="110" t="s">
        <v>178</v>
      </c>
      <c r="D10" s="90" t="s">
        <v>170</v>
      </c>
      <c r="E10" s="89"/>
      <c r="F10" s="89"/>
      <c r="G10" s="90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</row>
    <row r="11" spans="1:104" s="92" customFormat="1" x14ac:dyDescent="0.25">
      <c r="A11" s="90"/>
      <c r="B11" s="90"/>
      <c r="C11" s="110" t="s">
        <v>179</v>
      </c>
      <c r="D11" s="90" t="s">
        <v>171</v>
      </c>
      <c r="E11" s="89"/>
      <c r="F11" s="89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</row>
    <row r="12" spans="1:104" s="105" customFormat="1" x14ac:dyDescent="0.25">
      <c r="A12" s="101"/>
      <c r="B12" s="101"/>
      <c r="C12" s="102"/>
      <c r="D12" s="101"/>
      <c r="E12" s="103"/>
      <c r="F12" s="103"/>
      <c r="G12" s="104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</row>
    <row r="13" spans="1:104" s="92" customFormat="1" x14ac:dyDescent="0.25">
      <c r="A13" s="88"/>
      <c r="B13" s="88"/>
      <c r="C13" s="91" t="s">
        <v>21</v>
      </c>
      <c r="D13" s="90" t="s">
        <v>22</v>
      </c>
      <c r="E13" s="90"/>
      <c r="F13" s="88"/>
      <c r="G13" s="91" t="s">
        <v>23</v>
      </c>
      <c r="H13" s="90" t="s">
        <v>24</v>
      </c>
      <c r="I13" s="88"/>
      <c r="J13" s="88"/>
      <c r="K13" s="91"/>
      <c r="L13" s="90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93"/>
      <c r="AD13" s="93"/>
      <c r="AE13" s="91"/>
      <c r="AF13" s="90"/>
      <c r="AG13" s="90"/>
      <c r="AH13" s="88"/>
      <c r="AI13" s="91"/>
      <c r="AJ13" s="90"/>
      <c r="AK13" s="88"/>
      <c r="AL13" s="88"/>
      <c r="AM13" s="91" t="s">
        <v>21</v>
      </c>
      <c r="AN13" s="90" t="s">
        <v>22</v>
      </c>
      <c r="AO13" s="90"/>
      <c r="AP13" s="88"/>
      <c r="AQ13" s="91" t="s">
        <v>23</v>
      </c>
      <c r="AR13" s="90" t="s">
        <v>24</v>
      </c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</row>
    <row r="14" spans="1:104" s="92" customFormat="1" x14ac:dyDescent="0.25">
      <c r="A14" s="88"/>
      <c r="B14" s="88"/>
      <c r="C14" s="91" t="s">
        <v>27</v>
      </c>
      <c r="D14" s="90" t="s">
        <v>28</v>
      </c>
      <c r="E14" s="90"/>
      <c r="F14" s="88"/>
      <c r="G14" s="91" t="s">
        <v>29</v>
      </c>
      <c r="H14" s="90" t="s">
        <v>30</v>
      </c>
      <c r="I14" s="88"/>
      <c r="J14" s="88"/>
      <c r="K14" s="91"/>
      <c r="L14" s="90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93"/>
      <c r="AD14" s="93"/>
      <c r="AE14" s="91"/>
      <c r="AF14" s="90"/>
      <c r="AG14" s="90"/>
      <c r="AH14" s="88"/>
      <c r="AI14" s="91"/>
      <c r="AJ14" s="90"/>
      <c r="AK14" s="88"/>
      <c r="AL14" s="88"/>
      <c r="AM14" s="91" t="s">
        <v>27</v>
      </c>
      <c r="AN14" s="90" t="s">
        <v>28</v>
      </c>
      <c r="AO14" s="90"/>
      <c r="AP14" s="88"/>
      <c r="AQ14" s="91" t="s">
        <v>29</v>
      </c>
      <c r="AR14" s="90" t="s">
        <v>30</v>
      </c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</row>
    <row r="15" spans="1:104" s="92" customFormat="1" x14ac:dyDescent="0.25">
      <c r="A15" s="88"/>
      <c r="B15" s="88"/>
      <c r="C15" s="88"/>
      <c r="D15" s="91"/>
      <c r="E15" s="90"/>
      <c r="F15" s="88"/>
      <c r="G15" s="88"/>
      <c r="H15" s="88"/>
      <c r="I15" s="88"/>
      <c r="J15" s="91"/>
      <c r="K15" s="90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93"/>
      <c r="AD15" s="93"/>
      <c r="AE15" s="88"/>
      <c r="AF15" s="91"/>
      <c r="AG15" s="90"/>
      <c r="AH15" s="88"/>
      <c r="AI15" s="88"/>
      <c r="AJ15" s="88"/>
      <c r="AK15" s="88"/>
      <c r="AL15" s="91"/>
      <c r="AM15" s="88"/>
      <c r="AN15" s="91"/>
      <c r="AO15" s="90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</row>
    <row r="16" spans="1:104" s="93" customFormat="1" ht="14.25" x14ac:dyDescent="0.2">
      <c r="A16" s="88"/>
      <c r="B16" s="88"/>
      <c r="G16" s="88"/>
      <c r="H16" s="88"/>
      <c r="I16" s="88"/>
      <c r="T16" s="88"/>
      <c r="X16" s="88"/>
      <c r="Y16" s="88"/>
      <c r="Z16" s="88"/>
      <c r="AA16" s="88"/>
      <c r="AB16" s="88"/>
      <c r="AI16" s="88"/>
      <c r="AJ16" s="88"/>
      <c r="AK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</row>
    <row r="17" spans="1:104" s="108" customFormat="1" x14ac:dyDescent="0.25">
      <c r="A17" s="99"/>
      <c r="B17" s="99"/>
      <c r="C17" s="106"/>
      <c r="D17" s="107"/>
      <c r="E17" s="100"/>
      <c r="F17" s="100"/>
      <c r="G17" s="100"/>
      <c r="H17" s="99"/>
      <c r="I17" s="99"/>
      <c r="J17" s="99"/>
      <c r="K17" s="99"/>
      <c r="U17" s="99"/>
      <c r="V17" s="99"/>
      <c r="W17" s="99"/>
      <c r="X17" s="99"/>
      <c r="Y17" s="99"/>
      <c r="Z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</row>
    <row r="18" spans="1:104" ht="15" customHeight="1" x14ac:dyDescent="0.25">
      <c r="A18" s="16"/>
      <c r="B18" s="16"/>
      <c r="C18" s="35"/>
      <c r="D18" s="16"/>
      <c r="E18" s="12"/>
      <c r="F18" s="12"/>
      <c r="G18" s="12"/>
      <c r="H18" s="16"/>
      <c r="I18" s="16"/>
      <c r="J18" s="16"/>
      <c r="K18" s="16"/>
      <c r="L18" s="16"/>
      <c r="M18" s="16"/>
      <c r="N18" s="88"/>
      <c r="O18" s="16"/>
      <c r="P18" s="12"/>
      <c r="Q18" s="16"/>
      <c r="R18" s="16"/>
      <c r="S18" s="16"/>
      <c r="T18" s="16"/>
      <c r="U18" s="16"/>
      <c r="V18" s="16"/>
      <c r="W18" s="16"/>
      <c r="X18" s="16"/>
      <c r="Y18" s="88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97" t="s">
        <v>31</v>
      </c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9"/>
      <c r="AW18" s="16"/>
      <c r="AX18" s="205" t="s">
        <v>181</v>
      </c>
      <c r="AY18" s="205"/>
      <c r="AZ18" s="205"/>
      <c r="BA18" s="205"/>
      <c r="BB18" s="205"/>
      <c r="BC18" s="205"/>
      <c r="BD18" s="205"/>
      <c r="BE18" s="205"/>
      <c r="BF18" s="205"/>
      <c r="BG18" s="205"/>
      <c r="BH18" s="155"/>
      <c r="BI18" s="15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</row>
    <row r="19" spans="1:104" ht="15.75" thickBot="1" x14ac:dyDescent="0.3">
      <c r="A19" s="36"/>
      <c r="B19" s="36"/>
      <c r="C19" s="37"/>
      <c r="D19" s="208" t="s">
        <v>33</v>
      </c>
      <c r="E19" s="199"/>
      <c r="F19" s="199"/>
      <c r="G19" s="199"/>
      <c r="H19" s="199"/>
      <c r="I19" s="199"/>
      <c r="J19" s="199"/>
      <c r="K19" s="199"/>
      <c r="L19" s="199"/>
      <c r="M19" s="199"/>
      <c r="N19" s="87"/>
      <c r="O19" s="208" t="s">
        <v>34</v>
      </c>
      <c r="P19" s="199"/>
      <c r="Q19" s="199"/>
      <c r="R19" s="199"/>
      <c r="S19" s="199"/>
      <c r="T19" s="199"/>
      <c r="U19" s="199"/>
      <c r="V19" s="199"/>
      <c r="W19" s="199"/>
      <c r="X19" s="199"/>
      <c r="Y19" s="87"/>
      <c r="Z19" s="208" t="s">
        <v>35</v>
      </c>
      <c r="AA19" s="199"/>
      <c r="AB19" s="199"/>
      <c r="AC19" s="199"/>
      <c r="AD19" s="199"/>
      <c r="AE19" s="199"/>
      <c r="AF19" s="199"/>
      <c r="AG19" s="199"/>
      <c r="AH19" s="199"/>
      <c r="AI19" s="199"/>
      <c r="AJ19" s="36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201"/>
      <c r="AW19" s="3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156"/>
      <c r="BI19" s="15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</row>
    <row r="20" spans="1:104" ht="15.75" thickBot="1" x14ac:dyDescent="0.3">
      <c r="A20" s="38"/>
      <c r="B20" s="38"/>
      <c r="C20" s="39" t="s">
        <v>36</v>
      </c>
      <c r="D20" s="117">
        <v>1</v>
      </c>
      <c r="E20" s="118">
        <v>2</v>
      </c>
      <c r="F20" s="118">
        <v>3</v>
      </c>
      <c r="G20" s="118">
        <v>4</v>
      </c>
      <c r="H20" s="118">
        <v>5</v>
      </c>
      <c r="I20" s="118">
        <v>6</v>
      </c>
      <c r="J20" s="118">
        <v>7</v>
      </c>
      <c r="K20" s="118">
        <v>8</v>
      </c>
      <c r="L20" s="118">
        <v>9</v>
      </c>
      <c r="M20" s="119" t="s">
        <v>116</v>
      </c>
      <c r="N20" s="115"/>
      <c r="O20" s="117">
        <v>1</v>
      </c>
      <c r="P20" s="118">
        <v>2</v>
      </c>
      <c r="Q20" s="118">
        <v>3</v>
      </c>
      <c r="R20" s="118">
        <v>4</v>
      </c>
      <c r="S20" s="118">
        <v>5</v>
      </c>
      <c r="T20" s="118">
        <v>6</v>
      </c>
      <c r="U20" s="118">
        <v>7</v>
      </c>
      <c r="V20" s="118">
        <v>8</v>
      </c>
      <c r="W20" s="118">
        <v>9</v>
      </c>
      <c r="X20" s="119" t="s">
        <v>116</v>
      </c>
      <c r="Y20" s="115"/>
      <c r="Z20" s="117">
        <v>1</v>
      </c>
      <c r="AA20" s="118">
        <v>2</v>
      </c>
      <c r="AB20" s="118">
        <v>3</v>
      </c>
      <c r="AC20" s="118">
        <v>4</v>
      </c>
      <c r="AD20" s="118">
        <v>5</v>
      </c>
      <c r="AE20" s="118">
        <v>6</v>
      </c>
      <c r="AF20" s="118">
        <v>7</v>
      </c>
      <c r="AG20" s="118">
        <v>8</v>
      </c>
      <c r="AH20" s="118">
        <v>9</v>
      </c>
      <c r="AI20" s="119" t="s">
        <v>116</v>
      </c>
      <c r="AJ20" s="38"/>
      <c r="AK20" s="158" t="s">
        <v>37</v>
      </c>
      <c r="AL20" s="158" t="s">
        <v>38</v>
      </c>
      <c r="AM20" s="159" t="s">
        <v>39</v>
      </c>
      <c r="AN20" s="129" t="s">
        <v>40</v>
      </c>
      <c r="AO20" s="130" t="s">
        <v>35</v>
      </c>
      <c r="AP20" s="130" t="s">
        <v>41</v>
      </c>
      <c r="AQ20" s="130" t="s">
        <v>42</v>
      </c>
      <c r="AR20" s="130" t="s">
        <v>21</v>
      </c>
      <c r="AS20" s="130" t="s">
        <v>23</v>
      </c>
      <c r="AT20" s="130" t="s">
        <v>29</v>
      </c>
      <c r="AU20" s="131" t="s">
        <v>27</v>
      </c>
      <c r="AV20"/>
      <c r="AW20" s="158" t="s">
        <v>37</v>
      </c>
      <c r="AX20" s="158" t="s">
        <v>38</v>
      </c>
      <c r="AY20" s="159" t="s">
        <v>39</v>
      </c>
      <c r="AZ20" s="129" t="s">
        <v>40</v>
      </c>
      <c r="BA20" s="130" t="s">
        <v>35</v>
      </c>
      <c r="BB20" s="130" t="s">
        <v>41</v>
      </c>
      <c r="BC20" s="130" t="s">
        <v>42</v>
      </c>
      <c r="BD20" s="130" t="s">
        <v>21</v>
      </c>
      <c r="BE20" s="130" t="s">
        <v>23</v>
      </c>
      <c r="BF20" s="130" t="s">
        <v>29</v>
      </c>
      <c r="BG20" s="131" t="s">
        <v>27</v>
      </c>
      <c r="BH20" s="116"/>
      <c r="BI20" s="116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</row>
    <row r="21" spans="1:104" x14ac:dyDescent="0.25">
      <c r="A21" s="38"/>
      <c r="B21" s="38"/>
      <c r="C21" s="48" t="s">
        <v>43</v>
      </c>
      <c r="D21" s="125">
        <v>99.23</v>
      </c>
      <c r="E21" s="126">
        <v>99.53</v>
      </c>
      <c r="F21" s="126">
        <v>99.44</v>
      </c>
      <c r="G21" s="126">
        <v>98.97</v>
      </c>
      <c r="H21" s="126">
        <v>99.58</v>
      </c>
      <c r="I21" s="126">
        <v>97.83</v>
      </c>
      <c r="J21" s="126">
        <v>98.95</v>
      </c>
      <c r="K21" s="126">
        <v>97.96</v>
      </c>
      <c r="L21" s="126">
        <v>99.51</v>
      </c>
      <c r="M21" s="127">
        <v>99.34</v>
      </c>
      <c r="N21" s="113"/>
      <c r="O21" s="125">
        <v>0.77</v>
      </c>
      <c r="P21" s="126">
        <v>0.47</v>
      </c>
      <c r="Q21" s="126">
        <v>0.56000000000000005</v>
      </c>
      <c r="R21" s="126">
        <v>1.03</v>
      </c>
      <c r="S21" s="126">
        <v>0.42</v>
      </c>
      <c r="T21" s="126">
        <v>2.17</v>
      </c>
      <c r="U21" s="126">
        <v>1.05</v>
      </c>
      <c r="V21" s="126">
        <v>2.04</v>
      </c>
      <c r="W21" s="126">
        <v>0.49</v>
      </c>
      <c r="X21" s="127">
        <v>0.66</v>
      </c>
      <c r="Y21" s="114"/>
      <c r="Z21" s="125">
        <v>0.93</v>
      </c>
      <c r="AA21" s="126">
        <v>0.96</v>
      </c>
      <c r="AB21" s="126">
        <v>0.95</v>
      </c>
      <c r="AC21" s="126">
        <v>0.9</v>
      </c>
      <c r="AD21" s="126">
        <v>0.96</v>
      </c>
      <c r="AE21" s="126">
        <v>0.8</v>
      </c>
      <c r="AF21" s="126">
        <v>0.9</v>
      </c>
      <c r="AG21" s="126">
        <v>0.81</v>
      </c>
      <c r="AH21" s="126">
        <v>0.96</v>
      </c>
      <c r="AI21" s="127">
        <v>0.94</v>
      </c>
      <c r="AJ21" s="38"/>
      <c r="AK21" s="180" t="s">
        <v>172</v>
      </c>
      <c r="AL21" s="169">
        <v>1</v>
      </c>
      <c r="AM21" s="125">
        <f t="array" ref="AM21:AM30">TRANSPOSE(D32:M32)</f>
        <v>97.731818181818156</v>
      </c>
      <c r="AN21" s="126">
        <f t="array" ref="AN21:AN30">TRANSPOSE(O32:X32)</f>
        <v>2.2681818181818181</v>
      </c>
      <c r="AO21" s="126">
        <f t="array" ref="AO21:AO30">TRANSPOSE(Z32:AI32)</f>
        <v>0.8063636363636365</v>
      </c>
      <c r="AP21" s="126">
        <f t="array" ref="AP21:AP30">TRANSPOSE(Z46:AI46)</f>
        <v>0.19454545454545452</v>
      </c>
      <c r="AQ21" s="126">
        <f t="array" ref="AQ21:AQ30">TRANSPOSE(Z60:AI60)</f>
        <v>0.91727272727272724</v>
      </c>
      <c r="AR21" s="126">
        <f t="array" ref="AR21:AR30">TRANSPOSE(D74:M74)</f>
        <v>0.22272727272727269</v>
      </c>
      <c r="AS21" s="126">
        <f t="array" ref="AS21:AS30">TRANSPOSE(O74:X74)</f>
        <v>257.7318181818182</v>
      </c>
      <c r="AT21" s="126">
        <f t="array" ref="AT21:AT30">TRANSPOSE(Z74:AI74)</f>
        <v>129.28090909090909</v>
      </c>
      <c r="AU21" s="127">
        <f t="array" ref="AU21:AU30">TRANSPOSE(D88:M88)</f>
        <v>0.29545454545454536</v>
      </c>
      <c r="AV21"/>
      <c r="AW21" s="180" t="s">
        <v>172</v>
      </c>
      <c r="AX21" s="178">
        <v>1</v>
      </c>
      <c r="AY21" s="147">
        <f t="shared" ref="AY21:BG21" si="0">AM21/AM$22</f>
        <v>0.99036397637976592</v>
      </c>
      <c r="AZ21" s="148">
        <f t="shared" si="0"/>
        <v>1.721877156659765</v>
      </c>
      <c r="BA21" s="148">
        <f t="shared" si="0"/>
        <v>0.89415322580645162</v>
      </c>
      <c r="BB21" s="148">
        <f t="shared" si="0"/>
        <v>1.829059829059829</v>
      </c>
      <c r="BC21" s="148">
        <f t="shared" si="0"/>
        <v>11.597701149425287</v>
      </c>
      <c r="BD21" s="148">
        <f t="shared" si="0"/>
        <v>7.6562499999999973</v>
      </c>
      <c r="BE21" s="148">
        <f t="shared" si="0"/>
        <v>14.446114649681528</v>
      </c>
      <c r="BF21" s="148">
        <f t="shared" si="0"/>
        <v>3.7084778470284503</v>
      </c>
      <c r="BG21" s="149">
        <f t="shared" si="0"/>
        <v>3.1249999999999996</v>
      </c>
      <c r="BH21" s="116"/>
      <c r="BI21" s="116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</row>
    <row r="22" spans="1:104" x14ac:dyDescent="0.25">
      <c r="A22" s="38"/>
      <c r="B22" s="38"/>
      <c r="C22" s="48" t="s">
        <v>44</v>
      </c>
      <c r="D22" s="120">
        <v>98.41</v>
      </c>
      <c r="E22" s="113">
        <v>98.9</v>
      </c>
      <c r="F22" s="113">
        <v>98.48</v>
      </c>
      <c r="G22" s="113">
        <v>96.14</v>
      </c>
      <c r="H22" s="113">
        <v>98.74</v>
      </c>
      <c r="I22" s="113">
        <v>93.7</v>
      </c>
      <c r="J22" s="113">
        <v>96.78</v>
      </c>
      <c r="K22" s="113">
        <v>93.24</v>
      </c>
      <c r="L22" s="113">
        <v>98.53</v>
      </c>
      <c r="M22" s="121">
        <v>98.54</v>
      </c>
      <c r="N22" s="113"/>
      <c r="O22" s="120">
        <v>1.59</v>
      </c>
      <c r="P22" s="113">
        <v>1.1000000000000001</v>
      </c>
      <c r="Q22" s="113">
        <v>1.52</v>
      </c>
      <c r="R22" s="113">
        <v>3.86</v>
      </c>
      <c r="S22" s="113">
        <v>1.26</v>
      </c>
      <c r="T22" s="113">
        <v>6.3</v>
      </c>
      <c r="U22" s="113">
        <v>3.22</v>
      </c>
      <c r="V22" s="113">
        <v>6.76</v>
      </c>
      <c r="W22" s="113">
        <v>1.47</v>
      </c>
      <c r="X22" s="121">
        <v>1.46</v>
      </c>
      <c r="Y22" s="114"/>
      <c r="Z22" s="120">
        <v>0.94</v>
      </c>
      <c r="AA22" s="113">
        <v>0.95</v>
      </c>
      <c r="AB22" s="113">
        <v>0.94</v>
      </c>
      <c r="AC22" s="113">
        <v>0.84</v>
      </c>
      <c r="AD22" s="113">
        <v>0.95</v>
      </c>
      <c r="AE22" s="113">
        <v>0.73</v>
      </c>
      <c r="AF22" s="113">
        <v>0.87</v>
      </c>
      <c r="AG22" s="113">
        <v>0.71</v>
      </c>
      <c r="AH22" s="113">
        <v>0.94</v>
      </c>
      <c r="AI22" s="121">
        <v>0.94</v>
      </c>
      <c r="AJ22" s="38"/>
      <c r="AK22" s="180" t="s">
        <v>173</v>
      </c>
      <c r="AL22" s="144">
        <v>2</v>
      </c>
      <c r="AM22" s="120">
        <v>98.682727272727277</v>
      </c>
      <c r="AN22" s="113">
        <v>1.3172727272727274</v>
      </c>
      <c r="AO22" s="113">
        <v>0.90181818181818196</v>
      </c>
      <c r="AP22" s="113">
        <v>0.10636363636363635</v>
      </c>
      <c r="AQ22" s="113">
        <v>7.9090909090909087E-2</v>
      </c>
      <c r="AR22" s="113">
        <v>2.9090909090909098E-2</v>
      </c>
      <c r="AS22" s="113">
        <v>17.840909090909093</v>
      </c>
      <c r="AT22" s="113">
        <v>34.860909090909097</v>
      </c>
      <c r="AU22" s="121">
        <v>9.454545454545453E-2</v>
      </c>
      <c r="AV22"/>
      <c r="AW22" s="180" t="s">
        <v>173</v>
      </c>
      <c r="AX22" s="179">
        <v>2</v>
      </c>
      <c r="AY22" s="150">
        <f t="shared" ref="AY22:BG30" si="1">AM22/AM$22</f>
        <v>1</v>
      </c>
      <c r="AZ22" s="146">
        <f t="shared" si="1"/>
        <v>1</v>
      </c>
      <c r="BA22" s="146">
        <f t="shared" si="1"/>
        <v>1</v>
      </c>
      <c r="BB22" s="146">
        <f t="shared" si="1"/>
        <v>1</v>
      </c>
      <c r="BC22" s="146">
        <f t="shared" si="1"/>
        <v>1</v>
      </c>
      <c r="BD22" s="146">
        <f t="shared" si="1"/>
        <v>1</v>
      </c>
      <c r="BE22" s="146">
        <f t="shared" si="1"/>
        <v>1</v>
      </c>
      <c r="BF22" s="146">
        <f t="shared" si="1"/>
        <v>1</v>
      </c>
      <c r="BG22" s="151">
        <f t="shared" si="1"/>
        <v>1</v>
      </c>
      <c r="BH22"/>
      <c r="BI22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</row>
    <row r="23" spans="1:104" x14ac:dyDescent="0.25">
      <c r="A23" s="38"/>
      <c r="B23" s="38"/>
      <c r="C23" s="48" t="s">
        <v>45</v>
      </c>
      <c r="D23" s="120">
        <v>99.13</v>
      </c>
      <c r="E23" s="113">
        <v>99.29</v>
      </c>
      <c r="F23" s="113">
        <v>99.02</v>
      </c>
      <c r="G23" s="113">
        <v>98.54</v>
      </c>
      <c r="H23" s="113">
        <v>99.73</v>
      </c>
      <c r="I23" s="113">
        <v>98.41</v>
      </c>
      <c r="J23" s="113">
        <v>99.19</v>
      </c>
      <c r="K23" s="113">
        <v>97.84</v>
      </c>
      <c r="L23" s="113">
        <v>98.76</v>
      </c>
      <c r="M23" s="121">
        <v>98.82</v>
      </c>
      <c r="N23" s="113"/>
      <c r="O23" s="120">
        <v>0.87</v>
      </c>
      <c r="P23" s="113">
        <v>0.71</v>
      </c>
      <c r="Q23" s="113">
        <v>0.98</v>
      </c>
      <c r="R23" s="113">
        <v>1.46</v>
      </c>
      <c r="S23" s="113">
        <v>0.27</v>
      </c>
      <c r="T23" s="113">
        <v>1.59</v>
      </c>
      <c r="U23" s="113">
        <v>0.81</v>
      </c>
      <c r="V23" s="113">
        <v>2.16</v>
      </c>
      <c r="W23" s="113">
        <v>1.24</v>
      </c>
      <c r="X23" s="121">
        <v>1.18</v>
      </c>
      <c r="Y23" s="114"/>
      <c r="Z23" s="120">
        <v>0.96</v>
      </c>
      <c r="AA23" s="113">
        <v>0.97</v>
      </c>
      <c r="AB23" s="113">
        <v>0.96</v>
      </c>
      <c r="AC23" s="113">
        <v>0.94</v>
      </c>
      <c r="AD23" s="113">
        <v>0.99</v>
      </c>
      <c r="AE23" s="113">
        <v>0.93</v>
      </c>
      <c r="AF23" s="113">
        <v>0.97</v>
      </c>
      <c r="AG23" s="113">
        <v>0.91</v>
      </c>
      <c r="AH23" s="113">
        <v>0.95</v>
      </c>
      <c r="AI23" s="121">
        <v>0.95</v>
      </c>
      <c r="AJ23" s="38"/>
      <c r="AK23" s="180" t="s">
        <v>153</v>
      </c>
      <c r="AL23" s="144">
        <v>3</v>
      </c>
      <c r="AM23" s="120">
        <v>98.13727272727273</v>
      </c>
      <c r="AN23" s="113">
        <v>1.862727272727273</v>
      </c>
      <c r="AO23" s="113">
        <v>0.87909090909090903</v>
      </c>
      <c r="AP23" s="113">
        <v>0.1</v>
      </c>
      <c r="AQ23" s="113">
        <v>0</v>
      </c>
      <c r="AR23" s="113">
        <v>2.0000000000000004E-2</v>
      </c>
      <c r="AS23" s="113">
        <v>12.085454545454548</v>
      </c>
      <c r="AT23" s="113">
        <v>40.307272727272732</v>
      </c>
      <c r="AU23" s="121">
        <v>0.11272727272727275</v>
      </c>
      <c r="AV23"/>
      <c r="AW23" s="180" t="s">
        <v>153</v>
      </c>
      <c r="AX23" s="179">
        <v>3</v>
      </c>
      <c r="AY23" s="150">
        <f t="shared" si="1"/>
        <v>0.99447264419489456</v>
      </c>
      <c r="AZ23" s="146">
        <f t="shared" si="1"/>
        <v>1.4140786749482404</v>
      </c>
      <c r="BA23" s="146">
        <f t="shared" si="1"/>
        <v>0.97479838709677402</v>
      </c>
      <c r="BB23" s="146">
        <f t="shared" si="1"/>
        <v>0.94017094017094027</v>
      </c>
      <c r="BC23" s="146">
        <f t="shared" si="1"/>
        <v>0</v>
      </c>
      <c r="BD23" s="146">
        <f t="shared" si="1"/>
        <v>0.6875</v>
      </c>
      <c r="BE23" s="146">
        <f t="shared" si="1"/>
        <v>0.67740127388535032</v>
      </c>
      <c r="BF23" s="146">
        <f t="shared" si="1"/>
        <v>1.1562312566824002</v>
      </c>
      <c r="BG23" s="151">
        <f t="shared" si="1"/>
        <v>1.1923076923076927</v>
      </c>
      <c r="BH23"/>
      <c r="BI23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</row>
    <row r="24" spans="1:104" x14ac:dyDescent="0.25">
      <c r="A24" s="38"/>
      <c r="B24" s="38"/>
      <c r="C24" s="48" t="s">
        <v>46</v>
      </c>
      <c r="D24" s="120">
        <v>93.98</v>
      </c>
      <c r="E24" s="113">
        <v>95.98</v>
      </c>
      <c r="F24" s="113">
        <v>93.88</v>
      </c>
      <c r="G24" s="113">
        <v>92.65</v>
      </c>
      <c r="H24" s="113">
        <v>97.25</v>
      </c>
      <c r="I24" s="113">
        <v>92.13</v>
      </c>
      <c r="J24" s="113">
        <v>93.1</v>
      </c>
      <c r="K24" s="113">
        <v>90.57</v>
      </c>
      <c r="L24" s="113">
        <v>95.59</v>
      </c>
      <c r="M24" s="121">
        <v>93.96</v>
      </c>
      <c r="N24" s="113"/>
      <c r="O24" s="120">
        <v>6.02</v>
      </c>
      <c r="P24" s="113">
        <v>4.0199999999999996</v>
      </c>
      <c r="Q24" s="113">
        <v>6.12</v>
      </c>
      <c r="R24" s="113">
        <v>7.35</v>
      </c>
      <c r="S24" s="113">
        <v>2.75</v>
      </c>
      <c r="T24" s="113">
        <v>7.87</v>
      </c>
      <c r="U24" s="113">
        <v>6.9</v>
      </c>
      <c r="V24" s="113">
        <v>9.43</v>
      </c>
      <c r="W24" s="113">
        <v>4.41</v>
      </c>
      <c r="X24" s="121">
        <v>6.04</v>
      </c>
      <c r="Y24" s="114"/>
      <c r="Z24" s="120">
        <v>0.87</v>
      </c>
      <c r="AA24" s="113">
        <v>0.91</v>
      </c>
      <c r="AB24" s="113">
        <v>0.87</v>
      </c>
      <c r="AC24" s="113">
        <v>0.84</v>
      </c>
      <c r="AD24" s="113">
        <v>0.94</v>
      </c>
      <c r="AE24" s="113">
        <v>0.83</v>
      </c>
      <c r="AF24" s="113">
        <v>0.85</v>
      </c>
      <c r="AG24" s="113">
        <v>0.8</v>
      </c>
      <c r="AH24" s="113">
        <v>0.9</v>
      </c>
      <c r="AI24" s="121">
        <v>0.87</v>
      </c>
      <c r="AJ24" s="38"/>
      <c r="AK24" s="180" t="s">
        <v>174</v>
      </c>
      <c r="AL24" s="144">
        <v>4</v>
      </c>
      <c r="AM24" s="120">
        <v>96.674545454545466</v>
      </c>
      <c r="AN24" s="113">
        <v>3.3254545454545452</v>
      </c>
      <c r="AO24" s="113">
        <v>0.71727272727272728</v>
      </c>
      <c r="AP24" s="113">
        <v>0.28999999999999998</v>
      </c>
      <c r="AQ24" s="113">
        <v>9.0909090909090909E-4</v>
      </c>
      <c r="AR24" s="113">
        <v>4.7272727272727272E-2</v>
      </c>
      <c r="AS24" s="113">
        <v>32.955454545454543</v>
      </c>
      <c r="AT24" s="113">
        <v>56.408181818181831</v>
      </c>
      <c r="AU24" s="121">
        <v>0.15454545454545457</v>
      </c>
      <c r="AV24"/>
      <c r="AW24" s="180" t="s">
        <v>174</v>
      </c>
      <c r="AX24" s="179">
        <v>4</v>
      </c>
      <c r="AY24" s="150">
        <f t="shared" si="1"/>
        <v>0.9796501183775369</v>
      </c>
      <c r="AZ24" s="146">
        <f t="shared" si="1"/>
        <v>2.524499654934437</v>
      </c>
      <c r="BA24" s="146">
        <f t="shared" si="1"/>
        <v>0.79536290322580638</v>
      </c>
      <c r="BB24" s="146">
        <f t="shared" si="1"/>
        <v>2.7264957264957266</v>
      </c>
      <c r="BC24" s="146">
        <f t="shared" si="1"/>
        <v>1.1494252873563218E-2</v>
      </c>
      <c r="BD24" s="146">
        <f t="shared" si="1"/>
        <v>1.6249999999999996</v>
      </c>
      <c r="BE24" s="146">
        <f t="shared" si="1"/>
        <v>1.8471847133757957</v>
      </c>
      <c r="BF24" s="146">
        <f t="shared" si="1"/>
        <v>1.6180926800010431</v>
      </c>
      <c r="BG24" s="151">
        <f t="shared" si="1"/>
        <v>1.6346153846153852</v>
      </c>
      <c r="BH24"/>
      <c r="BI24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</row>
    <row r="25" spans="1:104" ht="15.75" customHeight="1" x14ac:dyDescent="0.25">
      <c r="A25" s="38"/>
      <c r="B25" s="38"/>
      <c r="C25" s="48" t="s">
        <v>47</v>
      </c>
      <c r="D25" s="120">
        <v>97.03</v>
      </c>
      <c r="E25" s="113">
        <v>98.45</v>
      </c>
      <c r="F25" s="113">
        <v>97.71</v>
      </c>
      <c r="G25" s="113">
        <v>95.31</v>
      </c>
      <c r="H25" s="113">
        <v>97.8</v>
      </c>
      <c r="I25" s="113">
        <v>95.16</v>
      </c>
      <c r="J25" s="113">
        <v>95.43</v>
      </c>
      <c r="K25" s="113">
        <v>94.34</v>
      </c>
      <c r="L25" s="113">
        <v>96.78</v>
      </c>
      <c r="M25" s="121">
        <v>96.71</v>
      </c>
      <c r="N25" s="113"/>
      <c r="O25" s="120">
        <v>2.97</v>
      </c>
      <c r="P25" s="113">
        <v>1.55</v>
      </c>
      <c r="Q25" s="113">
        <v>2.29</v>
      </c>
      <c r="R25" s="113">
        <v>4.6900000000000004</v>
      </c>
      <c r="S25" s="113">
        <v>2.2000000000000002</v>
      </c>
      <c r="T25" s="113">
        <v>4.84</v>
      </c>
      <c r="U25" s="113">
        <v>4.57</v>
      </c>
      <c r="V25" s="113">
        <v>5.66</v>
      </c>
      <c r="W25" s="113">
        <v>3.22</v>
      </c>
      <c r="X25" s="121">
        <v>3.29</v>
      </c>
      <c r="Y25" s="114"/>
      <c r="Z25" s="120">
        <v>0.9</v>
      </c>
      <c r="AA25" s="113">
        <v>0.95</v>
      </c>
      <c r="AB25" s="113">
        <v>0.93</v>
      </c>
      <c r="AC25" s="113">
        <v>0.85</v>
      </c>
      <c r="AD25" s="113">
        <v>0.93</v>
      </c>
      <c r="AE25" s="113">
        <v>0.84</v>
      </c>
      <c r="AF25" s="113">
        <v>0.85</v>
      </c>
      <c r="AG25" s="113">
        <v>0.83</v>
      </c>
      <c r="AH25" s="113">
        <v>0.9</v>
      </c>
      <c r="AI25" s="121">
        <v>0.89</v>
      </c>
      <c r="AJ25" s="38"/>
      <c r="AK25" s="180" t="s">
        <v>115</v>
      </c>
      <c r="AL25" s="144">
        <v>5</v>
      </c>
      <c r="AM25" s="120">
        <v>98.65</v>
      </c>
      <c r="AN25" s="113">
        <v>1.3499999999999999</v>
      </c>
      <c r="AO25" s="113">
        <v>0.90636363636363626</v>
      </c>
      <c r="AP25" s="113">
        <v>7.5454545454545455E-2</v>
      </c>
      <c r="AQ25" s="113">
        <v>0</v>
      </c>
      <c r="AR25" s="113">
        <v>2.1818181818181816E-2</v>
      </c>
      <c r="AS25" s="113">
        <v>17.16</v>
      </c>
      <c r="AT25" s="113">
        <v>41.00090909090909</v>
      </c>
      <c r="AU25" s="121">
        <v>0.10909090909090911</v>
      </c>
      <c r="AV25"/>
      <c r="AW25" s="180" t="s">
        <v>115</v>
      </c>
      <c r="AX25" s="179">
        <v>5</v>
      </c>
      <c r="AY25" s="150">
        <f t="shared" si="1"/>
        <v>0.99966835865169368</v>
      </c>
      <c r="AZ25" s="146">
        <f t="shared" si="1"/>
        <v>1.0248447204968942</v>
      </c>
      <c r="BA25" s="146">
        <f t="shared" si="1"/>
        <v>1.0050403225806448</v>
      </c>
      <c r="BB25" s="146">
        <f t="shared" si="1"/>
        <v>0.70940170940170943</v>
      </c>
      <c r="BC25" s="146">
        <f t="shared" si="1"/>
        <v>0</v>
      </c>
      <c r="BD25" s="146">
        <f t="shared" si="1"/>
        <v>0.74999999999999978</v>
      </c>
      <c r="BE25" s="146">
        <f t="shared" si="1"/>
        <v>0.96183439490445843</v>
      </c>
      <c r="BF25" s="146">
        <f t="shared" si="1"/>
        <v>1.1761285107048789</v>
      </c>
      <c r="BG25" s="151">
        <f t="shared" si="1"/>
        <v>1.1538461538461542</v>
      </c>
      <c r="BH25"/>
      <c r="BI25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</row>
    <row r="26" spans="1:104" ht="15.75" customHeight="1" x14ac:dyDescent="0.25">
      <c r="A26" s="38"/>
      <c r="B26" s="38"/>
      <c r="C26" s="48" t="s">
        <v>48</v>
      </c>
      <c r="D26" s="120">
        <v>97.82</v>
      </c>
      <c r="E26" s="113">
        <v>98.57</v>
      </c>
      <c r="F26" s="113">
        <v>98.41</v>
      </c>
      <c r="G26" s="113">
        <v>96.31</v>
      </c>
      <c r="H26" s="113">
        <v>98.3</v>
      </c>
      <c r="I26" s="113">
        <v>95.31</v>
      </c>
      <c r="J26" s="113">
        <v>97.09</v>
      </c>
      <c r="K26" s="113">
        <v>95.34</v>
      </c>
      <c r="L26" s="113">
        <v>97.76</v>
      </c>
      <c r="M26" s="121">
        <v>97.87</v>
      </c>
      <c r="N26" s="113"/>
      <c r="O26" s="120">
        <v>2.1800000000000002</v>
      </c>
      <c r="P26" s="113">
        <v>1.43</v>
      </c>
      <c r="Q26" s="113">
        <v>1.59</v>
      </c>
      <c r="R26" s="113">
        <v>3.69</v>
      </c>
      <c r="S26" s="113">
        <v>1.7</v>
      </c>
      <c r="T26" s="113">
        <v>4.6900000000000004</v>
      </c>
      <c r="U26" s="113">
        <v>2.91</v>
      </c>
      <c r="V26" s="113">
        <v>4.66</v>
      </c>
      <c r="W26" s="113">
        <v>2.2400000000000002</v>
      </c>
      <c r="X26" s="121">
        <v>2.13</v>
      </c>
      <c r="Y26" s="114"/>
      <c r="Z26" s="120">
        <v>0.85</v>
      </c>
      <c r="AA26" s="113">
        <v>0.9</v>
      </c>
      <c r="AB26" s="113">
        <v>0.89</v>
      </c>
      <c r="AC26" s="113">
        <v>0.73</v>
      </c>
      <c r="AD26" s="113">
        <v>0.89</v>
      </c>
      <c r="AE26" s="113">
        <v>0.63</v>
      </c>
      <c r="AF26" s="113">
        <v>0.8</v>
      </c>
      <c r="AG26" s="113">
        <v>0.63</v>
      </c>
      <c r="AH26" s="113">
        <v>0.85</v>
      </c>
      <c r="AI26" s="121">
        <v>0.85</v>
      </c>
      <c r="AJ26" s="38"/>
      <c r="AK26" s="180" t="s">
        <v>175</v>
      </c>
      <c r="AL26" s="144">
        <v>6</v>
      </c>
      <c r="AM26" s="120">
        <v>95.828181818181832</v>
      </c>
      <c r="AN26" s="113">
        <v>4.171818181818181</v>
      </c>
      <c r="AO26" s="113">
        <v>0.59727272727272718</v>
      </c>
      <c r="AP26" s="113">
        <v>0.40272727272727271</v>
      </c>
      <c r="AQ26" s="113">
        <v>3.4545454545454546E-2</v>
      </c>
      <c r="AR26" s="113">
        <v>9.2727272727272728E-2</v>
      </c>
      <c r="AS26" s="113">
        <v>57.690000000000005</v>
      </c>
      <c r="AT26" s="113">
        <v>66.733636363636364</v>
      </c>
      <c r="AU26" s="121">
        <v>0.18454545454545454</v>
      </c>
      <c r="AV26"/>
      <c r="AW26" s="180" t="s">
        <v>175</v>
      </c>
      <c r="AX26" s="179">
        <v>6</v>
      </c>
      <c r="AY26" s="150">
        <f t="shared" si="1"/>
        <v>0.97107350461994835</v>
      </c>
      <c r="AZ26" s="146">
        <f t="shared" si="1"/>
        <v>3.1670117322291227</v>
      </c>
      <c r="BA26" s="146">
        <f t="shared" si="1"/>
        <v>0.66229838709677402</v>
      </c>
      <c r="BB26" s="146">
        <f t="shared" si="1"/>
        <v>3.7863247863247866</v>
      </c>
      <c r="BC26" s="146">
        <f t="shared" si="1"/>
        <v>0.43678160919540232</v>
      </c>
      <c r="BD26" s="146">
        <f t="shared" si="1"/>
        <v>3.1874999999999991</v>
      </c>
      <c r="BE26" s="146">
        <f t="shared" si="1"/>
        <v>3.2335796178343945</v>
      </c>
      <c r="BF26" s="146">
        <f t="shared" si="1"/>
        <v>1.9142827339817976</v>
      </c>
      <c r="BG26" s="151">
        <f t="shared" si="1"/>
        <v>1.9519230769230771</v>
      </c>
      <c r="BH26"/>
      <c r="BI26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</row>
    <row r="27" spans="1:104" ht="15.75" customHeight="1" x14ac:dyDescent="0.25">
      <c r="A27" s="38"/>
      <c r="B27" s="38"/>
      <c r="C27" s="48" t="s">
        <v>49</v>
      </c>
      <c r="D27" s="120">
        <v>95.12</v>
      </c>
      <c r="E27" s="113">
        <v>98.01</v>
      </c>
      <c r="F27" s="113">
        <v>97.27</v>
      </c>
      <c r="G27" s="113">
        <v>93.76</v>
      </c>
      <c r="H27" s="113">
        <v>98.01</v>
      </c>
      <c r="I27" s="113">
        <v>93.74</v>
      </c>
      <c r="J27" s="113">
        <v>94.22</v>
      </c>
      <c r="K27" s="113">
        <v>93.25</v>
      </c>
      <c r="L27" s="113">
        <v>95.62</v>
      </c>
      <c r="M27" s="121">
        <v>95.37</v>
      </c>
      <c r="N27" s="113"/>
      <c r="O27" s="120">
        <v>4.88</v>
      </c>
      <c r="P27" s="113">
        <v>1.99</v>
      </c>
      <c r="Q27" s="113">
        <v>2.73</v>
      </c>
      <c r="R27" s="113">
        <v>6.24</v>
      </c>
      <c r="S27" s="113">
        <v>1.99</v>
      </c>
      <c r="T27" s="113">
        <v>6.26</v>
      </c>
      <c r="U27" s="113">
        <v>5.78</v>
      </c>
      <c r="V27" s="113">
        <v>6.75</v>
      </c>
      <c r="W27" s="113">
        <v>4.38</v>
      </c>
      <c r="X27" s="121">
        <v>4.63</v>
      </c>
      <c r="Y27" s="114"/>
      <c r="Z27" s="120">
        <v>0.4</v>
      </c>
      <c r="AA27" s="113">
        <v>0.78</v>
      </c>
      <c r="AB27" s="113">
        <v>0.76</v>
      </c>
      <c r="AC27" s="113">
        <v>0.13</v>
      </c>
      <c r="AD27" s="113">
        <v>0.81</v>
      </c>
      <c r="AE27" s="113">
        <v>0</v>
      </c>
      <c r="AF27" s="113">
        <v>0.34</v>
      </c>
      <c r="AG27" s="113">
        <v>-0.01</v>
      </c>
      <c r="AH27" s="113">
        <v>0.52</v>
      </c>
      <c r="AI27" s="121">
        <v>0.46</v>
      </c>
      <c r="AJ27" s="38"/>
      <c r="AK27" s="180" t="s">
        <v>176</v>
      </c>
      <c r="AL27" s="144">
        <v>7</v>
      </c>
      <c r="AM27" s="120">
        <v>97.063636363636363</v>
      </c>
      <c r="AN27" s="113">
        <v>2.936363636363637</v>
      </c>
      <c r="AO27" s="113">
        <v>0.77363636363636357</v>
      </c>
      <c r="AP27" s="113">
        <v>0.2218181818181818</v>
      </c>
      <c r="AQ27" s="113">
        <v>3.4545454545454546E-2</v>
      </c>
      <c r="AR27" s="113">
        <v>4.0909090909090909E-2</v>
      </c>
      <c r="AS27" s="113">
        <v>27.119090909090911</v>
      </c>
      <c r="AT27" s="113">
        <v>52.683636363636374</v>
      </c>
      <c r="AU27" s="121">
        <v>0.14545454545454548</v>
      </c>
      <c r="AV27"/>
      <c r="AW27" s="180" t="s">
        <v>176</v>
      </c>
      <c r="AX27" s="179">
        <v>7</v>
      </c>
      <c r="AY27" s="150">
        <f t="shared" si="1"/>
        <v>0.98359296551851194</v>
      </c>
      <c r="AZ27" s="146">
        <f t="shared" si="1"/>
        <v>2.2291235334713599</v>
      </c>
      <c r="BA27" s="146">
        <f t="shared" si="1"/>
        <v>0.85786290322580627</v>
      </c>
      <c r="BB27" s="146">
        <f t="shared" si="1"/>
        <v>2.0854700854700856</v>
      </c>
      <c r="BC27" s="146">
        <f t="shared" si="1"/>
        <v>0.43678160919540232</v>
      </c>
      <c r="BD27" s="146">
        <f t="shared" si="1"/>
        <v>1.4062499999999996</v>
      </c>
      <c r="BE27" s="146">
        <f t="shared" si="1"/>
        <v>1.5200509554140127</v>
      </c>
      <c r="BF27" s="146">
        <f t="shared" si="1"/>
        <v>1.5112525099747047</v>
      </c>
      <c r="BG27" s="151">
        <f t="shared" si="1"/>
        <v>1.538461538461539</v>
      </c>
      <c r="BH27"/>
      <c r="BI27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</row>
    <row r="28" spans="1:104" ht="15.75" customHeight="1" x14ac:dyDescent="0.25">
      <c r="A28" s="38"/>
      <c r="B28" s="38"/>
      <c r="C28" s="48" t="s">
        <v>50</v>
      </c>
      <c r="D28" s="120">
        <v>97.92</v>
      </c>
      <c r="E28" s="113">
        <v>99.08</v>
      </c>
      <c r="F28" s="113">
        <v>98.65</v>
      </c>
      <c r="G28" s="113">
        <v>97.68</v>
      </c>
      <c r="H28" s="113">
        <v>99.25</v>
      </c>
      <c r="I28" s="113">
        <v>96.96</v>
      </c>
      <c r="J28" s="113">
        <v>98.08</v>
      </c>
      <c r="K28" s="113">
        <v>97.26</v>
      </c>
      <c r="L28" s="113">
        <v>98.35</v>
      </c>
      <c r="M28" s="121">
        <v>98</v>
      </c>
      <c r="N28" s="113"/>
      <c r="O28" s="120">
        <v>2.08</v>
      </c>
      <c r="P28" s="113">
        <v>0.92</v>
      </c>
      <c r="Q28" s="113">
        <v>1.35</v>
      </c>
      <c r="R28" s="113">
        <v>2.3199999999999998</v>
      </c>
      <c r="S28" s="113">
        <v>0.75</v>
      </c>
      <c r="T28" s="113">
        <v>3.04</v>
      </c>
      <c r="U28" s="113">
        <v>1.92</v>
      </c>
      <c r="V28" s="113">
        <v>2.74</v>
      </c>
      <c r="W28" s="113">
        <v>1.65</v>
      </c>
      <c r="X28" s="121">
        <v>2</v>
      </c>
      <c r="Y28" s="114"/>
      <c r="Z28" s="120">
        <v>0.51</v>
      </c>
      <c r="AA28" s="113">
        <v>0.8</v>
      </c>
      <c r="AB28" s="113">
        <v>0.77</v>
      </c>
      <c r="AC28" s="113">
        <v>0.42</v>
      </c>
      <c r="AD28" s="113">
        <v>0.87</v>
      </c>
      <c r="AE28" s="113">
        <v>0</v>
      </c>
      <c r="AF28" s="113">
        <v>0.56999999999999995</v>
      </c>
      <c r="AG28" s="113">
        <v>0.41</v>
      </c>
      <c r="AH28" s="113">
        <v>0.67</v>
      </c>
      <c r="AI28" s="121">
        <v>0.47</v>
      </c>
      <c r="AJ28" s="38"/>
      <c r="AK28" s="180" t="s">
        <v>177</v>
      </c>
      <c r="AL28" s="144">
        <v>8</v>
      </c>
      <c r="AM28" s="120">
        <v>95.285454545454527</v>
      </c>
      <c r="AN28" s="113">
        <v>4.7145454545454548</v>
      </c>
      <c r="AO28" s="113">
        <v>0.59545454545454557</v>
      </c>
      <c r="AP28" s="113">
        <v>0.39181818181818179</v>
      </c>
      <c r="AQ28" s="113">
        <v>0</v>
      </c>
      <c r="AR28" s="113">
        <v>4.7272727272727272E-2</v>
      </c>
      <c r="AS28" s="113">
        <v>30.070000000000004</v>
      </c>
      <c r="AT28" s="113">
        <v>72.519090909090906</v>
      </c>
      <c r="AU28" s="121">
        <v>0.20272727272727273</v>
      </c>
      <c r="AV28"/>
      <c r="AW28" s="180" t="s">
        <v>177</v>
      </c>
      <c r="AX28" s="179">
        <v>8</v>
      </c>
      <c r="AY28" s="150">
        <f t="shared" si="1"/>
        <v>0.96557378559386808</v>
      </c>
      <c r="AZ28" s="146">
        <f t="shared" si="1"/>
        <v>3.5790200138026225</v>
      </c>
      <c r="BA28" s="146">
        <f t="shared" si="1"/>
        <v>0.66028225806451613</v>
      </c>
      <c r="BB28" s="146">
        <f t="shared" si="1"/>
        <v>3.683760683760684</v>
      </c>
      <c r="BC28" s="146">
        <f t="shared" si="1"/>
        <v>0</v>
      </c>
      <c r="BD28" s="146">
        <f t="shared" si="1"/>
        <v>1.6249999999999996</v>
      </c>
      <c r="BE28" s="146">
        <f t="shared" si="1"/>
        <v>1.685452229299363</v>
      </c>
      <c r="BF28" s="146">
        <f t="shared" si="1"/>
        <v>2.0802409575716481</v>
      </c>
      <c r="BG28" s="151">
        <f t="shared" si="1"/>
        <v>2.1442307692307696</v>
      </c>
      <c r="BH28"/>
      <c r="BI2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</row>
    <row r="29" spans="1:104" ht="15.75" customHeight="1" x14ac:dyDescent="0.25">
      <c r="A29" s="38"/>
      <c r="B29" s="38"/>
      <c r="C29" s="56" t="s">
        <v>51</v>
      </c>
      <c r="D29" s="120">
        <v>99.01</v>
      </c>
      <c r="E29" s="113">
        <v>99.21</v>
      </c>
      <c r="F29" s="113">
        <v>99.09</v>
      </c>
      <c r="G29" s="113">
        <v>98.9</v>
      </c>
      <c r="H29" s="113">
        <v>99.17</v>
      </c>
      <c r="I29" s="113">
        <v>98.9</v>
      </c>
      <c r="J29" s="113">
        <v>98.84</v>
      </c>
      <c r="K29" s="113">
        <v>98.9</v>
      </c>
      <c r="L29" s="113">
        <v>99.06</v>
      </c>
      <c r="M29" s="121">
        <v>99.01</v>
      </c>
      <c r="N29" s="113"/>
      <c r="O29" s="120">
        <v>0.99</v>
      </c>
      <c r="P29" s="113">
        <v>0.79</v>
      </c>
      <c r="Q29" s="113">
        <v>0.91</v>
      </c>
      <c r="R29" s="113">
        <v>1.1000000000000001</v>
      </c>
      <c r="S29" s="113">
        <v>0.83</v>
      </c>
      <c r="T29" s="113">
        <v>1.1000000000000001</v>
      </c>
      <c r="U29" s="113">
        <v>1.1599999999999999</v>
      </c>
      <c r="V29" s="113">
        <v>1.1000000000000001</v>
      </c>
      <c r="W29" s="113">
        <v>0.94</v>
      </c>
      <c r="X29" s="121">
        <v>0.99</v>
      </c>
      <c r="Y29" s="114"/>
      <c r="Z29" s="120">
        <v>0.74</v>
      </c>
      <c r="AA29" s="113">
        <v>0.83</v>
      </c>
      <c r="AB29" s="113">
        <v>0.81</v>
      </c>
      <c r="AC29" s="113">
        <v>0.7</v>
      </c>
      <c r="AD29" s="113">
        <v>0.83</v>
      </c>
      <c r="AE29" s="113">
        <v>0.71</v>
      </c>
      <c r="AF29" s="113">
        <v>0.71</v>
      </c>
      <c r="AG29" s="113">
        <v>0.71</v>
      </c>
      <c r="AH29" s="113">
        <v>0.8</v>
      </c>
      <c r="AI29" s="121">
        <v>0.71</v>
      </c>
      <c r="AJ29" s="38"/>
      <c r="AK29" s="180" t="s">
        <v>178</v>
      </c>
      <c r="AL29" s="144">
        <v>9</v>
      </c>
      <c r="AM29" s="120">
        <v>97.911818181818177</v>
      </c>
      <c r="AN29" s="113">
        <v>2.0881818181818179</v>
      </c>
      <c r="AO29" s="113">
        <v>0.83999999999999986</v>
      </c>
      <c r="AP29" s="113">
        <v>0.14909090909090908</v>
      </c>
      <c r="AQ29" s="113">
        <v>9.0909090909090922E-3</v>
      </c>
      <c r="AR29" s="113">
        <v>2.7272727272727278E-2</v>
      </c>
      <c r="AS29" s="113">
        <v>18.265454545454546</v>
      </c>
      <c r="AT29" s="113">
        <v>43.464545454545451</v>
      </c>
      <c r="AU29" s="121">
        <v>0.11909090909090909</v>
      </c>
      <c r="AV29"/>
      <c r="AW29" s="180" t="s">
        <v>178</v>
      </c>
      <c r="AX29" s="179">
        <v>9</v>
      </c>
      <c r="AY29" s="150">
        <f t="shared" si="1"/>
        <v>0.99218800379545091</v>
      </c>
      <c r="AZ29" s="146">
        <f t="shared" si="1"/>
        <v>1.5852311939268457</v>
      </c>
      <c r="BA29" s="146">
        <f t="shared" si="1"/>
        <v>0.93145161290322553</v>
      </c>
      <c r="BB29" s="146">
        <f t="shared" si="1"/>
        <v>1.4017094017094016</v>
      </c>
      <c r="BC29" s="146">
        <f t="shared" si="1"/>
        <v>0.11494252873563221</v>
      </c>
      <c r="BD29" s="146">
        <f t="shared" si="1"/>
        <v>0.9375</v>
      </c>
      <c r="BE29" s="146">
        <f t="shared" si="1"/>
        <v>1.0237961783439489</v>
      </c>
      <c r="BF29" s="146">
        <f t="shared" si="1"/>
        <v>1.2467989673246926</v>
      </c>
      <c r="BG29" s="151">
        <f t="shared" si="1"/>
        <v>1.2596153846153848</v>
      </c>
      <c r="BH29"/>
      <c r="BI29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</row>
    <row r="30" spans="1:104" ht="15.75" customHeight="1" thickBot="1" x14ac:dyDescent="0.3">
      <c r="A30" s="38"/>
      <c r="B30" s="38"/>
      <c r="C30" s="56" t="s">
        <v>52</v>
      </c>
      <c r="D30" s="120">
        <v>98.27</v>
      </c>
      <c r="E30" s="113">
        <v>98.9</v>
      </c>
      <c r="F30" s="113">
        <v>98.11</v>
      </c>
      <c r="G30" s="113">
        <v>96.52</v>
      </c>
      <c r="H30" s="113">
        <v>97.94</v>
      </c>
      <c r="I30" s="113">
        <v>94.59</v>
      </c>
      <c r="J30" s="113">
        <v>97.11</v>
      </c>
      <c r="K30" s="113">
        <v>93.77</v>
      </c>
      <c r="L30" s="113">
        <v>97.88</v>
      </c>
      <c r="M30" s="121">
        <v>98.17</v>
      </c>
      <c r="N30" s="113"/>
      <c r="O30" s="120">
        <v>1.73</v>
      </c>
      <c r="P30" s="113">
        <v>1.1000000000000001</v>
      </c>
      <c r="Q30" s="113">
        <v>1.89</v>
      </c>
      <c r="R30" s="113">
        <v>3.48</v>
      </c>
      <c r="S30" s="113">
        <v>2.06</v>
      </c>
      <c r="T30" s="113">
        <v>5.41</v>
      </c>
      <c r="U30" s="113">
        <v>2.89</v>
      </c>
      <c r="V30" s="113">
        <v>6.23</v>
      </c>
      <c r="W30" s="113">
        <v>2.12</v>
      </c>
      <c r="X30" s="121">
        <v>1.83</v>
      </c>
      <c r="Y30" s="114"/>
      <c r="Z30" s="120">
        <v>0.82</v>
      </c>
      <c r="AA30" s="113">
        <v>0.89</v>
      </c>
      <c r="AB30" s="113">
        <v>0.82</v>
      </c>
      <c r="AC30" s="113">
        <v>0.62</v>
      </c>
      <c r="AD30" s="113">
        <v>0.83</v>
      </c>
      <c r="AE30" s="113">
        <v>0.25</v>
      </c>
      <c r="AF30" s="113">
        <v>0.71</v>
      </c>
      <c r="AG30" s="113">
        <v>0.01</v>
      </c>
      <c r="AH30" s="113">
        <v>0.8</v>
      </c>
      <c r="AI30" s="121">
        <v>0.81</v>
      </c>
      <c r="AJ30" s="38"/>
      <c r="AK30" s="181" t="s">
        <v>179</v>
      </c>
      <c r="AL30" s="145">
        <v>10</v>
      </c>
      <c r="AM30" s="122">
        <v>97.697272727272733</v>
      </c>
      <c r="AN30" s="123">
        <v>2.3027272727272723</v>
      </c>
      <c r="AO30" s="123">
        <v>0.80272727272727262</v>
      </c>
      <c r="AP30" s="123">
        <v>0.21181818181818179</v>
      </c>
      <c r="AQ30" s="123">
        <v>2.7272727272727271E-3</v>
      </c>
      <c r="AR30" s="123">
        <v>3.2727272727272723E-2</v>
      </c>
      <c r="AS30" s="123">
        <v>23.914545454545454</v>
      </c>
      <c r="AT30" s="123">
        <v>47.515454545454539</v>
      </c>
      <c r="AU30" s="124">
        <v>0.12909090909090912</v>
      </c>
      <c r="AV30"/>
      <c r="AW30" s="181" t="s">
        <v>179</v>
      </c>
      <c r="AX30" s="182">
        <v>10</v>
      </c>
      <c r="AY30" s="152">
        <f t="shared" si="1"/>
        <v>0.99001391051210952</v>
      </c>
      <c r="AZ30" s="153">
        <f t="shared" si="1"/>
        <v>1.7481021394064868</v>
      </c>
      <c r="BA30" s="153">
        <f t="shared" si="1"/>
        <v>0.89012096774193528</v>
      </c>
      <c r="BB30" s="153">
        <f t="shared" si="1"/>
        <v>1.9914529914529915</v>
      </c>
      <c r="BC30" s="153">
        <f t="shared" si="1"/>
        <v>3.4482758620689655E-2</v>
      </c>
      <c r="BD30" s="153">
        <f t="shared" si="1"/>
        <v>1.1249999999999996</v>
      </c>
      <c r="BE30" s="153">
        <f t="shared" si="1"/>
        <v>1.3404331210191081</v>
      </c>
      <c r="BF30" s="153">
        <f t="shared" si="1"/>
        <v>1.363001017028711</v>
      </c>
      <c r="BG30" s="154">
        <f t="shared" si="1"/>
        <v>1.3653846153846159</v>
      </c>
      <c r="BH30"/>
      <c r="BI30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</row>
    <row r="31" spans="1:104" ht="15.75" customHeight="1" thickBot="1" x14ac:dyDescent="0.3">
      <c r="A31" s="38"/>
      <c r="B31" s="38"/>
      <c r="C31" s="56" t="s">
        <v>54</v>
      </c>
      <c r="D31" s="122">
        <v>99.13</v>
      </c>
      <c r="E31" s="123">
        <v>99.59</v>
      </c>
      <c r="F31" s="123">
        <v>99.45</v>
      </c>
      <c r="G31" s="123">
        <v>98.64</v>
      </c>
      <c r="H31" s="123">
        <v>99.38</v>
      </c>
      <c r="I31" s="123">
        <v>97.38</v>
      </c>
      <c r="J31" s="123">
        <v>98.91</v>
      </c>
      <c r="K31" s="123">
        <v>95.67</v>
      </c>
      <c r="L31" s="123">
        <v>99.19</v>
      </c>
      <c r="M31" s="124">
        <v>98.88</v>
      </c>
      <c r="N31" s="113"/>
      <c r="O31" s="122">
        <v>0.87</v>
      </c>
      <c r="P31" s="123">
        <v>0.41</v>
      </c>
      <c r="Q31" s="123">
        <v>0.55000000000000004</v>
      </c>
      <c r="R31" s="123">
        <v>1.36</v>
      </c>
      <c r="S31" s="123">
        <v>0.62</v>
      </c>
      <c r="T31" s="123">
        <v>2.62</v>
      </c>
      <c r="U31" s="123">
        <v>1.0900000000000001</v>
      </c>
      <c r="V31" s="123">
        <v>4.33</v>
      </c>
      <c r="W31" s="123">
        <v>0.81</v>
      </c>
      <c r="X31" s="124">
        <v>1.1200000000000001</v>
      </c>
      <c r="Y31" s="114"/>
      <c r="Z31" s="122">
        <v>0.95</v>
      </c>
      <c r="AA31" s="123">
        <v>0.98</v>
      </c>
      <c r="AB31" s="123">
        <v>0.97</v>
      </c>
      <c r="AC31" s="123">
        <v>0.92</v>
      </c>
      <c r="AD31" s="123">
        <v>0.97</v>
      </c>
      <c r="AE31" s="123">
        <v>0.85</v>
      </c>
      <c r="AF31" s="123">
        <v>0.94</v>
      </c>
      <c r="AG31" s="123">
        <v>0.74</v>
      </c>
      <c r="AH31" s="123">
        <v>0.95</v>
      </c>
      <c r="AI31" s="124">
        <v>0.94</v>
      </c>
      <c r="AJ31" s="38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</row>
    <row r="32" spans="1:104" ht="15.75" customHeight="1" thickBot="1" x14ac:dyDescent="0.25">
      <c r="A32" s="38"/>
      <c r="B32" s="38"/>
      <c r="C32" s="48" t="s">
        <v>55</v>
      </c>
      <c r="D32" s="211">
        <f t="shared" ref="D32:AI32" si="2">AVERAGE(D21:D31)</f>
        <v>97.731818181818156</v>
      </c>
      <c r="E32" s="212">
        <f t="shared" si="2"/>
        <v>98.682727272727277</v>
      </c>
      <c r="F32" s="212">
        <f t="shared" si="2"/>
        <v>98.13727272727273</v>
      </c>
      <c r="G32" s="212">
        <f t="shared" si="2"/>
        <v>96.674545454545466</v>
      </c>
      <c r="H32" s="212">
        <f t="shared" si="2"/>
        <v>98.65</v>
      </c>
      <c r="I32" s="212">
        <f t="shared" si="2"/>
        <v>95.828181818181832</v>
      </c>
      <c r="J32" s="212">
        <f t="shared" si="2"/>
        <v>97.063636363636363</v>
      </c>
      <c r="K32" s="212">
        <f>AVERAGE(K21:K31)</f>
        <v>95.285454545454527</v>
      </c>
      <c r="L32" s="212">
        <f t="shared" si="2"/>
        <v>97.911818181818177</v>
      </c>
      <c r="M32" s="213">
        <f t="shared" si="2"/>
        <v>97.697272727272733</v>
      </c>
      <c r="N32" s="113"/>
      <c r="O32" s="211">
        <f t="shared" si="2"/>
        <v>2.2681818181818181</v>
      </c>
      <c r="P32" s="212">
        <f t="shared" si="2"/>
        <v>1.3172727272727274</v>
      </c>
      <c r="Q32" s="212">
        <f t="shared" si="2"/>
        <v>1.862727272727273</v>
      </c>
      <c r="R32" s="212">
        <f t="shared" si="2"/>
        <v>3.3254545454545452</v>
      </c>
      <c r="S32" s="212">
        <f t="shared" si="2"/>
        <v>1.3499999999999999</v>
      </c>
      <c r="T32" s="212">
        <f t="shared" si="2"/>
        <v>4.171818181818181</v>
      </c>
      <c r="U32" s="212">
        <f t="shared" si="2"/>
        <v>2.936363636363637</v>
      </c>
      <c r="V32" s="212">
        <f>AVERAGE(V21:V31)</f>
        <v>4.7145454545454548</v>
      </c>
      <c r="W32" s="212">
        <f t="shared" si="2"/>
        <v>2.0881818181818179</v>
      </c>
      <c r="X32" s="213">
        <f t="shared" si="2"/>
        <v>2.3027272727272723</v>
      </c>
      <c r="Y32" s="113"/>
      <c r="Z32" s="211">
        <f t="shared" si="2"/>
        <v>0.8063636363636365</v>
      </c>
      <c r="AA32" s="212">
        <f t="shared" si="2"/>
        <v>0.90181818181818196</v>
      </c>
      <c r="AB32" s="212">
        <f t="shared" si="2"/>
        <v>0.87909090909090903</v>
      </c>
      <c r="AC32" s="212">
        <f t="shared" si="2"/>
        <v>0.71727272727272728</v>
      </c>
      <c r="AD32" s="212">
        <f t="shared" si="2"/>
        <v>0.90636363636363626</v>
      </c>
      <c r="AE32" s="212">
        <f t="shared" si="2"/>
        <v>0.59727272727272718</v>
      </c>
      <c r="AF32" s="212">
        <f t="shared" si="2"/>
        <v>0.77363636363636357</v>
      </c>
      <c r="AG32" s="212">
        <f>AVERAGE(AG21:AG31)</f>
        <v>0.59545454545454557</v>
      </c>
      <c r="AH32" s="212">
        <f t="shared" si="2"/>
        <v>0.83999999999999986</v>
      </c>
      <c r="AI32" s="213">
        <f t="shared" si="2"/>
        <v>0.80272727272727262</v>
      </c>
      <c r="AJ32" s="38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</row>
    <row r="33" spans="1:104" ht="15.75" customHeight="1" thickBot="1" x14ac:dyDescent="0.25">
      <c r="A33" s="63"/>
      <c r="B33" s="63"/>
      <c r="C33" s="64"/>
      <c r="D33" s="207" t="s">
        <v>56</v>
      </c>
      <c r="E33" s="199"/>
      <c r="F33" s="199"/>
      <c r="G33" s="199"/>
      <c r="H33" s="199"/>
      <c r="I33" s="199"/>
      <c r="J33" s="199"/>
      <c r="K33" s="199"/>
      <c r="L33" s="199"/>
      <c r="M33" s="199"/>
      <c r="N33" s="87"/>
      <c r="O33" s="207" t="s">
        <v>57</v>
      </c>
      <c r="P33" s="199"/>
      <c r="Q33" s="199"/>
      <c r="R33" s="199"/>
      <c r="S33" s="199"/>
      <c r="T33" s="199"/>
      <c r="U33" s="199"/>
      <c r="V33" s="199"/>
      <c r="W33" s="199"/>
      <c r="X33" s="199"/>
      <c r="Y33" s="87"/>
      <c r="Z33" s="207" t="s">
        <v>58</v>
      </c>
      <c r="AA33" s="199"/>
      <c r="AB33" s="199"/>
      <c r="AC33" s="199"/>
      <c r="AD33" s="199"/>
      <c r="AE33" s="199"/>
      <c r="AF33" s="199"/>
      <c r="AG33" s="199"/>
      <c r="AH33" s="199"/>
      <c r="AI33" s="199"/>
      <c r="AJ33" s="6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</row>
    <row r="34" spans="1:104" ht="15.75" customHeight="1" thickBot="1" x14ac:dyDescent="0.25">
      <c r="A34" s="38"/>
      <c r="B34" s="38"/>
      <c r="C34" s="39" t="s">
        <v>36</v>
      </c>
      <c r="D34" s="117">
        <v>1</v>
      </c>
      <c r="E34" s="118">
        <v>2</v>
      </c>
      <c r="F34" s="118">
        <v>3</v>
      </c>
      <c r="G34" s="118">
        <v>4</v>
      </c>
      <c r="H34" s="118">
        <v>5</v>
      </c>
      <c r="I34" s="118">
        <v>6</v>
      </c>
      <c r="J34" s="118">
        <v>7</v>
      </c>
      <c r="K34" s="118">
        <v>8</v>
      </c>
      <c r="L34" s="118">
        <v>9</v>
      </c>
      <c r="M34" s="119" t="s">
        <v>116</v>
      </c>
      <c r="N34" s="115"/>
      <c r="O34" s="117">
        <v>1</v>
      </c>
      <c r="P34" s="118">
        <v>2</v>
      </c>
      <c r="Q34" s="118">
        <v>3</v>
      </c>
      <c r="R34" s="118">
        <v>4</v>
      </c>
      <c r="S34" s="118">
        <v>5</v>
      </c>
      <c r="T34" s="118">
        <v>6</v>
      </c>
      <c r="U34" s="118">
        <v>7</v>
      </c>
      <c r="V34" s="118">
        <v>8</v>
      </c>
      <c r="W34" s="118">
        <v>9</v>
      </c>
      <c r="X34" s="119" t="s">
        <v>116</v>
      </c>
      <c r="Y34" s="115"/>
      <c r="Z34" s="117">
        <v>1</v>
      </c>
      <c r="AA34" s="118">
        <v>2</v>
      </c>
      <c r="AB34" s="118">
        <v>3</v>
      </c>
      <c r="AC34" s="118">
        <v>4</v>
      </c>
      <c r="AD34" s="118">
        <v>5</v>
      </c>
      <c r="AE34" s="118">
        <v>6</v>
      </c>
      <c r="AF34" s="118">
        <v>7</v>
      </c>
      <c r="AG34" s="118">
        <v>8</v>
      </c>
      <c r="AH34" s="118">
        <v>9</v>
      </c>
      <c r="AI34" s="119" t="s">
        <v>116</v>
      </c>
      <c r="AJ34" s="38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</row>
    <row r="35" spans="1:104" ht="15.75" customHeight="1" x14ac:dyDescent="0.2">
      <c r="A35" s="38"/>
      <c r="B35" s="38"/>
      <c r="C35" s="48" t="s">
        <v>43</v>
      </c>
      <c r="D35" s="125">
        <v>118.38</v>
      </c>
      <c r="E35" s="126">
        <v>118.74</v>
      </c>
      <c r="F35" s="126">
        <v>118.63</v>
      </c>
      <c r="G35" s="126">
        <v>118.07</v>
      </c>
      <c r="H35" s="126">
        <v>118.8</v>
      </c>
      <c r="I35" s="126">
        <v>116.71</v>
      </c>
      <c r="J35" s="126">
        <v>118.05</v>
      </c>
      <c r="K35" s="126">
        <v>116.86</v>
      </c>
      <c r="L35" s="126">
        <v>118.71</v>
      </c>
      <c r="M35" s="127">
        <v>118.51</v>
      </c>
      <c r="N35" s="113"/>
      <c r="O35" s="125">
        <v>0.92</v>
      </c>
      <c r="P35" s="126">
        <v>0.56000000000000005</v>
      </c>
      <c r="Q35" s="126">
        <v>0.67</v>
      </c>
      <c r="R35" s="126">
        <v>1.23</v>
      </c>
      <c r="S35" s="126">
        <v>0.5</v>
      </c>
      <c r="T35" s="126">
        <v>2.59</v>
      </c>
      <c r="U35" s="126">
        <v>1.25</v>
      </c>
      <c r="V35" s="126">
        <v>2.44</v>
      </c>
      <c r="W35" s="126">
        <v>0.59</v>
      </c>
      <c r="X35" s="127">
        <v>0.79</v>
      </c>
      <c r="Y35" s="114"/>
      <c r="Z35" s="125">
        <v>7.0000000000000007E-2</v>
      </c>
      <c r="AA35" s="126">
        <v>0.04</v>
      </c>
      <c r="AB35" s="126">
        <v>0.05</v>
      </c>
      <c r="AC35" s="126">
        <v>0.09</v>
      </c>
      <c r="AD35" s="126">
        <v>0.03</v>
      </c>
      <c r="AE35" s="126">
        <v>0.15</v>
      </c>
      <c r="AF35" s="126">
        <v>0.08</v>
      </c>
      <c r="AG35" s="126">
        <v>0.16</v>
      </c>
      <c r="AH35" s="126">
        <v>0.03</v>
      </c>
      <c r="AI35" s="127">
        <v>0.03</v>
      </c>
      <c r="AJ35" s="38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</row>
    <row r="36" spans="1:104" ht="15.75" customHeight="1" x14ac:dyDescent="0.2">
      <c r="A36" s="38"/>
      <c r="B36" s="38"/>
      <c r="C36" s="48" t="s">
        <v>44</v>
      </c>
      <c r="D36" s="120">
        <v>147.81</v>
      </c>
      <c r="E36" s="113">
        <v>148.55000000000001</v>
      </c>
      <c r="F36" s="113">
        <v>147.91999999999999</v>
      </c>
      <c r="G36" s="113">
        <v>144.4</v>
      </c>
      <c r="H36" s="113">
        <v>148.31</v>
      </c>
      <c r="I36" s="113">
        <v>140.74</v>
      </c>
      <c r="J36" s="113">
        <v>145.37</v>
      </c>
      <c r="K36" s="113">
        <v>140.04</v>
      </c>
      <c r="L36" s="113">
        <v>147.99</v>
      </c>
      <c r="M36" s="121">
        <v>148.01</v>
      </c>
      <c r="N36" s="113"/>
      <c r="O36" s="120">
        <v>2.39</v>
      </c>
      <c r="P36" s="113">
        <v>1.65</v>
      </c>
      <c r="Q36" s="113">
        <v>2.2799999999999998</v>
      </c>
      <c r="R36" s="113">
        <v>5.8</v>
      </c>
      <c r="S36" s="113">
        <v>1.89</v>
      </c>
      <c r="T36" s="113">
        <v>9.4600000000000009</v>
      </c>
      <c r="U36" s="113">
        <v>4.83</v>
      </c>
      <c r="V36" s="113">
        <v>10.16</v>
      </c>
      <c r="W36" s="113">
        <v>2.21</v>
      </c>
      <c r="X36" s="121">
        <v>2.19</v>
      </c>
      <c r="Y36" s="114"/>
      <c r="Z36" s="120">
        <v>0.04</v>
      </c>
      <c r="AA36" s="113">
        <v>0.05</v>
      </c>
      <c r="AB36" s="113">
        <v>0.05</v>
      </c>
      <c r="AC36" s="113">
        <v>0.14000000000000001</v>
      </c>
      <c r="AD36" s="113">
        <v>0.05</v>
      </c>
      <c r="AE36" s="113">
        <v>0.27</v>
      </c>
      <c r="AF36" s="113">
        <v>0.1</v>
      </c>
      <c r="AG36" s="113">
        <v>0.28999999999999998</v>
      </c>
      <c r="AH36" s="113">
        <v>0.04</v>
      </c>
      <c r="AI36" s="121">
        <v>0.05</v>
      </c>
      <c r="AJ36" s="38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</row>
    <row r="37" spans="1:104" ht="15.75" customHeight="1" x14ac:dyDescent="0.2">
      <c r="A37" s="38"/>
      <c r="B37" s="38"/>
      <c r="C37" s="48" t="s">
        <v>45</v>
      </c>
      <c r="D37" s="120">
        <v>109.94</v>
      </c>
      <c r="E37" s="113">
        <v>110.11</v>
      </c>
      <c r="F37" s="113">
        <v>109.81</v>
      </c>
      <c r="G37" s="113">
        <v>109.28</v>
      </c>
      <c r="H37" s="113">
        <v>110.6</v>
      </c>
      <c r="I37" s="113">
        <v>109.14</v>
      </c>
      <c r="J37" s="113">
        <v>110</v>
      </c>
      <c r="K37" s="113">
        <v>108.5</v>
      </c>
      <c r="L37" s="113">
        <v>109.53</v>
      </c>
      <c r="M37" s="121">
        <v>109.59</v>
      </c>
      <c r="N37" s="113"/>
      <c r="O37" s="120">
        <v>0.96</v>
      </c>
      <c r="P37" s="113">
        <v>0.79</v>
      </c>
      <c r="Q37" s="113">
        <v>1.0900000000000001</v>
      </c>
      <c r="R37" s="113">
        <v>1.62</v>
      </c>
      <c r="S37" s="113">
        <v>0.3</v>
      </c>
      <c r="T37" s="113">
        <v>1.76</v>
      </c>
      <c r="U37" s="113">
        <v>0.9</v>
      </c>
      <c r="V37" s="113">
        <v>2.4</v>
      </c>
      <c r="W37" s="113">
        <v>1.37</v>
      </c>
      <c r="X37" s="121">
        <v>1.31</v>
      </c>
      <c r="Y37" s="114"/>
      <c r="Z37" s="120">
        <v>0.04</v>
      </c>
      <c r="AA37" s="113">
        <v>0.05</v>
      </c>
      <c r="AB37" s="113">
        <v>0.04</v>
      </c>
      <c r="AC37" s="113">
        <v>7.0000000000000007E-2</v>
      </c>
      <c r="AD37" s="113">
        <v>0.01</v>
      </c>
      <c r="AE37" s="113">
        <v>0.09</v>
      </c>
      <c r="AF37" s="113">
        <v>0.04</v>
      </c>
      <c r="AG37" s="113">
        <v>0.06</v>
      </c>
      <c r="AH37" s="113">
        <v>0.05</v>
      </c>
      <c r="AI37" s="121">
        <v>0.06</v>
      </c>
      <c r="AJ37" s="38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</row>
    <row r="38" spans="1:104" ht="15.75" customHeight="1" x14ac:dyDescent="0.2">
      <c r="A38" s="38"/>
      <c r="B38" s="38"/>
      <c r="C38" s="48" t="s">
        <v>46</v>
      </c>
      <c r="D38" s="120">
        <v>58.17</v>
      </c>
      <c r="E38" s="113">
        <v>59.41</v>
      </c>
      <c r="F38" s="113">
        <v>58.11</v>
      </c>
      <c r="G38" s="113">
        <v>57.35</v>
      </c>
      <c r="H38" s="113">
        <v>60.2</v>
      </c>
      <c r="I38" s="113">
        <v>57.03</v>
      </c>
      <c r="J38" s="113">
        <v>57.63</v>
      </c>
      <c r="K38" s="113">
        <v>56.06</v>
      </c>
      <c r="L38" s="113">
        <v>59.17</v>
      </c>
      <c r="M38" s="121">
        <v>58.16</v>
      </c>
      <c r="N38" s="113"/>
      <c r="O38" s="120">
        <v>3.73</v>
      </c>
      <c r="P38" s="113">
        <v>2.4900000000000002</v>
      </c>
      <c r="Q38" s="113">
        <v>3.79</v>
      </c>
      <c r="R38" s="113">
        <v>4.55</v>
      </c>
      <c r="S38" s="113">
        <v>1.7</v>
      </c>
      <c r="T38" s="113">
        <v>4.87</v>
      </c>
      <c r="U38" s="113">
        <v>4.2699999999999996</v>
      </c>
      <c r="V38" s="113">
        <v>5.84</v>
      </c>
      <c r="W38" s="113">
        <v>2.73</v>
      </c>
      <c r="X38" s="121">
        <v>3.74</v>
      </c>
      <c r="Y38" s="114"/>
      <c r="Z38" s="120">
        <v>0.09</v>
      </c>
      <c r="AA38" s="113">
        <v>0.06</v>
      </c>
      <c r="AB38" s="113">
        <v>0.09</v>
      </c>
      <c r="AC38" s="113">
        <v>0.12</v>
      </c>
      <c r="AD38" s="113">
        <v>0.05</v>
      </c>
      <c r="AE38" s="113">
        <v>0.13</v>
      </c>
      <c r="AF38" s="113">
        <v>0.08</v>
      </c>
      <c r="AG38" s="113">
        <v>0.09</v>
      </c>
      <c r="AH38" s="113">
        <v>0.06</v>
      </c>
      <c r="AI38" s="121">
        <v>0.08</v>
      </c>
      <c r="AJ38" s="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</row>
    <row r="39" spans="1:104" ht="15.75" customHeight="1" x14ac:dyDescent="0.2">
      <c r="A39" s="38"/>
      <c r="B39" s="38"/>
      <c r="C39" s="48" t="s">
        <v>47</v>
      </c>
      <c r="D39" s="120">
        <v>128.66</v>
      </c>
      <c r="E39" s="113">
        <v>130.54</v>
      </c>
      <c r="F39" s="113">
        <v>129.56</v>
      </c>
      <c r="G39" s="113">
        <v>126.38</v>
      </c>
      <c r="H39" s="113">
        <v>129.68</v>
      </c>
      <c r="I39" s="113">
        <v>126.18</v>
      </c>
      <c r="J39" s="113">
        <v>126.54</v>
      </c>
      <c r="K39" s="113">
        <v>125.1</v>
      </c>
      <c r="L39" s="113">
        <v>128.33000000000001</v>
      </c>
      <c r="M39" s="121">
        <v>128.24</v>
      </c>
      <c r="N39" s="113"/>
      <c r="O39" s="120">
        <v>3.94</v>
      </c>
      <c r="P39" s="113">
        <v>2.06</v>
      </c>
      <c r="Q39" s="113">
        <v>3.04</v>
      </c>
      <c r="R39" s="113">
        <v>6.22</v>
      </c>
      <c r="S39" s="113">
        <v>2.92</v>
      </c>
      <c r="T39" s="113">
        <v>6.42</v>
      </c>
      <c r="U39" s="113">
        <v>6.06</v>
      </c>
      <c r="V39" s="113">
        <v>7.5</v>
      </c>
      <c r="W39" s="113">
        <v>4.2699999999999996</v>
      </c>
      <c r="X39" s="121">
        <v>4.3600000000000003</v>
      </c>
      <c r="Y39" s="114"/>
      <c r="Z39" s="120">
        <v>0.08</v>
      </c>
      <c r="AA39" s="113">
        <v>0.05</v>
      </c>
      <c r="AB39" s="113">
        <v>0.06</v>
      </c>
      <c r="AC39" s="113">
        <v>0.14000000000000001</v>
      </c>
      <c r="AD39" s="113">
        <v>7.0000000000000007E-2</v>
      </c>
      <c r="AE39" s="113">
        <v>0.13</v>
      </c>
      <c r="AF39" s="113">
        <v>0.12</v>
      </c>
      <c r="AG39" s="113">
        <v>0.08</v>
      </c>
      <c r="AH39" s="113">
        <v>7.0000000000000007E-2</v>
      </c>
      <c r="AI39" s="121">
        <v>0.11</v>
      </c>
      <c r="AJ39" s="38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</row>
    <row r="40" spans="1:104" ht="15.75" customHeight="1" x14ac:dyDescent="0.2">
      <c r="A40" s="38"/>
      <c r="B40" s="38"/>
      <c r="C40" s="48" t="s">
        <v>48</v>
      </c>
      <c r="D40" s="120">
        <v>123.84</v>
      </c>
      <c r="E40" s="113">
        <v>124.79</v>
      </c>
      <c r="F40" s="113">
        <v>124.58</v>
      </c>
      <c r="G40" s="113">
        <v>121.93</v>
      </c>
      <c r="H40" s="113">
        <v>124.45</v>
      </c>
      <c r="I40" s="113">
        <v>120.66</v>
      </c>
      <c r="J40" s="113">
        <v>122.92</v>
      </c>
      <c r="K40" s="113">
        <v>120.7</v>
      </c>
      <c r="L40" s="113">
        <v>123.77</v>
      </c>
      <c r="M40" s="121">
        <v>123.9</v>
      </c>
      <c r="N40" s="113"/>
      <c r="O40" s="120">
        <v>2.76</v>
      </c>
      <c r="P40" s="113">
        <v>1.81</v>
      </c>
      <c r="Q40" s="113">
        <v>2.02</v>
      </c>
      <c r="R40" s="113">
        <v>4.67</v>
      </c>
      <c r="S40" s="113">
        <v>2.15</v>
      </c>
      <c r="T40" s="113">
        <v>5.94</v>
      </c>
      <c r="U40" s="113">
        <v>3.68</v>
      </c>
      <c r="V40" s="113">
        <v>5.9</v>
      </c>
      <c r="W40" s="113">
        <v>2.83</v>
      </c>
      <c r="X40" s="121">
        <v>2.7</v>
      </c>
      <c r="Y40" s="114"/>
      <c r="Z40" s="120">
        <v>0.12</v>
      </c>
      <c r="AA40" s="113">
        <v>0.08</v>
      </c>
      <c r="AB40" s="113">
        <v>0.08</v>
      </c>
      <c r="AC40" s="113">
        <v>0.28999999999999998</v>
      </c>
      <c r="AD40" s="113">
        <v>0.08</v>
      </c>
      <c r="AE40" s="113">
        <v>0.44</v>
      </c>
      <c r="AF40" s="113">
        <v>0.18</v>
      </c>
      <c r="AG40" s="113">
        <v>0.43</v>
      </c>
      <c r="AH40" s="113">
        <v>0.15</v>
      </c>
      <c r="AI40" s="121">
        <v>0.14000000000000001</v>
      </c>
      <c r="AJ40" s="38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 s="38"/>
      <c r="BK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</row>
    <row r="41" spans="1:104" ht="15.75" customHeight="1" x14ac:dyDescent="0.2">
      <c r="A41" s="38"/>
      <c r="B41" s="38"/>
      <c r="C41" s="48" t="s">
        <v>49</v>
      </c>
      <c r="D41" s="120">
        <v>50.13</v>
      </c>
      <c r="E41" s="113">
        <v>51.65</v>
      </c>
      <c r="F41" s="113">
        <v>51.26</v>
      </c>
      <c r="G41" s="113">
        <v>49.41</v>
      </c>
      <c r="H41" s="113">
        <v>51.65</v>
      </c>
      <c r="I41" s="113">
        <v>49.4</v>
      </c>
      <c r="J41" s="113">
        <v>49.65</v>
      </c>
      <c r="K41" s="113">
        <v>49.14</v>
      </c>
      <c r="L41" s="113">
        <v>50.39</v>
      </c>
      <c r="M41" s="121">
        <v>50.26</v>
      </c>
      <c r="N41" s="113"/>
      <c r="O41" s="120">
        <v>2.57</v>
      </c>
      <c r="P41" s="113">
        <v>1.05</v>
      </c>
      <c r="Q41" s="113">
        <v>1.44</v>
      </c>
      <c r="R41" s="113">
        <v>3.29</v>
      </c>
      <c r="S41" s="113">
        <v>1.05</v>
      </c>
      <c r="T41" s="113">
        <v>3.3</v>
      </c>
      <c r="U41" s="113">
        <v>3.05</v>
      </c>
      <c r="V41" s="113">
        <v>3.56</v>
      </c>
      <c r="W41" s="113">
        <v>2.31</v>
      </c>
      <c r="X41" s="121">
        <v>2.44</v>
      </c>
      <c r="Y41" s="114"/>
      <c r="Z41" s="120">
        <v>0.61</v>
      </c>
      <c r="AA41" s="113">
        <v>0.28999999999999998</v>
      </c>
      <c r="AB41" s="113">
        <v>0.21</v>
      </c>
      <c r="AC41" s="113">
        <v>0.89</v>
      </c>
      <c r="AD41" s="113">
        <v>0.19</v>
      </c>
      <c r="AE41" s="113">
        <v>1</v>
      </c>
      <c r="AF41" s="113">
        <v>0.69</v>
      </c>
      <c r="AG41" s="113">
        <v>1</v>
      </c>
      <c r="AH41" s="113">
        <v>0.51</v>
      </c>
      <c r="AI41" s="121">
        <v>0.59</v>
      </c>
      <c r="AJ41" s="38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 s="38"/>
      <c r="BK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</row>
    <row r="42" spans="1:104" ht="15.75" customHeight="1" x14ac:dyDescent="0.2">
      <c r="A42" s="38"/>
      <c r="B42" s="38"/>
      <c r="C42" s="48" t="s">
        <v>50</v>
      </c>
      <c r="D42" s="120">
        <v>112.9</v>
      </c>
      <c r="E42" s="113">
        <v>114.24</v>
      </c>
      <c r="F42" s="113">
        <v>113.74</v>
      </c>
      <c r="G42" s="113">
        <v>112.62</v>
      </c>
      <c r="H42" s="113">
        <v>114.43</v>
      </c>
      <c r="I42" s="113">
        <v>111.79</v>
      </c>
      <c r="J42" s="113">
        <v>113.09</v>
      </c>
      <c r="K42" s="113">
        <v>112.14</v>
      </c>
      <c r="L42" s="113">
        <v>113.4</v>
      </c>
      <c r="M42" s="121">
        <v>112.99</v>
      </c>
      <c r="N42" s="113"/>
      <c r="O42" s="120">
        <v>2.4</v>
      </c>
      <c r="P42" s="113">
        <v>1.06</v>
      </c>
      <c r="Q42" s="113">
        <v>1.56</v>
      </c>
      <c r="R42" s="113">
        <v>2.68</v>
      </c>
      <c r="S42" s="113">
        <v>0.87</v>
      </c>
      <c r="T42" s="113">
        <v>3.51</v>
      </c>
      <c r="U42" s="113">
        <v>2.21</v>
      </c>
      <c r="V42" s="113">
        <v>3.16</v>
      </c>
      <c r="W42" s="113">
        <v>1.9</v>
      </c>
      <c r="X42" s="121">
        <v>2.31</v>
      </c>
      <c r="Y42" s="114"/>
      <c r="Z42" s="120">
        <v>0.56000000000000005</v>
      </c>
      <c r="AA42" s="113">
        <v>0.27</v>
      </c>
      <c r="AB42" s="113">
        <v>0.2</v>
      </c>
      <c r="AC42" s="113">
        <v>0.64</v>
      </c>
      <c r="AD42" s="113">
        <v>0.12</v>
      </c>
      <c r="AE42" s="113">
        <v>1</v>
      </c>
      <c r="AF42" s="113">
        <v>0.5</v>
      </c>
      <c r="AG42" s="113">
        <v>0.63</v>
      </c>
      <c r="AH42" s="113">
        <v>0.34</v>
      </c>
      <c r="AI42" s="121">
        <v>0.63</v>
      </c>
      <c r="AJ42" s="38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 s="38"/>
      <c r="BK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</row>
    <row r="43" spans="1:104" ht="15.75" customHeight="1" x14ac:dyDescent="0.25">
      <c r="A43" s="38"/>
      <c r="B43" s="38"/>
      <c r="C43" s="56" t="s">
        <v>51</v>
      </c>
      <c r="D43" s="120">
        <v>71.680000000000007</v>
      </c>
      <c r="E43" s="113">
        <v>71.83</v>
      </c>
      <c r="F43" s="113">
        <v>71.739999999999995</v>
      </c>
      <c r="G43" s="113">
        <v>71.599999999999994</v>
      </c>
      <c r="H43" s="113">
        <v>71.8</v>
      </c>
      <c r="I43" s="113">
        <v>71.599999999999994</v>
      </c>
      <c r="J43" s="113">
        <v>71.56</v>
      </c>
      <c r="K43" s="113">
        <v>71.599999999999994</v>
      </c>
      <c r="L43" s="113">
        <v>71.72</v>
      </c>
      <c r="M43" s="121">
        <v>71.680000000000007</v>
      </c>
      <c r="N43" s="113"/>
      <c r="O43" s="120">
        <v>0.72</v>
      </c>
      <c r="P43" s="113">
        <v>0.56999999999999995</v>
      </c>
      <c r="Q43" s="113">
        <v>0.66</v>
      </c>
      <c r="R43" s="113">
        <v>0.8</v>
      </c>
      <c r="S43" s="113">
        <v>0.6</v>
      </c>
      <c r="T43" s="113">
        <v>0.8</v>
      </c>
      <c r="U43" s="113">
        <v>0.84</v>
      </c>
      <c r="V43" s="113">
        <v>0.8</v>
      </c>
      <c r="W43" s="113">
        <v>0.68</v>
      </c>
      <c r="X43" s="121">
        <v>0.72</v>
      </c>
      <c r="Y43" s="114"/>
      <c r="Z43" s="120">
        <v>0.24</v>
      </c>
      <c r="AA43" s="113">
        <v>0.11</v>
      </c>
      <c r="AB43" s="113">
        <v>0.11</v>
      </c>
      <c r="AC43" s="113">
        <v>0.3</v>
      </c>
      <c r="AD43" s="113">
        <v>0.11</v>
      </c>
      <c r="AE43" s="113">
        <v>0.28999999999999998</v>
      </c>
      <c r="AF43" s="113">
        <v>0.25</v>
      </c>
      <c r="AG43" s="113">
        <v>0.28999999999999998</v>
      </c>
      <c r="AH43" s="113">
        <v>0.13</v>
      </c>
      <c r="AI43" s="121">
        <v>0.3</v>
      </c>
      <c r="AJ43" s="38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</row>
    <row r="44" spans="1:104" ht="15.75" customHeight="1" x14ac:dyDescent="0.25">
      <c r="A44" s="38"/>
      <c r="B44" s="38"/>
      <c r="C44" s="56" t="s">
        <v>52</v>
      </c>
      <c r="D44" s="120">
        <v>131.78</v>
      </c>
      <c r="E44" s="113">
        <v>132.62</v>
      </c>
      <c r="F44" s="113">
        <v>131.56</v>
      </c>
      <c r="G44" s="113">
        <v>129.43</v>
      </c>
      <c r="H44" s="113">
        <v>131.34</v>
      </c>
      <c r="I44" s="113">
        <v>126.84</v>
      </c>
      <c r="J44" s="113">
        <v>130.22999999999999</v>
      </c>
      <c r="K44" s="113">
        <v>125.74</v>
      </c>
      <c r="L44" s="113">
        <v>131.26</v>
      </c>
      <c r="M44" s="121">
        <v>131.63999999999999</v>
      </c>
      <c r="N44" s="113"/>
      <c r="O44" s="120">
        <v>2.3199999999999998</v>
      </c>
      <c r="P44" s="113">
        <v>1.48</v>
      </c>
      <c r="Q44" s="113">
        <v>2.54</v>
      </c>
      <c r="R44" s="113">
        <v>4.67</v>
      </c>
      <c r="S44" s="113">
        <v>2.76</v>
      </c>
      <c r="T44" s="113">
        <v>7.26</v>
      </c>
      <c r="U44" s="113">
        <v>3.87</v>
      </c>
      <c r="V44" s="113">
        <v>8.36</v>
      </c>
      <c r="W44" s="113">
        <v>2.84</v>
      </c>
      <c r="X44" s="121">
        <v>2.46</v>
      </c>
      <c r="Y44" s="114"/>
      <c r="Z44" s="120">
        <v>0.24</v>
      </c>
      <c r="AA44" s="113">
        <v>0.15</v>
      </c>
      <c r="AB44" s="113">
        <v>0.19</v>
      </c>
      <c r="AC44" s="113">
        <v>0.44</v>
      </c>
      <c r="AD44" s="113">
        <v>0.1</v>
      </c>
      <c r="AE44" s="113">
        <v>0.8</v>
      </c>
      <c r="AF44" s="113">
        <v>0.35</v>
      </c>
      <c r="AG44" s="113">
        <v>0.99</v>
      </c>
      <c r="AH44" s="113">
        <v>0.22</v>
      </c>
      <c r="AI44" s="121">
        <v>0.27</v>
      </c>
      <c r="AJ44" s="38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</row>
    <row r="45" spans="1:104" ht="15.75" customHeight="1" thickBot="1" x14ac:dyDescent="0.3">
      <c r="A45" s="38"/>
      <c r="B45" s="38"/>
      <c r="C45" s="56" t="s">
        <v>54</v>
      </c>
      <c r="D45" s="122">
        <v>387.61</v>
      </c>
      <c r="E45" s="123">
        <v>389.38</v>
      </c>
      <c r="F45" s="123">
        <v>388.83</v>
      </c>
      <c r="G45" s="123">
        <v>385.67</v>
      </c>
      <c r="H45" s="123">
        <v>388.56</v>
      </c>
      <c r="I45" s="123">
        <v>380.76</v>
      </c>
      <c r="J45" s="123">
        <v>386.74</v>
      </c>
      <c r="K45" s="123">
        <v>374.07</v>
      </c>
      <c r="L45" s="123">
        <v>387.83</v>
      </c>
      <c r="M45" s="124">
        <v>386.62</v>
      </c>
      <c r="N45" s="113"/>
      <c r="O45" s="122">
        <v>3.39</v>
      </c>
      <c r="P45" s="123">
        <v>1.62</v>
      </c>
      <c r="Q45" s="123">
        <v>2.17</v>
      </c>
      <c r="R45" s="123">
        <v>5.33</v>
      </c>
      <c r="S45" s="123">
        <v>2.44</v>
      </c>
      <c r="T45" s="123">
        <v>10.24</v>
      </c>
      <c r="U45" s="123">
        <v>4.26</v>
      </c>
      <c r="V45" s="123">
        <v>16.93</v>
      </c>
      <c r="W45" s="123">
        <v>3.17</v>
      </c>
      <c r="X45" s="124">
        <v>4.38</v>
      </c>
      <c r="Y45" s="114"/>
      <c r="Z45" s="122">
        <v>0.05</v>
      </c>
      <c r="AA45" s="123">
        <v>0.02</v>
      </c>
      <c r="AB45" s="123">
        <v>0.02</v>
      </c>
      <c r="AC45" s="123">
        <v>7.0000000000000007E-2</v>
      </c>
      <c r="AD45" s="123">
        <v>0.02</v>
      </c>
      <c r="AE45" s="123">
        <v>0.13</v>
      </c>
      <c r="AF45" s="123">
        <v>0.05</v>
      </c>
      <c r="AG45" s="123">
        <v>0.28999999999999998</v>
      </c>
      <c r="AH45" s="123">
        <v>0.04</v>
      </c>
      <c r="AI45" s="124">
        <v>7.0000000000000007E-2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/>
      <c r="AW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</row>
    <row r="46" spans="1:104" ht="15.75" customHeight="1" thickBot="1" x14ac:dyDescent="0.25">
      <c r="A46" s="38"/>
      <c r="B46" s="38"/>
      <c r="C46" s="48" t="s">
        <v>55</v>
      </c>
      <c r="D46" s="211">
        <f t="shared" ref="D46:M46" si="3">AVERAGE(D35:D45)</f>
        <v>130.9909090909091</v>
      </c>
      <c r="E46" s="212">
        <f t="shared" si="3"/>
        <v>131.98727272727274</v>
      </c>
      <c r="F46" s="212">
        <f t="shared" si="3"/>
        <v>131.4309090909091</v>
      </c>
      <c r="G46" s="212">
        <f t="shared" si="3"/>
        <v>129.64909090909092</v>
      </c>
      <c r="H46" s="212">
        <f t="shared" si="3"/>
        <v>131.80181818181816</v>
      </c>
      <c r="I46" s="212">
        <f t="shared" si="3"/>
        <v>128.2590909090909</v>
      </c>
      <c r="J46" s="212">
        <f t="shared" si="3"/>
        <v>130.16181818181818</v>
      </c>
      <c r="K46" s="212">
        <f>AVERAGE(K35:K45)</f>
        <v>127.2681818181818</v>
      </c>
      <c r="L46" s="212">
        <f t="shared" si="3"/>
        <v>131.1</v>
      </c>
      <c r="M46" s="213">
        <f t="shared" si="3"/>
        <v>130.87272727272727</v>
      </c>
      <c r="N46" s="113"/>
      <c r="O46" s="211">
        <f t="shared" ref="O46:X46" si="4">AVERAGE(O35:O45)</f>
        <v>2.3727272727272726</v>
      </c>
      <c r="P46" s="212">
        <f t="shared" si="4"/>
        <v>1.3763636363636367</v>
      </c>
      <c r="Q46" s="212">
        <f t="shared" si="4"/>
        <v>1.9327272727272726</v>
      </c>
      <c r="R46" s="212">
        <f t="shared" si="4"/>
        <v>3.7145454545454539</v>
      </c>
      <c r="S46" s="212">
        <f t="shared" si="4"/>
        <v>1.5618181818181818</v>
      </c>
      <c r="T46" s="212">
        <f t="shared" si="4"/>
        <v>5.1045454545454545</v>
      </c>
      <c r="U46" s="212">
        <f t="shared" si="4"/>
        <v>3.2018181818181817</v>
      </c>
      <c r="V46" s="212">
        <f>AVERAGE(V35:V45)</f>
        <v>6.0954545454545466</v>
      </c>
      <c r="W46" s="212">
        <f t="shared" si="4"/>
        <v>2.2636363636363637</v>
      </c>
      <c r="X46" s="213">
        <f t="shared" si="4"/>
        <v>2.4909090909090907</v>
      </c>
      <c r="Y46" s="113"/>
      <c r="Z46" s="211">
        <f t="shared" ref="Z46:AI46" si="5">AVERAGE(Z35:Z45)</f>
        <v>0.19454545454545452</v>
      </c>
      <c r="AA46" s="212">
        <f t="shared" si="5"/>
        <v>0.10636363636363635</v>
      </c>
      <c r="AB46" s="212">
        <f t="shared" si="5"/>
        <v>0.1</v>
      </c>
      <c r="AC46" s="212">
        <f t="shared" si="5"/>
        <v>0.28999999999999998</v>
      </c>
      <c r="AD46" s="212">
        <f t="shared" si="5"/>
        <v>7.5454545454545455E-2</v>
      </c>
      <c r="AE46" s="212">
        <f t="shared" si="5"/>
        <v>0.40272727272727271</v>
      </c>
      <c r="AF46" s="212">
        <f t="shared" si="5"/>
        <v>0.2218181818181818</v>
      </c>
      <c r="AG46" s="212">
        <f>AVERAGE(AG35:AG45)</f>
        <v>0.39181818181818179</v>
      </c>
      <c r="AH46" s="212">
        <f t="shared" si="5"/>
        <v>0.14909090909090908</v>
      </c>
      <c r="AI46" s="213">
        <f t="shared" si="5"/>
        <v>0.21181818181818179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/>
      <c r="AW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</row>
    <row r="47" spans="1:104" ht="15.75" customHeight="1" thickBot="1" x14ac:dyDescent="0.25">
      <c r="A47" s="63"/>
      <c r="B47" s="63"/>
      <c r="C47" s="64"/>
      <c r="D47" s="207" t="s">
        <v>59</v>
      </c>
      <c r="E47" s="199"/>
      <c r="F47" s="199"/>
      <c r="G47" s="199"/>
      <c r="H47" s="199"/>
      <c r="I47" s="199"/>
      <c r="J47" s="199"/>
      <c r="K47" s="199"/>
      <c r="L47" s="199"/>
      <c r="M47" s="199"/>
      <c r="N47" s="87"/>
      <c r="O47" s="207" t="s">
        <v>60</v>
      </c>
      <c r="P47" s="199"/>
      <c r="Q47" s="199"/>
      <c r="R47" s="199"/>
      <c r="S47" s="199"/>
      <c r="T47" s="199"/>
      <c r="U47" s="199"/>
      <c r="V47" s="199"/>
      <c r="W47" s="199"/>
      <c r="X47" s="199"/>
      <c r="Y47" s="87"/>
      <c r="Z47" s="207" t="s">
        <v>61</v>
      </c>
      <c r="AA47" s="199"/>
      <c r="AB47" s="199"/>
      <c r="AC47" s="199"/>
      <c r="AD47" s="199"/>
      <c r="AE47" s="199"/>
      <c r="AF47" s="199"/>
      <c r="AG47" s="199"/>
      <c r="AH47" s="199"/>
      <c r="AI47" s="199"/>
      <c r="AJ47" s="63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/>
      <c r="AW47" s="38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</row>
    <row r="48" spans="1:104" ht="15.75" customHeight="1" thickBot="1" x14ac:dyDescent="0.25">
      <c r="A48" s="38"/>
      <c r="B48" s="38"/>
      <c r="C48" s="39" t="s">
        <v>36</v>
      </c>
      <c r="D48" s="117">
        <v>1</v>
      </c>
      <c r="E48" s="118">
        <v>2</v>
      </c>
      <c r="F48" s="118">
        <v>3</v>
      </c>
      <c r="G48" s="118">
        <v>4</v>
      </c>
      <c r="H48" s="118">
        <v>5</v>
      </c>
      <c r="I48" s="118">
        <v>6</v>
      </c>
      <c r="J48" s="118">
        <v>7</v>
      </c>
      <c r="K48" s="118">
        <v>8</v>
      </c>
      <c r="L48" s="118">
        <v>9</v>
      </c>
      <c r="M48" s="119" t="s">
        <v>116</v>
      </c>
      <c r="N48" s="115"/>
      <c r="O48" s="117">
        <v>1</v>
      </c>
      <c r="P48" s="118">
        <v>2</v>
      </c>
      <c r="Q48" s="118">
        <v>3</v>
      </c>
      <c r="R48" s="118">
        <v>4</v>
      </c>
      <c r="S48" s="118">
        <v>5</v>
      </c>
      <c r="T48" s="118">
        <v>6</v>
      </c>
      <c r="U48" s="118">
        <v>7</v>
      </c>
      <c r="V48" s="118">
        <v>8</v>
      </c>
      <c r="W48" s="118">
        <v>9</v>
      </c>
      <c r="X48" s="119" t="s">
        <v>116</v>
      </c>
      <c r="Y48" s="115"/>
      <c r="Z48" s="117">
        <v>1</v>
      </c>
      <c r="AA48" s="118">
        <v>2</v>
      </c>
      <c r="AB48" s="118">
        <v>3</v>
      </c>
      <c r="AC48" s="118">
        <v>4</v>
      </c>
      <c r="AD48" s="118">
        <v>5</v>
      </c>
      <c r="AE48" s="118">
        <v>6</v>
      </c>
      <c r="AF48" s="118">
        <v>7</v>
      </c>
      <c r="AG48" s="118">
        <v>8</v>
      </c>
      <c r="AH48" s="118">
        <v>9</v>
      </c>
      <c r="AI48" s="119" t="s">
        <v>116</v>
      </c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/>
      <c r="AW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</row>
    <row r="49" spans="1:104" ht="15.75" customHeight="1" x14ac:dyDescent="0.2">
      <c r="A49" s="38"/>
      <c r="B49" s="38"/>
      <c r="C49" s="48" t="s">
        <v>43</v>
      </c>
      <c r="D49" s="125">
        <v>1073.7</v>
      </c>
      <c r="E49" s="126">
        <v>1073.7</v>
      </c>
      <c r="F49" s="126">
        <v>1073.7</v>
      </c>
      <c r="G49" s="126">
        <v>1073.7</v>
      </c>
      <c r="H49" s="126">
        <v>1073.7</v>
      </c>
      <c r="I49" s="126">
        <v>1073.7</v>
      </c>
      <c r="J49" s="126">
        <v>1073.7</v>
      </c>
      <c r="K49" s="126">
        <v>1073.7</v>
      </c>
      <c r="L49" s="126">
        <v>1073.7</v>
      </c>
      <c r="M49" s="127">
        <v>1073.7</v>
      </c>
      <c r="N49" s="113"/>
      <c r="O49" s="125">
        <v>119.3</v>
      </c>
      <c r="P49" s="126">
        <v>119.3</v>
      </c>
      <c r="Q49" s="126">
        <v>119.3</v>
      </c>
      <c r="R49" s="126">
        <v>119.3</v>
      </c>
      <c r="S49" s="126">
        <v>119.3</v>
      </c>
      <c r="T49" s="126">
        <v>119.3</v>
      </c>
      <c r="U49" s="126">
        <v>119.3</v>
      </c>
      <c r="V49" s="126">
        <v>119.3</v>
      </c>
      <c r="W49" s="126">
        <v>119.3</v>
      </c>
      <c r="X49" s="127">
        <v>119.3</v>
      </c>
      <c r="Y49" s="114"/>
      <c r="Z49" s="125">
        <v>0.61</v>
      </c>
      <c r="AA49" s="126">
        <v>0.04</v>
      </c>
      <c r="AB49" s="126">
        <v>0</v>
      </c>
      <c r="AC49" s="126">
        <v>0</v>
      </c>
      <c r="AD49" s="126">
        <v>0</v>
      </c>
      <c r="AE49" s="126">
        <v>0.02</v>
      </c>
      <c r="AF49" s="126">
        <v>0.01</v>
      </c>
      <c r="AG49" s="126">
        <v>0</v>
      </c>
      <c r="AH49" s="126">
        <v>0</v>
      </c>
      <c r="AI49" s="127">
        <v>0</v>
      </c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/>
      <c r="AW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</row>
    <row r="50" spans="1:104" ht="15.75" customHeight="1" x14ac:dyDescent="0.2">
      <c r="A50" s="38"/>
      <c r="B50" s="38"/>
      <c r="C50" s="48" t="s">
        <v>44</v>
      </c>
      <c r="D50" s="120">
        <v>1351.8</v>
      </c>
      <c r="E50" s="113">
        <v>1351.8</v>
      </c>
      <c r="F50" s="113">
        <v>1351.8</v>
      </c>
      <c r="G50" s="113">
        <v>1351.8</v>
      </c>
      <c r="H50" s="113">
        <v>1351.8</v>
      </c>
      <c r="I50" s="113">
        <v>1351.8</v>
      </c>
      <c r="J50" s="113">
        <v>1351.8</v>
      </c>
      <c r="K50" s="113">
        <v>1351.8</v>
      </c>
      <c r="L50" s="113">
        <v>1351.8</v>
      </c>
      <c r="M50" s="121">
        <v>1351.8</v>
      </c>
      <c r="N50" s="113"/>
      <c r="O50" s="120">
        <v>150.19999999999999</v>
      </c>
      <c r="P50" s="113">
        <v>150.19999999999999</v>
      </c>
      <c r="Q50" s="113">
        <v>150.19999999999999</v>
      </c>
      <c r="R50" s="113">
        <v>150.19999999999999</v>
      </c>
      <c r="S50" s="113">
        <v>150.19999999999999</v>
      </c>
      <c r="T50" s="113">
        <v>150.19999999999999</v>
      </c>
      <c r="U50" s="113">
        <v>150.19999999999999</v>
      </c>
      <c r="V50" s="113">
        <v>150.19999999999999</v>
      </c>
      <c r="W50" s="113">
        <v>150.19999999999999</v>
      </c>
      <c r="X50" s="121">
        <v>150.19999999999999</v>
      </c>
      <c r="Y50" s="114"/>
      <c r="Z50" s="120">
        <v>0.17</v>
      </c>
      <c r="AA50" s="113">
        <v>0.1</v>
      </c>
      <c r="AB50" s="113">
        <v>0</v>
      </c>
      <c r="AC50" s="113">
        <v>0</v>
      </c>
      <c r="AD50" s="113">
        <v>0</v>
      </c>
      <c r="AE50" s="113">
        <v>0.05</v>
      </c>
      <c r="AF50" s="113">
        <v>0.05</v>
      </c>
      <c r="AG50" s="113">
        <v>0</v>
      </c>
      <c r="AH50" s="113">
        <v>0.01</v>
      </c>
      <c r="AI50" s="121">
        <v>0.01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</row>
    <row r="51" spans="1:104" ht="15.75" customHeight="1" x14ac:dyDescent="0.2">
      <c r="A51" s="38"/>
      <c r="B51" s="38"/>
      <c r="C51" s="48" t="s">
        <v>45</v>
      </c>
      <c r="D51" s="120">
        <v>998.1</v>
      </c>
      <c r="E51" s="113">
        <v>998.1</v>
      </c>
      <c r="F51" s="113">
        <v>998.1</v>
      </c>
      <c r="G51" s="113">
        <v>998.1</v>
      </c>
      <c r="H51" s="113">
        <v>998.1</v>
      </c>
      <c r="I51" s="113">
        <v>998.1</v>
      </c>
      <c r="J51" s="113">
        <v>998.1</v>
      </c>
      <c r="K51" s="113">
        <v>998.1</v>
      </c>
      <c r="L51" s="113">
        <v>998.1</v>
      </c>
      <c r="M51" s="121">
        <v>998.1</v>
      </c>
      <c r="N51" s="113"/>
      <c r="O51" s="120">
        <v>110.9</v>
      </c>
      <c r="P51" s="113">
        <v>110.9</v>
      </c>
      <c r="Q51" s="113">
        <v>110.9</v>
      </c>
      <c r="R51" s="113">
        <v>110.9</v>
      </c>
      <c r="S51" s="113">
        <v>110.9</v>
      </c>
      <c r="T51" s="113">
        <v>110.9</v>
      </c>
      <c r="U51" s="113">
        <v>110.9</v>
      </c>
      <c r="V51" s="113">
        <v>110.9</v>
      </c>
      <c r="W51" s="113">
        <v>110.9</v>
      </c>
      <c r="X51" s="121">
        <v>110.9</v>
      </c>
      <c r="Y51" s="114"/>
      <c r="Z51" s="120">
        <v>0.1</v>
      </c>
      <c r="AA51" s="113">
        <v>7.0000000000000007E-2</v>
      </c>
      <c r="AB51" s="113">
        <v>0</v>
      </c>
      <c r="AC51" s="113">
        <v>0</v>
      </c>
      <c r="AD51" s="113">
        <v>0</v>
      </c>
      <c r="AE51" s="113">
        <v>0.03</v>
      </c>
      <c r="AF51" s="113">
        <v>0.02</v>
      </c>
      <c r="AG51" s="113">
        <v>0</v>
      </c>
      <c r="AH51" s="113">
        <v>0.01</v>
      </c>
      <c r="AI51" s="121">
        <v>0</v>
      </c>
      <c r="AJ51" s="38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</row>
    <row r="52" spans="1:104" ht="15.75" customHeight="1" x14ac:dyDescent="0.2">
      <c r="A52" s="38"/>
      <c r="B52" s="38"/>
      <c r="C52" s="48" t="s">
        <v>46</v>
      </c>
      <c r="D52" s="120">
        <v>557.1</v>
      </c>
      <c r="E52" s="113">
        <v>557.1</v>
      </c>
      <c r="F52" s="113">
        <v>557.1</v>
      </c>
      <c r="G52" s="113">
        <v>557.1</v>
      </c>
      <c r="H52" s="113">
        <v>557.1</v>
      </c>
      <c r="I52" s="113">
        <v>557.1</v>
      </c>
      <c r="J52" s="113">
        <v>557.1</v>
      </c>
      <c r="K52" s="113">
        <v>557.1</v>
      </c>
      <c r="L52" s="113">
        <v>557.1</v>
      </c>
      <c r="M52" s="121">
        <v>557.1</v>
      </c>
      <c r="N52" s="113"/>
      <c r="O52" s="120">
        <v>61.9</v>
      </c>
      <c r="P52" s="113">
        <v>61.9</v>
      </c>
      <c r="Q52" s="113">
        <v>61.9</v>
      </c>
      <c r="R52" s="113">
        <v>61.9</v>
      </c>
      <c r="S52" s="113">
        <v>61.9</v>
      </c>
      <c r="T52" s="113">
        <v>61.9</v>
      </c>
      <c r="U52" s="113">
        <v>61.9</v>
      </c>
      <c r="V52" s="113">
        <v>61.9</v>
      </c>
      <c r="W52" s="113">
        <v>61.9</v>
      </c>
      <c r="X52" s="121">
        <v>61.9</v>
      </c>
      <c r="Y52" s="114"/>
      <c r="Z52" s="120">
        <v>7.0000000000000007E-2</v>
      </c>
      <c r="AA52" s="113">
        <v>0.05</v>
      </c>
      <c r="AB52" s="113">
        <v>0</v>
      </c>
      <c r="AC52" s="113">
        <v>0</v>
      </c>
      <c r="AD52" s="113">
        <v>0</v>
      </c>
      <c r="AE52" s="113">
        <v>0.02</v>
      </c>
      <c r="AF52" s="113">
        <v>0.02</v>
      </c>
      <c r="AG52" s="113">
        <v>0</v>
      </c>
      <c r="AH52" s="113">
        <v>0.01</v>
      </c>
      <c r="AI52" s="121">
        <v>0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</row>
    <row r="53" spans="1:104" ht="15.75" customHeight="1" x14ac:dyDescent="0.2">
      <c r="A53" s="38"/>
      <c r="B53" s="38"/>
      <c r="C53" s="48" t="s">
        <v>47</v>
      </c>
      <c r="D53" s="120">
        <v>1193.4000000000001</v>
      </c>
      <c r="E53" s="113">
        <v>1193.4000000000001</v>
      </c>
      <c r="F53" s="113">
        <v>1193.4000000000001</v>
      </c>
      <c r="G53" s="113">
        <v>1193.4000000000001</v>
      </c>
      <c r="H53" s="113">
        <v>1193.4000000000001</v>
      </c>
      <c r="I53" s="113">
        <v>1193.4000000000001</v>
      </c>
      <c r="J53" s="113">
        <v>1193.4000000000001</v>
      </c>
      <c r="K53" s="113">
        <v>1193.4000000000001</v>
      </c>
      <c r="L53" s="113">
        <v>1193.4000000000001</v>
      </c>
      <c r="M53" s="121">
        <v>1193.4000000000001</v>
      </c>
      <c r="N53" s="113"/>
      <c r="O53" s="120">
        <v>132.6</v>
      </c>
      <c r="P53" s="113">
        <v>132.6</v>
      </c>
      <c r="Q53" s="113">
        <v>132.6</v>
      </c>
      <c r="R53" s="113">
        <v>132.6</v>
      </c>
      <c r="S53" s="113">
        <v>132.6</v>
      </c>
      <c r="T53" s="113">
        <v>132.6</v>
      </c>
      <c r="U53" s="113">
        <v>132.6</v>
      </c>
      <c r="V53" s="113">
        <v>132.6</v>
      </c>
      <c r="W53" s="113">
        <v>132.6</v>
      </c>
      <c r="X53" s="121">
        <v>132.6</v>
      </c>
      <c r="Y53" s="114"/>
      <c r="Z53" s="120">
        <v>0.12</v>
      </c>
      <c r="AA53" s="113">
        <v>0.09</v>
      </c>
      <c r="AB53" s="113">
        <v>0</v>
      </c>
      <c r="AC53" s="113">
        <v>0</v>
      </c>
      <c r="AD53" s="113">
        <v>0</v>
      </c>
      <c r="AE53" s="113">
        <v>0.04</v>
      </c>
      <c r="AF53" s="113">
        <v>0.04</v>
      </c>
      <c r="AG53" s="113">
        <v>0</v>
      </c>
      <c r="AH53" s="113">
        <v>0.01</v>
      </c>
      <c r="AI53" s="121">
        <v>0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</row>
    <row r="54" spans="1:104" ht="15.75" customHeight="1" x14ac:dyDescent="0.2">
      <c r="A54" s="38"/>
      <c r="B54" s="38"/>
      <c r="C54" s="48" t="s">
        <v>48</v>
      </c>
      <c r="D54" s="120">
        <v>1139.4000000000001</v>
      </c>
      <c r="E54" s="113">
        <v>1139.4000000000001</v>
      </c>
      <c r="F54" s="113">
        <v>1139.4000000000001</v>
      </c>
      <c r="G54" s="113">
        <v>1139.4000000000001</v>
      </c>
      <c r="H54" s="113">
        <v>1139.4000000000001</v>
      </c>
      <c r="I54" s="113">
        <v>1139.4000000000001</v>
      </c>
      <c r="J54" s="113">
        <v>1139.4000000000001</v>
      </c>
      <c r="K54" s="113">
        <v>1139.4000000000001</v>
      </c>
      <c r="L54" s="113">
        <v>1139.4000000000001</v>
      </c>
      <c r="M54" s="121">
        <v>1139.4000000000001</v>
      </c>
      <c r="N54" s="113"/>
      <c r="O54" s="120">
        <v>126.6</v>
      </c>
      <c r="P54" s="113">
        <v>126.6</v>
      </c>
      <c r="Q54" s="113">
        <v>126.6</v>
      </c>
      <c r="R54" s="113">
        <v>126.6</v>
      </c>
      <c r="S54" s="113">
        <v>126.6</v>
      </c>
      <c r="T54" s="113">
        <v>126.6</v>
      </c>
      <c r="U54" s="113">
        <v>126.6</v>
      </c>
      <c r="V54" s="113">
        <v>126.6</v>
      </c>
      <c r="W54" s="113">
        <v>126.6</v>
      </c>
      <c r="X54" s="121">
        <v>126.6</v>
      </c>
      <c r="Y54" s="114"/>
      <c r="Z54" s="120">
        <v>1.2</v>
      </c>
      <c r="AA54" s="113">
        <v>0.08</v>
      </c>
      <c r="AB54" s="113">
        <v>0</v>
      </c>
      <c r="AC54" s="113">
        <v>0</v>
      </c>
      <c r="AD54" s="113">
        <v>0</v>
      </c>
      <c r="AE54" s="113">
        <v>0.03</v>
      </c>
      <c r="AF54" s="113">
        <v>0.03</v>
      </c>
      <c r="AG54" s="113">
        <v>0</v>
      </c>
      <c r="AH54" s="113">
        <v>0.01</v>
      </c>
      <c r="AI54" s="121">
        <v>0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</row>
    <row r="55" spans="1:104" ht="15.75" customHeight="1" x14ac:dyDescent="0.2">
      <c r="A55" s="38"/>
      <c r="B55" s="38"/>
      <c r="C55" s="48" t="s">
        <v>49</v>
      </c>
      <c r="D55" s="120">
        <v>474.3</v>
      </c>
      <c r="E55" s="113">
        <v>474.3</v>
      </c>
      <c r="F55" s="113">
        <v>474.3</v>
      </c>
      <c r="G55" s="113">
        <v>474.3</v>
      </c>
      <c r="H55" s="113">
        <v>474.3</v>
      </c>
      <c r="I55" s="113">
        <v>474.3</v>
      </c>
      <c r="J55" s="113">
        <v>474.3</v>
      </c>
      <c r="K55" s="113">
        <v>474.3</v>
      </c>
      <c r="L55" s="113">
        <v>474.3</v>
      </c>
      <c r="M55" s="121">
        <v>474.3</v>
      </c>
      <c r="N55" s="113"/>
      <c r="O55" s="120">
        <v>52.7</v>
      </c>
      <c r="P55" s="113">
        <v>52.7</v>
      </c>
      <c r="Q55" s="113">
        <v>52.7</v>
      </c>
      <c r="R55" s="113">
        <v>52.7</v>
      </c>
      <c r="S55" s="113">
        <v>52.7</v>
      </c>
      <c r="T55" s="113">
        <v>52.7</v>
      </c>
      <c r="U55" s="113">
        <v>52.7</v>
      </c>
      <c r="V55" s="113">
        <v>52.7</v>
      </c>
      <c r="W55" s="113">
        <v>52.7</v>
      </c>
      <c r="X55" s="121">
        <v>52.7</v>
      </c>
      <c r="Y55" s="114"/>
      <c r="Z55" s="120">
        <v>0.55000000000000004</v>
      </c>
      <c r="AA55" s="113">
        <v>0.03</v>
      </c>
      <c r="AB55" s="113">
        <v>0</v>
      </c>
      <c r="AC55" s="113">
        <v>0</v>
      </c>
      <c r="AD55" s="113">
        <v>0</v>
      </c>
      <c r="AE55" s="113">
        <v>0.01</v>
      </c>
      <c r="AF55" s="113">
        <v>0.01</v>
      </c>
      <c r="AG55" s="113">
        <v>0</v>
      </c>
      <c r="AH55" s="113">
        <v>0</v>
      </c>
      <c r="AI55" s="121">
        <v>0</v>
      </c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</row>
    <row r="56" spans="1:104" ht="15.75" customHeight="1" x14ac:dyDescent="0.2">
      <c r="A56" s="38"/>
      <c r="B56" s="38"/>
      <c r="C56" s="48" t="s">
        <v>50</v>
      </c>
      <c r="D56" s="120">
        <v>1037.7</v>
      </c>
      <c r="E56" s="113">
        <v>1037.7</v>
      </c>
      <c r="F56" s="113">
        <v>1037.7</v>
      </c>
      <c r="G56" s="113">
        <v>1037.7</v>
      </c>
      <c r="H56" s="113">
        <v>1037.7</v>
      </c>
      <c r="I56" s="113">
        <v>1037.7</v>
      </c>
      <c r="J56" s="113">
        <v>1037.7</v>
      </c>
      <c r="K56" s="113">
        <v>1037.7</v>
      </c>
      <c r="L56" s="113">
        <v>1037.7</v>
      </c>
      <c r="M56" s="121">
        <v>1037.7</v>
      </c>
      <c r="N56" s="113"/>
      <c r="O56" s="120">
        <v>115.3</v>
      </c>
      <c r="P56" s="113">
        <v>115.3</v>
      </c>
      <c r="Q56" s="113">
        <v>115.3</v>
      </c>
      <c r="R56" s="113">
        <v>115.3</v>
      </c>
      <c r="S56" s="113">
        <v>115.3</v>
      </c>
      <c r="T56" s="113">
        <v>115.3</v>
      </c>
      <c r="U56" s="113">
        <v>115.3</v>
      </c>
      <c r="V56" s="113">
        <v>115.3</v>
      </c>
      <c r="W56" s="113">
        <v>115.3</v>
      </c>
      <c r="X56" s="121">
        <v>115.3</v>
      </c>
      <c r="Y56" s="114"/>
      <c r="Z56" s="120">
        <v>1.1200000000000001</v>
      </c>
      <c r="AA56" s="113">
        <v>0.06</v>
      </c>
      <c r="AB56" s="113">
        <v>0</v>
      </c>
      <c r="AC56" s="113">
        <v>0</v>
      </c>
      <c r="AD56" s="113">
        <v>0</v>
      </c>
      <c r="AE56" s="113">
        <v>0.02</v>
      </c>
      <c r="AF56" s="113">
        <v>0.01</v>
      </c>
      <c r="AG56" s="113">
        <v>0</v>
      </c>
      <c r="AH56" s="113">
        <v>0.01</v>
      </c>
      <c r="AI56" s="121">
        <v>0</v>
      </c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</row>
    <row r="57" spans="1:104" ht="15.75" customHeight="1" x14ac:dyDescent="0.25">
      <c r="A57" s="38"/>
      <c r="B57" s="38"/>
      <c r="C57" s="56" t="s">
        <v>51</v>
      </c>
      <c r="D57" s="120">
        <v>651.6</v>
      </c>
      <c r="E57" s="113">
        <v>651.6</v>
      </c>
      <c r="F57" s="113">
        <v>651.6</v>
      </c>
      <c r="G57" s="113">
        <v>651.6</v>
      </c>
      <c r="H57" s="113">
        <v>651.6</v>
      </c>
      <c r="I57" s="113">
        <v>651.6</v>
      </c>
      <c r="J57" s="113">
        <v>651.6</v>
      </c>
      <c r="K57" s="113">
        <v>651.6</v>
      </c>
      <c r="L57" s="113">
        <v>651.6</v>
      </c>
      <c r="M57" s="121">
        <v>651.6</v>
      </c>
      <c r="N57" s="113"/>
      <c r="O57" s="120">
        <v>72.400000000000006</v>
      </c>
      <c r="P57" s="113">
        <v>72.400000000000006</v>
      </c>
      <c r="Q57" s="113">
        <v>72.400000000000006</v>
      </c>
      <c r="R57" s="113">
        <v>72.400000000000006</v>
      </c>
      <c r="S57" s="113">
        <v>72.400000000000006</v>
      </c>
      <c r="T57" s="113">
        <v>72.400000000000006</v>
      </c>
      <c r="U57" s="113">
        <v>72.400000000000006</v>
      </c>
      <c r="V57" s="113">
        <v>72.400000000000006</v>
      </c>
      <c r="W57" s="113">
        <v>72.400000000000006</v>
      </c>
      <c r="X57" s="121">
        <v>72.400000000000006</v>
      </c>
      <c r="Y57" s="114"/>
      <c r="Z57" s="120">
        <v>0.45</v>
      </c>
      <c r="AA57" s="113">
        <v>0.02</v>
      </c>
      <c r="AB57" s="113">
        <v>0</v>
      </c>
      <c r="AC57" s="113">
        <v>0</v>
      </c>
      <c r="AD57" s="113">
        <v>0</v>
      </c>
      <c r="AE57" s="113">
        <v>0.01</v>
      </c>
      <c r="AF57" s="113">
        <v>0</v>
      </c>
      <c r="AG57" s="113">
        <v>0</v>
      </c>
      <c r="AH57" s="113">
        <v>0</v>
      </c>
      <c r="AI57" s="121">
        <v>0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</row>
    <row r="58" spans="1:104" ht="15.75" customHeight="1" x14ac:dyDescent="0.25">
      <c r="A58" s="38"/>
      <c r="B58" s="38"/>
      <c r="C58" s="56" t="s">
        <v>52</v>
      </c>
      <c r="D58" s="120">
        <v>1206.9000000000001</v>
      </c>
      <c r="E58" s="113">
        <v>1206.9000000000001</v>
      </c>
      <c r="F58" s="113">
        <v>1206.9000000000001</v>
      </c>
      <c r="G58" s="113">
        <v>1206.9000000000001</v>
      </c>
      <c r="H58" s="113">
        <v>1206.9000000000001</v>
      </c>
      <c r="I58" s="113">
        <v>1206.9000000000001</v>
      </c>
      <c r="J58" s="113">
        <v>1206.9000000000001</v>
      </c>
      <c r="K58" s="113">
        <v>1206.9000000000001</v>
      </c>
      <c r="L58" s="113">
        <v>1206.9000000000001</v>
      </c>
      <c r="M58" s="121">
        <v>1206.9000000000001</v>
      </c>
      <c r="N58" s="113"/>
      <c r="O58" s="120">
        <v>134.1</v>
      </c>
      <c r="P58" s="113">
        <v>134.1</v>
      </c>
      <c r="Q58" s="113">
        <v>134.1</v>
      </c>
      <c r="R58" s="113">
        <v>134.1</v>
      </c>
      <c r="S58" s="113">
        <v>134.1</v>
      </c>
      <c r="T58" s="113">
        <v>134.1</v>
      </c>
      <c r="U58" s="113">
        <v>134.1</v>
      </c>
      <c r="V58" s="113">
        <v>134.1</v>
      </c>
      <c r="W58" s="113">
        <v>134.1</v>
      </c>
      <c r="X58" s="121">
        <v>134.1</v>
      </c>
      <c r="Y58" s="114"/>
      <c r="Z58" s="120">
        <v>1.1100000000000001</v>
      </c>
      <c r="AA58" s="113">
        <v>0.08</v>
      </c>
      <c r="AB58" s="113">
        <v>0</v>
      </c>
      <c r="AC58" s="113">
        <v>0</v>
      </c>
      <c r="AD58" s="113">
        <v>0</v>
      </c>
      <c r="AE58" s="113">
        <v>0.04</v>
      </c>
      <c r="AF58" s="113">
        <v>0.03</v>
      </c>
      <c r="AG58" s="113">
        <v>0</v>
      </c>
      <c r="AH58" s="113">
        <v>0.01</v>
      </c>
      <c r="AI58" s="121">
        <v>0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</row>
    <row r="59" spans="1:104" ht="15.75" customHeight="1" thickBot="1" x14ac:dyDescent="0.3">
      <c r="A59" s="38"/>
      <c r="B59" s="38"/>
      <c r="C59" s="56" t="s">
        <v>54</v>
      </c>
      <c r="D59" s="122">
        <v>3519</v>
      </c>
      <c r="E59" s="123">
        <v>3519</v>
      </c>
      <c r="F59" s="123">
        <v>3519</v>
      </c>
      <c r="G59" s="123">
        <v>3519</v>
      </c>
      <c r="H59" s="123">
        <v>3519</v>
      </c>
      <c r="I59" s="123">
        <v>3519</v>
      </c>
      <c r="J59" s="123">
        <v>3519</v>
      </c>
      <c r="K59" s="123">
        <v>3519</v>
      </c>
      <c r="L59" s="123">
        <v>3519</v>
      </c>
      <c r="M59" s="124">
        <v>3519</v>
      </c>
      <c r="N59" s="113"/>
      <c r="O59" s="122">
        <v>391</v>
      </c>
      <c r="P59" s="123">
        <v>391</v>
      </c>
      <c r="Q59" s="123">
        <v>391</v>
      </c>
      <c r="R59" s="123">
        <v>391</v>
      </c>
      <c r="S59" s="123">
        <v>391</v>
      </c>
      <c r="T59" s="123">
        <v>391</v>
      </c>
      <c r="U59" s="123">
        <v>391</v>
      </c>
      <c r="V59" s="123">
        <v>391</v>
      </c>
      <c r="W59" s="123">
        <v>391</v>
      </c>
      <c r="X59" s="124">
        <v>391</v>
      </c>
      <c r="Y59" s="114"/>
      <c r="Z59" s="122">
        <v>4.59</v>
      </c>
      <c r="AA59" s="123">
        <v>0.25</v>
      </c>
      <c r="AB59" s="123">
        <v>0</v>
      </c>
      <c r="AC59" s="123">
        <v>0.01</v>
      </c>
      <c r="AD59" s="123">
        <v>0</v>
      </c>
      <c r="AE59" s="123">
        <v>0.11</v>
      </c>
      <c r="AF59" s="123">
        <v>0.16</v>
      </c>
      <c r="AG59" s="123">
        <v>0</v>
      </c>
      <c r="AH59" s="123">
        <v>0.03</v>
      </c>
      <c r="AI59" s="124">
        <v>0.02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</row>
    <row r="60" spans="1:104" ht="15.75" customHeight="1" thickBot="1" x14ac:dyDescent="0.25">
      <c r="A60" s="38"/>
      <c r="B60" s="38"/>
      <c r="C60" s="48" t="s">
        <v>55</v>
      </c>
      <c r="D60" s="211">
        <f t="shared" ref="D60:M60" si="6">AVERAGE(D49:D59)</f>
        <v>1200.2727272727273</v>
      </c>
      <c r="E60" s="212">
        <f t="shared" si="6"/>
        <v>1200.2727272727273</v>
      </c>
      <c r="F60" s="212">
        <f t="shared" si="6"/>
        <v>1200.2727272727273</v>
      </c>
      <c r="G60" s="212">
        <f t="shared" si="6"/>
        <v>1200.2727272727273</v>
      </c>
      <c r="H60" s="212">
        <f t="shared" si="6"/>
        <v>1200.2727272727273</v>
      </c>
      <c r="I60" s="212">
        <f t="shared" si="6"/>
        <v>1200.2727272727273</v>
      </c>
      <c r="J60" s="212">
        <f t="shared" si="6"/>
        <v>1200.2727272727273</v>
      </c>
      <c r="K60" s="212">
        <f>AVERAGE(K49:K59)</f>
        <v>1200.2727272727273</v>
      </c>
      <c r="L60" s="212">
        <f t="shared" si="6"/>
        <v>1200.2727272727273</v>
      </c>
      <c r="M60" s="213">
        <f t="shared" si="6"/>
        <v>1200.2727272727273</v>
      </c>
      <c r="N60" s="113"/>
      <c r="O60" s="211">
        <f t="shared" ref="O60:X60" si="7">AVERAGE(O49:O59)</f>
        <v>133.36363636363637</v>
      </c>
      <c r="P60" s="212">
        <f t="shared" si="7"/>
        <v>133.36363636363637</v>
      </c>
      <c r="Q60" s="212">
        <f t="shared" si="7"/>
        <v>133.36363636363637</v>
      </c>
      <c r="R60" s="212">
        <f t="shared" si="7"/>
        <v>133.36363636363637</v>
      </c>
      <c r="S60" s="212">
        <f t="shared" si="7"/>
        <v>133.36363636363637</v>
      </c>
      <c r="T60" s="212">
        <f t="shared" si="7"/>
        <v>133.36363636363637</v>
      </c>
      <c r="U60" s="212">
        <f t="shared" si="7"/>
        <v>133.36363636363637</v>
      </c>
      <c r="V60" s="212">
        <f>AVERAGE(V49:V59)</f>
        <v>133.36363636363637</v>
      </c>
      <c r="W60" s="212">
        <f t="shared" si="7"/>
        <v>133.36363636363637</v>
      </c>
      <c r="X60" s="213">
        <f t="shared" si="7"/>
        <v>133.36363636363637</v>
      </c>
      <c r="Y60" s="113"/>
      <c r="Z60" s="211">
        <f t="shared" ref="Z60:AI60" si="8">AVERAGE(Z49:Z59)</f>
        <v>0.91727272727272724</v>
      </c>
      <c r="AA60" s="212">
        <f t="shared" si="8"/>
        <v>7.9090909090909087E-2</v>
      </c>
      <c r="AB60" s="212">
        <f t="shared" si="8"/>
        <v>0</v>
      </c>
      <c r="AC60" s="212">
        <f t="shared" si="8"/>
        <v>9.0909090909090909E-4</v>
      </c>
      <c r="AD60" s="212">
        <f t="shared" si="8"/>
        <v>0</v>
      </c>
      <c r="AE60" s="212">
        <f t="shared" si="8"/>
        <v>3.4545454545454546E-2</v>
      </c>
      <c r="AF60" s="212">
        <f t="shared" si="8"/>
        <v>3.4545454545454546E-2</v>
      </c>
      <c r="AG60" s="212">
        <f>AVERAGE(AG49:AG59)</f>
        <v>0</v>
      </c>
      <c r="AH60" s="212">
        <f t="shared" si="8"/>
        <v>9.0909090909090922E-3</v>
      </c>
      <c r="AI60" s="213">
        <f t="shared" si="8"/>
        <v>2.7272727272727271E-3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</row>
    <row r="61" spans="1:104" ht="15.75" customHeight="1" thickBot="1" x14ac:dyDescent="0.25">
      <c r="A61" s="63"/>
      <c r="B61" s="63"/>
      <c r="C61" s="64"/>
      <c r="D61" s="207" t="s">
        <v>21</v>
      </c>
      <c r="E61" s="199"/>
      <c r="F61" s="199"/>
      <c r="G61" s="199"/>
      <c r="H61" s="199"/>
      <c r="I61" s="199"/>
      <c r="J61" s="199"/>
      <c r="K61" s="199"/>
      <c r="L61" s="199"/>
      <c r="M61" s="199"/>
      <c r="N61" s="87"/>
      <c r="O61" s="207" t="s">
        <v>23</v>
      </c>
      <c r="P61" s="199"/>
      <c r="Q61" s="199"/>
      <c r="R61" s="199"/>
      <c r="S61" s="199"/>
      <c r="T61" s="199"/>
      <c r="U61" s="199"/>
      <c r="V61" s="199"/>
      <c r="W61" s="199"/>
      <c r="X61" s="199"/>
      <c r="Y61" s="87"/>
      <c r="Z61" s="207" t="s">
        <v>29</v>
      </c>
      <c r="AA61" s="199"/>
      <c r="AB61" s="199"/>
      <c r="AC61" s="199"/>
      <c r="AD61" s="199"/>
      <c r="AE61" s="199"/>
      <c r="AF61" s="199"/>
      <c r="AG61" s="199"/>
      <c r="AH61" s="199"/>
      <c r="AI61" s="199"/>
      <c r="AJ61" s="63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63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</row>
    <row r="62" spans="1:104" ht="15.75" customHeight="1" thickBot="1" x14ac:dyDescent="0.25">
      <c r="A62" s="38"/>
      <c r="B62" s="38"/>
      <c r="C62" s="39" t="s">
        <v>36</v>
      </c>
      <c r="D62" s="117">
        <v>1</v>
      </c>
      <c r="E62" s="118">
        <v>2</v>
      </c>
      <c r="F62" s="118">
        <v>3</v>
      </c>
      <c r="G62" s="118">
        <v>4</v>
      </c>
      <c r="H62" s="118">
        <v>5</v>
      </c>
      <c r="I62" s="118">
        <v>6</v>
      </c>
      <c r="J62" s="118">
        <v>7</v>
      </c>
      <c r="K62" s="118">
        <v>8</v>
      </c>
      <c r="L62" s="118">
        <v>9</v>
      </c>
      <c r="M62" s="119" t="s">
        <v>116</v>
      </c>
      <c r="N62" s="115"/>
      <c r="O62" s="117">
        <v>1</v>
      </c>
      <c r="P62" s="118">
        <v>2</v>
      </c>
      <c r="Q62" s="118">
        <v>3</v>
      </c>
      <c r="R62" s="118">
        <v>4</v>
      </c>
      <c r="S62" s="118">
        <v>5</v>
      </c>
      <c r="T62" s="118">
        <v>6</v>
      </c>
      <c r="U62" s="118">
        <v>7</v>
      </c>
      <c r="V62" s="118">
        <v>8</v>
      </c>
      <c r="W62" s="118">
        <v>9</v>
      </c>
      <c r="X62" s="119" t="s">
        <v>116</v>
      </c>
      <c r="Y62" s="115"/>
      <c r="Z62" s="117">
        <v>1</v>
      </c>
      <c r="AA62" s="118">
        <v>2</v>
      </c>
      <c r="AB62" s="118">
        <v>3</v>
      </c>
      <c r="AC62" s="118">
        <v>4</v>
      </c>
      <c r="AD62" s="118">
        <v>5</v>
      </c>
      <c r="AE62" s="118">
        <v>6</v>
      </c>
      <c r="AF62" s="118">
        <v>7</v>
      </c>
      <c r="AG62" s="118">
        <v>8</v>
      </c>
      <c r="AH62" s="118">
        <v>9</v>
      </c>
      <c r="AI62" s="119" t="s">
        <v>116</v>
      </c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</row>
    <row r="63" spans="1:104" ht="15.75" customHeight="1" x14ac:dyDescent="0.2">
      <c r="A63" s="38"/>
      <c r="B63" s="38"/>
      <c r="C63" s="48" t="s">
        <v>43</v>
      </c>
      <c r="D63" s="125">
        <v>0.34</v>
      </c>
      <c r="E63" s="126">
        <v>0.01</v>
      </c>
      <c r="F63" s="126">
        <v>0.01</v>
      </c>
      <c r="G63" s="126">
        <v>0.01</v>
      </c>
      <c r="H63" s="126">
        <v>0.01</v>
      </c>
      <c r="I63" s="126">
        <v>0.03</v>
      </c>
      <c r="J63" s="126">
        <v>0.01</v>
      </c>
      <c r="K63" s="126">
        <v>0.02</v>
      </c>
      <c r="L63" s="126">
        <v>0.01</v>
      </c>
      <c r="M63" s="127">
        <v>0.01</v>
      </c>
      <c r="N63" s="113"/>
      <c r="O63" s="125">
        <v>310.83</v>
      </c>
      <c r="P63" s="126">
        <v>6.73</v>
      </c>
      <c r="Q63" s="126">
        <v>5.19</v>
      </c>
      <c r="R63" s="126">
        <v>13.48</v>
      </c>
      <c r="S63" s="126">
        <v>9.2200000000000006</v>
      </c>
      <c r="T63" s="126">
        <v>31.44</v>
      </c>
      <c r="U63" s="126">
        <v>13.21</v>
      </c>
      <c r="V63" s="126">
        <v>18.89</v>
      </c>
      <c r="W63" s="126">
        <v>6.2</v>
      </c>
      <c r="X63" s="127">
        <v>8.31</v>
      </c>
      <c r="Y63" s="114"/>
      <c r="Z63" s="125">
        <v>159.25</v>
      </c>
      <c r="AA63" s="126">
        <v>21.72</v>
      </c>
      <c r="AB63" s="126">
        <v>23.18</v>
      </c>
      <c r="AC63" s="126">
        <v>35.44</v>
      </c>
      <c r="AD63" s="126">
        <v>29.32</v>
      </c>
      <c r="AE63" s="126">
        <v>50.79</v>
      </c>
      <c r="AF63" s="126">
        <v>37.53</v>
      </c>
      <c r="AG63" s="126">
        <v>58.41</v>
      </c>
      <c r="AH63" s="126">
        <v>21.12</v>
      </c>
      <c r="AI63" s="127">
        <v>28.48</v>
      </c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</row>
    <row r="64" spans="1:104" ht="15.75" customHeight="1" x14ac:dyDescent="0.2">
      <c r="A64" s="38"/>
      <c r="B64" s="38"/>
      <c r="C64" s="48" t="s">
        <v>44</v>
      </c>
      <c r="D64" s="120">
        <v>0.03</v>
      </c>
      <c r="E64" s="113">
        <v>0.03</v>
      </c>
      <c r="F64" s="113">
        <v>0.02</v>
      </c>
      <c r="G64" s="113">
        <v>0.05</v>
      </c>
      <c r="H64" s="113">
        <v>0.02</v>
      </c>
      <c r="I64" s="113">
        <v>0.14000000000000001</v>
      </c>
      <c r="J64" s="113">
        <v>0.04</v>
      </c>
      <c r="K64" s="113">
        <v>7.0000000000000007E-2</v>
      </c>
      <c r="L64" s="113">
        <v>0.02</v>
      </c>
      <c r="M64" s="121">
        <v>0.02</v>
      </c>
      <c r="N64" s="113"/>
      <c r="O64" s="120">
        <v>10.24</v>
      </c>
      <c r="P64" s="113">
        <v>11.18</v>
      </c>
      <c r="Q64" s="113">
        <v>7.23</v>
      </c>
      <c r="R64" s="113">
        <v>20.95</v>
      </c>
      <c r="S64" s="113">
        <v>9.49</v>
      </c>
      <c r="T64" s="113">
        <v>58.04</v>
      </c>
      <c r="U64" s="113">
        <v>17.100000000000001</v>
      </c>
      <c r="V64" s="113">
        <v>27.22</v>
      </c>
      <c r="W64" s="113">
        <v>8.42</v>
      </c>
      <c r="X64" s="121">
        <v>8.2100000000000009</v>
      </c>
      <c r="Y64" s="114"/>
      <c r="Z64" s="120">
        <v>33.799999999999997</v>
      </c>
      <c r="AA64" s="113">
        <v>29.76</v>
      </c>
      <c r="AB64" s="113">
        <v>33.78</v>
      </c>
      <c r="AC64" s="113">
        <v>49.19</v>
      </c>
      <c r="AD64" s="113">
        <v>31.69</v>
      </c>
      <c r="AE64" s="113">
        <v>67.5</v>
      </c>
      <c r="AF64" s="113">
        <v>45.66</v>
      </c>
      <c r="AG64" s="113">
        <v>73.069999999999993</v>
      </c>
      <c r="AH64" s="113">
        <v>30.94</v>
      </c>
      <c r="AI64" s="121">
        <v>29.65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</row>
    <row r="65" spans="1:104" ht="15.75" customHeight="1" x14ac:dyDescent="0.2">
      <c r="A65" s="38"/>
      <c r="B65" s="38"/>
      <c r="C65" s="48" t="s">
        <v>45</v>
      </c>
      <c r="D65" s="120">
        <v>0.02</v>
      </c>
      <c r="E65" s="113">
        <v>0.02</v>
      </c>
      <c r="F65" s="113">
        <v>0.01</v>
      </c>
      <c r="G65" s="113">
        <v>0.02</v>
      </c>
      <c r="H65" s="113">
        <v>0.01</v>
      </c>
      <c r="I65" s="113">
        <v>0.06</v>
      </c>
      <c r="J65" s="113">
        <v>0.01</v>
      </c>
      <c r="K65" s="113">
        <v>0.02</v>
      </c>
      <c r="L65" s="113">
        <v>0.01</v>
      </c>
      <c r="M65" s="121">
        <v>0.02</v>
      </c>
      <c r="N65" s="113"/>
      <c r="O65" s="120">
        <v>7.07</v>
      </c>
      <c r="P65" s="113">
        <v>6.9</v>
      </c>
      <c r="Q65" s="113">
        <v>4.0199999999999996</v>
      </c>
      <c r="R65" s="113">
        <v>9.91</v>
      </c>
      <c r="S65" s="113">
        <v>3.79</v>
      </c>
      <c r="T65" s="113">
        <v>25.35</v>
      </c>
      <c r="U65" s="113">
        <v>4.1500000000000004</v>
      </c>
      <c r="V65" s="113">
        <v>8.84</v>
      </c>
      <c r="W65" s="113">
        <v>5.52</v>
      </c>
      <c r="X65" s="121">
        <v>6.62</v>
      </c>
      <c r="Y65" s="114"/>
      <c r="Z65" s="120">
        <v>23.54</v>
      </c>
      <c r="AA65" s="113">
        <v>19.25</v>
      </c>
      <c r="AB65" s="113">
        <v>23.05</v>
      </c>
      <c r="AC65" s="113">
        <v>30.41</v>
      </c>
      <c r="AD65" s="113">
        <v>18.11</v>
      </c>
      <c r="AE65" s="113">
        <v>34.04</v>
      </c>
      <c r="AF65" s="113">
        <v>19.48</v>
      </c>
      <c r="AG65" s="113">
        <v>38.479999999999997</v>
      </c>
      <c r="AH65" s="113">
        <v>26.42</v>
      </c>
      <c r="AI65" s="121">
        <v>26.63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</row>
    <row r="66" spans="1:104" ht="15.75" customHeight="1" x14ac:dyDescent="0.2">
      <c r="A66" s="38"/>
      <c r="B66" s="38"/>
      <c r="C66" s="48" t="s">
        <v>46</v>
      </c>
      <c r="D66" s="120">
        <v>7.0000000000000007E-2</v>
      </c>
      <c r="E66" s="113">
        <v>0.08</v>
      </c>
      <c r="F66" s="113">
        <v>0.06</v>
      </c>
      <c r="G66" s="113">
        <v>0.1</v>
      </c>
      <c r="H66" s="113">
        <v>0.03</v>
      </c>
      <c r="I66" s="113">
        <v>0.21</v>
      </c>
      <c r="J66" s="113">
        <v>0.1</v>
      </c>
      <c r="K66" s="113">
        <v>0.09</v>
      </c>
      <c r="L66" s="113">
        <v>0.06</v>
      </c>
      <c r="M66" s="121">
        <v>7.0000000000000007E-2</v>
      </c>
      <c r="N66" s="113"/>
      <c r="O66" s="120">
        <v>15.06</v>
      </c>
      <c r="P66" s="113">
        <v>18.149999999999999</v>
      </c>
      <c r="Q66" s="113">
        <v>13.39</v>
      </c>
      <c r="R66" s="113">
        <v>21.07</v>
      </c>
      <c r="S66" s="113">
        <v>7.56</v>
      </c>
      <c r="T66" s="113">
        <v>45.08</v>
      </c>
      <c r="U66" s="113">
        <v>20.88</v>
      </c>
      <c r="V66" s="113">
        <v>20.62</v>
      </c>
      <c r="W66" s="113">
        <v>12.08</v>
      </c>
      <c r="X66" s="121">
        <v>15.99</v>
      </c>
      <c r="Y66" s="114"/>
      <c r="Z66" s="120">
        <v>45.28</v>
      </c>
      <c r="AA66" s="113">
        <v>36.270000000000003</v>
      </c>
      <c r="AB66" s="113">
        <v>49.88</v>
      </c>
      <c r="AC66" s="113">
        <v>49.17</v>
      </c>
      <c r="AD66" s="113">
        <v>30.47</v>
      </c>
      <c r="AE66" s="113">
        <v>56.18</v>
      </c>
      <c r="AF66" s="113">
        <v>50.19</v>
      </c>
      <c r="AG66" s="113">
        <v>63.09</v>
      </c>
      <c r="AH66" s="113">
        <v>39.43</v>
      </c>
      <c r="AI66" s="121">
        <v>45.17</v>
      </c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</row>
    <row r="67" spans="1:104" ht="15.75" customHeight="1" x14ac:dyDescent="0.2">
      <c r="A67" s="38"/>
      <c r="B67" s="38"/>
      <c r="C67" s="48" t="s">
        <v>47</v>
      </c>
      <c r="D67" s="120">
        <v>0.04</v>
      </c>
      <c r="E67" s="113">
        <v>0.04</v>
      </c>
      <c r="F67" s="113">
        <v>0.02</v>
      </c>
      <c r="G67" s="113">
        <v>0.06</v>
      </c>
      <c r="H67" s="113">
        <v>0.03</v>
      </c>
      <c r="I67" s="113">
        <v>0.14000000000000001</v>
      </c>
      <c r="J67" s="113">
        <v>0.06</v>
      </c>
      <c r="K67" s="113">
        <v>0.06</v>
      </c>
      <c r="L67" s="113">
        <v>0.04</v>
      </c>
      <c r="M67" s="121">
        <v>0.04</v>
      </c>
      <c r="N67" s="113"/>
      <c r="O67" s="120">
        <v>12.41</v>
      </c>
      <c r="P67" s="113">
        <v>11.39</v>
      </c>
      <c r="Q67" s="113">
        <v>7.4</v>
      </c>
      <c r="R67" s="113">
        <v>20.69</v>
      </c>
      <c r="S67" s="113">
        <v>10.41</v>
      </c>
      <c r="T67" s="113">
        <v>43.97</v>
      </c>
      <c r="U67" s="113">
        <v>21.03</v>
      </c>
      <c r="V67" s="113">
        <v>18.32</v>
      </c>
      <c r="W67" s="113">
        <v>12.77</v>
      </c>
      <c r="X67" s="121">
        <v>14.18</v>
      </c>
      <c r="Y67" s="114"/>
      <c r="Z67" s="120">
        <v>39.44</v>
      </c>
      <c r="AA67" s="113">
        <v>28.67</v>
      </c>
      <c r="AB67" s="113">
        <v>36.85</v>
      </c>
      <c r="AC67" s="113">
        <v>48.46</v>
      </c>
      <c r="AD67" s="113">
        <v>37.5</v>
      </c>
      <c r="AE67" s="113">
        <v>55.78</v>
      </c>
      <c r="AF67" s="113">
        <v>50.5</v>
      </c>
      <c r="AG67" s="113">
        <v>59.64</v>
      </c>
      <c r="AH67" s="113">
        <v>40.630000000000003</v>
      </c>
      <c r="AI67" s="121">
        <v>42.13</v>
      </c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</row>
    <row r="68" spans="1:104" ht="15.75" customHeight="1" x14ac:dyDescent="0.2">
      <c r="A68" s="38"/>
      <c r="B68" s="38"/>
      <c r="C68" s="48" t="s">
        <v>48</v>
      </c>
      <c r="D68" s="120">
        <v>0.21</v>
      </c>
      <c r="E68" s="113">
        <v>0.03</v>
      </c>
      <c r="F68" s="113">
        <v>0.02</v>
      </c>
      <c r="G68" s="113">
        <v>0.05</v>
      </c>
      <c r="H68" s="113">
        <v>0.03</v>
      </c>
      <c r="I68" s="113">
        <v>0.09</v>
      </c>
      <c r="J68" s="113">
        <v>0.04</v>
      </c>
      <c r="K68" s="113">
        <v>0.05</v>
      </c>
      <c r="L68" s="113">
        <v>0.03</v>
      </c>
      <c r="M68" s="121">
        <v>0.03</v>
      </c>
      <c r="N68" s="113"/>
      <c r="O68" s="120">
        <v>141.94</v>
      </c>
      <c r="P68" s="113">
        <v>18.13</v>
      </c>
      <c r="Q68" s="113">
        <v>10.81</v>
      </c>
      <c r="R68" s="113">
        <v>34.33</v>
      </c>
      <c r="S68" s="113">
        <v>18.54</v>
      </c>
      <c r="T68" s="113">
        <v>61.64</v>
      </c>
      <c r="U68" s="113">
        <v>26.88</v>
      </c>
      <c r="V68" s="113">
        <v>31.6</v>
      </c>
      <c r="W68" s="113">
        <v>17.600000000000001</v>
      </c>
      <c r="X68" s="121">
        <v>18.64</v>
      </c>
      <c r="Y68" s="114"/>
      <c r="Z68" s="120">
        <v>106.16</v>
      </c>
      <c r="AA68" s="113">
        <v>37.53</v>
      </c>
      <c r="AB68" s="113">
        <v>42.07</v>
      </c>
      <c r="AC68" s="113">
        <v>62.98</v>
      </c>
      <c r="AD68" s="113">
        <v>46.82</v>
      </c>
      <c r="AE68" s="113">
        <v>73.19</v>
      </c>
      <c r="AF68" s="113">
        <v>56.92</v>
      </c>
      <c r="AG68" s="113">
        <v>78.489999999999995</v>
      </c>
      <c r="AH68" s="113">
        <v>48.06</v>
      </c>
      <c r="AI68" s="121">
        <v>48.06</v>
      </c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</row>
    <row r="69" spans="1:104" ht="15.75" customHeight="1" x14ac:dyDescent="0.2">
      <c r="A69" s="38"/>
      <c r="B69" s="38"/>
      <c r="C69" s="48" t="s">
        <v>49</v>
      </c>
      <c r="D69" s="120">
        <v>0.4</v>
      </c>
      <c r="E69" s="113">
        <v>0.04</v>
      </c>
      <c r="F69" s="113">
        <v>0.03</v>
      </c>
      <c r="G69" s="113">
        <v>0.1</v>
      </c>
      <c r="H69" s="113">
        <v>0.03</v>
      </c>
      <c r="I69" s="113">
        <v>0.12</v>
      </c>
      <c r="J69" s="113">
        <v>0.08</v>
      </c>
      <c r="K69" s="113">
        <v>7.0000000000000007E-2</v>
      </c>
      <c r="L69" s="113">
        <v>0.06</v>
      </c>
      <c r="M69" s="121">
        <v>7.0000000000000007E-2</v>
      </c>
      <c r="N69" s="113"/>
      <c r="O69" s="120">
        <v>333.9</v>
      </c>
      <c r="P69" s="113">
        <v>37.42</v>
      </c>
      <c r="Q69" s="113">
        <v>22.73</v>
      </c>
      <c r="R69" s="113">
        <v>81.290000000000006</v>
      </c>
      <c r="S69" s="113">
        <v>28.02</v>
      </c>
      <c r="T69" s="113">
        <v>99.79</v>
      </c>
      <c r="U69" s="113">
        <v>69.11</v>
      </c>
      <c r="V69" s="113">
        <v>56.61</v>
      </c>
      <c r="W69" s="113">
        <v>49.04</v>
      </c>
      <c r="X69" s="121">
        <v>55.32</v>
      </c>
      <c r="Y69" s="114"/>
      <c r="Z69" s="120">
        <v>183.73</v>
      </c>
      <c r="AA69" s="113">
        <v>54.03</v>
      </c>
      <c r="AB69" s="113">
        <v>58.16</v>
      </c>
      <c r="AC69" s="113">
        <v>94.45</v>
      </c>
      <c r="AD69" s="113">
        <v>59.3</v>
      </c>
      <c r="AE69" s="113">
        <v>99.99</v>
      </c>
      <c r="AF69" s="113">
        <v>91.25</v>
      </c>
      <c r="AG69" s="113">
        <v>107.1</v>
      </c>
      <c r="AH69" s="113">
        <v>77.599999999999994</v>
      </c>
      <c r="AI69" s="121">
        <v>83.21</v>
      </c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</row>
    <row r="70" spans="1:104" ht="15.75" customHeight="1" x14ac:dyDescent="0.2">
      <c r="A70" s="38"/>
      <c r="B70" s="38"/>
      <c r="C70" s="48" t="s">
        <v>50</v>
      </c>
      <c r="D70" s="120">
        <v>0.44</v>
      </c>
      <c r="E70" s="113">
        <v>0.02</v>
      </c>
      <c r="F70" s="113">
        <v>0.01</v>
      </c>
      <c r="G70" s="113">
        <v>0.04</v>
      </c>
      <c r="H70" s="113">
        <v>0.02</v>
      </c>
      <c r="I70" s="113">
        <v>0.06</v>
      </c>
      <c r="J70" s="113">
        <v>0.03</v>
      </c>
      <c r="K70" s="113">
        <v>0.03</v>
      </c>
      <c r="L70" s="113">
        <v>0.02</v>
      </c>
      <c r="M70" s="121">
        <v>0.04</v>
      </c>
      <c r="N70" s="113"/>
      <c r="O70" s="120">
        <v>744.37</v>
      </c>
      <c r="P70" s="113">
        <v>32.74</v>
      </c>
      <c r="Q70" s="113">
        <v>22.7</v>
      </c>
      <c r="R70" s="113">
        <v>64.900000000000006</v>
      </c>
      <c r="S70" s="113">
        <v>29.35</v>
      </c>
      <c r="T70" s="113">
        <v>99.92</v>
      </c>
      <c r="U70" s="113">
        <v>46.41</v>
      </c>
      <c r="V70" s="113">
        <v>45.8</v>
      </c>
      <c r="W70" s="113">
        <v>35.36</v>
      </c>
      <c r="X70" s="121">
        <v>59.87</v>
      </c>
      <c r="Y70" s="114"/>
      <c r="Z70" s="120">
        <v>275.8</v>
      </c>
      <c r="AA70" s="113">
        <v>50.02</v>
      </c>
      <c r="AB70" s="113">
        <v>57.6</v>
      </c>
      <c r="AC70" s="113">
        <v>84</v>
      </c>
      <c r="AD70" s="113">
        <v>53.98</v>
      </c>
      <c r="AE70" s="113">
        <v>100.1</v>
      </c>
      <c r="AF70" s="113">
        <v>73.540000000000006</v>
      </c>
      <c r="AG70" s="113">
        <v>94.53</v>
      </c>
      <c r="AH70" s="113">
        <v>64.459999999999994</v>
      </c>
      <c r="AI70" s="121">
        <v>79.95</v>
      </c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</row>
    <row r="71" spans="1:104" ht="15.75" customHeight="1" x14ac:dyDescent="0.25">
      <c r="A71" s="38"/>
      <c r="B71" s="38"/>
      <c r="C71" s="56" t="s">
        <v>51</v>
      </c>
      <c r="D71" s="120">
        <v>0.44</v>
      </c>
      <c r="E71" s="113">
        <v>0.01</v>
      </c>
      <c r="F71" s="113">
        <v>0.01</v>
      </c>
      <c r="G71" s="113">
        <v>0.02</v>
      </c>
      <c r="H71" s="113">
        <v>0.02</v>
      </c>
      <c r="I71" s="113">
        <v>0.02</v>
      </c>
      <c r="J71" s="113">
        <v>0.02</v>
      </c>
      <c r="K71" s="113">
        <v>0.01</v>
      </c>
      <c r="L71" s="113">
        <v>0.01</v>
      </c>
      <c r="M71" s="121">
        <v>0.02</v>
      </c>
      <c r="N71" s="113"/>
      <c r="O71" s="120">
        <v>949.41</v>
      </c>
      <c r="P71" s="113">
        <v>21.93</v>
      </c>
      <c r="Q71" s="113">
        <v>19.27</v>
      </c>
      <c r="R71" s="113">
        <v>38.71</v>
      </c>
      <c r="S71" s="113">
        <v>37.19</v>
      </c>
      <c r="T71" s="113">
        <v>49.99</v>
      </c>
      <c r="U71" s="113">
        <v>32.909999999999997</v>
      </c>
      <c r="V71" s="113">
        <v>23.32</v>
      </c>
      <c r="W71" s="113">
        <v>24.62</v>
      </c>
      <c r="X71" s="121">
        <v>40.19</v>
      </c>
      <c r="Y71" s="114"/>
      <c r="Z71" s="120">
        <v>319.70999999999998</v>
      </c>
      <c r="AA71" s="113">
        <v>42.35</v>
      </c>
      <c r="AB71" s="113">
        <v>44.04</v>
      </c>
      <c r="AC71" s="113">
        <v>59.01</v>
      </c>
      <c r="AD71" s="113">
        <v>65.16</v>
      </c>
      <c r="AE71" s="113">
        <v>58.86</v>
      </c>
      <c r="AF71" s="113">
        <v>55.87</v>
      </c>
      <c r="AG71" s="113">
        <v>50.28</v>
      </c>
      <c r="AH71" s="113">
        <v>47.05</v>
      </c>
      <c r="AI71" s="121">
        <v>54.42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</row>
    <row r="72" spans="1:104" ht="15.75" customHeight="1" x14ac:dyDescent="0.25">
      <c r="A72" s="38"/>
      <c r="B72" s="38"/>
      <c r="C72" s="56" t="s">
        <v>52</v>
      </c>
      <c r="D72" s="120">
        <v>0.16</v>
      </c>
      <c r="E72" s="113">
        <v>0.03</v>
      </c>
      <c r="F72" s="113">
        <v>0.02</v>
      </c>
      <c r="G72" s="113">
        <v>0.05</v>
      </c>
      <c r="H72" s="113">
        <v>0.03</v>
      </c>
      <c r="I72" s="113">
        <v>0.1</v>
      </c>
      <c r="J72" s="113">
        <v>0.04</v>
      </c>
      <c r="K72" s="113">
        <v>0.06</v>
      </c>
      <c r="L72" s="113">
        <v>0.03</v>
      </c>
      <c r="M72" s="121">
        <v>0.03</v>
      </c>
      <c r="N72" s="113"/>
      <c r="O72" s="120">
        <v>143.72999999999999</v>
      </c>
      <c r="P72" s="113">
        <v>25.75</v>
      </c>
      <c r="Q72" s="113">
        <v>17.09</v>
      </c>
      <c r="R72" s="113">
        <v>45.12</v>
      </c>
      <c r="S72" s="113">
        <v>29.12</v>
      </c>
      <c r="T72" s="113">
        <v>88.85</v>
      </c>
      <c r="U72" s="113">
        <v>37.54</v>
      </c>
      <c r="V72" s="113">
        <v>55.25</v>
      </c>
      <c r="W72" s="113">
        <v>24.18</v>
      </c>
      <c r="X72" s="121">
        <v>27.52</v>
      </c>
      <c r="Y72" s="114"/>
      <c r="Z72" s="120">
        <v>108.43</v>
      </c>
      <c r="AA72" s="113">
        <v>43.85</v>
      </c>
      <c r="AB72" s="113">
        <v>53.22</v>
      </c>
      <c r="AC72" s="113">
        <v>71.06</v>
      </c>
      <c r="AD72" s="113">
        <v>52.08</v>
      </c>
      <c r="AE72" s="113">
        <v>90.86</v>
      </c>
      <c r="AF72" s="113">
        <v>66.08</v>
      </c>
      <c r="AG72" s="113">
        <v>105.29</v>
      </c>
      <c r="AH72" s="113">
        <v>56.38</v>
      </c>
      <c r="AI72" s="121">
        <v>52.51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</row>
    <row r="73" spans="1:104" ht="15.75" customHeight="1" thickBot="1" x14ac:dyDescent="0.3">
      <c r="A73" s="38"/>
      <c r="B73" s="38"/>
      <c r="C73" s="56" t="s">
        <v>54</v>
      </c>
      <c r="D73" s="122">
        <v>0.3</v>
      </c>
      <c r="E73" s="123">
        <v>0.01</v>
      </c>
      <c r="F73" s="123">
        <v>0.01</v>
      </c>
      <c r="G73" s="123">
        <v>0.02</v>
      </c>
      <c r="H73" s="123">
        <v>0.01</v>
      </c>
      <c r="I73" s="123">
        <v>0.05</v>
      </c>
      <c r="J73" s="123">
        <v>0.02</v>
      </c>
      <c r="K73" s="123">
        <v>0.04</v>
      </c>
      <c r="L73" s="123">
        <v>0.01</v>
      </c>
      <c r="M73" s="124">
        <v>0.01</v>
      </c>
      <c r="N73" s="113"/>
      <c r="O73" s="122">
        <v>166.09</v>
      </c>
      <c r="P73" s="123">
        <v>5.93</v>
      </c>
      <c r="Q73" s="123">
        <v>3.11</v>
      </c>
      <c r="R73" s="123">
        <v>12.06</v>
      </c>
      <c r="S73" s="123">
        <v>6.07</v>
      </c>
      <c r="T73" s="123">
        <v>30.52</v>
      </c>
      <c r="U73" s="123">
        <v>9.09</v>
      </c>
      <c r="V73" s="123">
        <v>24.3</v>
      </c>
      <c r="W73" s="123">
        <v>5.13</v>
      </c>
      <c r="X73" s="124">
        <v>8.2100000000000009</v>
      </c>
      <c r="Y73" s="114"/>
      <c r="Z73" s="122">
        <v>126.95</v>
      </c>
      <c r="AA73" s="123">
        <v>20.02</v>
      </c>
      <c r="AB73" s="123">
        <v>21.55</v>
      </c>
      <c r="AC73" s="123">
        <v>36.32</v>
      </c>
      <c r="AD73" s="123">
        <v>26.58</v>
      </c>
      <c r="AE73" s="123">
        <v>46.78</v>
      </c>
      <c r="AF73" s="123">
        <v>32.5</v>
      </c>
      <c r="AG73" s="123">
        <v>69.33</v>
      </c>
      <c r="AH73" s="123">
        <v>26.02</v>
      </c>
      <c r="AI73" s="124">
        <v>32.46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</row>
    <row r="74" spans="1:104" ht="15.75" customHeight="1" thickBot="1" x14ac:dyDescent="0.25">
      <c r="A74" s="38"/>
      <c r="B74" s="38"/>
      <c r="C74" s="48" t="s">
        <v>55</v>
      </c>
      <c r="D74" s="211">
        <f t="shared" ref="D74:M74" si="9">AVERAGE(D63:D73)</f>
        <v>0.22272727272727269</v>
      </c>
      <c r="E74" s="212">
        <f t="shared" si="9"/>
        <v>2.9090909090909098E-2</v>
      </c>
      <c r="F74" s="212">
        <f t="shared" si="9"/>
        <v>2.0000000000000004E-2</v>
      </c>
      <c r="G74" s="212">
        <f t="shared" si="9"/>
        <v>4.7272727272727272E-2</v>
      </c>
      <c r="H74" s="212">
        <f t="shared" si="9"/>
        <v>2.1818181818181816E-2</v>
      </c>
      <c r="I74" s="212">
        <f t="shared" si="9"/>
        <v>9.2727272727272728E-2</v>
      </c>
      <c r="J74" s="212">
        <f t="shared" si="9"/>
        <v>4.0909090909090909E-2</v>
      </c>
      <c r="K74" s="212">
        <f>AVERAGE(K63:K73)</f>
        <v>4.7272727272727272E-2</v>
      </c>
      <c r="L74" s="212">
        <f t="shared" si="9"/>
        <v>2.7272727272727278E-2</v>
      </c>
      <c r="M74" s="213">
        <f t="shared" si="9"/>
        <v>3.2727272727272723E-2</v>
      </c>
      <c r="N74" s="113"/>
      <c r="O74" s="211">
        <f t="shared" ref="O74:X74" si="10">AVERAGE(O63:O73)</f>
        <v>257.7318181818182</v>
      </c>
      <c r="P74" s="212">
        <f t="shared" si="10"/>
        <v>17.840909090909093</v>
      </c>
      <c r="Q74" s="212">
        <f t="shared" si="10"/>
        <v>12.085454545454548</v>
      </c>
      <c r="R74" s="212">
        <f t="shared" si="10"/>
        <v>32.955454545454543</v>
      </c>
      <c r="S74" s="212">
        <f t="shared" si="10"/>
        <v>17.16</v>
      </c>
      <c r="T74" s="212">
        <f t="shared" si="10"/>
        <v>57.690000000000005</v>
      </c>
      <c r="U74" s="212">
        <f t="shared" si="10"/>
        <v>27.119090909090911</v>
      </c>
      <c r="V74" s="212">
        <f>AVERAGE(V63:V73)</f>
        <v>30.070000000000004</v>
      </c>
      <c r="W74" s="212">
        <f t="shared" si="10"/>
        <v>18.265454545454546</v>
      </c>
      <c r="X74" s="213">
        <f t="shared" si="10"/>
        <v>23.914545454545454</v>
      </c>
      <c r="Y74" s="113"/>
      <c r="Z74" s="211">
        <f t="shared" ref="Z74:AI74" si="11">AVERAGE(Z63:Z73)</f>
        <v>129.28090909090909</v>
      </c>
      <c r="AA74" s="212">
        <f t="shared" si="11"/>
        <v>34.860909090909097</v>
      </c>
      <c r="AB74" s="212">
        <f t="shared" si="11"/>
        <v>40.307272727272732</v>
      </c>
      <c r="AC74" s="212">
        <f t="shared" si="11"/>
        <v>56.408181818181831</v>
      </c>
      <c r="AD74" s="212">
        <f t="shared" si="11"/>
        <v>41.00090909090909</v>
      </c>
      <c r="AE74" s="212">
        <f t="shared" si="11"/>
        <v>66.733636363636364</v>
      </c>
      <c r="AF74" s="212">
        <f t="shared" si="11"/>
        <v>52.683636363636374</v>
      </c>
      <c r="AG74" s="212">
        <f>AVERAGE(AG63:AG73)</f>
        <v>72.519090909090906</v>
      </c>
      <c r="AH74" s="212">
        <f t="shared" si="11"/>
        <v>43.464545454545451</v>
      </c>
      <c r="AI74" s="213">
        <f t="shared" si="11"/>
        <v>47.515454545454539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</row>
    <row r="75" spans="1:104" ht="15.75" customHeight="1" thickBot="1" x14ac:dyDescent="0.25">
      <c r="A75" s="38"/>
      <c r="B75" s="38"/>
      <c r="C75" s="64"/>
      <c r="D75" s="207" t="s">
        <v>27</v>
      </c>
      <c r="E75" s="199"/>
      <c r="F75" s="199"/>
      <c r="G75" s="199"/>
      <c r="H75" s="199"/>
      <c r="I75" s="199"/>
      <c r="J75" s="199"/>
      <c r="K75" s="199"/>
      <c r="L75" s="199"/>
      <c r="M75" s="199"/>
      <c r="N75" s="87"/>
      <c r="O75" s="113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</row>
    <row r="76" spans="1:104" ht="15.75" customHeight="1" thickBot="1" x14ac:dyDescent="0.25">
      <c r="A76" s="38"/>
      <c r="B76" s="38"/>
      <c r="C76" s="39" t="s">
        <v>36</v>
      </c>
      <c r="D76" s="117">
        <v>1</v>
      </c>
      <c r="E76" s="118">
        <v>2</v>
      </c>
      <c r="F76" s="118">
        <v>3</v>
      </c>
      <c r="G76" s="118">
        <v>4</v>
      </c>
      <c r="H76" s="118">
        <v>5</v>
      </c>
      <c r="I76" s="118">
        <v>6</v>
      </c>
      <c r="J76" s="118">
        <v>7</v>
      </c>
      <c r="K76" s="118">
        <v>8</v>
      </c>
      <c r="L76" s="118">
        <v>9</v>
      </c>
      <c r="M76" s="119" t="s">
        <v>116</v>
      </c>
      <c r="N76" s="115"/>
      <c r="O76" s="113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</row>
    <row r="77" spans="1:104" ht="15.75" customHeight="1" x14ac:dyDescent="0.2">
      <c r="A77" s="38"/>
      <c r="B77" s="38"/>
      <c r="C77" s="48" t="s">
        <v>43</v>
      </c>
      <c r="D77" s="125">
        <v>0.37</v>
      </c>
      <c r="E77" s="126">
        <v>0.05</v>
      </c>
      <c r="F77" s="126">
        <v>0.05</v>
      </c>
      <c r="G77" s="126">
        <v>0.08</v>
      </c>
      <c r="H77" s="126">
        <v>7.0000000000000007E-2</v>
      </c>
      <c r="I77" s="126">
        <v>0.12</v>
      </c>
      <c r="J77" s="126">
        <v>0.09</v>
      </c>
      <c r="K77" s="126">
        <v>0.14000000000000001</v>
      </c>
      <c r="L77" s="126">
        <v>0.05</v>
      </c>
      <c r="M77" s="127">
        <v>7.0000000000000007E-2</v>
      </c>
      <c r="N77" s="114"/>
      <c r="O77" s="113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</row>
    <row r="78" spans="1:104" ht="15.75" customHeight="1" x14ac:dyDescent="0.2">
      <c r="A78" s="38"/>
      <c r="B78" s="38"/>
      <c r="C78" s="48" t="s">
        <v>44</v>
      </c>
      <c r="D78" s="120">
        <v>0.12</v>
      </c>
      <c r="E78" s="113">
        <v>0.1</v>
      </c>
      <c r="F78" s="113">
        <v>0.12</v>
      </c>
      <c r="G78" s="113">
        <v>0.17</v>
      </c>
      <c r="H78" s="113">
        <v>0.11</v>
      </c>
      <c r="I78" s="113">
        <v>0.24</v>
      </c>
      <c r="J78" s="113">
        <v>0.16</v>
      </c>
      <c r="K78" s="113">
        <v>0.26</v>
      </c>
      <c r="L78" s="113">
        <v>0.11</v>
      </c>
      <c r="M78" s="121">
        <v>0.1</v>
      </c>
      <c r="N78" s="114"/>
      <c r="O78" s="113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</row>
    <row r="79" spans="1:104" ht="15.75" customHeight="1" x14ac:dyDescent="0.2">
      <c r="A79" s="38"/>
      <c r="B79" s="38"/>
      <c r="C79" s="48" t="s">
        <v>45</v>
      </c>
      <c r="D79" s="120">
        <v>0.08</v>
      </c>
      <c r="E79" s="113">
        <v>7.0000000000000007E-2</v>
      </c>
      <c r="F79" s="113">
        <v>0.08</v>
      </c>
      <c r="G79" s="113">
        <v>0.11</v>
      </c>
      <c r="H79" s="113">
        <v>0.06</v>
      </c>
      <c r="I79" s="113">
        <v>0.12</v>
      </c>
      <c r="J79" s="113">
        <v>7.0000000000000007E-2</v>
      </c>
      <c r="K79" s="113">
        <v>0.13</v>
      </c>
      <c r="L79" s="113">
        <v>0.09</v>
      </c>
      <c r="M79" s="121">
        <v>0.09</v>
      </c>
      <c r="N79" s="114"/>
      <c r="O79" s="113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38"/>
      <c r="AK79"/>
      <c r="AL79"/>
      <c r="AM79"/>
      <c r="AN79"/>
      <c r="AO79"/>
      <c r="AP79"/>
      <c r="AQ79"/>
      <c r="AR79"/>
      <c r="AS79"/>
      <c r="AT79"/>
      <c r="AU79"/>
      <c r="AV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</row>
    <row r="80" spans="1:104" ht="15.75" customHeight="1" x14ac:dyDescent="0.2">
      <c r="A80" s="38"/>
      <c r="B80" s="38"/>
      <c r="C80" s="48" t="s">
        <v>46</v>
      </c>
      <c r="D80" s="120">
        <v>0.22</v>
      </c>
      <c r="E80" s="113">
        <v>0.17</v>
      </c>
      <c r="F80" s="113">
        <v>0.24</v>
      </c>
      <c r="G80" s="113">
        <v>0.24</v>
      </c>
      <c r="H80" s="113">
        <v>0.15</v>
      </c>
      <c r="I80" s="113">
        <v>0.27</v>
      </c>
      <c r="J80" s="113">
        <v>0.24</v>
      </c>
      <c r="K80" s="113">
        <v>0.3</v>
      </c>
      <c r="L80" s="113">
        <v>0.19</v>
      </c>
      <c r="M80" s="121">
        <v>0.22</v>
      </c>
      <c r="N80" s="114"/>
      <c r="O80" s="113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38"/>
      <c r="AK80"/>
      <c r="AL80"/>
      <c r="AM80"/>
      <c r="AN80"/>
      <c r="AO80"/>
      <c r="AP80"/>
      <c r="AQ80"/>
      <c r="AR80"/>
      <c r="AS80"/>
      <c r="AT80"/>
      <c r="AU80"/>
      <c r="AV80" s="38"/>
      <c r="AW80"/>
      <c r="AX80"/>
      <c r="AY80"/>
      <c r="AZ80"/>
      <c r="BA80"/>
      <c r="BB80"/>
      <c r="BC80"/>
      <c r="BD80"/>
      <c r="BE80"/>
      <c r="BF80"/>
      <c r="BG80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</row>
    <row r="81" spans="1:104" ht="15.75" customHeight="1" x14ac:dyDescent="0.2">
      <c r="A81" s="38"/>
      <c r="B81" s="38"/>
      <c r="C81" s="48" t="s">
        <v>47</v>
      </c>
      <c r="D81" s="120">
        <v>0.15</v>
      </c>
      <c r="E81" s="113">
        <v>0.11</v>
      </c>
      <c r="F81" s="113">
        <v>0.14000000000000001</v>
      </c>
      <c r="G81" s="113">
        <v>0.19</v>
      </c>
      <c r="H81" s="113">
        <v>0.15</v>
      </c>
      <c r="I81" s="113">
        <v>0.22</v>
      </c>
      <c r="J81" s="113">
        <v>0.2</v>
      </c>
      <c r="K81" s="113">
        <v>0.23</v>
      </c>
      <c r="L81" s="113">
        <v>0.16</v>
      </c>
      <c r="M81" s="121">
        <v>0.17</v>
      </c>
      <c r="N81" s="114"/>
      <c r="O81" s="113"/>
      <c r="P81" s="114"/>
      <c r="Q81" s="114"/>
      <c r="R81" s="92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38"/>
      <c r="AK81"/>
      <c r="AL81"/>
      <c r="AM81"/>
      <c r="AN81"/>
      <c r="AO81"/>
      <c r="AP81"/>
      <c r="AQ81"/>
      <c r="AR81"/>
      <c r="AS81"/>
      <c r="AT81"/>
      <c r="AU81"/>
      <c r="AV81" s="38"/>
      <c r="AW81"/>
      <c r="AX81"/>
      <c r="AY81"/>
      <c r="AZ81"/>
      <c r="BA81"/>
      <c r="BB81"/>
      <c r="BC81"/>
      <c r="BD81"/>
      <c r="BE81"/>
      <c r="BF81"/>
      <c r="BG81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</row>
    <row r="82" spans="1:104" ht="15.75" customHeight="1" x14ac:dyDescent="0.2">
      <c r="A82" s="38"/>
      <c r="B82" s="38"/>
      <c r="C82" s="48" t="s">
        <v>48</v>
      </c>
      <c r="D82" s="120">
        <v>0.28999999999999998</v>
      </c>
      <c r="E82" s="113">
        <v>0.1</v>
      </c>
      <c r="F82" s="113">
        <v>0.11</v>
      </c>
      <c r="G82" s="113">
        <v>0.17</v>
      </c>
      <c r="H82" s="113">
        <v>0.13</v>
      </c>
      <c r="I82" s="113">
        <v>0.2</v>
      </c>
      <c r="J82" s="113">
        <v>0.15</v>
      </c>
      <c r="K82" s="113">
        <v>0.21</v>
      </c>
      <c r="L82" s="113">
        <v>0.13</v>
      </c>
      <c r="M82" s="121">
        <v>0.13</v>
      </c>
      <c r="N82" s="114"/>
      <c r="O82" s="113"/>
      <c r="P82" s="114"/>
      <c r="Q82" s="114"/>
      <c r="R82" s="92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38"/>
      <c r="AK82"/>
      <c r="AL82"/>
      <c r="AM82"/>
      <c r="AN82"/>
      <c r="AO82"/>
      <c r="AP82"/>
      <c r="AQ82"/>
      <c r="AR82"/>
      <c r="AS82"/>
      <c r="AT82"/>
      <c r="AU82"/>
      <c r="AV82" s="38"/>
      <c r="AW82"/>
      <c r="AX82"/>
      <c r="AY82"/>
      <c r="AZ82"/>
      <c r="BA82"/>
      <c r="BB82"/>
      <c r="BC82"/>
      <c r="BD82"/>
      <c r="BE82"/>
      <c r="BF82"/>
      <c r="BG82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</row>
    <row r="83" spans="1:104" ht="15.75" customHeight="1" x14ac:dyDescent="0.2">
      <c r="A83" s="38"/>
      <c r="B83" s="38"/>
      <c r="C83" s="48" t="s">
        <v>49</v>
      </c>
      <c r="D83" s="120">
        <v>0.44</v>
      </c>
      <c r="E83" s="113">
        <v>0.13</v>
      </c>
      <c r="F83" s="113">
        <v>0.14000000000000001</v>
      </c>
      <c r="G83" s="113">
        <v>0.23</v>
      </c>
      <c r="H83" s="113">
        <v>0.14000000000000001</v>
      </c>
      <c r="I83" s="113">
        <v>0.24</v>
      </c>
      <c r="J83" s="113">
        <v>0.22</v>
      </c>
      <c r="K83" s="113">
        <v>0.26</v>
      </c>
      <c r="L83" s="113">
        <v>0.19</v>
      </c>
      <c r="M83" s="121">
        <v>0.2</v>
      </c>
      <c r="N83" s="114"/>
      <c r="O83" s="113"/>
      <c r="P83" s="114"/>
      <c r="Q83" s="114"/>
      <c r="R83" s="92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38"/>
      <c r="AK83"/>
      <c r="AL83"/>
      <c r="AM83"/>
      <c r="AN83"/>
      <c r="AO83"/>
      <c r="AP83"/>
      <c r="AQ83"/>
      <c r="AR83"/>
      <c r="AS83"/>
      <c r="AT83"/>
      <c r="AU83"/>
      <c r="AV83" s="38"/>
      <c r="AW83"/>
      <c r="AX83"/>
      <c r="AY83"/>
      <c r="AZ83"/>
      <c r="BA83"/>
      <c r="BB83"/>
      <c r="BC83"/>
      <c r="BD83"/>
      <c r="BE83"/>
      <c r="BF83"/>
      <c r="BG83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</row>
    <row r="84" spans="1:104" ht="15.75" customHeight="1" x14ac:dyDescent="0.2">
      <c r="A84" s="38"/>
      <c r="B84" s="38"/>
      <c r="C84" s="48" t="s">
        <v>50</v>
      </c>
      <c r="D84" s="120">
        <v>0.47</v>
      </c>
      <c r="E84" s="113">
        <v>0.09</v>
      </c>
      <c r="F84" s="113">
        <v>0.1</v>
      </c>
      <c r="G84" s="113">
        <v>0.14000000000000001</v>
      </c>
      <c r="H84" s="113">
        <v>0.09</v>
      </c>
      <c r="I84" s="113">
        <v>0.17</v>
      </c>
      <c r="J84" s="113">
        <v>0.13</v>
      </c>
      <c r="K84" s="113">
        <v>0.16</v>
      </c>
      <c r="L84" s="113">
        <v>0.11</v>
      </c>
      <c r="M84" s="121">
        <v>0.14000000000000001</v>
      </c>
      <c r="N84" s="114"/>
      <c r="O84" s="113"/>
      <c r="P84" s="114"/>
      <c r="Q84" s="114"/>
      <c r="R84" s="92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38"/>
      <c r="AK84"/>
      <c r="AL84"/>
      <c r="AM84"/>
      <c r="AN84"/>
      <c r="AO84"/>
      <c r="AP84"/>
      <c r="AQ84"/>
      <c r="AR84"/>
      <c r="AS84"/>
      <c r="AT84"/>
      <c r="AU84"/>
      <c r="AV84" s="38"/>
      <c r="AW84"/>
      <c r="AX84"/>
      <c r="AY84"/>
      <c r="AZ84"/>
      <c r="BA84"/>
      <c r="BB84"/>
      <c r="BC84"/>
      <c r="BD84"/>
      <c r="BE84"/>
      <c r="BF84"/>
      <c r="BG84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</row>
    <row r="85" spans="1:104" ht="15.75" customHeight="1" x14ac:dyDescent="0.25">
      <c r="A85" s="38"/>
      <c r="B85" s="38"/>
      <c r="C85" s="56" t="s">
        <v>51</v>
      </c>
      <c r="D85" s="120">
        <v>0.47</v>
      </c>
      <c r="E85" s="113">
        <v>0.06</v>
      </c>
      <c r="F85" s="113">
        <v>7.0000000000000007E-2</v>
      </c>
      <c r="G85" s="113">
        <v>0.09</v>
      </c>
      <c r="H85" s="113">
        <v>0.1</v>
      </c>
      <c r="I85" s="113">
        <v>0.09</v>
      </c>
      <c r="J85" s="113">
        <v>0.08</v>
      </c>
      <c r="K85" s="113">
        <v>0.08</v>
      </c>
      <c r="L85" s="113">
        <v>7.0000000000000007E-2</v>
      </c>
      <c r="M85" s="121">
        <v>0.08</v>
      </c>
      <c r="N85" s="114"/>
      <c r="O85" s="113"/>
      <c r="P85" s="114"/>
      <c r="Q85" s="114"/>
      <c r="R85" s="92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38"/>
      <c r="AK85"/>
      <c r="AL85"/>
      <c r="AM85"/>
      <c r="AN85"/>
      <c r="AO85"/>
      <c r="AP85"/>
      <c r="AQ85"/>
      <c r="AR85"/>
      <c r="AS85"/>
      <c r="AT85"/>
      <c r="AU85"/>
      <c r="AV85" s="38"/>
      <c r="AW85"/>
      <c r="AX85"/>
      <c r="AY85"/>
      <c r="AZ85"/>
      <c r="BA85"/>
      <c r="BB85"/>
      <c r="BC85"/>
      <c r="BD85"/>
      <c r="BE85"/>
      <c r="BF85"/>
      <c r="BG85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</row>
    <row r="86" spans="1:104" ht="15.75" customHeight="1" x14ac:dyDescent="0.25">
      <c r="A86" s="38"/>
      <c r="B86" s="38"/>
      <c r="C86" s="56" t="s">
        <v>52</v>
      </c>
      <c r="D86" s="120">
        <v>0.26</v>
      </c>
      <c r="E86" s="113">
        <v>0.1</v>
      </c>
      <c r="F86" s="113">
        <v>0.13</v>
      </c>
      <c r="G86" s="113">
        <v>0.17</v>
      </c>
      <c r="H86" s="113">
        <v>0.12</v>
      </c>
      <c r="I86" s="113">
        <v>0.22</v>
      </c>
      <c r="J86" s="113">
        <v>0.16</v>
      </c>
      <c r="K86" s="113">
        <v>0.25</v>
      </c>
      <c r="L86" s="113">
        <v>0.13</v>
      </c>
      <c r="M86" s="121">
        <v>0.12</v>
      </c>
      <c r="N86" s="114"/>
      <c r="O86" s="113"/>
      <c r="P86" s="114"/>
      <c r="Q86" s="114"/>
      <c r="R86" s="92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38"/>
      <c r="AK86"/>
      <c r="AL86"/>
      <c r="AM86"/>
      <c r="AN86"/>
      <c r="AO86"/>
      <c r="AP86"/>
      <c r="AQ86"/>
      <c r="AR86"/>
      <c r="AS86"/>
      <c r="AT86"/>
      <c r="AU86"/>
      <c r="AV86" s="38"/>
      <c r="AW86"/>
      <c r="AX86"/>
      <c r="AY86"/>
      <c r="AZ86"/>
      <c r="BA86"/>
      <c r="BB86"/>
      <c r="BC86"/>
      <c r="BD86"/>
      <c r="BE86"/>
      <c r="BF86"/>
      <c r="BG86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</row>
    <row r="87" spans="1:104" ht="15.75" customHeight="1" thickBot="1" x14ac:dyDescent="0.3">
      <c r="A87" s="38"/>
      <c r="B87" s="38"/>
      <c r="C87" s="56" t="s">
        <v>54</v>
      </c>
      <c r="D87" s="122">
        <v>0.38</v>
      </c>
      <c r="E87" s="123">
        <v>0.06</v>
      </c>
      <c r="F87" s="123">
        <v>0.06</v>
      </c>
      <c r="G87" s="123">
        <v>0.11</v>
      </c>
      <c r="H87" s="123">
        <v>0.08</v>
      </c>
      <c r="I87" s="123">
        <v>0.14000000000000001</v>
      </c>
      <c r="J87" s="123">
        <v>0.1</v>
      </c>
      <c r="K87" s="123">
        <v>0.21</v>
      </c>
      <c r="L87" s="123">
        <v>0.08</v>
      </c>
      <c r="M87" s="124">
        <v>0.1</v>
      </c>
      <c r="N87" s="114"/>
      <c r="O87" s="113"/>
      <c r="P87" s="114"/>
      <c r="Q87" s="114"/>
      <c r="R87" s="92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38"/>
      <c r="AK87"/>
      <c r="AL87"/>
      <c r="AM87"/>
      <c r="AN87"/>
      <c r="AO87"/>
      <c r="AP87"/>
      <c r="AQ87"/>
      <c r="AR87"/>
      <c r="AS87"/>
      <c r="AT87"/>
      <c r="AU87"/>
      <c r="AV87" s="38"/>
      <c r="AW87"/>
      <c r="AX87"/>
      <c r="AY87"/>
      <c r="AZ87"/>
      <c r="BA87"/>
      <c r="BB87"/>
      <c r="BC87"/>
      <c r="BD87"/>
      <c r="BE87"/>
      <c r="BF87"/>
      <c r="BG87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</row>
    <row r="88" spans="1:104" ht="15.75" customHeight="1" thickBot="1" x14ac:dyDescent="0.25">
      <c r="A88" s="38"/>
      <c r="B88" s="38"/>
      <c r="C88" s="48" t="s">
        <v>55</v>
      </c>
      <c r="D88" s="211">
        <f t="shared" ref="D88:M88" si="12">AVERAGE(D77:D87)</f>
        <v>0.29545454545454536</v>
      </c>
      <c r="E88" s="212">
        <f t="shared" si="12"/>
        <v>9.454545454545453E-2</v>
      </c>
      <c r="F88" s="212">
        <f t="shared" si="12"/>
        <v>0.11272727272727275</v>
      </c>
      <c r="G88" s="212">
        <f t="shared" si="12"/>
        <v>0.15454545454545457</v>
      </c>
      <c r="H88" s="212">
        <f t="shared" si="12"/>
        <v>0.10909090909090911</v>
      </c>
      <c r="I88" s="212">
        <f t="shared" si="12"/>
        <v>0.18454545454545454</v>
      </c>
      <c r="J88" s="212">
        <f t="shared" si="12"/>
        <v>0.14545454545454548</v>
      </c>
      <c r="K88" s="212">
        <f>AVERAGE(K77:K87)</f>
        <v>0.20272727272727273</v>
      </c>
      <c r="L88" s="212">
        <f t="shared" si="12"/>
        <v>0.11909090909090909</v>
      </c>
      <c r="M88" s="213">
        <f t="shared" si="12"/>
        <v>0.12909090909090912</v>
      </c>
      <c r="N88" s="113"/>
      <c r="O88" s="113"/>
      <c r="P88" s="114"/>
      <c r="Q88" s="114"/>
      <c r="R88" s="92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38"/>
      <c r="AK88"/>
      <c r="AL88"/>
      <c r="AM88"/>
      <c r="AN88"/>
      <c r="AO88"/>
      <c r="AP88"/>
      <c r="AQ88"/>
      <c r="AR88"/>
      <c r="AS88"/>
      <c r="AT88"/>
      <c r="AU88"/>
      <c r="AV88" s="38"/>
      <c r="AW88"/>
      <c r="AX88"/>
      <c r="AY88"/>
      <c r="AZ88"/>
      <c r="BA88"/>
      <c r="BB88"/>
      <c r="BC88"/>
      <c r="BD88"/>
      <c r="BE88"/>
      <c r="BF88"/>
      <c r="BG8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</row>
    <row r="89" spans="1:104" ht="15.75" customHeight="1" x14ac:dyDescent="0.2">
      <c r="A89" s="66"/>
      <c r="B89" s="66"/>
      <c r="C89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116"/>
      <c r="AI89" s="116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</row>
    <row r="90" spans="1:104" ht="15.75" customHeight="1" x14ac:dyDescent="0.2">
      <c r="A90" s="66"/>
      <c r="B90" s="66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155"/>
      <c r="BI90" s="156"/>
    </row>
    <row r="91" spans="1:104" ht="15.75" customHeight="1" x14ac:dyDescent="0.2">
      <c r="A91" s="66"/>
      <c r="B91" s="66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156"/>
      <c r="BI91" s="156"/>
    </row>
    <row r="92" spans="1:104" ht="15.75" customHeight="1" x14ac:dyDescent="0.2">
      <c r="A92" s="66"/>
      <c r="B92" s="66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157"/>
      <c r="BI92" s="116"/>
    </row>
    <row r="93" spans="1:104" ht="15.75" customHeight="1" x14ac:dyDescent="0.2">
      <c r="A93" s="66"/>
      <c r="B93" s="66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</row>
    <row r="94" spans="1:104" ht="15.75" customHeight="1" x14ac:dyDescent="0.2">
      <c r="A94" s="66"/>
      <c r="B94" s="66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</row>
    <row r="95" spans="1:104" ht="15.75" customHeight="1" x14ac:dyDescent="0.2">
      <c r="A95" s="66"/>
      <c r="B95" s="66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</row>
    <row r="96" spans="1:104" ht="15.75" customHeight="1" x14ac:dyDescent="0.2">
      <c r="A96" s="66"/>
      <c r="B96" s="6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</row>
    <row r="97" spans="1:61" ht="15.75" customHeight="1" x14ac:dyDescent="0.2">
      <c r="A97" s="66"/>
      <c r="B97" s="66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</row>
    <row r="98" spans="1:61" ht="15.75" customHeight="1" x14ac:dyDescent="0.2">
      <c r="A98" s="66"/>
      <c r="B98" s="66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</row>
    <row r="99" spans="1:61" ht="15.75" customHeight="1" x14ac:dyDescent="0.2">
      <c r="A99" s="66"/>
      <c r="B99" s="66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</row>
    <row r="100" spans="1:61" ht="15.75" customHeight="1" x14ac:dyDescent="0.2">
      <c r="A100" s="66"/>
      <c r="B100" s="66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</row>
    <row r="101" spans="1:61" ht="15.75" customHeight="1" x14ac:dyDescent="0.2">
      <c r="A101" s="66"/>
      <c r="B101" s="66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</row>
    <row r="102" spans="1:61" ht="15.75" customHeight="1" x14ac:dyDescent="0.2">
      <c r="A102" s="66"/>
      <c r="B102" s="66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</row>
    <row r="103" spans="1:61" ht="15.75" customHeight="1" x14ac:dyDescent="0.2">
      <c r="A103" s="66"/>
      <c r="B103" s="66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</row>
    <row r="104" spans="1:61" ht="15.75" customHeight="1" x14ac:dyDescent="0.2">
      <c r="A104" s="66"/>
      <c r="B104" s="66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</row>
    <row r="105" spans="1:61" ht="15.75" customHeight="1" x14ac:dyDescent="0.2">
      <c r="A105" s="66"/>
      <c r="B105" s="66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</row>
    <row r="106" spans="1:61" ht="15.75" customHeight="1" x14ac:dyDescent="0.2">
      <c r="A106" s="66"/>
      <c r="B106" s="6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</row>
    <row r="107" spans="1:61" ht="15.75" customHeight="1" x14ac:dyDescent="0.2">
      <c r="A107" s="66"/>
      <c r="B107" s="66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</row>
    <row r="108" spans="1:61" ht="15.75" customHeight="1" x14ac:dyDescent="0.2">
      <c r="A108" s="66"/>
      <c r="B108" s="66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</row>
    <row r="109" spans="1:61" ht="15.75" customHeight="1" x14ac:dyDescent="0.2">
      <c r="A109" s="66"/>
      <c r="B109" s="66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</row>
    <row r="110" spans="1:61" ht="15.75" customHeight="1" x14ac:dyDescent="0.2">
      <c r="A110" s="66"/>
      <c r="B110" s="66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</row>
    <row r="111" spans="1:61" ht="15.75" customHeight="1" x14ac:dyDescent="0.2">
      <c r="A111" s="66"/>
      <c r="B111" s="66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</row>
    <row r="112" spans="1:61" ht="15.75" customHeight="1" x14ac:dyDescent="0.2">
      <c r="A112" s="66"/>
      <c r="B112" s="66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</row>
    <row r="113" spans="1:61" ht="15.75" customHeight="1" x14ac:dyDescent="0.2">
      <c r="A113" s="66"/>
      <c r="B113" s="66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</row>
    <row r="114" spans="1:61" ht="15.75" customHeight="1" x14ac:dyDescent="0.2">
      <c r="A114" s="66"/>
      <c r="B114" s="66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</row>
    <row r="115" spans="1:61" ht="15.75" customHeight="1" x14ac:dyDescent="0.2">
      <c r="A115" s="66"/>
      <c r="B115" s="6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</row>
    <row r="116" spans="1:61" ht="15.75" customHeight="1" x14ac:dyDescent="0.2">
      <c r="A116" s="66"/>
      <c r="B116" s="6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</row>
    <row r="117" spans="1:61" ht="15.75" customHeight="1" x14ac:dyDescent="0.2">
      <c r="A117" s="66"/>
      <c r="B117" s="66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</row>
    <row r="118" spans="1:61" ht="15.75" customHeight="1" x14ac:dyDescent="0.2">
      <c r="A118" s="66"/>
      <c r="B118" s="66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</row>
    <row r="119" spans="1:61" ht="15.75" customHeight="1" x14ac:dyDescent="0.2">
      <c r="A119" s="66"/>
      <c r="B119" s="66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</row>
    <row r="120" spans="1:61" ht="15.75" customHeight="1" x14ac:dyDescent="0.2">
      <c r="A120" s="66"/>
      <c r="B120" s="66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</row>
    <row r="121" spans="1:61" ht="15.75" customHeight="1" x14ac:dyDescent="0.2">
      <c r="A121" s="66"/>
      <c r="B121" s="66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</row>
    <row r="122" spans="1:61" ht="15.75" customHeight="1" x14ac:dyDescent="0.2">
      <c r="A122" s="66"/>
      <c r="B122" s="66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</row>
    <row r="123" spans="1:61" ht="15.75" customHeight="1" x14ac:dyDescent="0.2">
      <c r="A123" s="66"/>
      <c r="B123" s="66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</row>
    <row r="124" spans="1:61" ht="15.75" customHeight="1" x14ac:dyDescent="0.2">
      <c r="A124" s="66"/>
      <c r="B124" s="66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</row>
    <row r="125" spans="1:61" ht="15.75" customHeight="1" x14ac:dyDescent="0.2">
      <c r="A125" s="66"/>
      <c r="B125" s="66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</row>
    <row r="126" spans="1:61" ht="15.75" customHeight="1" x14ac:dyDescent="0.2">
      <c r="A126" s="66"/>
      <c r="B126" s="6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</row>
    <row r="127" spans="1:61" ht="15.75" customHeight="1" x14ac:dyDescent="0.2">
      <c r="A127" s="66"/>
      <c r="B127" s="66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</row>
    <row r="128" spans="1:61" ht="15.75" customHeight="1" x14ac:dyDescent="0.2">
      <c r="A128" s="66"/>
      <c r="B128" s="66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</row>
    <row r="129" spans="1:61" ht="15.75" customHeight="1" x14ac:dyDescent="0.2">
      <c r="A129" s="66"/>
      <c r="B129" s="66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</row>
    <row r="130" spans="1:61" ht="15.75" customHeight="1" x14ac:dyDescent="0.2">
      <c r="A130" s="66"/>
      <c r="B130" s="66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</row>
    <row r="131" spans="1:61" ht="15.75" customHeight="1" x14ac:dyDescent="0.2">
      <c r="A131" s="66"/>
      <c r="B131" s="66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</row>
    <row r="132" spans="1:61" ht="15.75" customHeight="1" x14ac:dyDescent="0.2">
      <c r="A132" s="66"/>
      <c r="B132" s="66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s="38"/>
      <c r="BI132" s="38"/>
    </row>
    <row r="133" spans="1:61" ht="15.75" customHeight="1" x14ac:dyDescent="0.2">
      <c r="A133" s="66"/>
      <c r="B133" s="66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s="63"/>
      <c r="BI133" s="63"/>
    </row>
    <row r="134" spans="1:61" ht="15.75" customHeight="1" x14ac:dyDescent="0.2">
      <c r="A134" s="66"/>
      <c r="B134" s="66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s="38"/>
      <c r="BI134" s="38"/>
    </row>
    <row r="135" spans="1:61" ht="15.75" customHeight="1" x14ac:dyDescent="0.2">
      <c r="A135" s="66"/>
      <c r="B135" s="66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 s="38"/>
      <c r="BI135" s="38"/>
    </row>
    <row r="136" spans="1:61" ht="15.75" customHeight="1" x14ac:dyDescent="0.2">
      <c r="A136" s="66"/>
      <c r="B136" s="6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s="38"/>
      <c r="BI136" s="38"/>
    </row>
    <row r="137" spans="1:61" ht="15.75" customHeight="1" x14ac:dyDescent="0.2">
      <c r="A137" s="66"/>
      <c r="B137" s="66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 s="38"/>
      <c r="BI137" s="38"/>
    </row>
    <row r="138" spans="1:61" ht="15.75" customHeight="1" x14ac:dyDescent="0.2">
      <c r="A138" s="66"/>
      <c r="B138" s="66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s="38"/>
      <c r="BI138" s="38"/>
    </row>
    <row r="139" spans="1:61" ht="15.75" customHeight="1" x14ac:dyDescent="0.2">
      <c r="A139" s="66"/>
      <c r="B139" s="66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 s="38"/>
      <c r="BI139" s="38"/>
    </row>
    <row r="140" spans="1:61" ht="15.75" customHeight="1" x14ac:dyDescent="0.2">
      <c r="A140" s="66"/>
      <c r="B140" s="66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s="38"/>
      <c r="BI140" s="38"/>
    </row>
    <row r="141" spans="1:61" ht="15.75" customHeight="1" x14ac:dyDescent="0.2">
      <c r="A141" s="66"/>
      <c r="B141" s="66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s="38"/>
      <c r="BI141" s="38"/>
    </row>
    <row r="142" spans="1:61" ht="15.75" customHeight="1" x14ac:dyDescent="0.2">
      <c r="A142" s="66"/>
      <c r="B142" s="66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 s="38"/>
      <c r="BI142" s="38"/>
    </row>
    <row r="143" spans="1:61" ht="15.75" customHeight="1" x14ac:dyDescent="0.2">
      <c r="A143" s="66"/>
      <c r="B143" s="66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 s="38"/>
      <c r="BI143" s="38"/>
    </row>
    <row r="144" spans="1:61" ht="15.75" customHeight="1" x14ac:dyDescent="0.2">
      <c r="A144" s="66"/>
      <c r="B144" s="66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 s="38"/>
      <c r="BI144" s="38"/>
    </row>
    <row r="145" spans="1:61" ht="15.75" customHeight="1" x14ac:dyDescent="0.2">
      <c r="A145" s="66"/>
      <c r="B145" s="66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 s="38"/>
      <c r="BI145" s="38"/>
    </row>
    <row r="146" spans="1:61" ht="15.75" customHeight="1" x14ac:dyDescent="0.2">
      <c r="A146" s="66"/>
      <c r="B146" s="6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 s="38"/>
      <c r="BI146" s="38"/>
    </row>
    <row r="147" spans="1:61" ht="15.75" customHeight="1" x14ac:dyDescent="0.2">
      <c r="A147" s="66"/>
      <c r="B147" s="6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 s="38"/>
      <c r="BI147" s="38"/>
    </row>
    <row r="148" spans="1:61" ht="15.75" customHeight="1" x14ac:dyDescent="0.2">
      <c r="A148" s="66"/>
      <c r="B148" s="6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 s="38"/>
      <c r="BI148" s="38"/>
    </row>
    <row r="149" spans="1:61" ht="15.75" customHeight="1" x14ac:dyDescent="0.2">
      <c r="A149" s="66"/>
      <c r="B149" s="6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 s="38"/>
      <c r="BI149" s="38"/>
    </row>
    <row r="150" spans="1:61" ht="15.75" customHeight="1" x14ac:dyDescent="0.2">
      <c r="A150" s="66"/>
      <c r="B150" s="6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 s="38"/>
      <c r="BI150" s="38"/>
    </row>
    <row r="151" spans="1:61" ht="15.75" customHeight="1" x14ac:dyDescent="0.2">
      <c r="A151" s="66"/>
      <c r="B151" s="6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 s="66"/>
      <c r="AL151" s="66"/>
      <c r="AM151" s="66"/>
      <c r="AV151"/>
      <c r="BH151" s="38"/>
      <c r="BI151" s="38"/>
    </row>
    <row r="152" spans="1:61" ht="15.75" customHeight="1" x14ac:dyDescent="0.2">
      <c r="A152" s="66"/>
      <c r="B152" s="6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 s="66"/>
      <c r="AL152" s="66"/>
      <c r="AM152" s="66"/>
      <c r="AV152"/>
      <c r="BH152" s="38"/>
      <c r="BI152" s="38"/>
    </row>
    <row r="153" spans="1:61" ht="15.75" customHeight="1" x14ac:dyDescent="0.2">
      <c r="A153" s="66"/>
      <c r="B153" s="6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 s="66"/>
      <c r="AL153" s="66"/>
      <c r="AM153" s="66"/>
      <c r="AV153"/>
      <c r="BH153" s="38"/>
      <c r="BI153" s="38"/>
    </row>
    <row r="154" spans="1:61" ht="15.75" customHeight="1" x14ac:dyDescent="0.2">
      <c r="A154" s="66"/>
      <c r="B154" s="6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 s="66"/>
      <c r="AL154" s="66"/>
      <c r="AM154" s="66"/>
      <c r="AV154"/>
      <c r="BH154" s="38"/>
      <c r="BI154" s="38"/>
    </row>
    <row r="155" spans="1:61" ht="15.75" customHeight="1" x14ac:dyDescent="0.2">
      <c r="A155" s="66"/>
      <c r="B155" s="6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 s="66"/>
      <c r="AL155" s="66"/>
      <c r="AM155" s="66"/>
      <c r="AV155"/>
      <c r="BH155" s="38"/>
      <c r="BI155" s="38"/>
    </row>
    <row r="156" spans="1:61" ht="15.75" customHeight="1" x14ac:dyDescent="0.2">
      <c r="A156" s="66"/>
      <c r="B156" s="6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 s="66"/>
      <c r="AL156" s="66"/>
      <c r="AM156" s="66"/>
      <c r="AV156"/>
      <c r="BH156" s="38"/>
      <c r="BI156" s="38"/>
    </row>
    <row r="157" spans="1:61" ht="15.75" customHeight="1" x14ac:dyDescent="0.2">
      <c r="A157" s="66"/>
      <c r="B157" s="6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 s="66"/>
      <c r="AL157" s="66"/>
      <c r="AM157" s="66"/>
      <c r="AV157"/>
      <c r="BH157" s="38"/>
      <c r="BI157" s="38"/>
    </row>
    <row r="158" spans="1:61" ht="15.75" customHeight="1" x14ac:dyDescent="0.2">
      <c r="A158" s="66"/>
      <c r="B158" s="6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 s="66"/>
      <c r="AL158" s="66"/>
      <c r="AM158" s="66"/>
      <c r="AV158"/>
      <c r="BH158" s="38"/>
      <c r="BI158" s="38"/>
    </row>
    <row r="159" spans="1:61" ht="15.75" customHeight="1" x14ac:dyDescent="0.2">
      <c r="A159" s="66"/>
      <c r="B159" s="6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 s="66"/>
      <c r="AL159" s="66"/>
      <c r="AM159" s="66"/>
      <c r="AV159"/>
      <c r="BH159" s="38"/>
      <c r="BI159" s="38"/>
    </row>
    <row r="160" spans="1:61" ht="15.75" customHeight="1" x14ac:dyDescent="0.2">
      <c r="A160" s="66"/>
      <c r="B160" s="6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 s="66"/>
      <c r="AL160" s="66"/>
      <c r="AM160" s="66"/>
      <c r="AV160"/>
      <c r="BH160" s="38"/>
      <c r="BI160" s="38"/>
    </row>
    <row r="161" spans="1:39" ht="15.75" customHeight="1" x14ac:dyDescent="0.25">
      <c r="A161" s="66"/>
      <c r="B161" s="66"/>
      <c r="C161" s="56"/>
      <c r="I161" s="67"/>
      <c r="J161" s="67"/>
      <c r="O161" s="68"/>
      <c r="AJ161" s="66"/>
      <c r="AK161" s="66"/>
      <c r="AL161" s="66"/>
      <c r="AM161" s="66"/>
    </row>
    <row r="162" spans="1:39" ht="15.75" customHeight="1" x14ac:dyDescent="0.25">
      <c r="A162" s="66"/>
      <c r="B162" s="66"/>
      <c r="C162" s="56"/>
      <c r="I162" s="67"/>
      <c r="J162" s="67"/>
      <c r="O162" s="68"/>
      <c r="AJ162" s="66"/>
      <c r="AK162" s="66"/>
      <c r="AL162" s="66"/>
      <c r="AM162" s="66"/>
    </row>
    <row r="163" spans="1:39" ht="15.75" customHeight="1" x14ac:dyDescent="0.25">
      <c r="A163" s="66"/>
      <c r="B163" s="66"/>
      <c r="C163" s="56"/>
      <c r="I163" s="67"/>
      <c r="J163" s="67"/>
      <c r="O163" s="68"/>
      <c r="AJ163" s="66"/>
      <c r="AK163" s="66"/>
      <c r="AL163" s="66"/>
      <c r="AM163" s="66"/>
    </row>
    <row r="164" spans="1:39" ht="15.75" customHeight="1" x14ac:dyDescent="0.25">
      <c r="A164" s="66"/>
      <c r="B164" s="66"/>
      <c r="C164" s="56"/>
      <c r="I164" s="67"/>
      <c r="J164" s="67"/>
      <c r="O164" s="68"/>
      <c r="AJ164" s="66"/>
      <c r="AK164" s="66"/>
      <c r="AL164" s="66"/>
      <c r="AM164" s="66"/>
    </row>
    <row r="165" spans="1:39" ht="15.75" customHeight="1" x14ac:dyDescent="0.25">
      <c r="A165" s="66"/>
      <c r="B165" s="66"/>
      <c r="C165" s="56"/>
      <c r="I165" s="67"/>
      <c r="J165" s="67"/>
      <c r="O165" s="68"/>
      <c r="AJ165" s="66"/>
      <c r="AK165" s="66"/>
      <c r="AL165" s="66"/>
      <c r="AM165" s="66"/>
    </row>
    <row r="166" spans="1:39" ht="15.75" customHeight="1" x14ac:dyDescent="0.25">
      <c r="A166" s="66"/>
      <c r="B166" s="66"/>
      <c r="C166" s="56"/>
      <c r="I166" s="67"/>
      <c r="J166" s="67"/>
      <c r="O166" s="68"/>
      <c r="AJ166" s="66"/>
      <c r="AK166" s="66"/>
      <c r="AL166" s="66"/>
      <c r="AM166" s="66"/>
    </row>
    <row r="167" spans="1:39" ht="15.75" customHeight="1" x14ac:dyDescent="0.25">
      <c r="A167" s="66"/>
      <c r="B167" s="66"/>
      <c r="C167" s="56"/>
      <c r="I167" s="67"/>
      <c r="J167" s="67"/>
      <c r="O167" s="68"/>
      <c r="AJ167" s="66"/>
      <c r="AK167" s="66"/>
      <c r="AL167" s="66"/>
      <c r="AM167" s="66"/>
    </row>
    <row r="168" spans="1:39" ht="15.75" customHeight="1" x14ac:dyDescent="0.25">
      <c r="A168" s="66"/>
      <c r="B168" s="66"/>
      <c r="C168" s="56"/>
      <c r="I168" s="67"/>
      <c r="J168" s="67"/>
      <c r="O168" s="68"/>
      <c r="AJ168" s="66"/>
      <c r="AK168" s="66"/>
      <c r="AL168" s="66"/>
      <c r="AM168" s="66"/>
    </row>
    <row r="169" spans="1:39" ht="15.75" customHeight="1" x14ac:dyDescent="0.25">
      <c r="A169" s="66"/>
      <c r="B169" s="66"/>
      <c r="C169" s="56"/>
      <c r="I169" s="67"/>
      <c r="J169" s="67"/>
      <c r="O169" s="68"/>
      <c r="AJ169" s="66"/>
      <c r="AK169" s="66"/>
      <c r="AL169" s="66"/>
      <c r="AM169" s="66"/>
    </row>
    <row r="170" spans="1:39" ht="15.75" customHeight="1" x14ac:dyDescent="0.25">
      <c r="A170" s="66"/>
      <c r="B170" s="66"/>
      <c r="C170" s="56"/>
      <c r="I170" s="67"/>
      <c r="J170" s="67"/>
      <c r="O170" s="68"/>
      <c r="AJ170" s="66"/>
      <c r="AK170" s="66"/>
      <c r="AL170" s="66"/>
      <c r="AM170" s="66"/>
    </row>
    <row r="171" spans="1:39" ht="15.75" customHeight="1" x14ac:dyDescent="0.25">
      <c r="A171" s="66"/>
      <c r="B171" s="66"/>
      <c r="C171" s="56"/>
      <c r="I171" s="67"/>
      <c r="J171" s="67"/>
      <c r="O171" s="68"/>
      <c r="AJ171" s="66"/>
      <c r="AK171" s="66"/>
      <c r="AL171" s="66"/>
      <c r="AM171" s="66"/>
    </row>
    <row r="172" spans="1:39" ht="15.75" customHeight="1" x14ac:dyDescent="0.25">
      <c r="A172" s="66"/>
      <c r="B172" s="66"/>
      <c r="C172" s="56"/>
      <c r="I172" s="67"/>
      <c r="J172" s="67"/>
      <c r="O172" s="68"/>
      <c r="AJ172" s="66"/>
      <c r="AK172" s="66"/>
      <c r="AL172" s="66"/>
      <c r="AM172" s="66"/>
    </row>
    <row r="173" spans="1:39" ht="15.75" customHeight="1" x14ac:dyDescent="0.25">
      <c r="A173" s="66"/>
      <c r="B173" s="66"/>
      <c r="C173" s="56"/>
      <c r="I173" s="67"/>
      <c r="J173" s="67"/>
      <c r="O173" s="68"/>
      <c r="AJ173" s="66"/>
      <c r="AK173" s="66"/>
      <c r="AL173" s="66"/>
      <c r="AM173" s="66"/>
    </row>
    <row r="174" spans="1:39" ht="15.75" customHeight="1" x14ac:dyDescent="0.25">
      <c r="A174" s="66"/>
      <c r="B174" s="66"/>
      <c r="C174" s="56"/>
      <c r="I174" s="67"/>
      <c r="J174" s="67"/>
      <c r="O174" s="68"/>
      <c r="AJ174" s="66"/>
      <c r="AK174" s="66"/>
      <c r="AL174" s="66"/>
      <c r="AM174" s="66"/>
    </row>
    <row r="175" spans="1:39" ht="15.75" customHeight="1" x14ac:dyDescent="0.25">
      <c r="A175" s="66"/>
      <c r="B175" s="66"/>
      <c r="C175" s="56"/>
      <c r="I175" s="67"/>
      <c r="J175" s="67"/>
      <c r="O175" s="68"/>
      <c r="AJ175" s="66"/>
      <c r="AK175" s="66"/>
      <c r="AL175" s="66"/>
      <c r="AM175" s="66"/>
    </row>
    <row r="176" spans="1:39" ht="15.75" customHeight="1" x14ac:dyDescent="0.25">
      <c r="A176" s="66"/>
      <c r="B176" s="66"/>
      <c r="C176" s="56"/>
      <c r="I176" s="67"/>
      <c r="J176" s="67"/>
      <c r="O176" s="68"/>
      <c r="AJ176" s="66"/>
      <c r="AK176" s="66"/>
      <c r="AL176" s="66"/>
      <c r="AM176" s="66"/>
    </row>
    <row r="177" spans="1:39" ht="15.75" customHeight="1" x14ac:dyDescent="0.25">
      <c r="A177" s="66"/>
      <c r="B177" s="66"/>
      <c r="C177" s="56"/>
      <c r="I177" s="67"/>
      <c r="J177" s="67"/>
      <c r="O177" s="68"/>
      <c r="AJ177" s="66"/>
      <c r="AK177" s="66"/>
      <c r="AL177" s="66"/>
      <c r="AM177" s="66"/>
    </row>
    <row r="178" spans="1:39" ht="15.75" customHeight="1" x14ac:dyDescent="0.25">
      <c r="A178" s="66"/>
      <c r="B178" s="66"/>
      <c r="C178" s="56"/>
      <c r="I178" s="67"/>
      <c r="J178" s="67"/>
      <c r="O178" s="68"/>
      <c r="AJ178" s="66"/>
      <c r="AK178" s="66"/>
      <c r="AL178" s="66"/>
      <c r="AM178" s="66"/>
    </row>
    <row r="179" spans="1:39" ht="15.75" customHeight="1" x14ac:dyDescent="0.25">
      <c r="A179" s="66"/>
      <c r="B179" s="66"/>
      <c r="C179" s="56"/>
      <c r="I179" s="67"/>
      <c r="J179" s="67"/>
      <c r="O179" s="68"/>
      <c r="AJ179" s="66"/>
      <c r="AK179" s="66"/>
      <c r="AL179" s="66"/>
      <c r="AM179" s="66"/>
    </row>
    <row r="180" spans="1:39" ht="15.75" customHeight="1" x14ac:dyDescent="0.25">
      <c r="A180" s="66"/>
      <c r="B180" s="66"/>
      <c r="C180" s="56"/>
      <c r="I180" s="67"/>
      <c r="J180" s="67"/>
      <c r="O180" s="68"/>
      <c r="AJ180" s="66"/>
      <c r="AK180" s="66"/>
      <c r="AL180" s="66"/>
      <c r="AM180" s="66"/>
    </row>
    <row r="181" spans="1:39" ht="15.75" customHeight="1" x14ac:dyDescent="0.25">
      <c r="A181" s="66"/>
      <c r="B181" s="66"/>
      <c r="C181" s="56"/>
      <c r="I181" s="67"/>
      <c r="J181" s="67"/>
      <c r="O181" s="68"/>
      <c r="AJ181" s="66"/>
      <c r="AK181" s="66"/>
      <c r="AL181" s="66"/>
      <c r="AM181" s="66"/>
    </row>
    <row r="182" spans="1:39" ht="15.75" customHeight="1" x14ac:dyDescent="0.25">
      <c r="A182" s="66"/>
      <c r="B182" s="66"/>
      <c r="C182" s="56"/>
      <c r="I182" s="67"/>
      <c r="J182" s="67"/>
      <c r="O182" s="68"/>
      <c r="AJ182" s="66"/>
      <c r="AK182" s="66"/>
      <c r="AL182" s="66"/>
      <c r="AM182" s="66"/>
    </row>
    <row r="183" spans="1:39" ht="15.75" customHeight="1" x14ac:dyDescent="0.25">
      <c r="A183" s="66"/>
      <c r="B183" s="66"/>
      <c r="C183" s="56"/>
      <c r="I183" s="67"/>
      <c r="J183" s="67"/>
      <c r="O183" s="68"/>
      <c r="AJ183" s="66"/>
      <c r="AK183" s="66"/>
      <c r="AL183" s="66"/>
      <c r="AM183" s="66"/>
    </row>
    <row r="184" spans="1:39" ht="15.75" customHeight="1" x14ac:dyDescent="0.25">
      <c r="A184" s="66"/>
      <c r="B184" s="66"/>
      <c r="C184" s="56"/>
      <c r="I184" s="67"/>
      <c r="J184" s="67"/>
      <c r="O184" s="68"/>
      <c r="AJ184" s="66"/>
      <c r="AK184" s="66"/>
      <c r="AL184" s="66"/>
      <c r="AM184" s="66"/>
    </row>
    <row r="185" spans="1:39" ht="15.75" customHeight="1" x14ac:dyDescent="0.25">
      <c r="A185" s="66"/>
      <c r="B185" s="66"/>
      <c r="C185" s="56"/>
      <c r="I185" s="67"/>
      <c r="J185" s="67"/>
      <c r="O185" s="68"/>
      <c r="AJ185" s="66"/>
      <c r="AK185" s="66"/>
      <c r="AL185" s="66"/>
      <c r="AM185" s="66"/>
    </row>
    <row r="186" spans="1:39" ht="15.75" customHeight="1" x14ac:dyDescent="0.25">
      <c r="A186" s="66"/>
      <c r="B186" s="66"/>
      <c r="C186" s="56"/>
      <c r="I186" s="67"/>
      <c r="J186" s="67"/>
      <c r="O186" s="68"/>
      <c r="AJ186" s="66"/>
      <c r="AK186" s="66"/>
      <c r="AL186" s="66"/>
      <c r="AM186" s="66"/>
    </row>
    <row r="187" spans="1:39" ht="15.75" customHeight="1" x14ac:dyDescent="0.25">
      <c r="A187" s="66"/>
      <c r="B187" s="66"/>
      <c r="C187" s="56"/>
      <c r="I187" s="67"/>
      <c r="J187" s="67"/>
      <c r="O187" s="68"/>
      <c r="AJ187" s="66"/>
      <c r="AK187" s="66"/>
      <c r="AL187" s="66"/>
      <c r="AM187" s="66"/>
    </row>
    <row r="188" spans="1:39" ht="15.75" customHeight="1" x14ac:dyDescent="0.25">
      <c r="A188" s="66"/>
      <c r="B188" s="66"/>
      <c r="C188" s="56"/>
      <c r="I188" s="67"/>
      <c r="J188" s="67"/>
      <c r="O188" s="68"/>
      <c r="AJ188" s="66"/>
      <c r="AK188" s="66"/>
      <c r="AL188" s="66"/>
      <c r="AM188" s="66"/>
    </row>
    <row r="189" spans="1:39" ht="15.75" customHeight="1" x14ac:dyDescent="0.25">
      <c r="A189" s="66"/>
      <c r="B189" s="66"/>
      <c r="C189" s="56"/>
      <c r="I189" s="67"/>
      <c r="J189" s="67"/>
      <c r="O189" s="68"/>
      <c r="AJ189" s="66"/>
      <c r="AK189" s="66"/>
      <c r="AL189" s="66"/>
      <c r="AM189" s="66"/>
    </row>
    <row r="190" spans="1:39" ht="15.75" customHeight="1" x14ac:dyDescent="0.25">
      <c r="A190" s="66"/>
      <c r="B190" s="66"/>
      <c r="C190" s="56"/>
      <c r="I190" s="67"/>
      <c r="J190" s="67"/>
      <c r="O190" s="68"/>
      <c r="AJ190" s="66"/>
      <c r="AK190" s="66"/>
      <c r="AL190" s="66"/>
      <c r="AM190" s="66"/>
    </row>
    <row r="191" spans="1:39" ht="15.75" customHeight="1" x14ac:dyDescent="0.25">
      <c r="A191" s="66"/>
      <c r="B191" s="66"/>
      <c r="C191" s="56"/>
      <c r="I191" s="67"/>
      <c r="J191" s="67"/>
      <c r="O191" s="68"/>
      <c r="AJ191" s="66"/>
      <c r="AK191" s="66"/>
      <c r="AL191" s="66"/>
      <c r="AM191" s="66"/>
    </row>
    <row r="192" spans="1:39" ht="15.75" customHeight="1" x14ac:dyDescent="0.25">
      <c r="A192" s="66"/>
      <c r="B192" s="66"/>
      <c r="C192" s="56"/>
      <c r="I192" s="67"/>
      <c r="J192" s="67"/>
      <c r="O192" s="68"/>
      <c r="AJ192" s="66"/>
      <c r="AK192" s="66"/>
      <c r="AL192" s="66"/>
      <c r="AM192" s="66"/>
    </row>
    <row r="193" spans="1:39" ht="15.75" customHeight="1" x14ac:dyDescent="0.25">
      <c r="A193" s="66"/>
      <c r="B193" s="66"/>
      <c r="C193" s="56"/>
      <c r="I193" s="67"/>
      <c r="J193" s="67"/>
      <c r="O193" s="68"/>
      <c r="AJ193" s="66"/>
      <c r="AK193" s="66"/>
      <c r="AL193" s="66"/>
      <c r="AM193" s="66"/>
    </row>
    <row r="194" spans="1:39" ht="15.75" customHeight="1" x14ac:dyDescent="0.25">
      <c r="A194" s="66"/>
      <c r="B194" s="66"/>
      <c r="C194" s="56"/>
      <c r="I194" s="67"/>
      <c r="J194" s="67"/>
      <c r="O194" s="68"/>
      <c r="AJ194" s="66"/>
      <c r="AK194" s="66"/>
      <c r="AL194" s="66"/>
      <c r="AM194" s="66"/>
    </row>
    <row r="195" spans="1:39" ht="15.75" customHeight="1" x14ac:dyDescent="0.25">
      <c r="A195" s="66"/>
      <c r="B195" s="66"/>
      <c r="C195" s="56"/>
      <c r="I195" s="67"/>
      <c r="J195" s="67"/>
      <c r="O195" s="68"/>
      <c r="AJ195" s="66"/>
      <c r="AK195" s="66"/>
      <c r="AL195" s="66"/>
      <c r="AM195" s="66"/>
    </row>
    <row r="196" spans="1:39" ht="15.75" customHeight="1" x14ac:dyDescent="0.25">
      <c r="A196" s="66"/>
      <c r="B196" s="66"/>
      <c r="C196" s="56"/>
      <c r="I196" s="67"/>
      <c r="J196" s="67"/>
      <c r="O196" s="68"/>
      <c r="AJ196" s="66"/>
      <c r="AK196" s="66"/>
      <c r="AL196" s="66"/>
      <c r="AM196" s="66"/>
    </row>
    <row r="197" spans="1:39" ht="15.75" customHeight="1" x14ac:dyDescent="0.25">
      <c r="A197" s="66"/>
      <c r="B197" s="66"/>
      <c r="C197" s="56"/>
      <c r="I197" s="67"/>
      <c r="J197" s="67"/>
      <c r="O197" s="68"/>
      <c r="AJ197" s="66"/>
      <c r="AK197" s="66"/>
      <c r="AL197" s="66"/>
      <c r="AM197" s="66"/>
    </row>
    <row r="198" spans="1:39" ht="15.75" customHeight="1" x14ac:dyDescent="0.25">
      <c r="A198" s="66"/>
      <c r="B198" s="66"/>
      <c r="C198" s="56"/>
      <c r="I198" s="67"/>
      <c r="J198" s="67"/>
      <c r="O198" s="68"/>
      <c r="AJ198" s="66"/>
      <c r="AK198" s="66"/>
      <c r="AL198" s="66"/>
      <c r="AM198" s="66"/>
    </row>
    <row r="199" spans="1:39" ht="15.75" customHeight="1" x14ac:dyDescent="0.25">
      <c r="A199" s="66"/>
      <c r="B199" s="66"/>
      <c r="C199" s="56"/>
      <c r="I199" s="67"/>
      <c r="J199" s="67"/>
      <c r="O199" s="68"/>
      <c r="AJ199" s="66"/>
      <c r="AK199" s="66"/>
      <c r="AL199" s="66"/>
      <c r="AM199" s="66"/>
    </row>
    <row r="200" spans="1:39" ht="15.75" customHeight="1" x14ac:dyDescent="0.25">
      <c r="A200" s="66"/>
      <c r="B200" s="66"/>
      <c r="C200" s="56"/>
      <c r="I200" s="67"/>
      <c r="J200" s="67"/>
      <c r="O200" s="68"/>
      <c r="AJ200" s="66"/>
      <c r="AK200" s="66"/>
      <c r="AL200" s="66"/>
      <c r="AM200" s="66"/>
    </row>
    <row r="201" spans="1:39" ht="15.75" customHeight="1" x14ac:dyDescent="0.25">
      <c r="A201" s="66"/>
      <c r="B201" s="66"/>
      <c r="C201" s="56"/>
      <c r="I201" s="67"/>
      <c r="J201" s="67"/>
      <c r="O201" s="68"/>
      <c r="AJ201" s="66"/>
      <c r="AK201" s="66"/>
      <c r="AL201" s="66"/>
      <c r="AM201" s="66"/>
    </row>
    <row r="202" spans="1:39" ht="15.75" customHeight="1" x14ac:dyDescent="0.25">
      <c r="A202" s="66"/>
      <c r="B202" s="66"/>
      <c r="C202" s="56"/>
      <c r="I202" s="67"/>
      <c r="J202" s="67"/>
      <c r="O202" s="68"/>
      <c r="AJ202" s="66"/>
      <c r="AK202" s="66"/>
      <c r="AL202" s="66"/>
      <c r="AM202" s="66"/>
    </row>
    <row r="203" spans="1:39" ht="15.75" customHeight="1" x14ac:dyDescent="0.25">
      <c r="A203" s="66"/>
      <c r="B203" s="66"/>
      <c r="C203" s="56"/>
      <c r="I203" s="67"/>
      <c r="J203" s="67"/>
      <c r="O203" s="68"/>
      <c r="AJ203" s="66"/>
      <c r="AK203" s="66"/>
      <c r="AL203" s="66"/>
      <c r="AM203" s="66"/>
    </row>
    <row r="204" spans="1:39" ht="15.75" customHeight="1" x14ac:dyDescent="0.25">
      <c r="A204" s="66"/>
      <c r="B204" s="66"/>
      <c r="C204" s="56"/>
      <c r="I204" s="67"/>
      <c r="J204" s="67"/>
      <c r="O204" s="68"/>
      <c r="AJ204" s="66"/>
      <c r="AK204" s="66"/>
      <c r="AL204" s="66"/>
      <c r="AM204" s="66"/>
    </row>
    <row r="205" spans="1:39" ht="15.75" customHeight="1" x14ac:dyDescent="0.25">
      <c r="A205" s="66"/>
      <c r="B205" s="66"/>
      <c r="C205" s="56"/>
      <c r="I205" s="67"/>
      <c r="J205" s="67"/>
      <c r="O205" s="68"/>
      <c r="AJ205" s="66"/>
      <c r="AK205" s="66"/>
      <c r="AL205" s="66"/>
      <c r="AM205" s="66"/>
    </row>
    <row r="206" spans="1:39" ht="15.75" customHeight="1" x14ac:dyDescent="0.25">
      <c r="A206" s="66"/>
      <c r="B206" s="66"/>
      <c r="C206" s="56"/>
      <c r="I206" s="67"/>
      <c r="J206" s="67"/>
      <c r="O206" s="68"/>
      <c r="AJ206" s="66"/>
      <c r="AK206" s="66"/>
      <c r="AL206" s="66"/>
      <c r="AM206" s="66"/>
    </row>
    <row r="207" spans="1:39" ht="15.75" customHeight="1" x14ac:dyDescent="0.25">
      <c r="A207" s="66"/>
      <c r="B207" s="66"/>
      <c r="C207" s="56"/>
      <c r="I207" s="67"/>
      <c r="J207" s="67"/>
      <c r="O207" s="68"/>
      <c r="AJ207" s="66"/>
      <c r="AK207" s="66"/>
      <c r="AL207" s="66"/>
      <c r="AM207" s="66"/>
    </row>
    <row r="208" spans="1:39" ht="15.75" customHeight="1" x14ac:dyDescent="0.25">
      <c r="A208" s="66"/>
      <c r="B208" s="66"/>
      <c r="C208" s="56"/>
      <c r="I208" s="67"/>
      <c r="J208" s="67"/>
      <c r="O208" s="68"/>
      <c r="AJ208" s="66"/>
      <c r="AK208" s="66"/>
      <c r="AL208" s="66"/>
      <c r="AM208" s="66"/>
    </row>
    <row r="209" spans="1:39" ht="15.75" customHeight="1" x14ac:dyDescent="0.25">
      <c r="A209" s="66"/>
      <c r="B209" s="66"/>
      <c r="C209" s="56"/>
      <c r="I209" s="67"/>
      <c r="J209" s="67"/>
      <c r="O209" s="68"/>
      <c r="AJ209" s="66"/>
      <c r="AK209" s="66"/>
      <c r="AL209" s="66"/>
      <c r="AM209" s="66"/>
    </row>
    <row r="210" spans="1:39" ht="15.75" customHeight="1" x14ac:dyDescent="0.25">
      <c r="A210" s="66"/>
      <c r="B210" s="66"/>
      <c r="C210" s="56"/>
      <c r="I210" s="67"/>
      <c r="J210" s="67"/>
      <c r="O210" s="68"/>
      <c r="AJ210" s="66"/>
      <c r="AK210" s="66"/>
      <c r="AL210" s="66"/>
      <c r="AM210" s="66"/>
    </row>
    <row r="211" spans="1:39" ht="15.75" customHeight="1" x14ac:dyDescent="0.25">
      <c r="A211" s="66"/>
      <c r="B211" s="66"/>
      <c r="C211" s="56"/>
      <c r="I211" s="67"/>
      <c r="J211" s="67"/>
      <c r="O211" s="68"/>
      <c r="AJ211" s="66"/>
      <c r="AK211" s="66"/>
      <c r="AL211" s="66"/>
      <c r="AM211" s="66"/>
    </row>
    <row r="212" spans="1:39" ht="15.75" customHeight="1" x14ac:dyDescent="0.25">
      <c r="A212" s="66"/>
      <c r="B212" s="66"/>
      <c r="C212" s="56"/>
      <c r="I212" s="67"/>
      <c r="J212" s="67"/>
      <c r="O212" s="68"/>
      <c r="AJ212" s="66"/>
      <c r="AK212" s="66"/>
      <c r="AL212" s="66"/>
      <c r="AM212" s="66"/>
    </row>
    <row r="213" spans="1:39" ht="15.75" customHeight="1" x14ac:dyDescent="0.25">
      <c r="A213" s="66"/>
      <c r="B213" s="66"/>
      <c r="C213" s="56"/>
      <c r="I213" s="67"/>
      <c r="J213" s="67"/>
      <c r="O213" s="68"/>
      <c r="AJ213" s="66"/>
      <c r="AK213" s="66"/>
      <c r="AL213" s="66"/>
      <c r="AM213" s="66"/>
    </row>
    <row r="214" spans="1:39" ht="15.75" customHeight="1" x14ac:dyDescent="0.25">
      <c r="A214" s="66"/>
      <c r="B214" s="66"/>
      <c r="C214" s="56"/>
      <c r="I214" s="67"/>
      <c r="J214" s="67"/>
      <c r="O214" s="68"/>
      <c r="AJ214" s="66"/>
      <c r="AK214" s="66"/>
      <c r="AL214" s="66"/>
      <c r="AM214" s="66"/>
    </row>
    <row r="215" spans="1:39" ht="15.75" customHeight="1" x14ac:dyDescent="0.25">
      <c r="A215" s="66"/>
      <c r="B215" s="66"/>
      <c r="C215" s="56"/>
      <c r="I215" s="67"/>
      <c r="J215" s="67"/>
      <c r="O215" s="68"/>
      <c r="AJ215" s="66"/>
      <c r="AK215" s="66"/>
      <c r="AL215" s="66"/>
      <c r="AM215" s="66"/>
    </row>
    <row r="216" spans="1:39" ht="15.75" customHeight="1" x14ac:dyDescent="0.25">
      <c r="A216" s="66"/>
      <c r="B216" s="66"/>
      <c r="C216" s="56"/>
      <c r="I216" s="67"/>
      <c r="J216" s="67"/>
      <c r="O216" s="68"/>
      <c r="AJ216" s="66"/>
      <c r="AK216" s="66"/>
      <c r="AL216" s="66"/>
      <c r="AM216" s="66"/>
    </row>
    <row r="217" spans="1:39" ht="15.75" customHeight="1" x14ac:dyDescent="0.25">
      <c r="A217" s="66"/>
      <c r="B217" s="66"/>
      <c r="C217" s="56"/>
      <c r="I217" s="67"/>
      <c r="J217" s="67"/>
      <c r="O217" s="68"/>
      <c r="AJ217" s="66"/>
      <c r="AK217" s="66"/>
      <c r="AL217" s="66"/>
      <c r="AM217" s="66"/>
    </row>
    <row r="218" spans="1:39" ht="15.75" customHeight="1" x14ac:dyDescent="0.25">
      <c r="A218" s="66"/>
      <c r="B218" s="66"/>
      <c r="C218" s="56"/>
      <c r="I218" s="67"/>
      <c r="J218" s="67"/>
      <c r="O218" s="68"/>
      <c r="AJ218" s="66"/>
      <c r="AK218" s="66"/>
      <c r="AL218" s="66"/>
      <c r="AM218" s="66"/>
    </row>
    <row r="219" spans="1:39" ht="15.75" customHeight="1" x14ac:dyDescent="0.25">
      <c r="A219" s="66"/>
      <c r="B219" s="66"/>
      <c r="C219" s="56"/>
      <c r="I219" s="67"/>
      <c r="J219" s="67"/>
      <c r="O219" s="68"/>
      <c r="AJ219" s="66"/>
      <c r="AK219" s="66"/>
      <c r="AL219" s="66"/>
      <c r="AM219" s="66"/>
    </row>
    <row r="220" spans="1:39" ht="15.75" customHeight="1" x14ac:dyDescent="0.25">
      <c r="A220" s="66"/>
      <c r="B220" s="66"/>
      <c r="C220" s="56"/>
      <c r="I220" s="67"/>
      <c r="J220" s="67"/>
      <c r="O220" s="68"/>
      <c r="AJ220" s="66"/>
      <c r="AK220" s="66"/>
      <c r="AL220" s="66"/>
      <c r="AM220" s="66"/>
    </row>
    <row r="221" spans="1:39" ht="15.75" customHeight="1" x14ac:dyDescent="0.25">
      <c r="A221" s="66"/>
      <c r="B221" s="66"/>
      <c r="C221" s="56"/>
      <c r="I221" s="67"/>
      <c r="J221" s="67"/>
      <c r="O221" s="68"/>
      <c r="AJ221" s="66"/>
      <c r="AK221" s="66"/>
      <c r="AL221" s="66"/>
      <c r="AM221" s="66"/>
    </row>
    <row r="222" spans="1:39" ht="15.75" customHeight="1" x14ac:dyDescent="0.25">
      <c r="A222" s="66"/>
      <c r="B222" s="66"/>
      <c r="C222" s="56"/>
      <c r="I222" s="67"/>
      <c r="J222" s="67"/>
      <c r="O222" s="68"/>
      <c r="AJ222" s="66"/>
      <c r="AK222" s="66"/>
      <c r="AL222" s="66"/>
      <c r="AM222" s="66"/>
    </row>
    <row r="223" spans="1:39" ht="15.75" customHeight="1" x14ac:dyDescent="0.25">
      <c r="A223" s="66"/>
      <c r="B223" s="66"/>
      <c r="C223" s="56"/>
      <c r="I223" s="67"/>
      <c r="J223" s="67"/>
      <c r="O223" s="68"/>
      <c r="AJ223" s="66"/>
      <c r="AK223" s="66"/>
      <c r="AL223" s="66"/>
      <c r="AM223" s="66"/>
    </row>
    <row r="224" spans="1:39" ht="15.75" customHeight="1" x14ac:dyDescent="0.25">
      <c r="A224" s="66"/>
      <c r="B224" s="66"/>
      <c r="C224" s="56"/>
      <c r="I224" s="67"/>
      <c r="J224" s="67"/>
      <c r="O224" s="68"/>
      <c r="AJ224" s="66"/>
      <c r="AK224" s="66"/>
      <c r="AL224" s="66"/>
      <c r="AM224" s="66"/>
    </row>
    <row r="225" spans="1:39" ht="15.75" customHeight="1" x14ac:dyDescent="0.25">
      <c r="A225" s="66"/>
      <c r="B225" s="66"/>
      <c r="C225" s="56"/>
      <c r="I225" s="67"/>
      <c r="J225" s="67"/>
      <c r="O225" s="68"/>
      <c r="AJ225" s="66"/>
      <c r="AK225" s="66"/>
      <c r="AL225" s="66"/>
      <c r="AM225" s="66"/>
    </row>
    <row r="226" spans="1:39" ht="15.75" customHeight="1" x14ac:dyDescent="0.25">
      <c r="A226" s="66"/>
      <c r="B226" s="66"/>
      <c r="C226" s="56"/>
      <c r="I226" s="67"/>
      <c r="J226" s="67"/>
      <c r="O226" s="68"/>
      <c r="AJ226" s="66"/>
      <c r="AK226" s="66"/>
      <c r="AL226" s="66"/>
      <c r="AM226" s="66"/>
    </row>
    <row r="227" spans="1:39" ht="15.75" customHeight="1" x14ac:dyDescent="0.25">
      <c r="A227" s="66"/>
      <c r="B227" s="66"/>
      <c r="C227" s="56"/>
      <c r="I227" s="67"/>
      <c r="J227" s="67"/>
      <c r="O227" s="68"/>
      <c r="AJ227" s="66"/>
      <c r="AK227" s="66"/>
      <c r="AL227" s="66"/>
      <c r="AM227" s="66"/>
    </row>
    <row r="228" spans="1:39" ht="15.75" customHeight="1" x14ac:dyDescent="0.25">
      <c r="A228" s="66"/>
      <c r="B228" s="66"/>
      <c r="C228" s="56"/>
      <c r="I228" s="67"/>
      <c r="J228" s="67"/>
      <c r="O228" s="68"/>
      <c r="AJ228" s="66"/>
      <c r="AK228" s="66"/>
      <c r="AL228" s="66"/>
      <c r="AM228" s="66"/>
    </row>
    <row r="229" spans="1:39" ht="15.75" customHeight="1" x14ac:dyDescent="0.25">
      <c r="A229" s="66"/>
      <c r="B229" s="66"/>
      <c r="C229" s="56"/>
      <c r="I229" s="67"/>
      <c r="J229" s="67"/>
      <c r="O229" s="68"/>
      <c r="AJ229" s="66"/>
      <c r="AK229" s="66"/>
      <c r="AL229" s="66"/>
      <c r="AM229" s="66"/>
    </row>
    <row r="230" spans="1:39" ht="15.75" customHeight="1" x14ac:dyDescent="0.25">
      <c r="A230" s="66"/>
      <c r="B230" s="66"/>
      <c r="C230" s="56"/>
      <c r="I230" s="67"/>
      <c r="J230" s="67"/>
      <c r="O230" s="68"/>
      <c r="AJ230" s="66"/>
      <c r="AK230" s="66"/>
      <c r="AL230" s="66"/>
      <c r="AM230" s="66"/>
    </row>
    <row r="231" spans="1:39" ht="15.75" customHeight="1" x14ac:dyDescent="0.25">
      <c r="A231" s="66"/>
      <c r="B231" s="66"/>
      <c r="C231" s="56"/>
      <c r="I231" s="67"/>
      <c r="J231" s="67"/>
      <c r="O231" s="68"/>
      <c r="AJ231" s="66"/>
      <c r="AK231" s="66"/>
      <c r="AL231" s="66"/>
      <c r="AM231" s="66"/>
    </row>
    <row r="232" spans="1:39" ht="15.75" customHeight="1" x14ac:dyDescent="0.25">
      <c r="A232" s="66"/>
      <c r="B232" s="66"/>
      <c r="C232" s="56"/>
      <c r="I232" s="67"/>
      <c r="J232" s="67"/>
      <c r="O232" s="68"/>
      <c r="AJ232" s="66"/>
      <c r="AK232" s="66"/>
      <c r="AL232" s="66"/>
      <c r="AM232" s="66"/>
    </row>
    <row r="233" spans="1:39" ht="15.75" customHeight="1" x14ac:dyDescent="0.25">
      <c r="A233" s="66"/>
      <c r="B233" s="66"/>
      <c r="C233" s="56"/>
      <c r="I233" s="67"/>
      <c r="J233" s="67"/>
      <c r="O233" s="68"/>
      <c r="AJ233" s="66"/>
      <c r="AK233" s="66"/>
      <c r="AL233" s="66"/>
      <c r="AM233" s="66"/>
    </row>
    <row r="234" spans="1:39" ht="15.75" customHeight="1" x14ac:dyDescent="0.25">
      <c r="A234" s="66"/>
      <c r="B234" s="66"/>
      <c r="C234" s="56"/>
      <c r="I234" s="67"/>
      <c r="J234" s="67"/>
      <c r="O234" s="68"/>
      <c r="AJ234" s="66"/>
      <c r="AK234" s="66"/>
      <c r="AL234" s="66"/>
      <c r="AM234" s="66"/>
    </row>
    <row r="235" spans="1:39" ht="15.75" customHeight="1" x14ac:dyDescent="0.25">
      <c r="A235" s="66"/>
      <c r="B235" s="66"/>
      <c r="C235" s="56"/>
      <c r="I235" s="67"/>
      <c r="J235" s="67"/>
      <c r="O235" s="68"/>
      <c r="AJ235" s="66"/>
      <c r="AK235" s="66"/>
      <c r="AL235" s="66"/>
      <c r="AM235" s="66"/>
    </row>
    <row r="236" spans="1:39" ht="15.75" customHeight="1" x14ac:dyDescent="0.25">
      <c r="A236" s="66"/>
      <c r="B236" s="66"/>
      <c r="C236" s="56"/>
      <c r="I236" s="67"/>
      <c r="J236" s="67"/>
      <c r="O236" s="68"/>
      <c r="AJ236" s="66"/>
      <c r="AK236" s="66"/>
      <c r="AL236" s="66"/>
      <c r="AM236" s="66"/>
    </row>
    <row r="237" spans="1:39" ht="15.75" customHeight="1" x14ac:dyDescent="0.25">
      <c r="A237" s="66"/>
      <c r="B237" s="66"/>
      <c r="C237" s="56"/>
      <c r="I237" s="67"/>
      <c r="J237" s="67"/>
      <c r="O237" s="68"/>
      <c r="AJ237" s="66"/>
      <c r="AK237" s="66"/>
      <c r="AL237" s="66"/>
      <c r="AM237" s="66"/>
    </row>
    <row r="238" spans="1:39" ht="15.75" customHeight="1" x14ac:dyDescent="0.25">
      <c r="A238" s="66"/>
      <c r="B238" s="66"/>
      <c r="C238" s="56"/>
      <c r="I238" s="67"/>
      <c r="J238" s="67"/>
      <c r="O238" s="68"/>
      <c r="AJ238" s="66"/>
      <c r="AK238" s="66"/>
      <c r="AL238" s="66"/>
      <c r="AM238" s="66"/>
    </row>
    <row r="239" spans="1:39" ht="15.75" customHeight="1" x14ac:dyDescent="0.25">
      <c r="A239" s="66"/>
      <c r="B239" s="66"/>
      <c r="C239" s="56"/>
      <c r="I239" s="67"/>
      <c r="J239" s="67"/>
      <c r="O239" s="68"/>
      <c r="AJ239" s="66"/>
      <c r="AK239" s="66"/>
      <c r="AL239" s="66"/>
      <c r="AM239" s="66"/>
    </row>
    <row r="240" spans="1:39" ht="15.75" customHeight="1" x14ac:dyDescent="0.25">
      <c r="A240" s="66"/>
      <c r="B240" s="66"/>
      <c r="C240" s="56"/>
      <c r="I240" s="67"/>
      <c r="J240" s="67"/>
      <c r="O240" s="68"/>
      <c r="AJ240" s="66"/>
      <c r="AK240" s="66"/>
      <c r="AL240" s="66"/>
      <c r="AM240" s="66"/>
    </row>
    <row r="241" spans="1:39" ht="15.75" customHeight="1" x14ac:dyDescent="0.25">
      <c r="A241" s="66"/>
      <c r="B241" s="66"/>
      <c r="C241" s="56"/>
      <c r="I241" s="67"/>
      <c r="J241" s="67"/>
      <c r="O241" s="68"/>
      <c r="AJ241" s="66"/>
      <c r="AK241" s="66"/>
      <c r="AL241" s="66"/>
      <c r="AM241" s="66"/>
    </row>
    <row r="242" spans="1:39" ht="15.75" customHeight="1" x14ac:dyDescent="0.25">
      <c r="A242" s="66"/>
      <c r="B242" s="66"/>
      <c r="C242" s="56"/>
      <c r="I242" s="67"/>
      <c r="J242" s="67"/>
      <c r="O242" s="68"/>
      <c r="AJ242" s="66"/>
      <c r="AK242" s="66"/>
      <c r="AL242" s="66"/>
      <c r="AM242" s="66"/>
    </row>
    <row r="243" spans="1:39" ht="15.75" customHeight="1" x14ac:dyDescent="0.25">
      <c r="A243" s="66"/>
      <c r="B243" s="66"/>
      <c r="C243" s="56"/>
      <c r="I243" s="67"/>
      <c r="J243" s="67"/>
      <c r="O243" s="68"/>
      <c r="AJ243" s="66"/>
      <c r="AK243" s="66"/>
      <c r="AL243" s="66"/>
      <c r="AM243" s="66"/>
    </row>
    <row r="244" spans="1:39" ht="15.75" customHeight="1" x14ac:dyDescent="0.25">
      <c r="A244" s="66"/>
      <c r="B244" s="66"/>
      <c r="C244" s="56"/>
      <c r="I244" s="67"/>
      <c r="J244" s="67"/>
      <c r="O244" s="68"/>
      <c r="AJ244" s="66"/>
      <c r="AK244" s="66"/>
      <c r="AL244" s="66"/>
      <c r="AM244" s="66"/>
    </row>
    <row r="245" spans="1:39" ht="15.75" customHeight="1" x14ac:dyDescent="0.25">
      <c r="A245" s="66"/>
      <c r="B245" s="66"/>
      <c r="C245" s="56"/>
      <c r="I245" s="67"/>
      <c r="J245" s="67"/>
      <c r="O245" s="68"/>
      <c r="AJ245" s="66"/>
      <c r="AK245" s="66"/>
      <c r="AL245" s="66"/>
      <c r="AM245" s="66"/>
    </row>
    <row r="246" spans="1:39" ht="15.75" customHeight="1" x14ac:dyDescent="0.25">
      <c r="A246" s="66"/>
      <c r="B246" s="66"/>
      <c r="C246" s="56"/>
      <c r="I246" s="67"/>
      <c r="J246" s="67"/>
      <c r="O246" s="68"/>
      <c r="AJ246" s="66"/>
      <c r="AK246" s="66"/>
      <c r="AL246" s="66"/>
      <c r="AM246" s="66"/>
    </row>
    <row r="247" spans="1:39" ht="15.75" customHeight="1" x14ac:dyDescent="0.25">
      <c r="A247" s="66"/>
      <c r="B247" s="66"/>
      <c r="C247" s="56"/>
      <c r="I247" s="67"/>
      <c r="J247" s="67"/>
      <c r="O247" s="68"/>
      <c r="AJ247" s="66"/>
      <c r="AK247" s="66"/>
      <c r="AL247" s="66"/>
      <c r="AM247" s="66"/>
    </row>
    <row r="248" spans="1:39" ht="15.75" customHeight="1" x14ac:dyDescent="0.25">
      <c r="A248" s="66"/>
      <c r="B248" s="66"/>
      <c r="C248" s="56"/>
      <c r="I248" s="67"/>
      <c r="J248" s="67"/>
      <c r="O248" s="68"/>
      <c r="AJ248" s="66"/>
      <c r="AK248" s="66"/>
      <c r="AL248" s="66"/>
      <c r="AM248" s="66"/>
    </row>
    <row r="249" spans="1:39" ht="15.75" customHeight="1" x14ac:dyDescent="0.25">
      <c r="A249" s="66"/>
      <c r="B249" s="66"/>
      <c r="C249" s="56"/>
      <c r="I249" s="67"/>
      <c r="J249" s="67"/>
      <c r="O249" s="68"/>
      <c r="AJ249" s="66"/>
      <c r="AK249" s="66"/>
      <c r="AL249" s="66"/>
      <c r="AM249" s="66"/>
    </row>
    <row r="250" spans="1:39" ht="15.75" customHeight="1" x14ac:dyDescent="0.25">
      <c r="A250" s="66"/>
      <c r="B250" s="66"/>
      <c r="C250" s="56"/>
      <c r="I250" s="67"/>
      <c r="J250" s="67"/>
      <c r="O250" s="68"/>
      <c r="AJ250" s="66"/>
      <c r="AK250" s="66"/>
      <c r="AL250" s="66"/>
      <c r="AM250" s="66"/>
    </row>
    <row r="251" spans="1:39" ht="15.75" customHeight="1" x14ac:dyDescent="0.25">
      <c r="A251" s="66"/>
      <c r="B251" s="66"/>
      <c r="C251" s="56"/>
      <c r="I251" s="67"/>
      <c r="J251" s="67"/>
      <c r="O251" s="68"/>
      <c r="AJ251" s="66"/>
      <c r="AK251" s="66"/>
      <c r="AL251" s="66"/>
      <c r="AM251" s="66"/>
    </row>
    <row r="252" spans="1:39" ht="15.75" customHeight="1" x14ac:dyDescent="0.25">
      <c r="A252" s="66"/>
      <c r="B252" s="66"/>
      <c r="C252" s="56"/>
      <c r="I252" s="67"/>
      <c r="J252" s="67"/>
      <c r="O252" s="68"/>
      <c r="AJ252" s="66"/>
      <c r="AK252" s="66"/>
      <c r="AL252" s="66"/>
      <c r="AM252" s="66"/>
    </row>
    <row r="253" spans="1:39" ht="15.75" customHeight="1" x14ac:dyDescent="0.25">
      <c r="A253" s="66"/>
      <c r="B253" s="66"/>
      <c r="C253" s="56"/>
      <c r="I253" s="67"/>
      <c r="J253" s="67"/>
      <c r="O253" s="68"/>
      <c r="AJ253" s="66"/>
      <c r="AK253" s="66"/>
      <c r="AL253" s="66"/>
      <c r="AM253" s="66"/>
    </row>
    <row r="254" spans="1:39" ht="15.75" customHeight="1" x14ac:dyDescent="0.25">
      <c r="A254" s="66"/>
      <c r="B254" s="66"/>
      <c r="C254" s="56"/>
      <c r="I254" s="67"/>
      <c r="J254" s="67"/>
      <c r="O254" s="68"/>
      <c r="AJ254" s="66"/>
      <c r="AK254" s="66"/>
      <c r="AL254" s="66"/>
      <c r="AM254" s="66"/>
    </row>
    <row r="255" spans="1:39" ht="15.75" customHeight="1" x14ac:dyDescent="0.25">
      <c r="A255" s="66"/>
      <c r="B255" s="66"/>
      <c r="C255" s="56"/>
      <c r="I255" s="67"/>
      <c r="J255" s="67"/>
      <c r="O255" s="68"/>
      <c r="AJ255" s="66"/>
      <c r="AK255" s="66"/>
      <c r="AL255" s="66"/>
      <c r="AM255" s="66"/>
    </row>
    <row r="256" spans="1:39" ht="15.75" customHeight="1" x14ac:dyDescent="0.25">
      <c r="A256" s="66"/>
      <c r="B256" s="66"/>
      <c r="C256" s="56"/>
      <c r="I256" s="67"/>
      <c r="J256" s="67"/>
      <c r="O256" s="68"/>
      <c r="AJ256" s="66"/>
      <c r="AK256" s="66"/>
      <c r="AL256" s="66"/>
      <c r="AM256" s="66"/>
    </row>
    <row r="257" spans="1:39" ht="15.75" customHeight="1" x14ac:dyDescent="0.25">
      <c r="A257" s="66"/>
      <c r="B257" s="66"/>
      <c r="C257" s="56"/>
      <c r="I257" s="67"/>
      <c r="J257" s="67"/>
      <c r="O257" s="68"/>
      <c r="AJ257" s="66"/>
      <c r="AK257" s="66"/>
      <c r="AL257" s="66"/>
      <c r="AM257" s="66"/>
    </row>
    <row r="258" spans="1:39" ht="15.75" customHeight="1" x14ac:dyDescent="0.25">
      <c r="A258" s="66"/>
      <c r="B258" s="66"/>
      <c r="C258" s="56"/>
      <c r="I258" s="67"/>
      <c r="J258" s="67"/>
      <c r="O258" s="68"/>
      <c r="AJ258" s="66"/>
      <c r="AK258" s="66"/>
      <c r="AL258" s="66"/>
      <c r="AM258" s="66"/>
    </row>
    <row r="259" spans="1:39" ht="15.75" customHeight="1" x14ac:dyDescent="0.25">
      <c r="A259" s="66"/>
      <c r="B259" s="66"/>
      <c r="C259" s="56"/>
      <c r="I259" s="67"/>
      <c r="J259" s="67"/>
      <c r="O259" s="68"/>
      <c r="AJ259" s="66"/>
      <c r="AK259" s="66"/>
      <c r="AL259" s="66"/>
      <c r="AM259" s="66"/>
    </row>
    <row r="260" spans="1:39" ht="15.75" customHeight="1" x14ac:dyDescent="0.25">
      <c r="A260" s="66"/>
      <c r="B260" s="66"/>
      <c r="C260" s="56"/>
      <c r="I260" s="67"/>
      <c r="J260" s="67"/>
      <c r="O260" s="68"/>
      <c r="AJ260" s="66"/>
      <c r="AK260" s="66"/>
      <c r="AL260" s="66"/>
      <c r="AM260" s="66"/>
    </row>
    <row r="261" spans="1:39" ht="15.75" customHeight="1" x14ac:dyDescent="0.25">
      <c r="A261" s="66"/>
      <c r="B261" s="66"/>
      <c r="C261" s="56"/>
      <c r="I261" s="67"/>
      <c r="J261" s="67"/>
      <c r="O261" s="68"/>
      <c r="AJ261" s="66"/>
      <c r="AK261" s="66"/>
      <c r="AL261" s="66"/>
      <c r="AM261" s="66"/>
    </row>
    <row r="262" spans="1:39" ht="15.75" customHeight="1" x14ac:dyDescent="0.25">
      <c r="A262" s="66"/>
      <c r="B262" s="66"/>
      <c r="C262" s="56"/>
      <c r="I262" s="67"/>
      <c r="J262" s="67"/>
      <c r="O262" s="68"/>
      <c r="AJ262" s="66"/>
      <c r="AK262" s="66"/>
      <c r="AL262" s="66"/>
      <c r="AM262" s="66"/>
    </row>
    <row r="263" spans="1:39" ht="15.75" customHeight="1" x14ac:dyDescent="0.25">
      <c r="A263" s="66"/>
      <c r="B263" s="66"/>
      <c r="C263" s="56"/>
      <c r="I263" s="67"/>
      <c r="J263" s="67"/>
      <c r="O263" s="68"/>
      <c r="AJ263" s="66"/>
      <c r="AK263" s="66"/>
      <c r="AL263" s="66"/>
      <c r="AM263" s="66"/>
    </row>
    <row r="264" spans="1:39" ht="15.75" customHeight="1" x14ac:dyDescent="0.25">
      <c r="A264" s="66"/>
      <c r="B264" s="66"/>
      <c r="C264" s="56"/>
      <c r="I264" s="67"/>
      <c r="J264" s="67"/>
      <c r="O264" s="68"/>
      <c r="AJ264" s="66"/>
      <c r="AK264" s="66"/>
      <c r="AL264" s="66"/>
      <c r="AM264" s="66"/>
    </row>
    <row r="265" spans="1:39" ht="15.75" customHeight="1" x14ac:dyDescent="0.25">
      <c r="A265" s="66"/>
      <c r="B265" s="66"/>
      <c r="C265" s="56"/>
      <c r="I265" s="67"/>
      <c r="J265" s="67"/>
      <c r="O265" s="68"/>
      <c r="AJ265" s="66"/>
      <c r="AK265" s="66"/>
      <c r="AL265" s="66"/>
      <c r="AM265" s="66"/>
    </row>
    <row r="266" spans="1:39" ht="15.75" customHeight="1" x14ac:dyDescent="0.25">
      <c r="A266" s="66"/>
      <c r="B266" s="66"/>
      <c r="C266" s="56"/>
      <c r="I266" s="67"/>
      <c r="J266" s="67"/>
      <c r="O266" s="68"/>
      <c r="AJ266" s="66"/>
      <c r="AK266" s="66"/>
      <c r="AL266" s="66"/>
      <c r="AM266" s="66"/>
    </row>
    <row r="267" spans="1:39" ht="15.75" customHeight="1" x14ac:dyDescent="0.25">
      <c r="A267" s="66"/>
      <c r="B267" s="66"/>
      <c r="C267" s="56"/>
      <c r="I267" s="67"/>
      <c r="J267" s="67"/>
      <c r="O267" s="68"/>
      <c r="AJ267" s="66"/>
      <c r="AK267" s="66"/>
      <c r="AL267" s="66"/>
      <c r="AM267" s="66"/>
    </row>
    <row r="268" spans="1:39" ht="15.75" customHeight="1" x14ac:dyDescent="0.25">
      <c r="A268" s="66"/>
      <c r="B268" s="66"/>
      <c r="C268" s="56"/>
      <c r="I268" s="67"/>
      <c r="J268" s="67"/>
      <c r="O268" s="68"/>
      <c r="AJ268" s="66"/>
      <c r="AK268" s="66"/>
      <c r="AL268" s="66"/>
      <c r="AM268" s="66"/>
    </row>
    <row r="269" spans="1:39" ht="15.75" customHeight="1" x14ac:dyDescent="0.25">
      <c r="A269" s="66"/>
      <c r="B269" s="66"/>
      <c r="C269" s="56"/>
      <c r="I269" s="67"/>
      <c r="J269" s="67"/>
      <c r="O269" s="68"/>
      <c r="AJ269" s="66"/>
      <c r="AK269" s="66"/>
      <c r="AL269" s="66"/>
      <c r="AM269" s="66"/>
    </row>
    <row r="270" spans="1:39" ht="15.75" customHeight="1" x14ac:dyDescent="0.25">
      <c r="A270" s="66"/>
      <c r="B270" s="66"/>
      <c r="C270" s="56"/>
      <c r="I270" s="67"/>
      <c r="J270" s="67"/>
      <c r="O270" s="68"/>
      <c r="AJ270" s="66"/>
      <c r="AK270" s="66"/>
      <c r="AL270" s="66"/>
      <c r="AM270" s="66"/>
    </row>
    <row r="271" spans="1:39" ht="15.75" customHeight="1" x14ac:dyDescent="0.25">
      <c r="A271" s="66"/>
      <c r="B271" s="66"/>
      <c r="C271" s="56"/>
      <c r="I271" s="67"/>
      <c r="J271" s="67"/>
      <c r="O271" s="68"/>
      <c r="AJ271" s="66"/>
      <c r="AK271" s="66"/>
      <c r="AL271" s="66"/>
      <c r="AM271" s="66"/>
    </row>
    <row r="272" spans="1:39" ht="15.75" customHeight="1" x14ac:dyDescent="0.25">
      <c r="A272" s="66"/>
      <c r="B272" s="66"/>
      <c r="C272" s="56"/>
      <c r="I272" s="67"/>
      <c r="J272" s="67"/>
      <c r="O272" s="68"/>
      <c r="AJ272" s="66"/>
      <c r="AK272" s="66"/>
      <c r="AL272" s="66"/>
      <c r="AM272" s="66"/>
    </row>
    <row r="273" spans="1:39" ht="15.75" customHeight="1" x14ac:dyDescent="0.25">
      <c r="A273" s="66"/>
      <c r="B273" s="66"/>
      <c r="C273" s="56"/>
      <c r="I273" s="67"/>
      <c r="J273" s="67"/>
      <c r="O273" s="68"/>
      <c r="AJ273" s="66"/>
      <c r="AK273" s="66"/>
      <c r="AL273" s="66"/>
      <c r="AM273" s="66"/>
    </row>
    <row r="274" spans="1:39" ht="15.75" customHeight="1" x14ac:dyDescent="0.25">
      <c r="A274" s="66"/>
      <c r="B274" s="66"/>
      <c r="C274" s="56"/>
      <c r="I274" s="67"/>
      <c r="J274" s="67"/>
      <c r="O274" s="68"/>
      <c r="AJ274" s="66"/>
      <c r="AK274" s="66"/>
      <c r="AL274" s="66"/>
      <c r="AM274" s="66"/>
    </row>
    <row r="275" spans="1:39" ht="15.75" customHeight="1" x14ac:dyDescent="0.25">
      <c r="A275" s="66"/>
      <c r="B275" s="66"/>
      <c r="C275" s="56"/>
      <c r="I275" s="67"/>
      <c r="J275" s="67"/>
      <c r="O275" s="68"/>
      <c r="AJ275" s="66"/>
      <c r="AK275" s="66"/>
      <c r="AL275" s="66"/>
      <c r="AM275" s="66"/>
    </row>
    <row r="276" spans="1:39" ht="15.75" customHeight="1" x14ac:dyDescent="0.25">
      <c r="A276" s="66"/>
      <c r="B276" s="66"/>
      <c r="C276" s="56"/>
      <c r="I276" s="67"/>
      <c r="J276" s="67"/>
      <c r="O276" s="68"/>
      <c r="AJ276" s="66"/>
      <c r="AK276" s="66"/>
      <c r="AL276" s="66"/>
      <c r="AM276" s="66"/>
    </row>
    <row r="277" spans="1:39" ht="15.75" customHeight="1" x14ac:dyDescent="0.25">
      <c r="A277" s="66"/>
      <c r="B277" s="66"/>
      <c r="C277" s="56"/>
      <c r="I277" s="67"/>
      <c r="J277" s="67"/>
      <c r="O277" s="68"/>
      <c r="AJ277" s="66"/>
      <c r="AK277" s="66"/>
      <c r="AL277" s="66"/>
      <c r="AM277" s="66"/>
    </row>
    <row r="278" spans="1:39" ht="15.75" customHeight="1" x14ac:dyDescent="0.25">
      <c r="A278" s="66"/>
      <c r="B278" s="66"/>
      <c r="C278" s="56"/>
      <c r="I278" s="67"/>
      <c r="J278" s="67"/>
      <c r="O278" s="68"/>
      <c r="AJ278" s="66"/>
      <c r="AK278" s="66"/>
      <c r="AL278" s="66"/>
      <c r="AM278" s="66"/>
    </row>
    <row r="279" spans="1:39" ht="15.75" customHeight="1" x14ac:dyDescent="0.25">
      <c r="A279" s="66"/>
      <c r="B279" s="66"/>
      <c r="C279" s="56"/>
      <c r="I279" s="67"/>
      <c r="J279" s="67"/>
      <c r="O279" s="68"/>
      <c r="AJ279" s="66"/>
      <c r="AK279" s="66"/>
      <c r="AL279" s="66"/>
      <c r="AM279" s="66"/>
    </row>
    <row r="280" spans="1:39" ht="15.75" customHeight="1" x14ac:dyDescent="0.25">
      <c r="A280" s="66"/>
      <c r="B280" s="66"/>
      <c r="C280" s="56"/>
      <c r="I280" s="67"/>
      <c r="J280" s="67"/>
      <c r="O280" s="68"/>
      <c r="AJ280" s="66"/>
      <c r="AK280" s="66"/>
      <c r="AL280" s="66"/>
      <c r="AM280" s="66"/>
    </row>
    <row r="281" spans="1:39" ht="15.75" customHeight="1" x14ac:dyDescent="0.25">
      <c r="A281" s="66"/>
      <c r="B281" s="66"/>
      <c r="C281" s="56"/>
      <c r="I281" s="67"/>
      <c r="J281" s="67"/>
      <c r="O281" s="68"/>
      <c r="AJ281" s="66"/>
      <c r="AK281" s="66"/>
      <c r="AL281" s="66"/>
      <c r="AM281" s="66"/>
    </row>
    <row r="282" spans="1:39" ht="15.75" customHeight="1" x14ac:dyDescent="0.25">
      <c r="A282" s="66"/>
      <c r="B282" s="66"/>
      <c r="C282" s="56"/>
      <c r="I282" s="67"/>
      <c r="J282" s="67"/>
      <c r="O282" s="68"/>
      <c r="AJ282" s="66"/>
      <c r="AK282" s="66"/>
      <c r="AL282" s="66"/>
      <c r="AM282" s="66"/>
    </row>
    <row r="283" spans="1:39" ht="15.75" customHeight="1" x14ac:dyDescent="0.25">
      <c r="A283" s="66"/>
      <c r="B283" s="66"/>
      <c r="C283" s="56"/>
      <c r="I283" s="67"/>
      <c r="J283" s="67"/>
      <c r="O283" s="68"/>
      <c r="AJ283" s="66"/>
      <c r="AK283" s="66"/>
      <c r="AL283" s="66"/>
      <c r="AM283" s="66"/>
    </row>
    <row r="284" spans="1:39" ht="15.75" customHeight="1" x14ac:dyDescent="0.25">
      <c r="A284" s="66"/>
      <c r="B284" s="66"/>
      <c r="C284" s="56"/>
      <c r="I284" s="67"/>
      <c r="J284" s="67"/>
      <c r="O284" s="68"/>
      <c r="AJ284" s="66"/>
      <c r="AK284" s="66"/>
      <c r="AL284" s="66"/>
      <c r="AM284" s="66"/>
    </row>
    <row r="285" spans="1:39" ht="15.75" customHeight="1" x14ac:dyDescent="0.25">
      <c r="A285" s="66"/>
      <c r="B285" s="66"/>
      <c r="C285" s="56"/>
      <c r="I285" s="67"/>
      <c r="J285" s="67"/>
      <c r="O285" s="68"/>
      <c r="AJ285" s="66"/>
      <c r="AK285" s="66"/>
      <c r="AL285" s="66"/>
      <c r="AM285" s="66"/>
    </row>
    <row r="286" spans="1:39" ht="15.75" customHeight="1" x14ac:dyDescent="0.25">
      <c r="A286" s="66"/>
      <c r="B286" s="66"/>
      <c r="C286" s="56"/>
      <c r="I286" s="67"/>
      <c r="J286" s="67"/>
      <c r="O286" s="68"/>
      <c r="AJ286" s="66"/>
      <c r="AK286" s="66"/>
      <c r="AL286" s="66"/>
      <c r="AM286" s="66"/>
    </row>
    <row r="287" spans="1:39" ht="15.75" customHeight="1" x14ac:dyDescent="0.25">
      <c r="A287" s="66"/>
      <c r="B287" s="66"/>
      <c r="C287" s="56"/>
      <c r="I287" s="67"/>
      <c r="J287" s="67"/>
      <c r="O287" s="68"/>
      <c r="AJ287" s="66"/>
      <c r="AK287" s="66"/>
      <c r="AL287" s="66"/>
      <c r="AM287" s="66"/>
    </row>
    <row r="288" spans="1:39" ht="15.75" customHeight="1" x14ac:dyDescent="0.25">
      <c r="A288" s="66"/>
      <c r="B288" s="66"/>
      <c r="C288" s="56"/>
      <c r="I288" s="67"/>
      <c r="J288" s="67"/>
      <c r="O288" s="68"/>
      <c r="AJ288" s="66"/>
      <c r="AK288" s="66"/>
      <c r="AL288" s="66"/>
      <c r="AM288" s="66"/>
    </row>
    <row r="289" spans="1:39" ht="15.75" customHeight="1" x14ac:dyDescent="0.25">
      <c r="A289" s="66"/>
      <c r="B289" s="66"/>
      <c r="C289" s="56"/>
      <c r="I289" s="67"/>
      <c r="J289" s="67"/>
      <c r="O289" s="68"/>
      <c r="AJ289" s="66"/>
      <c r="AK289" s="66"/>
      <c r="AL289" s="66"/>
      <c r="AM289" s="66"/>
    </row>
    <row r="290" spans="1:39" ht="15.75" customHeight="1" x14ac:dyDescent="0.25">
      <c r="A290" s="66"/>
      <c r="B290" s="66"/>
      <c r="C290" s="56"/>
      <c r="I290" s="67"/>
      <c r="J290" s="67"/>
      <c r="O290" s="68"/>
      <c r="AJ290" s="66"/>
      <c r="AK290" s="66"/>
      <c r="AL290" s="66"/>
      <c r="AM290" s="66"/>
    </row>
    <row r="291" spans="1:39" ht="15.75" customHeight="1" x14ac:dyDescent="0.25">
      <c r="A291" s="66"/>
      <c r="B291" s="66"/>
      <c r="C291" s="56"/>
      <c r="I291" s="67"/>
      <c r="J291" s="67"/>
      <c r="O291" s="68"/>
      <c r="AJ291" s="66"/>
      <c r="AK291" s="66"/>
      <c r="AL291" s="66"/>
      <c r="AM291" s="66"/>
    </row>
    <row r="292" spans="1:39" ht="15.75" customHeight="1" x14ac:dyDescent="0.25">
      <c r="A292" s="66"/>
      <c r="B292" s="66"/>
      <c r="C292" s="56"/>
      <c r="I292" s="67"/>
      <c r="J292" s="67"/>
      <c r="O292" s="68"/>
      <c r="AJ292" s="66"/>
      <c r="AK292" s="66"/>
      <c r="AL292" s="66"/>
      <c r="AM292" s="66"/>
    </row>
    <row r="293" spans="1:39" ht="15.75" customHeight="1" x14ac:dyDescent="0.25">
      <c r="A293" s="66"/>
      <c r="B293" s="66"/>
      <c r="C293" s="56"/>
      <c r="I293" s="67"/>
      <c r="J293" s="67"/>
      <c r="O293" s="68"/>
      <c r="AJ293" s="66"/>
      <c r="AK293" s="66"/>
      <c r="AL293" s="66"/>
      <c r="AM293" s="66"/>
    </row>
    <row r="294" spans="1:39" ht="15.75" customHeight="1" x14ac:dyDescent="0.25">
      <c r="A294" s="66"/>
      <c r="B294" s="66"/>
      <c r="C294" s="56"/>
      <c r="I294" s="67"/>
      <c r="J294" s="67"/>
      <c r="O294" s="68"/>
      <c r="AJ294" s="66"/>
      <c r="AK294" s="66"/>
      <c r="AL294" s="66"/>
      <c r="AM294" s="66"/>
    </row>
    <row r="295" spans="1:39" ht="15.75" customHeight="1" x14ac:dyDescent="0.25">
      <c r="A295" s="66"/>
      <c r="B295" s="66"/>
      <c r="C295" s="56"/>
      <c r="I295" s="67"/>
      <c r="J295" s="67"/>
      <c r="O295" s="68"/>
      <c r="AJ295" s="66"/>
      <c r="AK295" s="66"/>
      <c r="AL295" s="66"/>
      <c r="AM295" s="66"/>
    </row>
    <row r="296" spans="1:39" ht="15.75" customHeight="1" x14ac:dyDescent="0.25">
      <c r="A296" s="66"/>
      <c r="B296" s="66"/>
      <c r="C296" s="56"/>
      <c r="I296" s="67"/>
      <c r="J296" s="67"/>
      <c r="O296" s="68"/>
      <c r="AJ296" s="66"/>
      <c r="AK296" s="66"/>
      <c r="AL296" s="66"/>
      <c r="AM296" s="66"/>
    </row>
    <row r="297" spans="1:39" ht="15.75" customHeight="1" x14ac:dyDescent="0.25">
      <c r="A297" s="66"/>
      <c r="B297" s="66"/>
      <c r="C297" s="56"/>
      <c r="I297" s="67"/>
      <c r="J297" s="67"/>
      <c r="O297" s="68"/>
      <c r="AJ297" s="66"/>
      <c r="AK297" s="66"/>
      <c r="AL297" s="66"/>
      <c r="AM297" s="66"/>
    </row>
    <row r="298" spans="1:39" ht="15.75" customHeight="1" x14ac:dyDescent="0.25">
      <c r="A298" s="66"/>
      <c r="B298" s="66"/>
      <c r="C298" s="56"/>
      <c r="I298" s="67"/>
      <c r="J298" s="67"/>
      <c r="O298" s="68"/>
      <c r="AJ298" s="66"/>
      <c r="AK298" s="66"/>
      <c r="AL298" s="66"/>
      <c r="AM298" s="66"/>
    </row>
    <row r="299" spans="1:39" ht="15.75" customHeight="1" x14ac:dyDescent="0.25">
      <c r="A299" s="66"/>
      <c r="B299" s="66"/>
      <c r="C299" s="56"/>
      <c r="I299" s="67"/>
      <c r="J299" s="67"/>
      <c r="O299" s="68"/>
      <c r="AJ299" s="66"/>
      <c r="AK299" s="66"/>
      <c r="AL299" s="66"/>
      <c r="AM299" s="66"/>
    </row>
    <row r="300" spans="1:39" ht="15.75" customHeight="1" x14ac:dyDescent="0.25">
      <c r="A300" s="66"/>
      <c r="B300" s="66"/>
      <c r="C300" s="56"/>
      <c r="I300" s="67"/>
      <c r="J300" s="67"/>
      <c r="O300" s="68"/>
      <c r="AJ300" s="66"/>
      <c r="AK300" s="66"/>
      <c r="AL300" s="66"/>
      <c r="AM300" s="66"/>
    </row>
    <row r="301" spans="1:39" ht="15.75" customHeight="1" x14ac:dyDescent="0.25">
      <c r="A301" s="66"/>
      <c r="B301" s="66"/>
      <c r="C301" s="56"/>
      <c r="I301" s="67"/>
      <c r="J301" s="67"/>
      <c r="O301" s="68"/>
      <c r="AJ301" s="66"/>
      <c r="AK301" s="66"/>
      <c r="AL301" s="66"/>
      <c r="AM301" s="66"/>
    </row>
    <row r="302" spans="1:39" ht="15.75" customHeight="1" x14ac:dyDescent="0.25">
      <c r="A302" s="66"/>
      <c r="B302" s="66"/>
      <c r="C302" s="56"/>
      <c r="I302" s="67"/>
      <c r="J302" s="67"/>
      <c r="O302" s="68"/>
      <c r="AJ302" s="66"/>
      <c r="AK302" s="66"/>
      <c r="AL302" s="66"/>
      <c r="AM302" s="66"/>
    </row>
    <row r="303" spans="1:39" ht="15.75" customHeight="1" x14ac:dyDescent="0.25">
      <c r="A303" s="66"/>
      <c r="B303" s="66"/>
      <c r="C303" s="56"/>
      <c r="I303" s="67"/>
      <c r="J303" s="67"/>
      <c r="O303" s="68"/>
      <c r="AJ303" s="66"/>
      <c r="AK303" s="66"/>
      <c r="AL303" s="66"/>
      <c r="AM303" s="66"/>
    </row>
    <row r="304" spans="1:39" ht="15.75" customHeight="1" x14ac:dyDescent="0.25">
      <c r="A304" s="66"/>
      <c r="B304" s="66"/>
      <c r="C304" s="56"/>
      <c r="I304" s="67"/>
      <c r="J304" s="67"/>
      <c r="O304" s="68"/>
      <c r="AJ304" s="66"/>
      <c r="AK304" s="66"/>
      <c r="AL304" s="66"/>
      <c r="AM304" s="66"/>
    </row>
    <row r="305" spans="1:39" ht="15.75" customHeight="1" x14ac:dyDescent="0.25">
      <c r="A305" s="66"/>
      <c r="B305" s="66"/>
      <c r="C305" s="56"/>
      <c r="I305" s="67"/>
      <c r="J305" s="67"/>
      <c r="O305" s="68"/>
      <c r="AJ305" s="66"/>
      <c r="AK305" s="66"/>
      <c r="AL305" s="66"/>
      <c r="AM305" s="66"/>
    </row>
    <row r="306" spans="1:39" ht="15.75" customHeight="1" x14ac:dyDescent="0.25">
      <c r="A306" s="66"/>
      <c r="B306" s="66"/>
      <c r="C306" s="56"/>
      <c r="I306" s="67"/>
      <c r="J306" s="67"/>
      <c r="O306" s="68"/>
      <c r="AJ306" s="66"/>
      <c r="AK306" s="66"/>
      <c r="AL306" s="66"/>
      <c r="AM306" s="66"/>
    </row>
    <row r="307" spans="1:39" ht="15.75" customHeight="1" x14ac:dyDescent="0.25">
      <c r="A307" s="66"/>
      <c r="B307" s="66"/>
      <c r="C307" s="56"/>
      <c r="I307" s="67"/>
      <c r="J307" s="67"/>
      <c r="O307" s="68"/>
      <c r="AJ307" s="66"/>
      <c r="AK307" s="66"/>
      <c r="AL307" s="66"/>
      <c r="AM307" s="66"/>
    </row>
    <row r="308" spans="1:39" ht="15.75" customHeight="1" x14ac:dyDescent="0.25">
      <c r="A308" s="66"/>
      <c r="B308" s="66"/>
      <c r="C308" s="56"/>
      <c r="I308" s="67"/>
      <c r="J308" s="67"/>
      <c r="O308" s="68"/>
      <c r="AJ308" s="66"/>
      <c r="AK308" s="66"/>
      <c r="AL308" s="66"/>
      <c r="AM308" s="66"/>
    </row>
    <row r="309" spans="1:39" ht="15.75" customHeight="1" x14ac:dyDescent="0.25">
      <c r="A309" s="66"/>
      <c r="B309" s="66"/>
      <c r="C309" s="56"/>
      <c r="I309" s="67"/>
      <c r="J309" s="67"/>
      <c r="O309" s="68"/>
      <c r="AJ309" s="66"/>
      <c r="AK309" s="66"/>
      <c r="AL309" s="66"/>
      <c r="AM309" s="66"/>
    </row>
    <row r="310" spans="1:39" ht="15.75" customHeight="1" x14ac:dyDescent="0.25">
      <c r="A310" s="66"/>
      <c r="B310" s="66"/>
      <c r="C310" s="56"/>
      <c r="I310" s="67"/>
      <c r="J310" s="67"/>
      <c r="O310" s="68"/>
      <c r="AJ310" s="66"/>
      <c r="AK310" s="66"/>
      <c r="AL310" s="66"/>
      <c r="AM310" s="66"/>
    </row>
    <row r="311" spans="1:39" ht="15.75" customHeight="1" x14ac:dyDescent="0.25">
      <c r="A311" s="66"/>
      <c r="B311" s="66"/>
      <c r="C311" s="56"/>
      <c r="I311" s="67"/>
      <c r="J311" s="67"/>
      <c r="O311" s="68"/>
      <c r="AJ311" s="66"/>
      <c r="AK311" s="66"/>
      <c r="AL311" s="66"/>
      <c r="AM311" s="66"/>
    </row>
    <row r="312" spans="1:39" ht="15.75" customHeight="1" x14ac:dyDescent="0.25">
      <c r="A312" s="66"/>
      <c r="B312" s="66"/>
      <c r="C312" s="56"/>
      <c r="I312" s="67"/>
      <c r="J312" s="67"/>
      <c r="O312" s="68"/>
      <c r="AJ312" s="66"/>
      <c r="AK312" s="66"/>
      <c r="AL312" s="66"/>
      <c r="AM312" s="66"/>
    </row>
    <row r="313" spans="1:39" ht="15.75" customHeight="1" x14ac:dyDescent="0.25">
      <c r="A313" s="66"/>
      <c r="B313" s="66"/>
      <c r="C313" s="56"/>
      <c r="I313" s="67"/>
      <c r="J313" s="67"/>
      <c r="O313" s="68"/>
      <c r="AJ313" s="66"/>
      <c r="AK313" s="66"/>
      <c r="AL313" s="66"/>
      <c r="AM313" s="66"/>
    </row>
    <row r="314" spans="1:39" ht="15.75" customHeight="1" x14ac:dyDescent="0.25">
      <c r="A314" s="66"/>
      <c r="B314" s="66"/>
      <c r="C314" s="56"/>
      <c r="I314" s="67"/>
      <c r="J314" s="67"/>
      <c r="O314" s="68"/>
      <c r="AJ314" s="66"/>
      <c r="AK314" s="66"/>
      <c r="AL314" s="66"/>
      <c r="AM314" s="66"/>
    </row>
    <row r="315" spans="1:39" ht="15.75" customHeight="1" x14ac:dyDescent="0.25">
      <c r="A315" s="66"/>
      <c r="B315" s="66"/>
      <c r="C315" s="56"/>
      <c r="I315" s="67"/>
      <c r="J315" s="67"/>
      <c r="O315" s="68"/>
      <c r="AJ315" s="66"/>
      <c r="AK315" s="66"/>
      <c r="AL315" s="66"/>
      <c r="AM315" s="66"/>
    </row>
    <row r="316" spans="1:39" ht="15.75" customHeight="1" x14ac:dyDescent="0.25">
      <c r="A316" s="66"/>
      <c r="B316" s="66"/>
      <c r="C316" s="56"/>
      <c r="I316" s="67"/>
      <c r="J316" s="67"/>
      <c r="O316" s="68"/>
      <c r="AJ316" s="66"/>
      <c r="AK316" s="66"/>
      <c r="AL316" s="66"/>
      <c r="AM316" s="66"/>
    </row>
    <row r="317" spans="1:39" ht="15.75" customHeight="1" x14ac:dyDescent="0.25">
      <c r="A317" s="66"/>
      <c r="B317" s="66"/>
      <c r="C317" s="56"/>
      <c r="I317" s="67"/>
      <c r="J317" s="67"/>
      <c r="O317" s="68"/>
      <c r="AJ317" s="66"/>
      <c r="AK317" s="66"/>
      <c r="AL317" s="66"/>
      <c r="AM317" s="66"/>
    </row>
    <row r="318" spans="1:39" ht="15.75" customHeight="1" x14ac:dyDescent="0.25">
      <c r="A318" s="66"/>
      <c r="B318" s="66"/>
      <c r="C318" s="56"/>
      <c r="I318" s="67"/>
      <c r="J318" s="67"/>
      <c r="O318" s="68"/>
      <c r="AJ318" s="66"/>
      <c r="AK318" s="66"/>
      <c r="AL318" s="66"/>
      <c r="AM318" s="66"/>
    </row>
    <row r="319" spans="1:39" ht="15.75" customHeight="1" x14ac:dyDescent="0.25">
      <c r="A319" s="66"/>
      <c r="B319" s="66"/>
      <c r="C319" s="56"/>
      <c r="I319" s="67"/>
      <c r="J319" s="67"/>
      <c r="O319" s="68"/>
      <c r="AJ319" s="66"/>
      <c r="AK319" s="66"/>
      <c r="AL319" s="66"/>
      <c r="AM319" s="66"/>
    </row>
    <row r="320" spans="1:39" ht="15.75" customHeight="1" x14ac:dyDescent="0.25">
      <c r="A320" s="66"/>
      <c r="B320" s="66"/>
      <c r="C320" s="56"/>
      <c r="I320" s="67"/>
      <c r="J320" s="67"/>
      <c r="O320" s="68"/>
      <c r="AJ320" s="66"/>
      <c r="AK320" s="66"/>
      <c r="AL320" s="66"/>
      <c r="AM320" s="66"/>
    </row>
    <row r="321" spans="1:39" ht="15.75" customHeight="1" x14ac:dyDescent="0.25">
      <c r="A321" s="66"/>
      <c r="B321" s="66"/>
      <c r="C321" s="56"/>
      <c r="I321" s="67"/>
      <c r="J321" s="67"/>
      <c r="O321" s="68"/>
      <c r="AJ321" s="66"/>
      <c r="AK321" s="66"/>
      <c r="AL321" s="66"/>
      <c r="AM321" s="66"/>
    </row>
    <row r="322" spans="1:39" ht="15.75" customHeight="1" x14ac:dyDescent="0.25">
      <c r="A322" s="66"/>
      <c r="B322" s="66"/>
      <c r="C322" s="56"/>
      <c r="I322" s="67"/>
      <c r="J322" s="67"/>
      <c r="O322" s="68"/>
      <c r="AJ322" s="66"/>
      <c r="AK322" s="66"/>
      <c r="AL322" s="66"/>
      <c r="AM322" s="66"/>
    </row>
    <row r="323" spans="1:39" ht="15.75" customHeight="1" x14ac:dyDescent="0.25">
      <c r="A323" s="66"/>
      <c r="B323" s="66"/>
      <c r="C323" s="56"/>
      <c r="I323" s="67"/>
      <c r="J323" s="67"/>
      <c r="O323" s="68"/>
      <c r="AJ323" s="66"/>
      <c r="AK323" s="66"/>
      <c r="AL323" s="66"/>
      <c r="AM323" s="66"/>
    </row>
    <row r="324" spans="1:39" ht="15.75" customHeight="1" x14ac:dyDescent="0.25">
      <c r="A324" s="66"/>
      <c r="B324" s="66"/>
      <c r="C324" s="56"/>
      <c r="I324" s="67"/>
      <c r="J324" s="67"/>
      <c r="O324" s="68"/>
      <c r="AJ324" s="66"/>
      <c r="AK324" s="66"/>
      <c r="AL324" s="66"/>
      <c r="AM324" s="66"/>
    </row>
    <row r="325" spans="1:39" ht="15.75" customHeight="1" x14ac:dyDescent="0.25">
      <c r="A325" s="66"/>
      <c r="B325" s="66"/>
      <c r="C325" s="56"/>
      <c r="I325" s="67"/>
      <c r="J325" s="67"/>
      <c r="O325" s="68"/>
      <c r="AJ325" s="66"/>
      <c r="AK325" s="66"/>
      <c r="AL325" s="66"/>
      <c r="AM325" s="66"/>
    </row>
    <row r="326" spans="1:39" ht="15.75" customHeight="1" x14ac:dyDescent="0.25">
      <c r="A326" s="66"/>
      <c r="B326" s="66"/>
      <c r="C326" s="56"/>
      <c r="I326" s="67"/>
      <c r="J326" s="67"/>
      <c r="O326" s="68"/>
      <c r="AJ326" s="66"/>
      <c r="AK326" s="66"/>
      <c r="AL326" s="66"/>
      <c r="AM326" s="66"/>
    </row>
    <row r="327" spans="1:39" ht="15.75" customHeight="1" x14ac:dyDescent="0.25">
      <c r="A327" s="66"/>
      <c r="B327" s="66"/>
      <c r="C327" s="56"/>
      <c r="I327" s="67"/>
      <c r="J327" s="67"/>
      <c r="O327" s="68"/>
      <c r="AJ327" s="66"/>
      <c r="AK327" s="66"/>
      <c r="AL327" s="66"/>
      <c r="AM327" s="66"/>
    </row>
    <row r="328" spans="1:39" ht="15.75" customHeight="1" x14ac:dyDescent="0.25">
      <c r="A328" s="66"/>
      <c r="B328" s="66"/>
      <c r="C328" s="56"/>
      <c r="I328" s="67"/>
      <c r="J328" s="67"/>
      <c r="O328" s="68"/>
      <c r="AJ328" s="66"/>
      <c r="AK328" s="66"/>
      <c r="AL328" s="66"/>
      <c r="AM328" s="66"/>
    </row>
    <row r="329" spans="1:39" ht="15.75" customHeight="1" x14ac:dyDescent="0.25">
      <c r="A329" s="66"/>
      <c r="B329" s="66"/>
      <c r="C329" s="56"/>
      <c r="I329" s="67"/>
      <c r="J329" s="67"/>
      <c r="O329" s="68"/>
      <c r="AJ329" s="66"/>
      <c r="AK329" s="66"/>
      <c r="AL329" s="66"/>
      <c r="AM329" s="66"/>
    </row>
    <row r="330" spans="1:39" ht="15.75" customHeight="1" x14ac:dyDescent="0.25">
      <c r="A330" s="66"/>
      <c r="B330" s="66"/>
      <c r="C330" s="56"/>
      <c r="I330" s="67"/>
      <c r="J330" s="67"/>
      <c r="O330" s="68"/>
      <c r="AJ330" s="66"/>
      <c r="AK330" s="66"/>
      <c r="AL330" s="66"/>
      <c r="AM330" s="66"/>
    </row>
    <row r="331" spans="1:39" ht="15.75" customHeight="1" x14ac:dyDescent="0.25">
      <c r="A331" s="66"/>
      <c r="B331" s="66"/>
      <c r="C331" s="56"/>
      <c r="I331" s="67"/>
      <c r="J331" s="67"/>
      <c r="O331" s="68"/>
      <c r="AJ331" s="66"/>
      <c r="AK331" s="66"/>
      <c r="AL331" s="66"/>
      <c r="AM331" s="66"/>
    </row>
    <row r="332" spans="1:39" ht="15.75" customHeight="1" x14ac:dyDescent="0.25">
      <c r="A332" s="66"/>
      <c r="B332" s="66"/>
      <c r="C332" s="56"/>
      <c r="I332" s="67"/>
      <c r="J332" s="67"/>
      <c r="O332" s="68"/>
      <c r="AJ332" s="66"/>
      <c r="AK332" s="66"/>
      <c r="AL332" s="66"/>
      <c r="AM332" s="66"/>
    </row>
    <row r="333" spans="1:39" ht="15.75" customHeight="1" x14ac:dyDescent="0.25">
      <c r="A333" s="66"/>
      <c r="B333" s="66"/>
      <c r="C333" s="56"/>
      <c r="I333" s="67"/>
      <c r="J333" s="67"/>
      <c r="O333" s="68"/>
      <c r="AJ333" s="66"/>
      <c r="AK333" s="66"/>
      <c r="AL333" s="66"/>
      <c r="AM333" s="66"/>
    </row>
    <row r="334" spans="1:39" ht="15.75" customHeight="1" x14ac:dyDescent="0.25">
      <c r="A334" s="66"/>
      <c r="B334" s="66"/>
      <c r="C334" s="56"/>
      <c r="I334" s="67"/>
      <c r="J334" s="67"/>
      <c r="O334" s="68"/>
      <c r="AJ334" s="66"/>
      <c r="AK334" s="66"/>
      <c r="AL334" s="66"/>
      <c r="AM334" s="66"/>
    </row>
    <row r="335" spans="1:39" ht="15.75" customHeight="1" x14ac:dyDescent="0.25">
      <c r="A335" s="66"/>
      <c r="B335" s="66"/>
      <c r="C335" s="56"/>
      <c r="I335" s="67"/>
      <c r="J335" s="67"/>
      <c r="O335" s="68"/>
      <c r="AJ335" s="66"/>
      <c r="AK335" s="66"/>
      <c r="AL335" s="66"/>
      <c r="AM335" s="66"/>
    </row>
    <row r="336" spans="1:39" ht="15.75" customHeight="1" x14ac:dyDescent="0.25">
      <c r="A336" s="66"/>
      <c r="B336" s="66"/>
      <c r="C336" s="56"/>
      <c r="I336" s="67"/>
      <c r="J336" s="67"/>
      <c r="O336" s="68"/>
      <c r="AJ336" s="66"/>
      <c r="AK336" s="66"/>
      <c r="AL336" s="66"/>
      <c r="AM336" s="66"/>
    </row>
    <row r="337" spans="1:39" ht="15.75" customHeight="1" x14ac:dyDescent="0.25">
      <c r="A337" s="66"/>
      <c r="B337" s="66"/>
      <c r="C337" s="56"/>
      <c r="I337" s="67"/>
      <c r="J337" s="67"/>
      <c r="O337" s="68"/>
      <c r="AJ337" s="66"/>
      <c r="AK337" s="66"/>
      <c r="AL337" s="66"/>
      <c r="AM337" s="66"/>
    </row>
    <row r="338" spans="1:39" ht="15.75" customHeight="1" x14ac:dyDescent="0.25">
      <c r="A338" s="66"/>
      <c r="B338" s="66"/>
      <c r="C338" s="56"/>
      <c r="I338" s="67"/>
      <c r="J338" s="67"/>
      <c r="O338" s="68"/>
      <c r="AJ338" s="66"/>
      <c r="AK338" s="66"/>
      <c r="AL338" s="66"/>
      <c r="AM338" s="66"/>
    </row>
    <row r="339" spans="1:39" ht="15.75" customHeight="1" x14ac:dyDescent="0.25">
      <c r="A339" s="66"/>
      <c r="B339" s="66"/>
      <c r="C339" s="56"/>
      <c r="I339" s="67"/>
      <c r="J339" s="67"/>
      <c r="O339" s="68"/>
      <c r="AJ339" s="66"/>
      <c r="AK339" s="66"/>
      <c r="AL339" s="66"/>
      <c r="AM339" s="66"/>
    </row>
    <row r="340" spans="1:39" ht="15.75" customHeight="1" x14ac:dyDescent="0.25">
      <c r="A340" s="66"/>
      <c r="B340" s="66"/>
      <c r="C340" s="56"/>
      <c r="I340" s="67"/>
      <c r="J340" s="67"/>
      <c r="O340" s="68"/>
      <c r="AJ340" s="66"/>
      <c r="AK340" s="66"/>
      <c r="AL340" s="66"/>
      <c r="AM340" s="66"/>
    </row>
    <row r="341" spans="1:39" ht="15.75" customHeight="1" x14ac:dyDescent="0.25">
      <c r="A341" s="66"/>
      <c r="B341" s="66"/>
      <c r="C341" s="56"/>
      <c r="I341" s="67"/>
      <c r="J341" s="67"/>
      <c r="O341" s="68"/>
      <c r="AJ341" s="66"/>
      <c r="AK341" s="66"/>
      <c r="AL341" s="66"/>
      <c r="AM341" s="66"/>
    </row>
    <row r="342" spans="1:39" ht="15.75" customHeight="1" x14ac:dyDescent="0.25">
      <c r="A342" s="66"/>
      <c r="B342" s="66"/>
      <c r="C342" s="56"/>
      <c r="I342" s="67"/>
      <c r="J342" s="67"/>
      <c r="O342" s="68"/>
      <c r="AJ342" s="66"/>
      <c r="AK342" s="66"/>
      <c r="AL342" s="66"/>
      <c r="AM342" s="66"/>
    </row>
    <row r="343" spans="1:39" ht="15.75" customHeight="1" x14ac:dyDescent="0.25">
      <c r="A343" s="66"/>
      <c r="B343" s="66"/>
      <c r="C343" s="56"/>
      <c r="I343" s="67"/>
      <c r="J343" s="67"/>
      <c r="O343" s="68"/>
      <c r="AJ343" s="66"/>
      <c r="AK343" s="66"/>
      <c r="AL343" s="66"/>
      <c r="AM343" s="66"/>
    </row>
    <row r="344" spans="1:39" ht="15.75" customHeight="1" x14ac:dyDescent="0.25">
      <c r="A344" s="66"/>
      <c r="B344" s="66"/>
      <c r="C344" s="56"/>
      <c r="I344" s="67"/>
      <c r="J344" s="67"/>
      <c r="O344" s="68"/>
      <c r="AJ344" s="66"/>
      <c r="AK344" s="66"/>
      <c r="AL344" s="66"/>
      <c r="AM344" s="66"/>
    </row>
    <row r="345" spans="1:39" ht="15.75" customHeight="1" x14ac:dyDescent="0.25">
      <c r="A345" s="66"/>
      <c r="B345" s="66"/>
      <c r="C345" s="56"/>
      <c r="I345" s="67"/>
      <c r="J345" s="67"/>
      <c r="O345" s="68"/>
      <c r="AJ345" s="66"/>
      <c r="AK345" s="66"/>
      <c r="AL345" s="66"/>
      <c r="AM345" s="66"/>
    </row>
    <row r="346" spans="1:39" ht="15.75" customHeight="1" x14ac:dyDescent="0.25">
      <c r="A346" s="66"/>
      <c r="B346" s="66"/>
      <c r="C346" s="56"/>
      <c r="I346" s="67"/>
      <c r="J346" s="67"/>
      <c r="O346" s="68"/>
      <c r="AJ346" s="66"/>
      <c r="AK346" s="66"/>
      <c r="AL346" s="66"/>
      <c r="AM346" s="66"/>
    </row>
    <row r="347" spans="1:39" ht="15.75" customHeight="1" x14ac:dyDescent="0.25">
      <c r="A347" s="66"/>
      <c r="B347" s="66"/>
      <c r="C347" s="56"/>
      <c r="I347" s="67"/>
      <c r="J347" s="67"/>
      <c r="O347" s="68"/>
      <c r="AJ347" s="66"/>
      <c r="AK347" s="66"/>
      <c r="AL347" s="66"/>
      <c r="AM347" s="66"/>
    </row>
    <row r="348" spans="1:39" ht="15.75" customHeight="1" x14ac:dyDescent="0.25">
      <c r="A348" s="66"/>
      <c r="B348" s="66"/>
      <c r="C348" s="56"/>
      <c r="I348" s="67"/>
      <c r="J348" s="67"/>
      <c r="O348" s="68"/>
      <c r="AJ348" s="66"/>
      <c r="AK348" s="66"/>
      <c r="AL348" s="66"/>
      <c r="AM348" s="66"/>
    </row>
    <row r="349" spans="1:39" ht="15.75" customHeight="1" x14ac:dyDescent="0.25">
      <c r="A349" s="66"/>
      <c r="B349" s="66"/>
      <c r="C349" s="56"/>
      <c r="I349" s="67"/>
      <c r="J349" s="67"/>
      <c r="O349" s="68"/>
      <c r="AJ349" s="66"/>
      <c r="AK349" s="66"/>
      <c r="AL349" s="66"/>
      <c r="AM349" s="66"/>
    </row>
    <row r="350" spans="1:39" ht="15.75" customHeight="1" x14ac:dyDescent="0.25">
      <c r="A350" s="66"/>
      <c r="B350" s="66"/>
      <c r="C350" s="56"/>
      <c r="I350" s="67"/>
      <c r="J350" s="67"/>
      <c r="O350" s="68"/>
      <c r="AJ350" s="66"/>
      <c r="AK350" s="66"/>
      <c r="AL350" s="66"/>
      <c r="AM350" s="66"/>
    </row>
    <row r="351" spans="1:39" ht="15.75" customHeight="1" x14ac:dyDescent="0.25">
      <c r="A351" s="66"/>
      <c r="B351" s="66"/>
      <c r="C351" s="56"/>
      <c r="I351" s="67"/>
      <c r="J351" s="67"/>
      <c r="O351" s="68"/>
      <c r="AJ351" s="66"/>
      <c r="AK351" s="66"/>
      <c r="AL351" s="66"/>
      <c r="AM351" s="66"/>
    </row>
    <row r="352" spans="1:39" ht="15.75" customHeight="1" x14ac:dyDescent="0.25">
      <c r="A352" s="66"/>
      <c r="B352" s="66"/>
      <c r="C352" s="56"/>
      <c r="I352" s="67"/>
      <c r="J352" s="67"/>
      <c r="O352" s="68"/>
      <c r="AJ352" s="66"/>
      <c r="AK352" s="66"/>
      <c r="AL352" s="66"/>
      <c r="AM352" s="66"/>
    </row>
    <row r="353" spans="1:39" ht="15.75" customHeight="1" x14ac:dyDescent="0.25">
      <c r="A353" s="66"/>
      <c r="B353" s="66"/>
      <c r="C353" s="56"/>
      <c r="I353" s="67"/>
      <c r="J353" s="67"/>
      <c r="O353" s="68"/>
      <c r="AJ353" s="66"/>
      <c r="AK353" s="66"/>
      <c r="AL353" s="66"/>
      <c r="AM353" s="66"/>
    </row>
    <row r="354" spans="1:39" ht="15.75" customHeight="1" x14ac:dyDescent="0.25">
      <c r="A354" s="66"/>
      <c r="B354" s="66"/>
      <c r="C354" s="56"/>
      <c r="I354" s="67"/>
      <c r="J354" s="67"/>
      <c r="O354" s="68"/>
      <c r="AJ354" s="66"/>
      <c r="AK354" s="66"/>
      <c r="AL354" s="66"/>
      <c r="AM354" s="66"/>
    </row>
    <row r="355" spans="1:39" ht="15.75" customHeight="1" x14ac:dyDescent="0.25">
      <c r="A355" s="66"/>
      <c r="B355" s="66"/>
      <c r="C355" s="56"/>
      <c r="I355" s="67"/>
      <c r="J355" s="67"/>
      <c r="O355" s="68"/>
      <c r="AJ355" s="66"/>
      <c r="AK355" s="66"/>
      <c r="AL355" s="66"/>
      <c r="AM355" s="66"/>
    </row>
    <row r="356" spans="1:39" ht="15.75" customHeight="1" x14ac:dyDescent="0.25">
      <c r="A356" s="66"/>
      <c r="B356" s="66"/>
      <c r="C356" s="56"/>
      <c r="I356" s="67"/>
      <c r="J356" s="67"/>
      <c r="O356" s="68"/>
      <c r="AJ356" s="66"/>
      <c r="AK356" s="66"/>
      <c r="AL356" s="66"/>
      <c r="AM356" s="66"/>
    </row>
    <row r="357" spans="1:39" ht="15.75" customHeight="1" x14ac:dyDescent="0.25">
      <c r="A357" s="66"/>
      <c r="B357" s="66"/>
      <c r="C357" s="56"/>
      <c r="I357" s="67"/>
      <c r="J357" s="67"/>
      <c r="O357" s="68"/>
      <c r="AJ357" s="66"/>
      <c r="AK357" s="66"/>
      <c r="AL357" s="66"/>
      <c r="AM357" s="66"/>
    </row>
    <row r="358" spans="1:39" ht="15.75" customHeight="1" x14ac:dyDescent="0.25">
      <c r="A358" s="66"/>
      <c r="B358" s="66"/>
      <c r="C358" s="56"/>
      <c r="I358" s="67"/>
      <c r="J358" s="67"/>
      <c r="O358" s="68"/>
      <c r="AJ358" s="66"/>
      <c r="AK358" s="66"/>
      <c r="AL358" s="66"/>
      <c r="AM358" s="66"/>
    </row>
    <row r="359" spans="1:39" ht="15.75" customHeight="1" x14ac:dyDescent="0.25">
      <c r="A359" s="66"/>
      <c r="B359" s="66"/>
      <c r="C359" s="56"/>
      <c r="I359" s="67"/>
      <c r="J359" s="67"/>
      <c r="O359" s="68"/>
      <c r="AJ359" s="66"/>
      <c r="AK359" s="66"/>
      <c r="AL359" s="66"/>
      <c r="AM359" s="66"/>
    </row>
    <row r="360" spans="1:39" ht="15.75" customHeight="1" x14ac:dyDescent="0.25">
      <c r="A360" s="66"/>
      <c r="B360" s="66"/>
      <c r="C360" s="56"/>
      <c r="I360" s="67"/>
      <c r="J360" s="67"/>
      <c r="O360" s="68"/>
      <c r="AJ360" s="66"/>
      <c r="AK360" s="66"/>
      <c r="AL360" s="66"/>
      <c r="AM360" s="66"/>
    </row>
    <row r="361" spans="1:39" ht="15.75" customHeight="1" x14ac:dyDescent="0.25">
      <c r="A361" s="66"/>
      <c r="B361" s="66"/>
      <c r="C361" s="56"/>
      <c r="I361" s="67"/>
      <c r="J361" s="67"/>
      <c r="O361" s="68"/>
      <c r="AJ361" s="66"/>
      <c r="AK361" s="66"/>
      <c r="AL361" s="66"/>
      <c r="AM361" s="66"/>
    </row>
    <row r="362" spans="1:39" ht="15.75" customHeight="1" x14ac:dyDescent="0.25">
      <c r="A362" s="66"/>
      <c r="B362" s="66"/>
      <c r="C362" s="56"/>
      <c r="I362" s="67"/>
      <c r="J362" s="67"/>
      <c r="O362" s="68"/>
      <c r="AJ362" s="66"/>
      <c r="AK362" s="66"/>
      <c r="AL362" s="66"/>
      <c r="AM362" s="66"/>
    </row>
    <row r="363" spans="1:39" ht="15.75" customHeight="1" x14ac:dyDescent="0.25">
      <c r="A363" s="66"/>
      <c r="B363" s="66"/>
      <c r="C363" s="56"/>
      <c r="I363" s="67"/>
      <c r="J363" s="67"/>
      <c r="O363" s="68"/>
      <c r="AJ363" s="66"/>
      <c r="AK363" s="66"/>
      <c r="AL363" s="66"/>
      <c r="AM363" s="66"/>
    </row>
    <row r="364" spans="1:39" ht="15.75" customHeight="1" x14ac:dyDescent="0.25">
      <c r="A364" s="66"/>
      <c r="B364" s="66"/>
      <c r="C364" s="56"/>
      <c r="I364" s="67"/>
      <c r="J364" s="67"/>
      <c r="O364" s="68"/>
      <c r="AJ364" s="66"/>
      <c r="AK364" s="66"/>
      <c r="AL364" s="66"/>
      <c r="AM364" s="66"/>
    </row>
    <row r="365" spans="1:39" ht="15.75" customHeight="1" x14ac:dyDescent="0.25">
      <c r="A365" s="66"/>
      <c r="B365" s="66"/>
      <c r="C365" s="56"/>
      <c r="I365" s="67"/>
      <c r="J365" s="67"/>
      <c r="O365" s="68"/>
      <c r="AJ365" s="66"/>
      <c r="AK365" s="66"/>
      <c r="AL365" s="66"/>
      <c r="AM365" s="66"/>
    </row>
    <row r="366" spans="1:39" ht="15.75" customHeight="1" x14ac:dyDescent="0.25">
      <c r="A366" s="66"/>
      <c r="B366" s="66"/>
      <c r="C366" s="56"/>
      <c r="I366" s="67"/>
      <c r="J366" s="67"/>
      <c r="O366" s="68"/>
      <c r="AJ366" s="66"/>
      <c r="AK366" s="66"/>
      <c r="AL366" s="66"/>
      <c r="AM366" s="66"/>
    </row>
    <row r="367" spans="1:39" ht="15.75" customHeight="1" x14ac:dyDescent="0.25">
      <c r="A367" s="66"/>
      <c r="B367" s="66"/>
      <c r="C367" s="56"/>
      <c r="I367" s="67"/>
      <c r="J367" s="67"/>
      <c r="O367" s="68"/>
      <c r="AJ367" s="66"/>
      <c r="AK367" s="66"/>
      <c r="AL367" s="66"/>
      <c r="AM367" s="66"/>
    </row>
    <row r="368" spans="1:39" ht="15.75" customHeight="1" x14ac:dyDescent="0.25">
      <c r="A368" s="66"/>
      <c r="B368" s="66"/>
      <c r="C368" s="56"/>
      <c r="I368" s="67"/>
      <c r="J368" s="67"/>
      <c r="O368" s="68"/>
      <c r="AJ368" s="66"/>
      <c r="AK368" s="66"/>
      <c r="AL368" s="66"/>
      <c r="AM368" s="66"/>
    </row>
    <row r="369" spans="1:39" ht="15.75" customHeight="1" x14ac:dyDescent="0.25">
      <c r="A369" s="66"/>
      <c r="B369" s="66"/>
      <c r="C369" s="56"/>
      <c r="I369" s="67"/>
      <c r="J369" s="67"/>
      <c r="O369" s="68"/>
      <c r="AJ369" s="66"/>
      <c r="AK369" s="66"/>
      <c r="AL369" s="66"/>
      <c r="AM369" s="66"/>
    </row>
    <row r="370" spans="1:39" ht="15.75" customHeight="1" x14ac:dyDescent="0.25">
      <c r="A370" s="66"/>
      <c r="B370" s="66"/>
      <c r="C370" s="56"/>
      <c r="I370" s="67"/>
      <c r="J370" s="67"/>
      <c r="O370" s="68"/>
      <c r="AJ370" s="66"/>
      <c r="AK370" s="66"/>
      <c r="AL370" s="66"/>
      <c r="AM370" s="66"/>
    </row>
    <row r="371" spans="1:39" ht="15.75" customHeight="1" x14ac:dyDescent="0.25">
      <c r="A371" s="66"/>
      <c r="B371" s="66"/>
      <c r="C371" s="56"/>
      <c r="I371" s="67"/>
      <c r="J371" s="67"/>
      <c r="O371" s="68"/>
      <c r="AJ371" s="66"/>
      <c r="AK371" s="66"/>
      <c r="AL371" s="66"/>
      <c r="AM371" s="66"/>
    </row>
    <row r="372" spans="1:39" ht="15.75" customHeight="1" x14ac:dyDescent="0.25">
      <c r="A372" s="66"/>
      <c r="B372" s="66"/>
      <c r="C372" s="56"/>
      <c r="I372" s="67"/>
      <c r="J372" s="67"/>
      <c r="O372" s="68"/>
      <c r="AJ372" s="66"/>
      <c r="AK372" s="66"/>
      <c r="AL372" s="66"/>
      <c r="AM372" s="66"/>
    </row>
    <row r="373" spans="1:39" ht="15.75" customHeight="1" x14ac:dyDescent="0.25">
      <c r="A373" s="66"/>
      <c r="B373" s="66"/>
      <c r="C373" s="56"/>
      <c r="I373" s="67"/>
      <c r="J373" s="67"/>
      <c r="O373" s="68"/>
      <c r="AJ373" s="66"/>
      <c r="AK373" s="66"/>
      <c r="AL373" s="66"/>
      <c r="AM373" s="66"/>
    </row>
    <row r="374" spans="1:39" ht="15.75" customHeight="1" x14ac:dyDescent="0.25">
      <c r="A374" s="66"/>
      <c r="B374" s="66"/>
      <c r="C374" s="56"/>
      <c r="I374" s="67"/>
      <c r="J374" s="67"/>
      <c r="O374" s="68"/>
      <c r="AJ374" s="66"/>
      <c r="AK374" s="66"/>
      <c r="AL374" s="66"/>
      <c r="AM374" s="66"/>
    </row>
    <row r="375" spans="1:39" ht="15.75" customHeight="1" x14ac:dyDescent="0.25">
      <c r="A375" s="66"/>
      <c r="B375" s="66"/>
      <c r="C375" s="56"/>
      <c r="I375" s="67"/>
      <c r="J375" s="67"/>
      <c r="O375" s="68"/>
      <c r="AJ375" s="66"/>
      <c r="AK375" s="66"/>
      <c r="AL375" s="66"/>
      <c r="AM375" s="66"/>
    </row>
    <row r="376" spans="1:39" ht="15.75" customHeight="1" x14ac:dyDescent="0.25">
      <c r="A376" s="66"/>
      <c r="B376" s="66"/>
      <c r="C376" s="56"/>
      <c r="I376" s="67"/>
      <c r="J376" s="67"/>
      <c r="O376" s="68"/>
      <c r="AJ376" s="66"/>
      <c r="AK376" s="66"/>
      <c r="AL376" s="66"/>
      <c r="AM376" s="66"/>
    </row>
    <row r="377" spans="1:39" ht="15.75" customHeight="1" x14ac:dyDescent="0.25">
      <c r="A377" s="66"/>
      <c r="B377" s="66"/>
      <c r="C377" s="56"/>
      <c r="I377" s="67"/>
      <c r="J377" s="67"/>
      <c r="O377" s="68"/>
      <c r="AJ377" s="66"/>
      <c r="AK377" s="66"/>
      <c r="AL377" s="66"/>
      <c r="AM377" s="66"/>
    </row>
    <row r="378" spans="1:39" ht="15.75" customHeight="1" x14ac:dyDescent="0.25">
      <c r="A378" s="66"/>
      <c r="B378" s="66"/>
      <c r="C378" s="56"/>
      <c r="I378" s="67"/>
      <c r="J378" s="67"/>
      <c r="O378" s="68"/>
      <c r="AJ378" s="66"/>
      <c r="AK378" s="66"/>
      <c r="AL378" s="66"/>
      <c r="AM378" s="66"/>
    </row>
    <row r="379" spans="1:39" ht="15.75" customHeight="1" x14ac:dyDescent="0.25">
      <c r="A379" s="66"/>
      <c r="B379" s="66"/>
      <c r="C379" s="56"/>
      <c r="I379" s="67"/>
      <c r="J379" s="67"/>
      <c r="O379" s="68"/>
      <c r="AJ379" s="66"/>
      <c r="AK379" s="66"/>
      <c r="AL379" s="66"/>
      <c r="AM379" s="66"/>
    </row>
    <row r="380" spans="1:39" ht="15.75" customHeight="1" x14ac:dyDescent="0.25">
      <c r="A380" s="66"/>
      <c r="B380" s="66"/>
      <c r="C380" s="56"/>
      <c r="I380" s="67"/>
      <c r="J380" s="67"/>
      <c r="O380" s="68"/>
      <c r="AJ380" s="66"/>
      <c r="AK380" s="66"/>
      <c r="AL380" s="66"/>
      <c r="AM380" s="66"/>
    </row>
    <row r="381" spans="1:39" ht="15.75" customHeight="1" x14ac:dyDescent="0.25">
      <c r="A381" s="66"/>
      <c r="B381" s="66"/>
      <c r="C381" s="56"/>
      <c r="I381" s="67"/>
      <c r="J381" s="67"/>
      <c r="O381" s="68"/>
      <c r="AJ381" s="66"/>
      <c r="AK381" s="66"/>
      <c r="AL381" s="66"/>
      <c r="AM381" s="66"/>
    </row>
    <row r="382" spans="1:39" ht="15.75" customHeight="1" x14ac:dyDescent="0.25">
      <c r="A382" s="66"/>
      <c r="B382" s="66"/>
      <c r="C382" s="56"/>
      <c r="I382" s="67"/>
      <c r="J382" s="67"/>
      <c r="O382" s="68"/>
      <c r="AJ382" s="66"/>
      <c r="AK382" s="66"/>
      <c r="AL382" s="66"/>
      <c r="AM382" s="66"/>
    </row>
    <row r="383" spans="1:39" ht="15.75" customHeight="1" x14ac:dyDescent="0.25">
      <c r="A383" s="66"/>
      <c r="B383" s="66"/>
      <c r="C383" s="56"/>
      <c r="I383" s="67"/>
      <c r="J383" s="67"/>
      <c r="O383" s="68"/>
      <c r="AJ383" s="66"/>
      <c r="AK383" s="66"/>
      <c r="AL383" s="66"/>
      <c r="AM383" s="66"/>
    </row>
    <row r="384" spans="1:39" ht="15.75" customHeight="1" x14ac:dyDescent="0.25">
      <c r="A384" s="66"/>
      <c r="B384" s="66"/>
      <c r="C384" s="56"/>
      <c r="I384" s="67"/>
      <c r="J384" s="67"/>
      <c r="O384" s="68"/>
      <c r="AJ384" s="66"/>
      <c r="AK384" s="66"/>
      <c r="AL384" s="66"/>
      <c r="AM384" s="66"/>
    </row>
    <row r="385" spans="1:39" ht="15.75" customHeight="1" x14ac:dyDescent="0.25">
      <c r="A385" s="66"/>
      <c r="B385" s="66"/>
      <c r="C385" s="56"/>
      <c r="I385" s="67"/>
      <c r="J385" s="67"/>
      <c r="O385" s="68"/>
      <c r="AJ385" s="66"/>
      <c r="AK385" s="66"/>
      <c r="AL385" s="66"/>
      <c r="AM385" s="66"/>
    </row>
    <row r="386" spans="1:39" ht="15.75" customHeight="1" x14ac:dyDescent="0.25">
      <c r="A386" s="66"/>
      <c r="B386" s="66"/>
      <c r="C386" s="56"/>
      <c r="I386" s="67"/>
      <c r="J386" s="67"/>
      <c r="O386" s="68"/>
      <c r="AJ386" s="66"/>
      <c r="AK386" s="66"/>
      <c r="AL386" s="66"/>
      <c r="AM386" s="66"/>
    </row>
    <row r="387" spans="1:39" ht="15.75" customHeight="1" x14ac:dyDescent="0.25">
      <c r="A387" s="66"/>
      <c r="B387" s="66"/>
      <c r="C387" s="56"/>
      <c r="I387" s="67"/>
      <c r="J387" s="67"/>
      <c r="O387" s="68"/>
      <c r="AJ387" s="66"/>
      <c r="AK387" s="66"/>
      <c r="AL387" s="66"/>
      <c r="AM387" s="66"/>
    </row>
    <row r="388" spans="1:39" ht="15.75" customHeight="1" x14ac:dyDescent="0.25">
      <c r="A388" s="66"/>
      <c r="B388" s="66"/>
      <c r="C388" s="56"/>
      <c r="I388" s="67"/>
      <c r="J388" s="67"/>
      <c r="O388" s="68"/>
      <c r="AJ388" s="66"/>
      <c r="AK388" s="66"/>
      <c r="AL388" s="66"/>
      <c r="AM388" s="66"/>
    </row>
    <row r="389" spans="1:39" ht="15.75" customHeight="1" x14ac:dyDescent="0.25">
      <c r="A389" s="66"/>
      <c r="B389" s="66"/>
      <c r="C389" s="56"/>
      <c r="I389" s="67"/>
      <c r="J389" s="67"/>
      <c r="O389" s="68"/>
      <c r="AJ389" s="66"/>
      <c r="AK389" s="66"/>
      <c r="AL389" s="66"/>
      <c r="AM389" s="66"/>
    </row>
    <row r="390" spans="1:39" ht="15.75" customHeight="1" x14ac:dyDescent="0.25">
      <c r="A390" s="66"/>
      <c r="B390" s="66"/>
      <c r="C390" s="56"/>
      <c r="I390" s="67"/>
      <c r="J390" s="67"/>
      <c r="O390" s="68"/>
      <c r="AJ390" s="66"/>
      <c r="AK390" s="66"/>
      <c r="AL390" s="66"/>
      <c r="AM390" s="66"/>
    </row>
    <row r="391" spans="1:39" ht="15.75" customHeight="1" x14ac:dyDescent="0.25">
      <c r="A391" s="66"/>
      <c r="B391" s="66"/>
      <c r="C391" s="56"/>
      <c r="I391" s="67"/>
      <c r="J391" s="67"/>
      <c r="O391" s="68"/>
      <c r="AJ391" s="66"/>
      <c r="AK391" s="66"/>
      <c r="AL391" s="66"/>
      <c r="AM391" s="66"/>
    </row>
    <row r="392" spans="1:39" ht="15.75" customHeight="1" x14ac:dyDescent="0.25">
      <c r="A392" s="66"/>
      <c r="B392" s="66"/>
      <c r="C392" s="56"/>
      <c r="I392" s="67"/>
      <c r="J392" s="67"/>
      <c r="O392" s="68"/>
      <c r="AJ392" s="66"/>
      <c r="AK392" s="66"/>
      <c r="AL392" s="66"/>
      <c r="AM392" s="66"/>
    </row>
    <row r="393" spans="1:39" ht="15.75" customHeight="1" x14ac:dyDescent="0.25">
      <c r="A393" s="66"/>
      <c r="B393" s="66"/>
      <c r="C393" s="56"/>
      <c r="I393" s="67"/>
      <c r="J393" s="67"/>
      <c r="O393" s="68"/>
      <c r="AJ393" s="66"/>
      <c r="AK393" s="66"/>
      <c r="AL393" s="66"/>
      <c r="AM393" s="66"/>
    </row>
    <row r="394" spans="1:39" ht="15.75" customHeight="1" x14ac:dyDescent="0.25">
      <c r="A394" s="66"/>
      <c r="B394" s="66"/>
      <c r="C394" s="56"/>
      <c r="I394" s="67"/>
      <c r="J394" s="67"/>
      <c r="O394" s="68"/>
      <c r="AJ394" s="66"/>
      <c r="AK394" s="66"/>
      <c r="AL394" s="66"/>
      <c r="AM394" s="66"/>
    </row>
    <row r="395" spans="1:39" ht="15.75" customHeight="1" x14ac:dyDescent="0.25">
      <c r="A395" s="66"/>
      <c r="B395" s="66"/>
      <c r="C395" s="56"/>
      <c r="I395" s="67"/>
      <c r="J395" s="67"/>
      <c r="O395" s="68"/>
      <c r="AJ395" s="66"/>
      <c r="AK395" s="66"/>
      <c r="AL395" s="66"/>
      <c r="AM395" s="66"/>
    </row>
    <row r="396" spans="1:39" ht="15.75" customHeight="1" x14ac:dyDescent="0.25">
      <c r="A396" s="66"/>
      <c r="B396" s="66"/>
      <c r="C396" s="56"/>
      <c r="I396" s="67"/>
      <c r="J396" s="67"/>
      <c r="O396" s="68"/>
      <c r="AJ396" s="66"/>
      <c r="AK396" s="66"/>
      <c r="AL396" s="66"/>
      <c r="AM396" s="66"/>
    </row>
    <row r="397" spans="1:39" ht="15.75" customHeight="1" x14ac:dyDescent="0.25">
      <c r="A397" s="66"/>
      <c r="B397" s="66"/>
      <c r="C397" s="56"/>
      <c r="I397" s="67"/>
      <c r="J397" s="67"/>
      <c r="O397" s="68"/>
      <c r="AJ397" s="66"/>
      <c r="AK397" s="66"/>
      <c r="AL397" s="66"/>
      <c r="AM397" s="66"/>
    </row>
    <row r="398" spans="1:39" ht="15.75" customHeight="1" x14ac:dyDescent="0.25">
      <c r="A398" s="66"/>
      <c r="B398" s="66"/>
      <c r="C398" s="56"/>
      <c r="I398" s="67"/>
      <c r="J398" s="67"/>
      <c r="O398" s="68"/>
      <c r="AJ398" s="66"/>
      <c r="AK398" s="66"/>
      <c r="AL398" s="66"/>
      <c r="AM398" s="66"/>
    </row>
    <row r="399" spans="1:39" ht="15.75" customHeight="1" x14ac:dyDescent="0.25">
      <c r="A399" s="66"/>
      <c r="B399" s="66"/>
      <c r="C399" s="56"/>
      <c r="I399" s="67"/>
      <c r="J399" s="67"/>
      <c r="O399" s="68"/>
      <c r="AJ399" s="66"/>
      <c r="AK399" s="66"/>
      <c r="AL399" s="66"/>
      <c r="AM399" s="66"/>
    </row>
    <row r="400" spans="1:39" ht="15.75" customHeight="1" x14ac:dyDescent="0.25">
      <c r="A400" s="66"/>
      <c r="B400" s="66"/>
      <c r="C400" s="56"/>
      <c r="I400" s="67"/>
      <c r="J400" s="67"/>
      <c r="O400" s="68"/>
      <c r="AJ400" s="66"/>
      <c r="AK400" s="66"/>
      <c r="AL400" s="66"/>
      <c r="AM400" s="66"/>
    </row>
    <row r="401" spans="1:39" ht="15.75" customHeight="1" x14ac:dyDescent="0.25">
      <c r="A401" s="66"/>
      <c r="B401" s="66"/>
      <c r="C401" s="56"/>
      <c r="I401" s="67"/>
      <c r="J401" s="67"/>
      <c r="O401" s="68"/>
      <c r="AJ401" s="66"/>
      <c r="AK401" s="66"/>
      <c r="AL401" s="66"/>
      <c r="AM401" s="66"/>
    </row>
    <row r="402" spans="1:39" ht="15.75" customHeight="1" x14ac:dyDescent="0.25">
      <c r="A402" s="66"/>
      <c r="B402" s="66"/>
      <c r="C402" s="56"/>
      <c r="I402" s="67"/>
      <c r="J402" s="67"/>
      <c r="O402" s="68"/>
      <c r="AJ402" s="66"/>
      <c r="AK402" s="66"/>
      <c r="AL402" s="66"/>
      <c r="AM402" s="66"/>
    </row>
    <row r="403" spans="1:39" ht="15.75" customHeight="1" x14ac:dyDescent="0.25">
      <c r="A403" s="66"/>
      <c r="B403" s="66"/>
      <c r="C403" s="56"/>
      <c r="I403" s="67"/>
      <c r="J403" s="67"/>
      <c r="O403" s="68"/>
      <c r="AJ403" s="66"/>
      <c r="AK403" s="66"/>
      <c r="AL403" s="66"/>
      <c r="AM403" s="66"/>
    </row>
    <row r="404" spans="1:39" ht="15.75" customHeight="1" x14ac:dyDescent="0.25">
      <c r="A404" s="66"/>
      <c r="B404" s="66"/>
      <c r="C404" s="56"/>
      <c r="I404" s="67"/>
      <c r="J404" s="67"/>
      <c r="O404" s="68"/>
      <c r="AJ404" s="66"/>
      <c r="AK404" s="66"/>
      <c r="AL404" s="66"/>
      <c r="AM404" s="66"/>
    </row>
    <row r="405" spans="1:39" ht="15.75" customHeight="1" x14ac:dyDescent="0.25">
      <c r="A405" s="66"/>
      <c r="B405" s="66"/>
      <c r="C405" s="56"/>
      <c r="I405" s="67"/>
      <c r="J405" s="67"/>
      <c r="O405" s="68"/>
      <c r="AJ405" s="66"/>
      <c r="AK405" s="66"/>
      <c r="AL405" s="66"/>
      <c r="AM405" s="66"/>
    </row>
    <row r="406" spans="1:39" ht="15.75" customHeight="1" x14ac:dyDescent="0.25">
      <c r="A406" s="66"/>
      <c r="B406" s="66"/>
      <c r="C406" s="56"/>
      <c r="I406" s="67"/>
      <c r="J406" s="67"/>
      <c r="O406" s="68"/>
      <c r="AJ406" s="66"/>
      <c r="AK406" s="66"/>
      <c r="AL406" s="66"/>
      <c r="AM406" s="66"/>
    </row>
    <row r="407" spans="1:39" ht="15.75" customHeight="1" x14ac:dyDescent="0.25">
      <c r="A407" s="66"/>
      <c r="B407" s="66"/>
      <c r="C407" s="56"/>
      <c r="I407" s="67"/>
      <c r="J407" s="67"/>
      <c r="O407" s="68"/>
      <c r="AJ407" s="66"/>
      <c r="AK407" s="66"/>
      <c r="AL407" s="66"/>
      <c r="AM407" s="66"/>
    </row>
    <row r="408" spans="1:39" ht="15.75" customHeight="1" x14ac:dyDescent="0.25">
      <c r="A408" s="66"/>
      <c r="B408" s="66"/>
      <c r="C408" s="56"/>
      <c r="I408" s="67"/>
      <c r="J408" s="67"/>
      <c r="O408" s="68"/>
      <c r="AJ408" s="66"/>
      <c r="AK408" s="66"/>
      <c r="AL408" s="66"/>
      <c r="AM408" s="66"/>
    </row>
    <row r="409" spans="1:39" ht="15.75" customHeight="1" x14ac:dyDescent="0.25">
      <c r="A409" s="66"/>
      <c r="B409" s="66"/>
      <c r="C409" s="56"/>
      <c r="I409" s="67"/>
      <c r="J409" s="67"/>
      <c r="O409" s="68"/>
      <c r="AJ409" s="66"/>
      <c r="AK409" s="66"/>
      <c r="AL409" s="66"/>
      <c r="AM409" s="66"/>
    </row>
    <row r="410" spans="1:39" ht="15.75" customHeight="1" x14ac:dyDescent="0.25">
      <c r="A410" s="66"/>
      <c r="B410" s="66"/>
      <c r="C410" s="56"/>
      <c r="I410" s="67"/>
      <c r="J410" s="67"/>
      <c r="O410" s="68"/>
      <c r="AJ410" s="66"/>
      <c r="AK410" s="66"/>
      <c r="AL410" s="66"/>
      <c r="AM410" s="66"/>
    </row>
    <row r="411" spans="1:39" ht="15.75" customHeight="1" x14ac:dyDescent="0.25">
      <c r="A411" s="66"/>
      <c r="B411" s="66"/>
      <c r="C411" s="56"/>
      <c r="I411" s="67"/>
      <c r="J411" s="67"/>
      <c r="O411" s="68"/>
      <c r="AJ411" s="66"/>
      <c r="AK411" s="66"/>
      <c r="AL411" s="66"/>
      <c r="AM411" s="66"/>
    </row>
    <row r="412" spans="1:39" ht="15.75" customHeight="1" x14ac:dyDescent="0.25">
      <c r="A412" s="66"/>
      <c r="B412" s="66"/>
      <c r="C412" s="56"/>
      <c r="I412" s="67"/>
      <c r="J412" s="67"/>
      <c r="O412" s="68"/>
      <c r="AJ412" s="66"/>
      <c r="AK412" s="66"/>
      <c r="AL412" s="66"/>
      <c r="AM412" s="66"/>
    </row>
    <row r="413" spans="1:39" ht="15.75" customHeight="1" x14ac:dyDescent="0.25">
      <c r="A413" s="66"/>
      <c r="B413" s="66"/>
      <c r="C413" s="56"/>
      <c r="I413" s="67"/>
      <c r="J413" s="67"/>
      <c r="O413" s="68"/>
      <c r="AJ413" s="66"/>
      <c r="AK413" s="66"/>
      <c r="AL413" s="66"/>
      <c r="AM413" s="66"/>
    </row>
    <row r="414" spans="1:39" ht="15.75" customHeight="1" x14ac:dyDescent="0.25">
      <c r="A414" s="66"/>
      <c r="B414" s="66"/>
      <c r="C414" s="56"/>
      <c r="I414" s="67"/>
      <c r="J414" s="67"/>
      <c r="O414" s="68"/>
      <c r="AJ414" s="66"/>
      <c r="AK414" s="66"/>
      <c r="AL414" s="66"/>
      <c r="AM414" s="66"/>
    </row>
    <row r="415" spans="1:39" ht="15.75" customHeight="1" x14ac:dyDescent="0.25">
      <c r="A415" s="66"/>
      <c r="B415" s="66"/>
      <c r="C415" s="56"/>
      <c r="I415" s="67"/>
      <c r="J415" s="67"/>
      <c r="O415" s="68"/>
      <c r="AJ415" s="66"/>
      <c r="AK415" s="66"/>
      <c r="AL415" s="66"/>
      <c r="AM415" s="66"/>
    </row>
    <row r="416" spans="1:39" ht="15.75" customHeight="1" x14ac:dyDescent="0.25">
      <c r="A416" s="66"/>
      <c r="B416" s="66"/>
      <c r="C416" s="56"/>
      <c r="I416" s="67"/>
      <c r="J416" s="67"/>
      <c r="O416" s="68"/>
      <c r="AJ416" s="66"/>
      <c r="AK416" s="66"/>
      <c r="AL416" s="66"/>
      <c r="AM416" s="66"/>
    </row>
    <row r="417" spans="1:39" ht="15.75" customHeight="1" x14ac:dyDescent="0.25">
      <c r="A417" s="66"/>
      <c r="B417" s="66"/>
      <c r="C417" s="56"/>
      <c r="I417" s="67"/>
      <c r="J417" s="67"/>
      <c r="O417" s="68"/>
      <c r="AJ417" s="66"/>
      <c r="AK417" s="66"/>
      <c r="AL417" s="66"/>
      <c r="AM417" s="66"/>
    </row>
    <row r="418" spans="1:39" ht="15.75" customHeight="1" x14ac:dyDescent="0.25">
      <c r="A418" s="66"/>
      <c r="B418" s="66"/>
      <c r="C418" s="56"/>
      <c r="I418" s="67"/>
      <c r="J418" s="67"/>
      <c r="O418" s="68"/>
      <c r="AJ418" s="66"/>
      <c r="AK418" s="66"/>
      <c r="AL418" s="66"/>
      <c r="AM418" s="66"/>
    </row>
    <row r="419" spans="1:39" ht="15.75" customHeight="1" x14ac:dyDescent="0.25">
      <c r="A419" s="66"/>
      <c r="B419" s="66"/>
      <c r="C419" s="56"/>
      <c r="I419" s="67"/>
      <c r="J419" s="67"/>
      <c r="O419" s="68"/>
      <c r="AJ419" s="66"/>
      <c r="AK419" s="66"/>
      <c r="AL419" s="66"/>
      <c r="AM419" s="66"/>
    </row>
    <row r="420" spans="1:39" ht="15.75" customHeight="1" x14ac:dyDescent="0.25">
      <c r="A420" s="66"/>
      <c r="B420" s="66"/>
      <c r="C420" s="56"/>
      <c r="I420" s="67"/>
      <c r="J420" s="67"/>
      <c r="O420" s="68"/>
      <c r="AJ420" s="66"/>
      <c r="AK420" s="66"/>
      <c r="AL420" s="66"/>
      <c r="AM420" s="66"/>
    </row>
    <row r="421" spans="1:39" ht="15.75" customHeight="1" x14ac:dyDescent="0.25">
      <c r="A421" s="66"/>
      <c r="B421" s="66"/>
      <c r="C421" s="56"/>
      <c r="I421" s="67"/>
      <c r="J421" s="67"/>
      <c r="O421" s="68"/>
      <c r="AJ421" s="66"/>
      <c r="AK421" s="66"/>
      <c r="AL421" s="66"/>
      <c r="AM421" s="66"/>
    </row>
    <row r="422" spans="1:39" ht="15.75" customHeight="1" x14ac:dyDescent="0.25">
      <c r="A422" s="66"/>
      <c r="B422" s="66"/>
      <c r="C422" s="56"/>
      <c r="I422" s="67"/>
      <c r="J422" s="67"/>
      <c r="O422" s="68"/>
      <c r="AJ422" s="66"/>
      <c r="AK422" s="66"/>
      <c r="AL422" s="66"/>
      <c r="AM422" s="66"/>
    </row>
    <row r="423" spans="1:39" ht="15.75" customHeight="1" x14ac:dyDescent="0.25">
      <c r="A423" s="66"/>
      <c r="B423" s="66"/>
      <c r="C423" s="56"/>
      <c r="I423" s="67"/>
      <c r="J423" s="67"/>
      <c r="O423" s="68"/>
      <c r="AJ423" s="66"/>
      <c r="AK423" s="66"/>
      <c r="AL423" s="66"/>
      <c r="AM423" s="66"/>
    </row>
    <row r="424" spans="1:39" ht="15.75" customHeight="1" x14ac:dyDescent="0.25">
      <c r="A424" s="66"/>
      <c r="B424" s="66"/>
      <c r="C424" s="56"/>
      <c r="I424" s="67"/>
      <c r="J424" s="67"/>
      <c r="O424" s="68"/>
      <c r="AJ424" s="66"/>
      <c r="AK424" s="66"/>
      <c r="AL424" s="66"/>
      <c r="AM424" s="66"/>
    </row>
    <row r="425" spans="1:39" ht="15.75" customHeight="1" x14ac:dyDescent="0.25">
      <c r="A425" s="66"/>
      <c r="B425" s="66"/>
      <c r="C425" s="56"/>
      <c r="I425" s="67"/>
      <c r="J425" s="67"/>
      <c r="O425" s="68"/>
      <c r="AJ425" s="66"/>
      <c r="AK425" s="66"/>
      <c r="AL425" s="66"/>
      <c r="AM425" s="66"/>
    </row>
    <row r="426" spans="1:39" ht="15.75" customHeight="1" x14ac:dyDescent="0.25">
      <c r="A426" s="66"/>
      <c r="B426" s="66"/>
      <c r="C426" s="56"/>
      <c r="I426" s="67"/>
      <c r="J426" s="67"/>
      <c r="O426" s="68"/>
      <c r="AJ426" s="66"/>
      <c r="AK426" s="66"/>
      <c r="AL426" s="66"/>
      <c r="AM426" s="66"/>
    </row>
    <row r="427" spans="1:39" ht="15.75" customHeight="1" x14ac:dyDescent="0.25">
      <c r="A427" s="66"/>
      <c r="B427" s="66"/>
      <c r="C427" s="56"/>
      <c r="I427" s="67"/>
      <c r="J427" s="67"/>
      <c r="O427" s="68"/>
      <c r="AJ427" s="66"/>
      <c r="AK427" s="66"/>
      <c r="AL427" s="66"/>
      <c r="AM427" s="66"/>
    </row>
    <row r="428" spans="1:39" ht="15.75" customHeight="1" x14ac:dyDescent="0.25">
      <c r="A428" s="66"/>
      <c r="B428" s="66"/>
      <c r="C428" s="56"/>
      <c r="I428" s="67"/>
      <c r="J428" s="67"/>
      <c r="O428" s="68"/>
      <c r="AJ428" s="66"/>
      <c r="AK428" s="66"/>
      <c r="AL428" s="66"/>
      <c r="AM428" s="66"/>
    </row>
    <row r="429" spans="1:39" ht="15.75" customHeight="1" x14ac:dyDescent="0.25">
      <c r="A429" s="66"/>
      <c r="B429" s="66"/>
      <c r="C429" s="56"/>
      <c r="I429" s="67"/>
      <c r="J429" s="67"/>
      <c r="O429" s="68"/>
      <c r="AJ429" s="66"/>
      <c r="AK429" s="66"/>
      <c r="AL429" s="66"/>
      <c r="AM429" s="66"/>
    </row>
    <row r="430" spans="1:39" ht="15.75" customHeight="1" x14ac:dyDescent="0.25">
      <c r="A430" s="66"/>
      <c r="B430" s="66"/>
      <c r="C430" s="56"/>
      <c r="I430" s="67"/>
      <c r="J430" s="67"/>
      <c r="O430" s="68"/>
      <c r="AJ430" s="66"/>
      <c r="AK430" s="66"/>
      <c r="AL430" s="66"/>
      <c r="AM430" s="66"/>
    </row>
    <row r="431" spans="1:39" ht="15.75" customHeight="1" x14ac:dyDescent="0.25">
      <c r="A431" s="66"/>
      <c r="B431" s="66"/>
      <c r="C431" s="56"/>
      <c r="I431" s="67"/>
      <c r="J431" s="67"/>
      <c r="O431" s="68"/>
      <c r="AJ431" s="66"/>
      <c r="AK431" s="66"/>
      <c r="AL431" s="66"/>
      <c r="AM431" s="66"/>
    </row>
    <row r="432" spans="1:39" ht="15.75" customHeight="1" x14ac:dyDescent="0.25">
      <c r="A432" s="66"/>
      <c r="B432" s="66"/>
      <c r="C432" s="56"/>
      <c r="I432" s="67"/>
      <c r="J432" s="67"/>
      <c r="O432" s="68"/>
      <c r="AJ432" s="66"/>
      <c r="AK432" s="66"/>
      <c r="AL432" s="66"/>
      <c r="AM432" s="66"/>
    </row>
    <row r="433" spans="1:39" ht="15.75" customHeight="1" x14ac:dyDescent="0.25">
      <c r="A433" s="66"/>
      <c r="B433" s="66"/>
      <c r="C433" s="56"/>
      <c r="I433" s="67"/>
      <c r="J433" s="67"/>
      <c r="O433" s="68"/>
      <c r="AJ433" s="66"/>
      <c r="AK433" s="66"/>
      <c r="AL433" s="66"/>
      <c r="AM433" s="66"/>
    </row>
    <row r="434" spans="1:39" ht="15.75" customHeight="1" x14ac:dyDescent="0.25">
      <c r="A434" s="66"/>
      <c r="B434" s="66"/>
      <c r="C434" s="56"/>
      <c r="I434" s="67"/>
      <c r="J434" s="67"/>
      <c r="O434" s="68"/>
      <c r="AJ434" s="66"/>
      <c r="AK434" s="66"/>
      <c r="AL434" s="66"/>
      <c r="AM434" s="66"/>
    </row>
    <row r="435" spans="1:39" ht="15.75" customHeight="1" x14ac:dyDescent="0.25">
      <c r="A435" s="66"/>
      <c r="B435" s="66"/>
      <c r="C435" s="56"/>
      <c r="I435" s="67"/>
      <c r="J435" s="67"/>
      <c r="O435" s="68"/>
      <c r="AJ435" s="66"/>
      <c r="AK435" s="66"/>
      <c r="AL435" s="66"/>
      <c r="AM435" s="66"/>
    </row>
    <row r="436" spans="1:39" ht="15.75" customHeight="1" x14ac:dyDescent="0.25">
      <c r="A436" s="66"/>
      <c r="B436" s="66"/>
      <c r="C436" s="56"/>
      <c r="I436" s="67"/>
      <c r="J436" s="67"/>
      <c r="O436" s="68"/>
      <c r="AJ436" s="66"/>
      <c r="AK436" s="66"/>
      <c r="AL436" s="66"/>
      <c r="AM436" s="66"/>
    </row>
    <row r="437" spans="1:39" ht="15.75" customHeight="1" x14ac:dyDescent="0.25">
      <c r="A437" s="66"/>
      <c r="B437" s="66"/>
      <c r="C437" s="56"/>
      <c r="I437" s="67"/>
      <c r="J437" s="67"/>
      <c r="O437" s="68"/>
      <c r="AJ437" s="66"/>
      <c r="AK437" s="66"/>
      <c r="AL437" s="66"/>
      <c r="AM437" s="66"/>
    </row>
    <row r="438" spans="1:39" ht="15.75" customHeight="1" x14ac:dyDescent="0.25">
      <c r="A438" s="66"/>
      <c r="B438" s="66"/>
      <c r="C438" s="56"/>
      <c r="I438" s="67"/>
      <c r="J438" s="67"/>
      <c r="O438" s="68"/>
      <c r="AJ438" s="66"/>
      <c r="AK438" s="66"/>
      <c r="AL438" s="66"/>
      <c r="AM438" s="66"/>
    </row>
    <row r="439" spans="1:39" ht="15.75" customHeight="1" x14ac:dyDescent="0.25">
      <c r="A439" s="66"/>
      <c r="B439" s="66"/>
      <c r="C439" s="56"/>
      <c r="I439" s="67"/>
      <c r="J439" s="67"/>
      <c r="O439" s="68"/>
      <c r="AJ439" s="66"/>
      <c r="AK439" s="66"/>
      <c r="AL439" s="66"/>
      <c r="AM439" s="66"/>
    </row>
    <row r="440" spans="1:39" ht="15.75" customHeight="1" x14ac:dyDescent="0.25">
      <c r="A440" s="66"/>
      <c r="B440" s="66"/>
      <c r="C440" s="56"/>
      <c r="I440" s="67"/>
      <c r="J440" s="67"/>
      <c r="O440" s="68"/>
      <c r="AJ440" s="66"/>
      <c r="AK440" s="66"/>
      <c r="AL440" s="66"/>
      <c r="AM440" s="66"/>
    </row>
    <row r="441" spans="1:39" ht="15.75" customHeight="1" x14ac:dyDescent="0.25">
      <c r="A441" s="66"/>
      <c r="B441" s="66"/>
      <c r="C441" s="56"/>
      <c r="I441" s="67"/>
      <c r="J441" s="67"/>
      <c r="O441" s="68"/>
      <c r="AJ441" s="66"/>
      <c r="AK441" s="66"/>
      <c r="AL441" s="66"/>
      <c r="AM441" s="66"/>
    </row>
    <row r="442" spans="1:39" ht="15.75" customHeight="1" x14ac:dyDescent="0.25">
      <c r="A442" s="66"/>
      <c r="B442" s="66"/>
      <c r="C442" s="56"/>
      <c r="I442" s="67"/>
      <c r="J442" s="67"/>
      <c r="O442" s="68"/>
      <c r="AJ442" s="66"/>
      <c r="AK442" s="66"/>
      <c r="AL442" s="66"/>
      <c r="AM442" s="66"/>
    </row>
    <row r="443" spans="1:39" ht="15.75" customHeight="1" x14ac:dyDescent="0.25">
      <c r="A443" s="66"/>
      <c r="B443" s="66"/>
      <c r="C443" s="56"/>
      <c r="I443" s="67"/>
      <c r="J443" s="67"/>
      <c r="O443" s="68"/>
      <c r="AJ443" s="66"/>
      <c r="AK443" s="66"/>
      <c r="AL443" s="66"/>
      <c r="AM443" s="66"/>
    </row>
    <row r="444" spans="1:39" ht="15.75" customHeight="1" x14ac:dyDescent="0.25">
      <c r="A444" s="66"/>
      <c r="B444" s="66"/>
      <c r="C444" s="56"/>
      <c r="I444" s="67"/>
      <c r="J444" s="67"/>
      <c r="O444" s="68"/>
      <c r="AJ444" s="66"/>
      <c r="AK444" s="66"/>
      <c r="AL444" s="66"/>
      <c r="AM444" s="66"/>
    </row>
    <row r="445" spans="1:39" ht="15.75" customHeight="1" x14ac:dyDescent="0.25">
      <c r="A445" s="66"/>
      <c r="B445" s="66"/>
      <c r="C445" s="56"/>
      <c r="I445" s="67"/>
      <c r="J445" s="67"/>
      <c r="O445" s="68"/>
      <c r="AJ445" s="66"/>
      <c r="AK445" s="66"/>
      <c r="AL445" s="66"/>
      <c r="AM445" s="66"/>
    </row>
    <row r="446" spans="1:39" ht="15.75" customHeight="1" x14ac:dyDescent="0.25">
      <c r="A446" s="66"/>
      <c r="B446" s="66"/>
      <c r="C446" s="56"/>
      <c r="I446" s="67"/>
      <c r="J446" s="67"/>
      <c r="O446" s="68"/>
      <c r="AJ446" s="66"/>
      <c r="AK446" s="66"/>
      <c r="AL446" s="66"/>
      <c r="AM446" s="66"/>
    </row>
    <row r="447" spans="1:39" ht="15.75" customHeight="1" x14ac:dyDescent="0.25">
      <c r="A447" s="66"/>
      <c r="B447" s="66"/>
      <c r="C447" s="56"/>
      <c r="I447" s="67"/>
      <c r="J447" s="67"/>
      <c r="O447" s="68"/>
      <c r="AJ447" s="66"/>
      <c r="AK447" s="66"/>
      <c r="AL447" s="66"/>
      <c r="AM447" s="66"/>
    </row>
    <row r="448" spans="1:39" ht="15.75" customHeight="1" x14ac:dyDescent="0.25">
      <c r="A448" s="66"/>
      <c r="B448" s="66"/>
      <c r="C448" s="56"/>
      <c r="I448" s="67"/>
      <c r="J448" s="67"/>
      <c r="O448" s="68"/>
      <c r="AJ448" s="66"/>
      <c r="AK448" s="66"/>
      <c r="AL448" s="66"/>
      <c r="AM448" s="66"/>
    </row>
    <row r="449" spans="1:39" ht="15.75" customHeight="1" x14ac:dyDescent="0.25">
      <c r="A449" s="66"/>
      <c r="B449" s="66"/>
      <c r="C449" s="56"/>
      <c r="I449" s="67"/>
      <c r="J449" s="67"/>
      <c r="O449" s="68"/>
      <c r="AJ449" s="66"/>
      <c r="AK449" s="66"/>
      <c r="AL449" s="66"/>
      <c r="AM449" s="66"/>
    </row>
    <row r="450" spans="1:39" ht="15.75" customHeight="1" x14ac:dyDescent="0.25">
      <c r="A450" s="66"/>
      <c r="B450" s="66"/>
      <c r="C450" s="56"/>
      <c r="I450" s="67"/>
      <c r="J450" s="67"/>
      <c r="O450" s="68"/>
      <c r="AJ450" s="66"/>
      <c r="AK450" s="66"/>
      <c r="AL450" s="66"/>
      <c r="AM450" s="66"/>
    </row>
    <row r="451" spans="1:39" ht="15.75" customHeight="1" x14ac:dyDescent="0.25">
      <c r="A451" s="66"/>
      <c r="B451" s="66"/>
      <c r="C451" s="56"/>
      <c r="I451" s="67"/>
      <c r="J451" s="67"/>
      <c r="O451" s="68"/>
      <c r="AJ451" s="66"/>
      <c r="AK451" s="66"/>
      <c r="AL451" s="66"/>
      <c r="AM451" s="66"/>
    </row>
    <row r="452" spans="1:39" ht="15.75" customHeight="1" x14ac:dyDescent="0.25">
      <c r="A452" s="66"/>
      <c r="B452" s="66"/>
      <c r="C452" s="56"/>
      <c r="I452" s="67"/>
      <c r="J452" s="67"/>
      <c r="O452" s="68"/>
      <c r="AJ452" s="66"/>
      <c r="AK452" s="66"/>
      <c r="AL452" s="66"/>
      <c r="AM452" s="66"/>
    </row>
    <row r="453" spans="1:39" ht="15.75" customHeight="1" x14ac:dyDescent="0.25">
      <c r="A453" s="66"/>
      <c r="B453" s="66"/>
      <c r="C453" s="56"/>
      <c r="I453" s="67"/>
      <c r="J453" s="67"/>
      <c r="O453" s="68"/>
      <c r="AJ453" s="66"/>
      <c r="AK453" s="66"/>
      <c r="AL453" s="66"/>
      <c r="AM453" s="66"/>
    </row>
    <row r="454" spans="1:39" ht="15.75" customHeight="1" x14ac:dyDescent="0.25">
      <c r="A454" s="66"/>
      <c r="B454" s="66"/>
      <c r="C454" s="56"/>
      <c r="I454" s="67"/>
      <c r="J454" s="67"/>
      <c r="O454" s="68"/>
      <c r="AJ454" s="66"/>
      <c r="AK454" s="66"/>
      <c r="AL454" s="66"/>
      <c r="AM454" s="66"/>
    </row>
    <row r="455" spans="1:39" ht="15.75" customHeight="1" x14ac:dyDescent="0.25">
      <c r="A455" s="66"/>
      <c r="B455" s="66"/>
      <c r="C455" s="56"/>
      <c r="I455" s="67"/>
      <c r="J455" s="67"/>
      <c r="O455" s="68"/>
      <c r="AJ455" s="66"/>
      <c r="AK455" s="66"/>
      <c r="AL455" s="66"/>
      <c r="AM455" s="66"/>
    </row>
    <row r="456" spans="1:39" ht="15.75" customHeight="1" x14ac:dyDescent="0.25">
      <c r="A456" s="66"/>
      <c r="B456" s="66"/>
      <c r="C456" s="56"/>
      <c r="I456" s="67"/>
      <c r="J456" s="67"/>
      <c r="O456" s="68"/>
      <c r="AJ456" s="66"/>
      <c r="AK456" s="66"/>
      <c r="AL456" s="66"/>
      <c r="AM456" s="66"/>
    </row>
    <row r="457" spans="1:39" ht="15.75" customHeight="1" x14ac:dyDescent="0.25">
      <c r="A457" s="66"/>
      <c r="B457" s="66"/>
      <c r="C457" s="56"/>
      <c r="I457" s="67"/>
      <c r="J457" s="67"/>
      <c r="O457" s="68"/>
      <c r="AJ457" s="66"/>
      <c r="AK457" s="66"/>
      <c r="AL457" s="66"/>
      <c r="AM457" s="66"/>
    </row>
    <row r="458" spans="1:39" ht="15.75" customHeight="1" x14ac:dyDescent="0.25">
      <c r="A458" s="66"/>
      <c r="B458" s="66"/>
      <c r="C458" s="56"/>
      <c r="I458" s="67"/>
      <c r="J458" s="67"/>
      <c r="O458" s="68"/>
      <c r="AJ458" s="66"/>
      <c r="AK458" s="66"/>
      <c r="AL458" s="66"/>
      <c r="AM458" s="66"/>
    </row>
    <row r="459" spans="1:39" ht="15.75" customHeight="1" x14ac:dyDescent="0.25">
      <c r="A459" s="66"/>
      <c r="B459" s="66"/>
      <c r="C459" s="56"/>
      <c r="I459" s="67"/>
      <c r="J459" s="67"/>
      <c r="O459" s="68"/>
      <c r="AJ459" s="66"/>
      <c r="AK459" s="66"/>
      <c r="AL459" s="66"/>
      <c r="AM459" s="66"/>
    </row>
    <row r="460" spans="1:39" ht="15.75" customHeight="1" x14ac:dyDescent="0.25">
      <c r="A460" s="66"/>
      <c r="B460" s="66"/>
      <c r="C460" s="56"/>
      <c r="I460" s="67"/>
      <c r="J460" s="67"/>
      <c r="O460" s="68"/>
      <c r="AJ460" s="66"/>
      <c r="AK460" s="66"/>
      <c r="AL460" s="66"/>
      <c r="AM460" s="66"/>
    </row>
    <row r="461" spans="1:39" ht="15.75" customHeight="1" x14ac:dyDescent="0.25">
      <c r="A461" s="66"/>
      <c r="B461" s="66"/>
      <c r="C461" s="56"/>
      <c r="I461" s="67"/>
      <c r="J461" s="67"/>
      <c r="O461" s="68"/>
      <c r="AJ461" s="66"/>
      <c r="AK461" s="66"/>
      <c r="AL461" s="66"/>
      <c r="AM461" s="66"/>
    </row>
    <row r="462" spans="1:39" ht="15.75" customHeight="1" x14ac:dyDescent="0.25">
      <c r="A462" s="66"/>
      <c r="B462" s="66"/>
      <c r="C462" s="56"/>
      <c r="I462" s="67"/>
      <c r="J462" s="67"/>
      <c r="O462" s="68"/>
      <c r="AJ462" s="66"/>
      <c r="AK462" s="66"/>
      <c r="AL462" s="66"/>
      <c r="AM462" s="66"/>
    </row>
    <row r="463" spans="1:39" ht="15.75" customHeight="1" x14ac:dyDescent="0.25">
      <c r="A463" s="66"/>
      <c r="B463" s="66"/>
      <c r="C463" s="56"/>
      <c r="I463" s="67"/>
      <c r="J463" s="67"/>
      <c r="O463" s="68"/>
      <c r="AJ463" s="66"/>
      <c r="AK463" s="66"/>
      <c r="AL463" s="66"/>
      <c r="AM463" s="66"/>
    </row>
    <row r="464" spans="1:39" ht="15.75" customHeight="1" x14ac:dyDescent="0.25">
      <c r="A464" s="66"/>
      <c r="B464" s="66"/>
      <c r="C464" s="56"/>
      <c r="I464" s="67"/>
      <c r="J464" s="67"/>
      <c r="O464" s="68"/>
      <c r="AJ464" s="66"/>
      <c r="AK464" s="66"/>
      <c r="AL464" s="66"/>
      <c r="AM464" s="66"/>
    </row>
    <row r="465" spans="1:39" ht="15.75" customHeight="1" x14ac:dyDescent="0.25">
      <c r="A465" s="66"/>
      <c r="B465" s="66"/>
      <c r="C465" s="56"/>
      <c r="I465" s="67"/>
      <c r="J465" s="67"/>
      <c r="O465" s="68"/>
      <c r="AJ465" s="66"/>
      <c r="AK465" s="66"/>
      <c r="AL465" s="66"/>
      <c r="AM465" s="66"/>
    </row>
    <row r="466" spans="1:39" ht="15.75" customHeight="1" x14ac:dyDescent="0.25">
      <c r="A466" s="66"/>
      <c r="B466" s="66"/>
      <c r="C466" s="56"/>
      <c r="I466" s="67"/>
      <c r="J466" s="67"/>
      <c r="O466" s="68"/>
      <c r="AJ466" s="66"/>
      <c r="AK466" s="66"/>
      <c r="AL466" s="66"/>
      <c r="AM466" s="66"/>
    </row>
    <row r="467" spans="1:39" ht="15.75" customHeight="1" x14ac:dyDescent="0.25">
      <c r="A467" s="66"/>
      <c r="B467" s="66"/>
      <c r="C467" s="56"/>
      <c r="I467" s="67"/>
      <c r="J467" s="67"/>
      <c r="O467" s="68"/>
      <c r="AJ467" s="66"/>
      <c r="AK467" s="66"/>
      <c r="AL467" s="66"/>
      <c r="AM467" s="66"/>
    </row>
    <row r="468" spans="1:39" ht="15.75" customHeight="1" x14ac:dyDescent="0.25">
      <c r="A468" s="66"/>
      <c r="B468" s="66"/>
      <c r="C468" s="56"/>
      <c r="I468" s="67"/>
      <c r="J468" s="67"/>
      <c r="O468" s="68"/>
      <c r="AJ468" s="66"/>
      <c r="AK468" s="66"/>
      <c r="AL468" s="66"/>
      <c r="AM468" s="66"/>
    </row>
    <row r="469" spans="1:39" ht="15.75" customHeight="1" x14ac:dyDescent="0.25">
      <c r="A469" s="66"/>
      <c r="B469" s="66"/>
      <c r="C469" s="56"/>
      <c r="I469" s="67"/>
      <c r="J469" s="67"/>
      <c r="O469" s="68"/>
      <c r="AJ469" s="66"/>
      <c r="AK469" s="66"/>
      <c r="AL469" s="66"/>
      <c r="AM469" s="66"/>
    </row>
    <row r="470" spans="1:39" ht="15.75" customHeight="1" x14ac:dyDescent="0.25">
      <c r="A470" s="66"/>
      <c r="B470" s="66"/>
      <c r="C470" s="56"/>
      <c r="I470" s="67"/>
      <c r="J470" s="67"/>
      <c r="O470" s="68"/>
      <c r="AJ470" s="66"/>
      <c r="AK470" s="66"/>
      <c r="AL470" s="66"/>
      <c r="AM470" s="66"/>
    </row>
    <row r="471" spans="1:39" ht="15.75" customHeight="1" x14ac:dyDescent="0.25">
      <c r="A471" s="66"/>
      <c r="B471" s="66"/>
      <c r="C471" s="56"/>
      <c r="I471" s="67"/>
      <c r="J471" s="67"/>
      <c r="O471" s="68"/>
      <c r="AJ471" s="66"/>
      <c r="AK471" s="66"/>
      <c r="AL471" s="66"/>
      <c r="AM471" s="66"/>
    </row>
    <row r="472" spans="1:39" ht="15.75" customHeight="1" x14ac:dyDescent="0.25">
      <c r="A472" s="66"/>
      <c r="B472" s="66"/>
      <c r="C472" s="56"/>
      <c r="I472" s="67"/>
      <c r="J472" s="67"/>
      <c r="O472" s="68"/>
      <c r="AJ472" s="66"/>
      <c r="AK472" s="66"/>
      <c r="AL472" s="66"/>
      <c r="AM472" s="66"/>
    </row>
    <row r="473" spans="1:39" ht="15.75" customHeight="1" x14ac:dyDescent="0.25">
      <c r="A473" s="66"/>
      <c r="B473" s="66"/>
      <c r="C473" s="56"/>
      <c r="I473" s="67"/>
      <c r="J473" s="67"/>
      <c r="O473" s="68"/>
      <c r="AJ473" s="66"/>
      <c r="AK473" s="66"/>
      <c r="AL473" s="66"/>
      <c r="AM473" s="66"/>
    </row>
    <row r="474" spans="1:39" ht="15.75" customHeight="1" x14ac:dyDescent="0.25">
      <c r="A474" s="66"/>
      <c r="B474" s="66"/>
      <c r="C474" s="56"/>
      <c r="I474" s="67"/>
      <c r="J474" s="67"/>
      <c r="O474" s="68"/>
      <c r="AJ474" s="66"/>
      <c r="AK474" s="66"/>
      <c r="AL474" s="66"/>
      <c r="AM474" s="66"/>
    </row>
    <row r="475" spans="1:39" ht="15.75" customHeight="1" x14ac:dyDescent="0.25">
      <c r="A475" s="66"/>
      <c r="B475" s="66"/>
      <c r="C475" s="56"/>
      <c r="I475" s="67"/>
      <c r="J475" s="67"/>
      <c r="O475" s="68"/>
      <c r="AJ475" s="66"/>
      <c r="AK475" s="66"/>
      <c r="AL475" s="66"/>
      <c r="AM475" s="66"/>
    </row>
    <row r="476" spans="1:39" ht="15.75" customHeight="1" x14ac:dyDescent="0.25">
      <c r="A476" s="66"/>
      <c r="B476" s="66"/>
      <c r="C476" s="56"/>
      <c r="I476" s="67"/>
      <c r="J476" s="67"/>
      <c r="O476" s="68"/>
      <c r="AJ476" s="66"/>
      <c r="AK476" s="66"/>
      <c r="AL476" s="66"/>
      <c r="AM476" s="66"/>
    </row>
    <row r="477" spans="1:39" ht="15.75" customHeight="1" x14ac:dyDescent="0.25">
      <c r="A477" s="66"/>
      <c r="B477" s="66"/>
      <c r="C477" s="56"/>
      <c r="I477" s="67"/>
      <c r="J477" s="67"/>
      <c r="O477" s="68"/>
      <c r="AJ477" s="66"/>
      <c r="AK477" s="66"/>
      <c r="AL477" s="66"/>
      <c r="AM477" s="66"/>
    </row>
    <row r="478" spans="1:39" ht="15.75" customHeight="1" x14ac:dyDescent="0.25">
      <c r="A478" s="66"/>
      <c r="B478" s="66"/>
      <c r="C478" s="56"/>
      <c r="I478" s="67"/>
      <c r="J478" s="67"/>
      <c r="O478" s="68"/>
      <c r="AJ478" s="66"/>
      <c r="AK478" s="66"/>
      <c r="AL478" s="66"/>
      <c r="AM478" s="66"/>
    </row>
    <row r="479" spans="1:39" ht="15.75" customHeight="1" x14ac:dyDescent="0.25">
      <c r="A479" s="66"/>
      <c r="B479" s="66"/>
      <c r="C479" s="56"/>
      <c r="I479" s="67"/>
      <c r="J479" s="67"/>
      <c r="O479" s="68"/>
      <c r="AJ479" s="66"/>
      <c r="AK479" s="66"/>
      <c r="AL479" s="66"/>
      <c r="AM479" s="66"/>
    </row>
    <row r="480" spans="1:39" ht="15.75" customHeight="1" x14ac:dyDescent="0.25">
      <c r="A480" s="66"/>
      <c r="B480" s="66"/>
      <c r="C480" s="56"/>
      <c r="I480" s="67"/>
      <c r="J480" s="67"/>
      <c r="O480" s="68"/>
      <c r="AJ480" s="66"/>
      <c r="AK480" s="66"/>
      <c r="AL480" s="66"/>
      <c r="AM480" s="66"/>
    </row>
    <row r="481" spans="1:39" ht="15.75" customHeight="1" x14ac:dyDescent="0.25">
      <c r="A481" s="66"/>
      <c r="B481" s="66"/>
      <c r="C481" s="56"/>
      <c r="I481" s="67"/>
      <c r="J481" s="67"/>
      <c r="O481" s="68"/>
      <c r="AJ481" s="66"/>
      <c r="AK481" s="66"/>
      <c r="AL481" s="66"/>
      <c r="AM481" s="66"/>
    </row>
    <row r="482" spans="1:39" ht="15.75" customHeight="1" x14ac:dyDescent="0.25">
      <c r="A482" s="66"/>
      <c r="B482" s="66"/>
      <c r="C482" s="56"/>
      <c r="I482" s="67"/>
      <c r="J482" s="67"/>
      <c r="O482" s="68"/>
      <c r="AJ482" s="66"/>
      <c r="AK482" s="66"/>
      <c r="AL482" s="66"/>
      <c r="AM482" s="66"/>
    </row>
    <row r="483" spans="1:39" ht="15.75" customHeight="1" x14ac:dyDescent="0.25">
      <c r="A483" s="66"/>
      <c r="B483" s="66"/>
      <c r="C483" s="56"/>
      <c r="I483" s="67"/>
      <c r="J483" s="67"/>
      <c r="O483" s="68"/>
      <c r="AJ483" s="66"/>
      <c r="AK483" s="66"/>
      <c r="AL483" s="66"/>
      <c r="AM483" s="66"/>
    </row>
    <row r="484" spans="1:39" ht="15.75" customHeight="1" x14ac:dyDescent="0.25">
      <c r="A484" s="66"/>
      <c r="B484" s="66"/>
      <c r="C484" s="56"/>
      <c r="I484" s="67"/>
      <c r="J484" s="67"/>
      <c r="O484" s="68"/>
      <c r="AJ484" s="66"/>
      <c r="AK484" s="66"/>
      <c r="AL484" s="66"/>
      <c r="AM484" s="66"/>
    </row>
    <row r="485" spans="1:39" ht="15.75" customHeight="1" x14ac:dyDescent="0.25">
      <c r="A485" s="66"/>
      <c r="B485" s="66"/>
      <c r="C485" s="56"/>
      <c r="I485" s="67"/>
      <c r="J485" s="67"/>
      <c r="O485" s="68"/>
      <c r="AJ485" s="66"/>
      <c r="AK485" s="66"/>
      <c r="AL485" s="66"/>
      <c r="AM485" s="66"/>
    </row>
    <row r="486" spans="1:39" ht="15.75" customHeight="1" x14ac:dyDescent="0.25">
      <c r="A486" s="66"/>
      <c r="B486" s="66"/>
      <c r="C486" s="56"/>
      <c r="I486" s="67"/>
      <c r="J486" s="67"/>
      <c r="O486" s="68"/>
      <c r="AJ486" s="66"/>
      <c r="AK486" s="66"/>
      <c r="AL486" s="66"/>
      <c r="AM486" s="66"/>
    </row>
    <row r="487" spans="1:39" ht="15.75" customHeight="1" x14ac:dyDescent="0.25">
      <c r="A487" s="66"/>
      <c r="B487" s="66"/>
      <c r="C487" s="56"/>
      <c r="I487" s="67"/>
      <c r="J487" s="67"/>
      <c r="O487" s="68"/>
      <c r="AJ487" s="66"/>
      <c r="AK487" s="66"/>
      <c r="AL487" s="66"/>
      <c r="AM487" s="66"/>
    </row>
    <row r="488" spans="1:39" ht="15.75" customHeight="1" x14ac:dyDescent="0.25">
      <c r="A488" s="66"/>
      <c r="B488" s="66"/>
      <c r="C488" s="56"/>
      <c r="I488" s="67"/>
      <c r="J488" s="67"/>
      <c r="O488" s="68"/>
      <c r="AJ488" s="66"/>
      <c r="AK488" s="66"/>
      <c r="AL488" s="66"/>
      <c r="AM488" s="66"/>
    </row>
    <row r="489" spans="1:39" ht="15.75" customHeight="1" x14ac:dyDescent="0.25">
      <c r="A489" s="66"/>
      <c r="B489" s="66"/>
      <c r="C489" s="56"/>
      <c r="I489" s="67"/>
      <c r="J489" s="67"/>
      <c r="O489" s="68"/>
      <c r="AJ489" s="66"/>
      <c r="AK489" s="66"/>
      <c r="AL489" s="66"/>
      <c r="AM489" s="66"/>
    </row>
    <row r="490" spans="1:39" ht="15.75" customHeight="1" x14ac:dyDescent="0.25">
      <c r="A490" s="66"/>
      <c r="B490" s="66"/>
      <c r="C490" s="56"/>
      <c r="I490" s="67"/>
      <c r="J490" s="67"/>
      <c r="O490" s="68"/>
      <c r="AJ490" s="66"/>
      <c r="AK490" s="66"/>
      <c r="AL490" s="66"/>
      <c r="AM490" s="66"/>
    </row>
    <row r="491" spans="1:39" ht="15.75" customHeight="1" x14ac:dyDescent="0.25">
      <c r="A491" s="66"/>
      <c r="B491" s="66"/>
      <c r="C491" s="56"/>
      <c r="I491" s="67"/>
      <c r="J491" s="67"/>
      <c r="O491" s="68"/>
      <c r="AJ491" s="66"/>
      <c r="AK491" s="66"/>
      <c r="AL491" s="66"/>
      <c r="AM491" s="66"/>
    </row>
    <row r="492" spans="1:39" ht="15.75" customHeight="1" x14ac:dyDescent="0.25">
      <c r="A492" s="66"/>
      <c r="B492" s="66"/>
      <c r="C492" s="56"/>
      <c r="I492" s="67"/>
      <c r="J492" s="67"/>
      <c r="O492" s="68"/>
      <c r="AJ492" s="66"/>
      <c r="AK492" s="66"/>
      <c r="AL492" s="66"/>
      <c r="AM492" s="66"/>
    </row>
    <row r="493" spans="1:39" ht="15.75" customHeight="1" x14ac:dyDescent="0.25">
      <c r="A493" s="66"/>
      <c r="B493" s="66"/>
      <c r="C493" s="56"/>
      <c r="I493" s="67"/>
      <c r="J493" s="67"/>
      <c r="O493" s="68"/>
      <c r="AJ493" s="66"/>
      <c r="AK493" s="66"/>
      <c r="AL493" s="66"/>
      <c r="AM493" s="66"/>
    </row>
    <row r="494" spans="1:39" ht="15.75" customHeight="1" x14ac:dyDescent="0.25">
      <c r="A494" s="66"/>
      <c r="B494" s="66"/>
      <c r="C494" s="56"/>
      <c r="I494" s="67"/>
      <c r="J494" s="67"/>
      <c r="O494" s="68"/>
      <c r="AJ494" s="66"/>
      <c r="AK494" s="66"/>
      <c r="AL494" s="66"/>
      <c r="AM494" s="66"/>
    </row>
    <row r="495" spans="1:39" ht="15.75" customHeight="1" x14ac:dyDescent="0.25">
      <c r="A495" s="66"/>
      <c r="B495" s="66"/>
      <c r="C495" s="56"/>
      <c r="I495" s="67"/>
      <c r="J495" s="67"/>
      <c r="O495" s="68"/>
      <c r="AJ495" s="66"/>
      <c r="AK495" s="66"/>
      <c r="AL495" s="66"/>
      <c r="AM495" s="66"/>
    </row>
    <row r="496" spans="1:39" ht="15.75" customHeight="1" x14ac:dyDescent="0.25">
      <c r="A496" s="66"/>
      <c r="B496" s="66"/>
      <c r="C496" s="56"/>
      <c r="I496" s="67"/>
      <c r="J496" s="67"/>
      <c r="O496" s="68"/>
      <c r="AJ496" s="66"/>
      <c r="AK496" s="66"/>
      <c r="AL496" s="66"/>
      <c r="AM496" s="66"/>
    </row>
    <row r="497" spans="1:39" ht="15.75" customHeight="1" x14ac:dyDescent="0.25">
      <c r="A497" s="66"/>
      <c r="B497" s="66"/>
      <c r="C497" s="56"/>
      <c r="I497" s="67"/>
      <c r="J497" s="67"/>
      <c r="O497" s="68"/>
      <c r="AJ497" s="66"/>
      <c r="AK497" s="66"/>
      <c r="AL497" s="66"/>
      <c r="AM497" s="66"/>
    </row>
    <row r="498" spans="1:39" ht="15.75" customHeight="1" x14ac:dyDescent="0.25">
      <c r="A498" s="66"/>
      <c r="B498" s="66"/>
      <c r="C498" s="56"/>
      <c r="I498" s="67"/>
      <c r="J498" s="67"/>
      <c r="O498" s="68"/>
      <c r="AJ498" s="66"/>
      <c r="AK498" s="66"/>
      <c r="AL498" s="66"/>
      <c r="AM498" s="66"/>
    </row>
    <row r="499" spans="1:39" ht="15.75" customHeight="1" x14ac:dyDescent="0.25">
      <c r="A499" s="66"/>
      <c r="B499" s="66"/>
      <c r="C499" s="56"/>
      <c r="I499" s="67"/>
      <c r="J499" s="67"/>
      <c r="O499" s="68"/>
      <c r="AJ499" s="66"/>
      <c r="AK499" s="66"/>
      <c r="AL499" s="66"/>
      <c r="AM499" s="66"/>
    </row>
    <row r="500" spans="1:39" ht="15.75" customHeight="1" x14ac:dyDescent="0.25">
      <c r="A500" s="66"/>
      <c r="B500" s="66"/>
      <c r="C500" s="56"/>
      <c r="I500" s="67"/>
      <c r="J500" s="67"/>
      <c r="O500" s="68"/>
      <c r="AJ500" s="66"/>
      <c r="AK500" s="66"/>
      <c r="AL500" s="66"/>
      <c r="AM500" s="66"/>
    </row>
    <row r="501" spans="1:39" ht="15.75" customHeight="1" x14ac:dyDescent="0.25">
      <c r="A501" s="66"/>
      <c r="B501" s="66"/>
      <c r="C501" s="56"/>
      <c r="I501" s="67"/>
      <c r="J501" s="67"/>
      <c r="O501" s="68"/>
      <c r="AJ501" s="66"/>
      <c r="AK501" s="66"/>
      <c r="AL501" s="66"/>
      <c r="AM501" s="66"/>
    </row>
    <row r="502" spans="1:39" ht="15.75" customHeight="1" x14ac:dyDescent="0.25">
      <c r="A502" s="66"/>
      <c r="B502" s="66"/>
      <c r="C502" s="56"/>
      <c r="I502" s="67"/>
      <c r="J502" s="67"/>
      <c r="O502" s="68"/>
      <c r="AJ502" s="66"/>
      <c r="AK502" s="66"/>
      <c r="AL502" s="66"/>
      <c r="AM502" s="66"/>
    </row>
    <row r="503" spans="1:39" ht="15.75" customHeight="1" x14ac:dyDescent="0.25">
      <c r="A503" s="66"/>
      <c r="B503" s="66"/>
      <c r="C503" s="56"/>
      <c r="I503" s="67"/>
      <c r="J503" s="67"/>
      <c r="O503" s="68"/>
      <c r="AJ503" s="66"/>
      <c r="AK503" s="66"/>
      <c r="AL503" s="66"/>
      <c r="AM503" s="66"/>
    </row>
    <row r="504" spans="1:39" ht="15.75" customHeight="1" x14ac:dyDescent="0.25">
      <c r="A504" s="66"/>
      <c r="B504" s="66"/>
      <c r="C504" s="56"/>
      <c r="I504" s="67"/>
      <c r="J504" s="67"/>
      <c r="O504" s="68"/>
      <c r="AJ504" s="66"/>
      <c r="AK504" s="66"/>
      <c r="AL504" s="66"/>
      <c r="AM504" s="66"/>
    </row>
    <row r="505" spans="1:39" ht="15.75" customHeight="1" x14ac:dyDescent="0.25">
      <c r="A505" s="66"/>
      <c r="B505" s="66"/>
      <c r="C505" s="56"/>
      <c r="I505" s="67"/>
      <c r="J505" s="67"/>
      <c r="O505" s="68"/>
      <c r="AJ505" s="66"/>
      <c r="AK505" s="66"/>
      <c r="AL505" s="66"/>
      <c r="AM505" s="66"/>
    </row>
    <row r="506" spans="1:39" ht="15.75" customHeight="1" x14ac:dyDescent="0.25">
      <c r="A506" s="66"/>
      <c r="B506" s="66"/>
      <c r="C506" s="56"/>
      <c r="I506" s="67"/>
      <c r="J506" s="67"/>
      <c r="O506" s="68"/>
      <c r="AJ506" s="66"/>
      <c r="AK506" s="66"/>
      <c r="AL506" s="66"/>
      <c r="AM506" s="66"/>
    </row>
    <row r="507" spans="1:39" ht="15.75" customHeight="1" x14ac:dyDescent="0.25">
      <c r="A507" s="66"/>
      <c r="B507" s="66"/>
      <c r="C507" s="56"/>
      <c r="I507" s="67"/>
      <c r="J507" s="67"/>
      <c r="O507" s="68"/>
      <c r="AJ507" s="66"/>
      <c r="AK507" s="66"/>
      <c r="AL507" s="66"/>
      <c r="AM507" s="66"/>
    </row>
    <row r="508" spans="1:39" ht="15.75" customHeight="1" x14ac:dyDescent="0.25">
      <c r="A508" s="66"/>
      <c r="B508" s="66"/>
      <c r="C508" s="56"/>
      <c r="I508" s="67"/>
      <c r="J508" s="67"/>
      <c r="O508" s="68"/>
      <c r="AJ508" s="66"/>
      <c r="AK508" s="66"/>
      <c r="AL508" s="66"/>
      <c r="AM508" s="66"/>
    </row>
    <row r="509" spans="1:39" ht="15.75" customHeight="1" x14ac:dyDescent="0.25">
      <c r="A509" s="66"/>
      <c r="B509" s="66"/>
      <c r="C509" s="56"/>
      <c r="I509" s="67"/>
      <c r="J509" s="67"/>
      <c r="O509" s="68"/>
      <c r="AJ509" s="66"/>
      <c r="AK509" s="66"/>
      <c r="AL509" s="66"/>
      <c r="AM509" s="66"/>
    </row>
    <row r="510" spans="1:39" ht="15.75" customHeight="1" x14ac:dyDescent="0.25">
      <c r="A510" s="66"/>
      <c r="B510" s="66"/>
      <c r="C510" s="56"/>
      <c r="I510" s="67"/>
      <c r="J510" s="67"/>
      <c r="O510" s="68"/>
      <c r="AJ510" s="66"/>
      <c r="AK510" s="66"/>
      <c r="AL510" s="66"/>
      <c r="AM510" s="66"/>
    </row>
    <row r="511" spans="1:39" ht="15.75" customHeight="1" x14ac:dyDescent="0.25">
      <c r="A511" s="66"/>
      <c r="B511" s="66"/>
      <c r="C511" s="56"/>
      <c r="I511" s="67"/>
      <c r="J511" s="67"/>
      <c r="O511" s="68"/>
      <c r="AJ511" s="66"/>
      <c r="AK511" s="66"/>
      <c r="AL511" s="66"/>
      <c r="AM511" s="66"/>
    </row>
    <row r="512" spans="1:39" ht="15.75" customHeight="1" x14ac:dyDescent="0.25">
      <c r="A512" s="66"/>
      <c r="B512" s="66"/>
      <c r="C512" s="56"/>
      <c r="I512" s="67"/>
      <c r="J512" s="67"/>
      <c r="O512" s="68"/>
      <c r="AJ512" s="66"/>
      <c r="AK512" s="66"/>
      <c r="AL512" s="66"/>
      <c r="AM512" s="66"/>
    </row>
    <row r="513" spans="1:39" ht="15.75" customHeight="1" x14ac:dyDescent="0.25">
      <c r="A513" s="66"/>
      <c r="B513" s="66"/>
      <c r="C513" s="56"/>
      <c r="I513" s="67"/>
      <c r="J513" s="67"/>
      <c r="O513" s="68"/>
      <c r="AJ513" s="66"/>
      <c r="AK513" s="66"/>
      <c r="AL513" s="66"/>
      <c r="AM513" s="66"/>
    </row>
    <row r="514" spans="1:39" ht="15.75" customHeight="1" x14ac:dyDescent="0.25">
      <c r="A514" s="66"/>
      <c r="B514" s="66"/>
      <c r="C514" s="56"/>
      <c r="I514" s="67"/>
      <c r="J514" s="67"/>
      <c r="O514" s="68"/>
      <c r="AJ514" s="66"/>
      <c r="AK514" s="66"/>
      <c r="AL514" s="66"/>
      <c r="AM514" s="66"/>
    </row>
    <row r="515" spans="1:39" ht="15.75" customHeight="1" x14ac:dyDescent="0.25">
      <c r="A515" s="66"/>
      <c r="B515" s="66"/>
      <c r="C515" s="56"/>
      <c r="I515" s="67"/>
      <c r="J515" s="67"/>
      <c r="O515" s="68"/>
      <c r="AJ515" s="66"/>
      <c r="AK515" s="66"/>
      <c r="AL515" s="66"/>
      <c r="AM515" s="66"/>
    </row>
    <row r="516" spans="1:39" ht="15.75" customHeight="1" x14ac:dyDescent="0.25">
      <c r="A516" s="66"/>
      <c r="B516" s="66"/>
      <c r="C516" s="56"/>
      <c r="I516" s="67"/>
      <c r="J516" s="67"/>
      <c r="O516" s="68"/>
      <c r="AJ516" s="66"/>
      <c r="AK516" s="66"/>
      <c r="AL516" s="66"/>
      <c r="AM516" s="66"/>
    </row>
    <row r="517" spans="1:39" ht="15.75" customHeight="1" x14ac:dyDescent="0.25">
      <c r="A517" s="66"/>
      <c r="B517" s="66"/>
      <c r="C517" s="56"/>
      <c r="I517" s="67"/>
      <c r="J517" s="67"/>
      <c r="O517" s="68"/>
      <c r="AJ517" s="66"/>
      <c r="AK517" s="66"/>
      <c r="AL517" s="66"/>
      <c r="AM517" s="66"/>
    </row>
    <row r="518" spans="1:39" ht="15.75" customHeight="1" x14ac:dyDescent="0.25">
      <c r="A518" s="66"/>
      <c r="B518" s="66"/>
      <c r="C518" s="56"/>
      <c r="I518" s="67"/>
      <c r="J518" s="67"/>
      <c r="O518" s="68"/>
      <c r="AJ518" s="66"/>
      <c r="AK518" s="66"/>
      <c r="AL518" s="66"/>
      <c r="AM518" s="66"/>
    </row>
    <row r="519" spans="1:39" ht="15.75" customHeight="1" x14ac:dyDescent="0.25">
      <c r="A519" s="66"/>
      <c r="B519" s="66"/>
      <c r="C519" s="56"/>
      <c r="I519" s="67"/>
      <c r="J519" s="67"/>
      <c r="O519" s="68"/>
      <c r="AJ519" s="66"/>
      <c r="AK519" s="66"/>
      <c r="AL519" s="66"/>
      <c r="AM519" s="66"/>
    </row>
    <row r="520" spans="1:39" ht="15.75" customHeight="1" x14ac:dyDescent="0.25">
      <c r="A520" s="66"/>
      <c r="B520" s="66"/>
      <c r="C520" s="56"/>
      <c r="I520" s="67"/>
      <c r="J520" s="67"/>
      <c r="O520" s="68"/>
      <c r="AJ520" s="66"/>
      <c r="AK520" s="66"/>
      <c r="AL520" s="66"/>
      <c r="AM520" s="66"/>
    </row>
    <row r="521" spans="1:39" ht="15.75" customHeight="1" x14ac:dyDescent="0.25">
      <c r="A521" s="66"/>
      <c r="B521" s="66"/>
      <c r="C521" s="56"/>
      <c r="I521" s="67"/>
      <c r="J521" s="67"/>
      <c r="O521" s="68"/>
      <c r="AJ521" s="66"/>
      <c r="AK521" s="66"/>
      <c r="AL521" s="66"/>
      <c r="AM521" s="66"/>
    </row>
    <row r="522" spans="1:39" ht="15.75" customHeight="1" x14ac:dyDescent="0.25">
      <c r="A522" s="66"/>
      <c r="B522" s="66"/>
      <c r="C522" s="56"/>
      <c r="I522" s="67"/>
      <c r="J522" s="67"/>
      <c r="O522" s="68"/>
      <c r="AJ522" s="66"/>
      <c r="AK522" s="66"/>
      <c r="AL522" s="66"/>
      <c r="AM522" s="66"/>
    </row>
    <row r="523" spans="1:39" ht="15.75" customHeight="1" x14ac:dyDescent="0.25">
      <c r="A523" s="66"/>
      <c r="B523" s="66"/>
      <c r="C523" s="56"/>
      <c r="I523" s="67"/>
      <c r="J523" s="67"/>
      <c r="O523" s="68"/>
      <c r="AJ523" s="66"/>
      <c r="AK523" s="66"/>
      <c r="AL523" s="66"/>
      <c r="AM523" s="66"/>
    </row>
    <row r="524" spans="1:39" ht="15.75" customHeight="1" x14ac:dyDescent="0.25">
      <c r="A524" s="66"/>
      <c r="B524" s="66"/>
      <c r="C524" s="56"/>
      <c r="I524" s="67"/>
      <c r="J524" s="67"/>
      <c r="O524" s="68"/>
      <c r="AJ524" s="66"/>
      <c r="AK524" s="66"/>
      <c r="AL524" s="66"/>
      <c r="AM524" s="66"/>
    </row>
    <row r="525" spans="1:39" ht="15.75" customHeight="1" x14ac:dyDescent="0.25">
      <c r="A525" s="66"/>
      <c r="B525" s="66"/>
      <c r="C525" s="56"/>
      <c r="I525" s="67"/>
      <c r="J525" s="67"/>
      <c r="O525" s="68"/>
      <c r="AJ525" s="66"/>
      <c r="AK525" s="66"/>
      <c r="AL525" s="66"/>
      <c r="AM525" s="66"/>
    </row>
    <row r="526" spans="1:39" ht="15.75" customHeight="1" x14ac:dyDescent="0.25">
      <c r="A526" s="66"/>
      <c r="B526" s="66"/>
      <c r="C526" s="56"/>
      <c r="I526" s="67"/>
      <c r="J526" s="67"/>
      <c r="O526" s="68"/>
      <c r="AJ526" s="66"/>
      <c r="AK526" s="66"/>
      <c r="AL526" s="66"/>
      <c r="AM526" s="66"/>
    </row>
    <row r="527" spans="1:39" ht="15.75" customHeight="1" x14ac:dyDescent="0.25">
      <c r="A527" s="66"/>
      <c r="B527" s="66"/>
      <c r="C527" s="56"/>
      <c r="I527" s="67"/>
      <c r="J527" s="67"/>
      <c r="O527" s="68"/>
      <c r="AJ527" s="66"/>
      <c r="AK527" s="66"/>
      <c r="AL527" s="66"/>
      <c r="AM527" s="66"/>
    </row>
    <row r="528" spans="1:39" ht="15.75" customHeight="1" x14ac:dyDescent="0.25">
      <c r="A528" s="66"/>
      <c r="B528" s="66"/>
      <c r="C528" s="56"/>
      <c r="I528" s="67"/>
      <c r="J528" s="67"/>
      <c r="O528" s="68"/>
      <c r="AJ528" s="66"/>
      <c r="AK528" s="66"/>
      <c r="AL528" s="66"/>
      <c r="AM528" s="66"/>
    </row>
    <row r="529" spans="1:39" ht="15.75" customHeight="1" x14ac:dyDescent="0.25">
      <c r="A529" s="66"/>
      <c r="B529" s="66"/>
      <c r="C529" s="56"/>
      <c r="I529" s="67"/>
      <c r="J529" s="67"/>
      <c r="O529" s="68"/>
      <c r="AJ529" s="66"/>
      <c r="AK529" s="66"/>
      <c r="AL529" s="66"/>
      <c r="AM529" s="66"/>
    </row>
    <row r="530" spans="1:39" ht="15.75" customHeight="1" x14ac:dyDescent="0.25">
      <c r="A530" s="66"/>
      <c r="B530" s="66"/>
      <c r="C530" s="56"/>
      <c r="I530" s="67"/>
      <c r="J530" s="67"/>
      <c r="O530" s="68"/>
      <c r="AJ530" s="66"/>
      <c r="AK530" s="66"/>
      <c r="AL530" s="66"/>
      <c r="AM530" s="66"/>
    </row>
    <row r="531" spans="1:39" ht="15.75" customHeight="1" x14ac:dyDescent="0.25">
      <c r="A531" s="66"/>
      <c r="B531" s="66"/>
      <c r="C531" s="56"/>
      <c r="I531" s="67"/>
      <c r="J531" s="67"/>
      <c r="O531" s="68"/>
      <c r="AJ531" s="66"/>
      <c r="AK531" s="66"/>
      <c r="AL531" s="66"/>
      <c r="AM531" s="66"/>
    </row>
    <row r="532" spans="1:39" ht="15.75" customHeight="1" x14ac:dyDescent="0.25">
      <c r="A532" s="66"/>
      <c r="B532" s="66"/>
      <c r="C532" s="56"/>
      <c r="I532" s="67"/>
      <c r="J532" s="67"/>
      <c r="O532" s="68"/>
      <c r="AJ532" s="66"/>
      <c r="AK532" s="66"/>
      <c r="AL532" s="66"/>
      <c r="AM532" s="66"/>
    </row>
    <row r="533" spans="1:39" ht="15.75" customHeight="1" x14ac:dyDescent="0.25">
      <c r="A533" s="66"/>
      <c r="B533" s="66"/>
      <c r="C533" s="56"/>
      <c r="I533" s="67"/>
      <c r="J533" s="67"/>
      <c r="O533" s="68"/>
      <c r="AJ533" s="66"/>
      <c r="AK533" s="66"/>
      <c r="AL533" s="66"/>
      <c r="AM533" s="66"/>
    </row>
    <row r="534" spans="1:39" ht="15.75" customHeight="1" x14ac:dyDescent="0.25">
      <c r="A534" s="66"/>
      <c r="B534" s="66"/>
      <c r="C534" s="56"/>
      <c r="I534" s="67"/>
      <c r="J534" s="67"/>
      <c r="O534" s="68"/>
      <c r="AJ534" s="66"/>
      <c r="AK534" s="66"/>
      <c r="AL534" s="66"/>
      <c r="AM534" s="66"/>
    </row>
    <row r="535" spans="1:39" ht="15.75" customHeight="1" x14ac:dyDescent="0.25">
      <c r="A535" s="66"/>
      <c r="B535" s="66"/>
      <c r="C535" s="56"/>
      <c r="I535" s="67"/>
      <c r="J535" s="67"/>
      <c r="O535" s="68"/>
      <c r="AJ535" s="66"/>
      <c r="AK535" s="66"/>
      <c r="AL535" s="66"/>
      <c r="AM535" s="66"/>
    </row>
    <row r="536" spans="1:39" ht="15.75" customHeight="1" x14ac:dyDescent="0.25">
      <c r="A536" s="66"/>
      <c r="B536" s="66"/>
      <c r="C536" s="56"/>
      <c r="I536" s="67"/>
      <c r="J536" s="67"/>
      <c r="O536" s="68"/>
      <c r="AJ536" s="66"/>
      <c r="AK536" s="66"/>
      <c r="AL536" s="66"/>
      <c r="AM536" s="66"/>
    </row>
    <row r="537" spans="1:39" ht="15.75" customHeight="1" x14ac:dyDescent="0.25">
      <c r="A537" s="66"/>
      <c r="B537" s="66"/>
      <c r="C537" s="56"/>
      <c r="I537" s="67"/>
      <c r="J537" s="67"/>
      <c r="O537" s="68"/>
      <c r="AJ537" s="66"/>
      <c r="AK537" s="66"/>
      <c r="AL537" s="66"/>
      <c r="AM537" s="66"/>
    </row>
    <row r="538" spans="1:39" ht="15.75" customHeight="1" x14ac:dyDescent="0.25">
      <c r="A538" s="66"/>
      <c r="B538" s="66"/>
      <c r="C538" s="56"/>
      <c r="I538" s="67"/>
      <c r="J538" s="67"/>
      <c r="O538" s="68"/>
      <c r="AJ538" s="66"/>
      <c r="AK538" s="66"/>
      <c r="AL538" s="66"/>
      <c r="AM538" s="66"/>
    </row>
    <row r="539" spans="1:39" ht="15.75" customHeight="1" x14ac:dyDescent="0.25">
      <c r="A539" s="66"/>
      <c r="B539" s="66"/>
      <c r="C539" s="56"/>
      <c r="I539" s="67"/>
      <c r="J539" s="67"/>
      <c r="O539" s="68"/>
      <c r="AJ539" s="66"/>
      <c r="AK539" s="66"/>
      <c r="AL539" s="66"/>
      <c r="AM539" s="66"/>
    </row>
    <row r="540" spans="1:39" ht="15.75" customHeight="1" x14ac:dyDescent="0.25">
      <c r="A540" s="66"/>
      <c r="B540" s="66"/>
      <c r="C540" s="56"/>
      <c r="I540" s="67"/>
      <c r="J540" s="67"/>
      <c r="O540" s="68"/>
      <c r="AJ540" s="66"/>
      <c r="AK540" s="66"/>
      <c r="AL540" s="66"/>
      <c r="AM540" s="66"/>
    </row>
    <row r="541" spans="1:39" ht="15.75" customHeight="1" x14ac:dyDescent="0.25">
      <c r="A541" s="66"/>
      <c r="B541" s="66"/>
      <c r="C541" s="56"/>
      <c r="I541" s="67"/>
      <c r="J541" s="67"/>
      <c r="O541" s="68"/>
      <c r="AJ541" s="66"/>
      <c r="AK541" s="66"/>
      <c r="AL541" s="66"/>
      <c r="AM541" s="66"/>
    </row>
    <row r="542" spans="1:39" ht="15.75" customHeight="1" x14ac:dyDescent="0.25">
      <c r="A542" s="66"/>
      <c r="B542" s="66"/>
      <c r="C542" s="56"/>
      <c r="I542" s="67"/>
      <c r="J542" s="67"/>
      <c r="O542" s="68"/>
      <c r="AJ542" s="66"/>
      <c r="AK542" s="66"/>
      <c r="AL542" s="66"/>
      <c r="AM542" s="66"/>
    </row>
    <row r="543" spans="1:39" ht="15.75" customHeight="1" x14ac:dyDescent="0.25">
      <c r="A543" s="66"/>
      <c r="B543" s="66"/>
      <c r="C543" s="56"/>
      <c r="I543" s="67"/>
      <c r="J543" s="67"/>
      <c r="O543" s="68"/>
      <c r="AJ543" s="66"/>
      <c r="AK543" s="66"/>
      <c r="AL543" s="66"/>
      <c r="AM543" s="66"/>
    </row>
    <row r="544" spans="1:39" ht="15.75" customHeight="1" x14ac:dyDescent="0.25">
      <c r="A544" s="66"/>
      <c r="B544" s="66"/>
      <c r="C544" s="56"/>
      <c r="I544" s="67"/>
      <c r="J544" s="67"/>
      <c r="O544" s="68"/>
      <c r="AJ544" s="66"/>
      <c r="AK544" s="66"/>
      <c r="AL544" s="66"/>
      <c r="AM544" s="66"/>
    </row>
    <row r="545" spans="1:39" ht="15.75" customHeight="1" x14ac:dyDescent="0.25">
      <c r="A545" s="66"/>
      <c r="B545" s="66"/>
      <c r="C545" s="56"/>
      <c r="I545" s="67"/>
      <c r="J545" s="67"/>
      <c r="O545" s="68"/>
      <c r="AJ545" s="66"/>
      <c r="AK545" s="66"/>
      <c r="AL545" s="66"/>
      <c r="AM545" s="66"/>
    </row>
    <row r="546" spans="1:39" ht="15.75" customHeight="1" x14ac:dyDescent="0.25">
      <c r="A546" s="66"/>
      <c r="B546" s="66"/>
      <c r="C546" s="56"/>
      <c r="I546" s="67"/>
      <c r="J546" s="67"/>
      <c r="O546" s="68"/>
      <c r="AJ546" s="66"/>
      <c r="AK546" s="66"/>
      <c r="AL546" s="66"/>
      <c r="AM546" s="66"/>
    </row>
    <row r="547" spans="1:39" ht="15.75" customHeight="1" x14ac:dyDescent="0.25">
      <c r="A547" s="66"/>
      <c r="B547" s="66"/>
      <c r="C547" s="56"/>
      <c r="I547" s="67"/>
      <c r="J547" s="67"/>
      <c r="O547" s="68"/>
      <c r="AJ547" s="66"/>
      <c r="AK547" s="66"/>
      <c r="AL547" s="66"/>
      <c r="AM547" s="66"/>
    </row>
    <row r="548" spans="1:39" ht="15.75" customHeight="1" x14ac:dyDescent="0.25">
      <c r="A548" s="66"/>
      <c r="B548" s="66"/>
      <c r="C548" s="56"/>
      <c r="I548" s="67"/>
      <c r="J548" s="67"/>
      <c r="O548" s="68"/>
      <c r="AJ548" s="66"/>
      <c r="AK548" s="66"/>
      <c r="AL548" s="66"/>
      <c r="AM548" s="66"/>
    </row>
    <row r="549" spans="1:39" ht="15.75" customHeight="1" x14ac:dyDescent="0.25">
      <c r="A549" s="66"/>
      <c r="B549" s="66"/>
      <c r="C549" s="56"/>
      <c r="I549" s="67"/>
      <c r="J549" s="67"/>
      <c r="O549" s="68"/>
      <c r="AJ549" s="66"/>
      <c r="AK549" s="66"/>
      <c r="AL549" s="66"/>
      <c r="AM549" s="66"/>
    </row>
    <row r="550" spans="1:39" ht="15.75" customHeight="1" x14ac:dyDescent="0.25">
      <c r="A550" s="66"/>
      <c r="B550" s="66"/>
      <c r="C550" s="56"/>
      <c r="I550" s="67"/>
      <c r="J550" s="67"/>
      <c r="O550" s="68"/>
      <c r="AJ550" s="66"/>
      <c r="AK550" s="66"/>
      <c r="AL550" s="66"/>
      <c r="AM550" s="66"/>
    </row>
    <row r="551" spans="1:39" ht="15.75" customHeight="1" x14ac:dyDescent="0.25">
      <c r="A551" s="66"/>
      <c r="B551" s="66"/>
      <c r="C551" s="56"/>
      <c r="I551" s="67"/>
      <c r="J551" s="67"/>
      <c r="O551" s="68"/>
      <c r="AJ551" s="66"/>
      <c r="AK551" s="66"/>
      <c r="AL551" s="66"/>
      <c r="AM551" s="66"/>
    </row>
    <row r="552" spans="1:39" ht="15.75" customHeight="1" x14ac:dyDescent="0.25">
      <c r="A552" s="66"/>
      <c r="B552" s="66"/>
      <c r="C552" s="56"/>
      <c r="I552" s="67"/>
      <c r="J552" s="67"/>
      <c r="O552" s="68"/>
      <c r="AJ552" s="66"/>
      <c r="AK552" s="66"/>
      <c r="AL552" s="66"/>
      <c r="AM552" s="66"/>
    </row>
    <row r="553" spans="1:39" ht="15.75" customHeight="1" x14ac:dyDescent="0.25">
      <c r="A553" s="66"/>
      <c r="B553" s="66"/>
      <c r="C553" s="56"/>
      <c r="I553" s="67"/>
      <c r="J553" s="67"/>
      <c r="O553" s="68"/>
      <c r="AJ553" s="66"/>
      <c r="AK553" s="66"/>
      <c r="AL553" s="66"/>
      <c r="AM553" s="66"/>
    </row>
    <row r="554" spans="1:39" ht="15.75" customHeight="1" x14ac:dyDescent="0.25">
      <c r="A554" s="66"/>
      <c r="B554" s="66"/>
      <c r="C554" s="56"/>
      <c r="I554" s="67"/>
      <c r="J554" s="67"/>
      <c r="O554" s="68"/>
      <c r="AJ554" s="66"/>
      <c r="AK554" s="66"/>
      <c r="AL554" s="66"/>
      <c r="AM554" s="66"/>
    </row>
    <row r="555" spans="1:39" ht="15.75" customHeight="1" x14ac:dyDescent="0.25">
      <c r="A555" s="66"/>
      <c r="B555" s="66"/>
      <c r="C555" s="56"/>
      <c r="I555" s="67"/>
      <c r="J555" s="67"/>
      <c r="O555" s="68"/>
      <c r="AJ555" s="66"/>
      <c r="AK555" s="66"/>
      <c r="AL555" s="66"/>
      <c r="AM555" s="66"/>
    </row>
    <row r="556" spans="1:39" ht="15.75" customHeight="1" x14ac:dyDescent="0.25">
      <c r="A556" s="66"/>
      <c r="B556" s="66"/>
      <c r="C556" s="56"/>
      <c r="I556" s="67"/>
      <c r="J556" s="67"/>
      <c r="O556" s="68"/>
      <c r="AJ556" s="66"/>
      <c r="AK556" s="66"/>
      <c r="AL556" s="66"/>
      <c r="AM556" s="66"/>
    </row>
    <row r="557" spans="1:39" ht="15.75" customHeight="1" x14ac:dyDescent="0.25">
      <c r="A557" s="66"/>
      <c r="B557" s="66"/>
      <c r="C557" s="56"/>
      <c r="I557" s="67"/>
      <c r="J557" s="67"/>
      <c r="O557" s="68"/>
      <c r="AJ557" s="66"/>
      <c r="AK557" s="66"/>
      <c r="AL557" s="66"/>
      <c r="AM557" s="66"/>
    </row>
    <row r="558" spans="1:39" ht="15.75" customHeight="1" x14ac:dyDescent="0.25">
      <c r="A558" s="66"/>
      <c r="B558" s="66"/>
      <c r="C558" s="56"/>
      <c r="I558" s="67"/>
      <c r="J558" s="67"/>
      <c r="O558" s="68"/>
      <c r="AJ558" s="66"/>
      <c r="AK558" s="66"/>
      <c r="AL558" s="66"/>
      <c r="AM558" s="66"/>
    </row>
    <row r="559" spans="1:39" ht="15.75" customHeight="1" x14ac:dyDescent="0.25">
      <c r="A559" s="66"/>
      <c r="B559" s="66"/>
      <c r="C559" s="56"/>
      <c r="I559" s="67"/>
      <c r="J559" s="67"/>
      <c r="O559" s="68"/>
      <c r="AJ559" s="66"/>
      <c r="AK559" s="66"/>
      <c r="AL559" s="66"/>
      <c r="AM559" s="66"/>
    </row>
    <row r="560" spans="1:39" ht="15.75" customHeight="1" x14ac:dyDescent="0.25">
      <c r="A560" s="66"/>
      <c r="B560" s="66"/>
      <c r="C560" s="56"/>
      <c r="I560" s="67"/>
      <c r="J560" s="67"/>
      <c r="O560" s="68"/>
      <c r="AJ560" s="66"/>
      <c r="AK560" s="66"/>
      <c r="AL560" s="66"/>
      <c r="AM560" s="66"/>
    </row>
    <row r="561" spans="1:39" ht="15.75" customHeight="1" x14ac:dyDescent="0.25">
      <c r="A561" s="66"/>
      <c r="B561" s="66"/>
      <c r="C561" s="56"/>
      <c r="I561" s="67"/>
      <c r="J561" s="67"/>
      <c r="O561" s="68"/>
      <c r="AJ561" s="66"/>
      <c r="AK561" s="66"/>
      <c r="AL561" s="66"/>
      <c r="AM561" s="66"/>
    </row>
    <row r="562" spans="1:39" ht="15.75" customHeight="1" x14ac:dyDescent="0.25">
      <c r="A562" s="66"/>
      <c r="B562" s="66"/>
      <c r="C562" s="56"/>
      <c r="I562" s="67"/>
      <c r="J562" s="67"/>
      <c r="O562" s="68"/>
      <c r="AJ562" s="66"/>
      <c r="AK562" s="66"/>
      <c r="AL562" s="66"/>
      <c r="AM562" s="66"/>
    </row>
    <row r="563" spans="1:39" ht="15.75" customHeight="1" x14ac:dyDescent="0.25">
      <c r="A563" s="66"/>
      <c r="B563" s="66"/>
      <c r="C563" s="56"/>
      <c r="I563" s="67"/>
      <c r="J563" s="67"/>
      <c r="O563" s="68"/>
      <c r="AJ563" s="66"/>
      <c r="AK563" s="66"/>
      <c r="AL563" s="66"/>
      <c r="AM563" s="66"/>
    </row>
    <row r="564" spans="1:39" ht="15.75" customHeight="1" x14ac:dyDescent="0.25">
      <c r="A564" s="66"/>
      <c r="B564" s="66"/>
      <c r="C564" s="56"/>
      <c r="I564" s="67"/>
      <c r="J564" s="67"/>
      <c r="O564" s="68"/>
      <c r="AJ564" s="66"/>
      <c r="AK564" s="66"/>
      <c r="AL564" s="66"/>
      <c r="AM564" s="66"/>
    </row>
    <row r="565" spans="1:39" ht="15.75" customHeight="1" x14ac:dyDescent="0.25">
      <c r="A565" s="66"/>
      <c r="B565" s="66"/>
      <c r="C565" s="56"/>
      <c r="I565" s="67"/>
      <c r="J565" s="67"/>
      <c r="O565" s="68"/>
      <c r="AJ565" s="66"/>
      <c r="AK565" s="66"/>
      <c r="AL565" s="66"/>
      <c r="AM565" s="66"/>
    </row>
    <row r="566" spans="1:39" ht="15.75" customHeight="1" x14ac:dyDescent="0.25">
      <c r="A566" s="66"/>
      <c r="B566" s="66"/>
      <c r="C566" s="56"/>
      <c r="I566" s="67"/>
      <c r="J566" s="67"/>
      <c r="O566" s="68"/>
      <c r="AJ566" s="66"/>
      <c r="AK566" s="66"/>
      <c r="AL566" s="66"/>
      <c r="AM566" s="66"/>
    </row>
    <row r="567" spans="1:39" ht="15.75" customHeight="1" x14ac:dyDescent="0.25">
      <c r="A567" s="66"/>
      <c r="B567" s="66"/>
      <c r="C567" s="56"/>
      <c r="I567" s="67"/>
      <c r="J567" s="67"/>
      <c r="O567" s="68"/>
      <c r="AJ567" s="66"/>
      <c r="AK567" s="66"/>
      <c r="AL567" s="66"/>
      <c r="AM567" s="66"/>
    </row>
    <row r="568" spans="1:39" ht="15.75" customHeight="1" x14ac:dyDescent="0.25">
      <c r="A568" s="66"/>
      <c r="B568" s="66"/>
      <c r="C568" s="56"/>
      <c r="I568" s="67"/>
      <c r="J568" s="67"/>
      <c r="O568" s="68"/>
      <c r="AJ568" s="66"/>
      <c r="AK568" s="66"/>
      <c r="AL568" s="66"/>
      <c r="AM568" s="66"/>
    </row>
    <row r="569" spans="1:39" ht="15.75" customHeight="1" x14ac:dyDescent="0.25">
      <c r="A569" s="66"/>
      <c r="B569" s="66"/>
      <c r="C569" s="56"/>
      <c r="I569" s="67"/>
      <c r="J569" s="67"/>
      <c r="O569" s="68"/>
      <c r="AJ569" s="66"/>
      <c r="AK569" s="66"/>
      <c r="AL569" s="66"/>
      <c r="AM569" s="66"/>
    </row>
    <row r="570" spans="1:39" ht="15.75" customHeight="1" x14ac:dyDescent="0.25">
      <c r="A570" s="66"/>
      <c r="B570" s="66"/>
      <c r="C570" s="56"/>
      <c r="I570" s="67"/>
      <c r="J570" s="67"/>
      <c r="O570" s="68"/>
      <c r="AJ570" s="66"/>
      <c r="AK570" s="66"/>
      <c r="AL570" s="66"/>
      <c r="AM570" s="66"/>
    </row>
    <row r="571" spans="1:39" ht="15.75" customHeight="1" x14ac:dyDescent="0.25">
      <c r="A571" s="66"/>
      <c r="B571" s="66"/>
      <c r="C571" s="56"/>
      <c r="I571" s="67"/>
      <c r="J571" s="67"/>
      <c r="O571" s="68"/>
      <c r="AJ571" s="66"/>
      <c r="AK571" s="66"/>
      <c r="AL571" s="66"/>
      <c r="AM571" s="66"/>
    </row>
    <row r="572" spans="1:39" ht="15.75" customHeight="1" x14ac:dyDescent="0.25">
      <c r="A572" s="66"/>
      <c r="B572" s="66"/>
      <c r="C572" s="56"/>
      <c r="I572" s="67"/>
      <c r="J572" s="67"/>
      <c r="O572" s="68"/>
      <c r="AJ572" s="66"/>
      <c r="AK572" s="66"/>
      <c r="AL572" s="66"/>
      <c r="AM572" s="66"/>
    </row>
    <row r="573" spans="1:39" ht="15.75" customHeight="1" x14ac:dyDescent="0.25">
      <c r="A573" s="66"/>
      <c r="B573" s="66"/>
      <c r="C573" s="56"/>
      <c r="I573" s="67"/>
      <c r="J573" s="67"/>
      <c r="O573" s="68"/>
      <c r="AJ573" s="66"/>
      <c r="AK573" s="66"/>
      <c r="AL573" s="66"/>
      <c r="AM573" s="66"/>
    </row>
    <row r="574" spans="1:39" ht="15.75" customHeight="1" x14ac:dyDescent="0.25">
      <c r="A574" s="66"/>
      <c r="B574" s="66"/>
      <c r="C574" s="56"/>
      <c r="I574" s="67"/>
      <c r="J574" s="67"/>
      <c r="O574" s="68"/>
      <c r="AJ574" s="66"/>
      <c r="AK574" s="66"/>
      <c r="AL574" s="66"/>
      <c r="AM574" s="66"/>
    </row>
    <row r="575" spans="1:39" ht="15.75" customHeight="1" x14ac:dyDescent="0.25">
      <c r="A575" s="66"/>
      <c r="B575" s="66"/>
      <c r="C575" s="56"/>
      <c r="I575" s="67"/>
      <c r="J575" s="67"/>
      <c r="O575" s="68"/>
      <c r="AJ575" s="66"/>
      <c r="AK575" s="66"/>
      <c r="AL575" s="66"/>
      <c r="AM575" s="66"/>
    </row>
    <row r="576" spans="1:39" ht="15.75" customHeight="1" x14ac:dyDescent="0.25">
      <c r="A576" s="66"/>
      <c r="B576" s="66"/>
      <c r="C576" s="56"/>
      <c r="I576" s="67"/>
      <c r="J576" s="67"/>
      <c r="O576" s="68"/>
      <c r="AJ576" s="66"/>
      <c r="AK576" s="66"/>
      <c r="AL576" s="66"/>
      <c r="AM576" s="66"/>
    </row>
    <row r="577" spans="1:39" ht="15.75" customHeight="1" x14ac:dyDescent="0.25">
      <c r="A577" s="66"/>
      <c r="B577" s="66"/>
      <c r="C577" s="56"/>
      <c r="I577" s="67"/>
      <c r="J577" s="67"/>
      <c r="O577" s="68"/>
      <c r="AJ577" s="66"/>
      <c r="AK577" s="66"/>
      <c r="AL577" s="66"/>
      <c r="AM577" s="66"/>
    </row>
    <row r="578" spans="1:39" ht="15.75" customHeight="1" x14ac:dyDescent="0.25">
      <c r="A578" s="66"/>
      <c r="B578" s="66"/>
      <c r="C578" s="56"/>
      <c r="I578" s="67"/>
      <c r="J578" s="67"/>
      <c r="O578" s="68"/>
      <c r="AJ578" s="66"/>
      <c r="AK578" s="66"/>
      <c r="AL578" s="66"/>
      <c r="AM578" s="66"/>
    </row>
    <row r="579" spans="1:39" ht="15.75" customHeight="1" x14ac:dyDescent="0.25">
      <c r="A579" s="66"/>
      <c r="B579" s="66"/>
      <c r="C579" s="56"/>
      <c r="I579" s="67"/>
      <c r="J579" s="67"/>
      <c r="O579" s="68"/>
      <c r="AJ579" s="66"/>
      <c r="AK579" s="66"/>
      <c r="AL579" s="66"/>
      <c r="AM579" s="66"/>
    </row>
    <row r="580" spans="1:39" ht="15.75" customHeight="1" x14ac:dyDescent="0.25">
      <c r="A580" s="66"/>
      <c r="B580" s="66"/>
      <c r="C580" s="56"/>
      <c r="I580" s="67"/>
      <c r="J580" s="67"/>
      <c r="O580" s="68"/>
      <c r="AJ580" s="66"/>
      <c r="AK580" s="66"/>
      <c r="AL580" s="66"/>
      <c r="AM580" s="66"/>
    </row>
    <row r="581" spans="1:39" ht="15.75" customHeight="1" x14ac:dyDescent="0.25">
      <c r="A581" s="66"/>
      <c r="B581" s="66"/>
      <c r="C581" s="56"/>
      <c r="I581" s="67"/>
      <c r="J581" s="67"/>
      <c r="O581" s="68"/>
      <c r="AJ581" s="66"/>
      <c r="AK581" s="66"/>
      <c r="AL581" s="66"/>
      <c r="AM581" s="66"/>
    </row>
    <row r="582" spans="1:39" ht="15.75" customHeight="1" x14ac:dyDescent="0.25">
      <c r="A582" s="66"/>
      <c r="B582" s="66"/>
      <c r="C582" s="56"/>
      <c r="I582" s="67"/>
      <c r="J582" s="67"/>
      <c r="O582" s="68"/>
      <c r="AJ582" s="66"/>
      <c r="AK582" s="66"/>
      <c r="AL582" s="66"/>
      <c r="AM582" s="66"/>
    </row>
    <row r="583" spans="1:39" ht="15.75" customHeight="1" x14ac:dyDescent="0.25">
      <c r="A583" s="66"/>
      <c r="B583" s="66"/>
      <c r="C583" s="56"/>
      <c r="I583" s="67"/>
      <c r="J583" s="67"/>
      <c r="O583" s="68"/>
      <c r="AJ583" s="66"/>
      <c r="AK583" s="66"/>
      <c r="AL583" s="66"/>
      <c r="AM583" s="66"/>
    </row>
    <row r="584" spans="1:39" ht="15.75" customHeight="1" x14ac:dyDescent="0.25">
      <c r="A584" s="66"/>
      <c r="B584" s="66"/>
      <c r="C584" s="56"/>
      <c r="I584" s="67"/>
      <c r="J584" s="67"/>
      <c r="O584" s="68"/>
      <c r="AJ584" s="66"/>
      <c r="AK584" s="66"/>
      <c r="AL584" s="66"/>
      <c r="AM584" s="66"/>
    </row>
    <row r="585" spans="1:39" ht="15.75" customHeight="1" x14ac:dyDescent="0.25">
      <c r="A585" s="66"/>
      <c r="B585" s="66"/>
      <c r="C585" s="56"/>
      <c r="I585" s="67"/>
      <c r="J585" s="67"/>
      <c r="O585" s="68"/>
      <c r="AJ585" s="66"/>
      <c r="AK585" s="66"/>
      <c r="AL585" s="66"/>
      <c r="AM585" s="66"/>
    </row>
    <row r="586" spans="1:39" ht="15.75" customHeight="1" x14ac:dyDescent="0.25">
      <c r="A586" s="66"/>
      <c r="B586" s="66"/>
      <c r="C586" s="56"/>
      <c r="I586" s="67"/>
      <c r="J586" s="67"/>
      <c r="O586" s="68"/>
      <c r="AJ586" s="66"/>
      <c r="AK586" s="66"/>
      <c r="AL586" s="66"/>
      <c r="AM586" s="66"/>
    </row>
    <row r="587" spans="1:39" ht="15.75" customHeight="1" x14ac:dyDescent="0.25">
      <c r="A587" s="66"/>
      <c r="B587" s="66"/>
      <c r="C587" s="56"/>
      <c r="I587" s="67"/>
      <c r="J587" s="67"/>
      <c r="O587" s="68"/>
      <c r="AJ587" s="66"/>
      <c r="AK587" s="66"/>
      <c r="AL587" s="66"/>
      <c r="AM587" s="66"/>
    </row>
    <row r="588" spans="1:39" ht="15.75" customHeight="1" x14ac:dyDescent="0.25">
      <c r="A588" s="66"/>
      <c r="B588" s="66"/>
      <c r="C588" s="56"/>
      <c r="I588" s="67"/>
      <c r="J588" s="67"/>
      <c r="O588" s="68"/>
      <c r="AJ588" s="66"/>
      <c r="AK588" s="66"/>
      <c r="AL588" s="66"/>
      <c r="AM588" s="66"/>
    </row>
    <row r="589" spans="1:39" ht="15.75" customHeight="1" x14ac:dyDescent="0.25">
      <c r="A589" s="66"/>
      <c r="B589" s="66"/>
      <c r="C589" s="56"/>
      <c r="I589" s="67"/>
      <c r="J589" s="67"/>
      <c r="O589" s="68"/>
      <c r="AJ589" s="66"/>
      <c r="AK589" s="66"/>
      <c r="AL589" s="66"/>
      <c r="AM589" s="66"/>
    </row>
    <row r="590" spans="1:39" ht="15.75" customHeight="1" x14ac:dyDescent="0.25">
      <c r="A590" s="66"/>
      <c r="B590" s="66"/>
      <c r="C590" s="56"/>
      <c r="I590" s="67"/>
      <c r="J590" s="67"/>
      <c r="O590" s="68"/>
      <c r="AJ590" s="66"/>
      <c r="AK590" s="66"/>
      <c r="AL590" s="66"/>
      <c r="AM590" s="66"/>
    </row>
    <row r="591" spans="1:39" ht="15.75" customHeight="1" x14ac:dyDescent="0.25">
      <c r="A591" s="66"/>
      <c r="B591" s="66"/>
      <c r="C591" s="56"/>
      <c r="I591" s="67"/>
      <c r="J591" s="67"/>
      <c r="O591" s="68"/>
      <c r="AJ591" s="66"/>
      <c r="AK591" s="66"/>
      <c r="AL591" s="66"/>
      <c r="AM591" s="66"/>
    </row>
    <row r="592" spans="1:39" ht="15.75" customHeight="1" x14ac:dyDescent="0.25">
      <c r="A592" s="66"/>
      <c r="B592" s="66"/>
      <c r="C592" s="56"/>
      <c r="I592" s="67"/>
      <c r="J592" s="67"/>
      <c r="O592" s="68"/>
      <c r="AJ592" s="66"/>
      <c r="AK592" s="66"/>
      <c r="AL592" s="66"/>
      <c r="AM592" s="66"/>
    </row>
    <row r="593" spans="1:39" ht="15.75" customHeight="1" x14ac:dyDescent="0.25">
      <c r="A593" s="66"/>
      <c r="B593" s="66"/>
      <c r="C593" s="56"/>
      <c r="I593" s="67"/>
      <c r="J593" s="67"/>
      <c r="O593" s="68"/>
      <c r="AJ593" s="66"/>
      <c r="AK593" s="66"/>
      <c r="AL593" s="66"/>
      <c r="AM593" s="66"/>
    </row>
    <row r="594" spans="1:39" ht="15.75" customHeight="1" x14ac:dyDescent="0.25">
      <c r="A594" s="66"/>
      <c r="B594" s="66"/>
      <c r="C594" s="56"/>
      <c r="I594" s="67"/>
      <c r="J594" s="67"/>
      <c r="O594" s="68"/>
      <c r="AJ594" s="66"/>
      <c r="AK594" s="66"/>
      <c r="AL594" s="66"/>
      <c r="AM594" s="66"/>
    </row>
    <row r="595" spans="1:39" ht="15.75" customHeight="1" x14ac:dyDescent="0.25">
      <c r="A595" s="66"/>
      <c r="B595" s="66"/>
      <c r="C595" s="56"/>
      <c r="I595" s="67"/>
      <c r="J595" s="67"/>
      <c r="O595" s="68"/>
      <c r="AJ595" s="66"/>
      <c r="AK595" s="66"/>
      <c r="AL595" s="66"/>
      <c r="AM595" s="66"/>
    </row>
    <row r="596" spans="1:39" ht="15.75" customHeight="1" x14ac:dyDescent="0.25">
      <c r="A596" s="66"/>
      <c r="B596" s="66"/>
      <c r="C596" s="56"/>
      <c r="I596" s="67"/>
      <c r="J596" s="67"/>
      <c r="O596" s="68"/>
      <c r="AJ596" s="66"/>
      <c r="AK596" s="66"/>
      <c r="AL596" s="66"/>
      <c r="AM596" s="66"/>
    </row>
    <row r="597" spans="1:39" ht="15.75" customHeight="1" x14ac:dyDescent="0.25">
      <c r="A597" s="66"/>
      <c r="B597" s="66"/>
      <c r="C597" s="56"/>
      <c r="I597" s="67"/>
      <c r="J597" s="67"/>
      <c r="O597" s="68"/>
      <c r="AJ597" s="66"/>
      <c r="AK597" s="66"/>
      <c r="AL597" s="66"/>
      <c r="AM597" s="66"/>
    </row>
    <row r="598" spans="1:39" ht="15.75" customHeight="1" x14ac:dyDescent="0.25">
      <c r="A598" s="66"/>
      <c r="B598" s="66"/>
      <c r="C598" s="56"/>
      <c r="I598" s="67"/>
      <c r="J598" s="67"/>
      <c r="O598" s="68"/>
      <c r="AJ598" s="66"/>
      <c r="AK598" s="66"/>
      <c r="AL598" s="66"/>
      <c r="AM598" s="66"/>
    </row>
    <row r="599" spans="1:39" ht="15.75" customHeight="1" x14ac:dyDescent="0.25">
      <c r="A599" s="66"/>
      <c r="B599" s="66"/>
      <c r="C599" s="56"/>
      <c r="I599" s="67"/>
      <c r="J599" s="67"/>
      <c r="O599" s="68"/>
      <c r="AJ599" s="66"/>
      <c r="AK599" s="66"/>
      <c r="AL599" s="66"/>
      <c r="AM599" s="66"/>
    </row>
    <row r="600" spans="1:39" ht="15.75" customHeight="1" x14ac:dyDescent="0.25">
      <c r="A600" s="66"/>
      <c r="B600" s="66"/>
      <c r="C600" s="56"/>
      <c r="I600" s="67"/>
      <c r="J600" s="67"/>
      <c r="O600" s="68"/>
      <c r="AJ600" s="66"/>
      <c r="AK600" s="66"/>
      <c r="AL600" s="66"/>
      <c r="AM600" s="66"/>
    </row>
    <row r="601" spans="1:39" ht="15.75" customHeight="1" x14ac:dyDescent="0.25">
      <c r="A601" s="66"/>
      <c r="B601" s="66"/>
      <c r="C601" s="56"/>
      <c r="I601" s="67"/>
      <c r="J601" s="67"/>
      <c r="O601" s="68"/>
      <c r="AJ601" s="66"/>
      <c r="AK601" s="66"/>
      <c r="AL601" s="66"/>
      <c r="AM601" s="66"/>
    </row>
    <row r="602" spans="1:39" ht="15.75" customHeight="1" x14ac:dyDescent="0.25">
      <c r="A602" s="66"/>
      <c r="B602" s="66"/>
      <c r="C602" s="56"/>
      <c r="I602" s="67"/>
      <c r="J602" s="67"/>
      <c r="O602" s="68"/>
      <c r="AJ602" s="66"/>
      <c r="AK602" s="66"/>
      <c r="AL602" s="66"/>
      <c r="AM602" s="66"/>
    </row>
    <row r="603" spans="1:39" ht="15.75" customHeight="1" x14ac:dyDescent="0.25">
      <c r="A603" s="66"/>
      <c r="B603" s="66"/>
      <c r="C603" s="56"/>
      <c r="I603" s="67"/>
      <c r="J603" s="67"/>
      <c r="O603" s="68"/>
      <c r="AJ603" s="66"/>
      <c r="AK603" s="66"/>
      <c r="AL603" s="66"/>
      <c r="AM603" s="66"/>
    </row>
    <row r="604" spans="1:39" ht="15.75" customHeight="1" x14ac:dyDescent="0.25">
      <c r="A604" s="66"/>
      <c r="B604" s="66"/>
      <c r="C604" s="56"/>
      <c r="I604" s="67"/>
      <c r="J604" s="67"/>
      <c r="O604" s="68"/>
      <c r="AJ604" s="66"/>
      <c r="AK604" s="66"/>
      <c r="AL604" s="66"/>
      <c r="AM604" s="66"/>
    </row>
    <row r="605" spans="1:39" ht="15.75" customHeight="1" x14ac:dyDescent="0.25">
      <c r="A605" s="66"/>
      <c r="B605" s="66"/>
      <c r="C605" s="56"/>
      <c r="I605" s="67"/>
      <c r="J605" s="67"/>
      <c r="O605" s="68"/>
      <c r="AJ605" s="66"/>
      <c r="AK605" s="66"/>
      <c r="AL605" s="66"/>
      <c r="AM605" s="66"/>
    </row>
    <row r="606" spans="1:39" ht="15.75" customHeight="1" x14ac:dyDescent="0.25">
      <c r="A606" s="66"/>
      <c r="B606" s="66"/>
      <c r="C606" s="56"/>
      <c r="I606" s="67"/>
      <c r="J606" s="67"/>
      <c r="O606" s="68"/>
      <c r="AJ606" s="66"/>
      <c r="AK606" s="66"/>
      <c r="AL606" s="66"/>
      <c r="AM606" s="66"/>
    </row>
    <row r="607" spans="1:39" ht="15.75" customHeight="1" x14ac:dyDescent="0.25">
      <c r="A607" s="66"/>
      <c r="B607" s="66"/>
      <c r="C607" s="56"/>
      <c r="I607" s="67"/>
      <c r="J607" s="67"/>
      <c r="O607" s="68"/>
      <c r="AJ607" s="66"/>
      <c r="AK607" s="66"/>
      <c r="AL607" s="66"/>
      <c r="AM607" s="66"/>
    </row>
    <row r="608" spans="1:39" ht="15.75" customHeight="1" x14ac:dyDescent="0.25">
      <c r="A608" s="66"/>
      <c r="B608" s="66"/>
      <c r="C608" s="56"/>
      <c r="I608" s="67"/>
      <c r="J608" s="67"/>
      <c r="O608" s="68"/>
      <c r="AJ608" s="66"/>
      <c r="AK608" s="66"/>
      <c r="AL608" s="66"/>
      <c r="AM608" s="66"/>
    </row>
    <row r="609" spans="1:39" ht="15.75" customHeight="1" x14ac:dyDescent="0.25">
      <c r="A609" s="66"/>
      <c r="B609" s="66"/>
      <c r="C609" s="56"/>
      <c r="I609" s="67"/>
      <c r="J609" s="67"/>
      <c r="O609" s="68"/>
      <c r="AJ609" s="66"/>
      <c r="AK609" s="66"/>
      <c r="AL609" s="66"/>
      <c r="AM609" s="66"/>
    </row>
    <row r="610" spans="1:39" ht="15.75" customHeight="1" x14ac:dyDescent="0.25">
      <c r="A610" s="66"/>
      <c r="B610" s="66"/>
      <c r="C610" s="56"/>
      <c r="I610" s="67"/>
      <c r="J610" s="67"/>
      <c r="O610" s="68"/>
      <c r="AJ610" s="66"/>
      <c r="AK610" s="66"/>
      <c r="AL610" s="66"/>
      <c r="AM610" s="66"/>
    </row>
    <row r="611" spans="1:39" ht="15.75" customHeight="1" x14ac:dyDescent="0.25">
      <c r="A611" s="66"/>
      <c r="B611" s="66"/>
      <c r="C611" s="56"/>
      <c r="I611" s="67"/>
      <c r="J611" s="67"/>
      <c r="O611" s="68"/>
      <c r="AJ611" s="66"/>
      <c r="AK611" s="66"/>
      <c r="AL611" s="66"/>
      <c r="AM611" s="66"/>
    </row>
    <row r="612" spans="1:39" ht="15.75" customHeight="1" x14ac:dyDescent="0.25">
      <c r="A612" s="66"/>
      <c r="B612" s="66"/>
      <c r="C612" s="56"/>
      <c r="I612" s="67"/>
      <c r="J612" s="67"/>
      <c r="O612" s="68"/>
      <c r="AJ612" s="66"/>
      <c r="AK612" s="66"/>
      <c r="AL612" s="66"/>
      <c r="AM612" s="66"/>
    </row>
    <row r="613" spans="1:39" ht="15.75" customHeight="1" x14ac:dyDescent="0.25">
      <c r="A613" s="66"/>
      <c r="B613" s="66"/>
      <c r="C613" s="56"/>
      <c r="I613" s="67"/>
      <c r="J613" s="67"/>
      <c r="O613" s="68"/>
      <c r="AJ613" s="66"/>
      <c r="AK613" s="66"/>
      <c r="AL613" s="66"/>
      <c r="AM613" s="66"/>
    </row>
    <row r="614" spans="1:39" ht="15.75" customHeight="1" x14ac:dyDescent="0.25">
      <c r="A614" s="66"/>
      <c r="B614" s="66"/>
      <c r="C614" s="56"/>
      <c r="I614" s="67"/>
      <c r="J614" s="67"/>
      <c r="O614" s="68"/>
      <c r="AJ614" s="66"/>
      <c r="AK614" s="66"/>
      <c r="AL614" s="66"/>
      <c r="AM614" s="66"/>
    </row>
    <row r="615" spans="1:39" ht="15.75" customHeight="1" x14ac:dyDescent="0.25">
      <c r="A615" s="66"/>
      <c r="B615" s="66"/>
      <c r="C615" s="56"/>
      <c r="I615" s="67"/>
      <c r="J615" s="67"/>
      <c r="O615" s="68"/>
      <c r="AJ615" s="66"/>
      <c r="AK615" s="66"/>
      <c r="AL615" s="66"/>
      <c r="AM615" s="66"/>
    </row>
    <row r="616" spans="1:39" ht="15.75" customHeight="1" x14ac:dyDescent="0.25">
      <c r="A616" s="66"/>
      <c r="B616" s="66"/>
      <c r="C616" s="56"/>
      <c r="I616" s="67"/>
      <c r="J616" s="67"/>
      <c r="O616" s="68"/>
      <c r="AJ616" s="66"/>
      <c r="AK616" s="66"/>
      <c r="AL616" s="66"/>
      <c r="AM616" s="66"/>
    </row>
    <row r="617" spans="1:39" ht="15.75" customHeight="1" x14ac:dyDescent="0.25">
      <c r="A617" s="66"/>
      <c r="B617" s="66"/>
      <c r="C617" s="56"/>
      <c r="I617" s="67"/>
      <c r="J617" s="67"/>
      <c r="O617" s="68"/>
      <c r="AJ617" s="66"/>
      <c r="AK617" s="66"/>
      <c r="AL617" s="66"/>
      <c r="AM617" s="66"/>
    </row>
    <row r="618" spans="1:39" ht="15.75" customHeight="1" x14ac:dyDescent="0.25">
      <c r="A618" s="66"/>
      <c r="B618" s="66"/>
      <c r="C618" s="56"/>
      <c r="I618" s="67"/>
      <c r="J618" s="67"/>
      <c r="O618" s="68"/>
      <c r="AJ618" s="66"/>
      <c r="AK618" s="66"/>
      <c r="AL618" s="66"/>
      <c r="AM618" s="66"/>
    </row>
    <row r="619" spans="1:39" ht="15.75" customHeight="1" x14ac:dyDescent="0.25">
      <c r="A619" s="66"/>
      <c r="B619" s="66"/>
      <c r="C619" s="56"/>
      <c r="I619" s="67"/>
      <c r="J619" s="67"/>
      <c r="O619" s="68"/>
      <c r="AJ619" s="66"/>
      <c r="AK619" s="66"/>
      <c r="AL619" s="66"/>
      <c r="AM619" s="66"/>
    </row>
    <row r="620" spans="1:39" ht="15.75" customHeight="1" x14ac:dyDescent="0.25">
      <c r="A620" s="66"/>
      <c r="B620" s="66"/>
      <c r="C620" s="56"/>
      <c r="I620" s="67"/>
      <c r="J620" s="67"/>
      <c r="O620" s="68"/>
      <c r="AJ620" s="66"/>
      <c r="AK620" s="66"/>
      <c r="AL620" s="66"/>
      <c r="AM620" s="66"/>
    </row>
    <row r="621" spans="1:39" ht="15.75" customHeight="1" x14ac:dyDescent="0.25">
      <c r="A621" s="66"/>
      <c r="B621" s="66"/>
      <c r="C621" s="56"/>
      <c r="I621" s="67"/>
      <c r="J621" s="67"/>
      <c r="O621" s="68"/>
      <c r="AJ621" s="66"/>
      <c r="AK621" s="66"/>
      <c r="AL621" s="66"/>
      <c r="AM621" s="66"/>
    </row>
    <row r="622" spans="1:39" ht="15.75" customHeight="1" x14ac:dyDescent="0.25">
      <c r="A622" s="66"/>
      <c r="B622" s="66"/>
      <c r="C622" s="56"/>
      <c r="I622" s="67"/>
      <c r="J622" s="67"/>
      <c r="O622" s="68"/>
      <c r="AJ622" s="66"/>
      <c r="AK622" s="66"/>
      <c r="AL622" s="66"/>
      <c r="AM622" s="66"/>
    </row>
    <row r="623" spans="1:39" ht="15.75" customHeight="1" x14ac:dyDescent="0.25">
      <c r="A623" s="66"/>
      <c r="B623" s="66"/>
      <c r="C623" s="56"/>
      <c r="I623" s="67"/>
      <c r="J623" s="67"/>
      <c r="O623" s="68"/>
      <c r="AJ623" s="66"/>
      <c r="AK623" s="66"/>
      <c r="AL623" s="66"/>
      <c r="AM623" s="66"/>
    </row>
    <row r="624" spans="1:39" ht="15.75" customHeight="1" x14ac:dyDescent="0.25">
      <c r="A624" s="66"/>
      <c r="B624" s="66"/>
      <c r="C624" s="56"/>
      <c r="I624" s="67"/>
      <c r="J624" s="67"/>
      <c r="O624" s="68"/>
      <c r="AJ624" s="66"/>
      <c r="AK624" s="66"/>
      <c r="AL624" s="66"/>
      <c r="AM624" s="66"/>
    </row>
    <row r="625" spans="1:39" ht="15.75" customHeight="1" x14ac:dyDescent="0.25">
      <c r="A625" s="66"/>
      <c r="B625" s="66"/>
      <c r="C625" s="56"/>
      <c r="I625" s="67"/>
      <c r="J625" s="67"/>
      <c r="O625" s="68"/>
      <c r="AJ625" s="66"/>
      <c r="AK625" s="66"/>
      <c r="AL625" s="66"/>
      <c r="AM625" s="66"/>
    </row>
    <row r="626" spans="1:39" ht="15.75" customHeight="1" x14ac:dyDescent="0.25">
      <c r="A626" s="66"/>
      <c r="B626" s="66"/>
      <c r="C626" s="56"/>
      <c r="I626" s="67"/>
      <c r="J626" s="67"/>
      <c r="O626" s="68"/>
      <c r="AJ626" s="66"/>
      <c r="AK626" s="66"/>
      <c r="AL626" s="66"/>
      <c r="AM626" s="66"/>
    </row>
    <row r="627" spans="1:39" ht="15.75" customHeight="1" x14ac:dyDescent="0.25">
      <c r="A627" s="66"/>
      <c r="B627" s="66"/>
      <c r="C627" s="56"/>
      <c r="I627" s="67"/>
      <c r="J627" s="67"/>
      <c r="O627" s="68"/>
      <c r="AJ627" s="66"/>
      <c r="AK627" s="66"/>
      <c r="AL627" s="66"/>
      <c r="AM627" s="66"/>
    </row>
    <row r="628" spans="1:39" ht="15.75" customHeight="1" x14ac:dyDescent="0.25">
      <c r="A628" s="66"/>
      <c r="B628" s="66"/>
      <c r="C628" s="56"/>
      <c r="I628" s="67"/>
      <c r="J628" s="67"/>
      <c r="O628" s="68"/>
      <c r="AJ628" s="66"/>
      <c r="AK628" s="66"/>
      <c r="AL628" s="66"/>
      <c r="AM628" s="66"/>
    </row>
    <row r="629" spans="1:39" ht="15.75" customHeight="1" x14ac:dyDescent="0.25">
      <c r="A629" s="66"/>
      <c r="B629" s="66"/>
      <c r="C629" s="56"/>
      <c r="I629" s="67"/>
      <c r="J629" s="67"/>
      <c r="O629" s="68"/>
      <c r="AJ629" s="66"/>
      <c r="AK629" s="66"/>
      <c r="AL629" s="66"/>
      <c r="AM629" s="66"/>
    </row>
    <row r="630" spans="1:39" ht="15.75" customHeight="1" x14ac:dyDescent="0.25">
      <c r="A630" s="66"/>
      <c r="B630" s="66"/>
      <c r="C630" s="56"/>
      <c r="I630" s="67"/>
      <c r="J630" s="67"/>
      <c r="O630" s="68"/>
      <c r="AJ630" s="66"/>
      <c r="AK630" s="66"/>
      <c r="AL630" s="66"/>
      <c r="AM630" s="66"/>
    </row>
    <row r="631" spans="1:39" ht="15.75" customHeight="1" x14ac:dyDescent="0.25">
      <c r="A631" s="66"/>
      <c r="B631" s="66"/>
      <c r="C631" s="56"/>
      <c r="I631" s="67"/>
      <c r="J631" s="67"/>
      <c r="O631" s="68"/>
      <c r="AJ631" s="66"/>
      <c r="AK631" s="66"/>
      <c r="AL631" s="66"/>
      <c r="AM631" s="66"/>
    </row>
    <row r="632" spans="1:39" ht="15.75" customHeight="1" x14ac:dyDescent="0.25">
      <c r="A632" s="66"/>
      <c r="B632" s="66"/>
      <c r="C632" s="56"/>
      <c r="I632" s="67"/>
      <c r="J632" s="67"/>
      <c r="O632" s="68"/>
      <c r="AJ632" s="66"/>
      <c r="AK632" s="66"/>
      <c r="AL632" s="66"/>
      <c r="AM632" s="66"/>
    </row>
    <row r="633" spans="1:39" ht="15.75" customHeight="1" x14ac:dyDescent="0.25">
      <c r="A633" s="66"/>
      <c r="B633" s="66"/>
      <c r="C633" s="56"/>
      <c r="I633" s="67"/>
      <c r="J633" s="67"/>
      <c r="O633" s="68"/>
      <c r="AJ633" s="66"/>
      <c r="AK633" s="66"/>
      <c r="AL633" s="66"/>
      <c r="AM633" s="66"/>
    </row>
    <row r="634" spans="1:39" ht="15.75" customHeight="1" x14ac:dyDescent="0.25">
      <c r="A634" s="66"/>
      <c r="B634" s="66"/>
      <c r="C634" s="56"/>
      <c r="I634" s="67"/>
      <c r="J634" s="67"/>
      <c r="O634" s="68"/>
      <c r="AJ634" s="66"/>
      <c r="AK634" s="66"/>
      <c r="AL634" s="66"/>
      <c r="AM634" s="66"/>
    </row>
    <row r="635" spans="1:39" ht="15.75" customHeight="1" x14ac:dyDescent="0.25">
      <c r="A635" s="66"/>
      <c r="B635" s="66"/>
      <c r="C635" s="56"/>
      <c r="I635" s="67"/>
      <c r="J635" s="67"/>
      <c r="O635" s="68"/>
      <c r="AJ635" s="66"/>
      <c r="AK635" s="66"/>
      <c r="AL635" s="66"/>
      <c r="AM635" s="66"/>
    </row>
    <row r="636" spans="1:39" ht="15.75" customHeight="1" x14ac:dyDescent="0.25">
      <c r="A636" s="66"/>
      <c r="B636" s="66"/>
      <c r="C636" s="56"/>
      <c r="I636" s="67"/>
      <c r="J636" s="67"/>
      <c r="O636" s="68"/>
      <c r="AJ636" s="66"/>
      <c r="AK636" s="66"/>
      <c r="AL636" s="66"/>
      <c r="AM636" s="66"/>
    </row>
    <row r="637" spans="1:39" ht="15.75" customHeight="1" x14ac:dyDescent="0.25">
      <c r="A637" s="66"/>
      <c r="B637" s="66"/>
      <c r="C637" s="56"/>
      <c r="I637" s="67"/>
      <c r="J637" s="67"/>
      <c r="O637" s="68"/>
      <c r="AJ637" s="66"/>
      <c r="AK637" s="66"/>
      <c r="AL637" s="66"/>
      <c r="AM637" s="66"/>
    </row>
    <row r="638" spans="1:39" ht="15.75" customHeight="1" x14ac:dyDescent="0.25">
      <c r="A638" s="66"/>
      <c r="B638" s="66"/>
      <c r="C638" s="56"/>
      <c r="I638" s="67"/>
      <c r="J638" s="67"/>
      <c r="O638" s="68"/>
      <c r="AJ638" s="66"/>
      <c r="AK638" s="66"/>
      <c r="AL638" s="66"/>
      <c r="AM638" s="66"/>
    </row>
    <row r="639" spans="1:39" ht="15.75" customHeight="1" x14ac:dyDescent="0.25">
      <c r="A639" s="66"/>
      <c r="B639" s="66"/>
      <c r="C639" s="56"/>
      <c r="I639" s="67"/>
      <c r="J639" s="67"/>
      <c r="O639" s="68"/>
      <c r="AJ639" s="66"/>
      <c r="AK639" s="66"/>
      <c r="AL639" s="66"/>
      <c r="AM639" s="66"/>
    </row>
    <row r="640" spans="1:39" ht="15.75" customHeight="1" x14ac:dyDescent="0.25">
      <c r="A640" s="66"/>
      <c r="B640" s="66"/>
      <c r="C640" s="56"/>
      <c r="I640" s="67"/>
      <c r="J640" s="67"/>
      <c r="O640" s="68"/>
      <c r="AJ640" s="66"/>
      <c r="AK640" s="66"/>
      <c r="AL640" s="66"/>
      <c r="AM640" s="66"/>
    </row>
    <row r="641" spans="1:39" ht="15.75" customHeight="1" x14ac:dyDescent="0.25">
      <c r="A641" s="66"/>
      <c r="B641" s="66"/>
      <c r="C641" s="56"/>
      <c r="I641" s="67"/>
      <c r="J641" s="67"/>
      <c r="O641" s="68"/>
      <c r="AJ641" s="66"/>
      <c r="AK641" s="66"/>
      <c r="AL641" s="66"/>
      <c r="AM641" s="66"/>
    </row>
    <row r="642" spans="1:39" ht="15.75" customHeight="1" x14ac:dyDescent="0.25">
      <c r="A642" s="66"/>
      <c r="B642" s="66"/>
      <c r="C642" s="56"/>
      <c r="I642" s="67"/>
      <c r="J642" s="67"/>
      <c r="O642" s="68"/>
      <c r="AJ642" s="66"/>
      <c r="AK642" s="66"/>
      <c r="AL642" s="66"/>
      <c r="AM642" s="66"/>
    </row>
    <row r="643" spans="1:39" ht="15.75" customHeight="1" x14ac:dyDescent="0.25">
      <c r="A643" s="66"/>
      <c r="B643" s="66"/>
      <c r="C643" s="56"/>
      <c r="I643" s="67"/>
      <c r="J643" s="67"/>
      <c r="O643" s="68"/>
      <c r="AJ643" s="66"/>
      <c r="AK643" s="66"/>
      <c r="AL643" s="66"/>
      <c r="AM643" s="66"/>
    </row>
    <row r="644" spans="1:39" ht="15.75" customHeight="1" x14ac:dyDescent="0.25">
      <c r="A644" s="66"/>
      <c r="B644" s="66"/>
      <c r="C644" s="56"/>
      <c r="I644" s="67"/>
      <c r="J644" s="67"/>
      <c r="O644" s="68"/>
      <c r="AJ644" s="66"/>
      <c r="AK644" s="66"/>
      <c r="AL644" s="66"/>
      <c r="AM644" s="66"/>
    </row>
    <row r="645" spans="1:39" ht="15.75" customHeight="1" x14ac:dyDescent="0.25">
      <c r="A645" s="66"/>
      <c r="B645" s="66"/>
      <c r="C645" s="56"/>
      <c r="I645" s="67"/>
      <c r="J645" s="67"/>
      <c r="O645" s="68"/>
      <c r="AJ645" s="66"/>
      <c r="AK645" s="66"/>
      <c r="AL645" s="66"/>
      <c r="AM645" s="66"/>
    </row>
    <row r="646" spans="1:39" ht="15.75" customHeight="1" x14ac:dyDescent="0.25">
      <c r="A646" s="66"/>
      <c r="B646" s="66"/>
      <c r="C646" s="56"/>
      <c r="I646" s="67"/>
      <c r="J646" s="67"/>
      <c r="O646" s="68"/>
      <c r="AJ646" s="66"/>
      <c r="AK646" s="66"/>
      <c r="AL646" s="66"/>
      <c r="AM646" s="66"/>
    </row>
    <row r="647" spans="1:39" ht="15.75" customHeight="1" x14ac:dyDescent="0.25">
      <c r="A647" s="66"/>
      <c r="B647" s="66"/>
      <c r="C647" s="56"/>
      <c r="I647" s="67"/>
      <c r="J647" s="67"/>
      <c r="O647" s="68"/>
      <c r="AJ647" s="66"/>
      <c r="AK647" s="66"/>
      <c r="AL647" s="66"/>
      <c r="AM647" s="66"/>
    </row>
    <row r="648" spans="1:39" ht="15.75" customHeight="1" x14ac:dyDescent="0.25">
      <c r="A648" s="66"/>
      <c r="B648" s="66"/>
      <c r="C648" s="56"/>
      <c r="I648" s="67"/>
      <c r="J648" s="67"/>
      <c r="O648" s="68"/>
      <c r="AJ648" s="66"/>
      <c r="AK648" s="66"/>
      <c r="AL648" s="66"/>
      <c r="AM648" s="66"/>
    </row>
    <row r="649" spans="1:39" ht="15.75" customHeight="1" x14ac:dyDescent="0.25">
      <c r="A649" s="66"/>
      <c r="B649" s="66"/>
      <c r="C649" s="56"/>
      <c r="I649" s="67"/>
      <c r="J649" s="67"/>
      <c r="O649" s="68"/>
      <c r="AJ649" s="66"/>
      <c r="AK649" s="66"/>
      <c r="AL649" s="66"/>
      <c r="AM649" s="66"/>
    </row>
    <row r="650" spans="1:39" ht="15.75" customHeight="1" x14ac:dyDescent="0.25">
      <c r="A650" s="66"/>
      <c r="B650" s="66"/>
      <c r="C650" s="56"/>
      <c r="I650" s="67"/>
      <c r="J650" s="67"/>
      <c r="O650" s="68"/>
      <c r="AJ650" s="66"/>
      <c r="AK650" s="66"/>
      <c r="AL650" s="66"/>
      <c r="AM650" s="66"/>
    </row>
    <row r="651" spans="1:39" ht="15.75" customHeight="1" x14ac:dyDescent="0.25">
      <c r="A651" s="66"/>
      <c r="B651" s="66"/>
      <c r="C651" s="56"/>
      <c r="I651" s="67"/>
      <c r="J651" s="67"/>
      <c r="O651" s="68"/>
      <c r="AJ651" s="66"/>
      <c r="AK651" s="66"/>
      <c r="AL651" s="66"/>
      <c r="AM651" s="66"/>
    </row>
    <row r="652" spans="1:39" ht="15.75" customHeight="1" x14ac:dyDescent="0.25">
      <c r="A652" s="66"/>
      <c r="B652" s="66"/>
      <c r="C652" s="56"/>
      <c r="I652" s="67"/>
      <c r="J652" s="67"/>
      <c r="O652" s="68"/>
      <c r="AJ652" s="66"/>
      <c r="AK652" s="66"/>
      <c r="AL652" s="66"/>
      <c r="AM652" s="66"/>
    </row>
    <row r="653" spans="1:39" ht="15.75" customHeight="1" x14ac:dyDescent="0.25">
      <c r="A653" s="66"/>
      <c r="B653" s="66"/>
      <c r="C653" s="56"/>
      <c r="I653" s="67"/>
      <c r="J653" s="67"/>
      <c r="O653" s="68"/>
      <c r="AJ653" s="66"/>
      <c r="AK653" s="66"/>
      <c r="AL653" s="66"/>
      <c r="AM653" s="66"/>
    </row>
    <row r="654" spans="1:39" ht="15.75" customHeight="1" x14ac:dyDescent="0.25">
      <c r="A654" s="66"/>
      <c r="B654" s="66"/>
      <c r="C654" s="56"/>
      <c r="I654" s="67"/>
      <c r="J654" s="67"/>
      <c r="O654" s="68"/>
      <c r="AJ654" s="66"/>
      <c r="AK654" s="66"/>
      <c r="AL654" s="66"/>
      <c r="AM654" s="66"/>
    </row>
    <row r="655" spans="1:39" ht="15.75" customHeight="1" x14ac:dyDescent="0.25">
      <c r="A655" s="66"/>
      <c r="B655" s="66"/>
      <c r="C655" s="56"/>
      <c r="I655" s="67"/>
      <c r="J655" s="67"/>
      <c r="O655" s="68"/>
      <c r="AJ655" s="66"/>
      <c r="AK655" s="66"/>
      <c r="AL655" s="66"/>
      <c r="AM655" s="66"/>
    </row>
    <row r="656" spans="1:39" ht="15.75" customHeight="1" x14ac:dyDescent="0.25">
      <c r="A656" s="66"/>
      <c r="B656" s="66"/>
      <c r="C656" s="56"/>
      <c r="I656" s="67"/>
      <c r="J656" s="67"/>
      <c r="O656" s="68"/>
      <c r="AJ656" s="66"/>
      <c r="AK656" s="66"/>
      <c r="AL656" s="66"/>
      <c r="AM656" s="66"/>
    </row>
    <row r="657" spans="1:39" ht="15.75" customHeight="1" x14ac:dyDescent="0.25">
      <c r="A657" s="66"/>
      <c r="B657" s="66"/>
      <c r="C657" s="56"/>
      <c r="I657" s="67"/>
      <c r="J657" s="67"/>
      <c r="O657" s="68"/>
      <c r="AJ657" s="66"/>
      <c r="AK657" s="66"/>
      <c r="AL657" s="66"/>
      <c r="AM657" s="66"/>
    </row>
    <row r="658" spans="1:39" ht="15.75" customHeight="1" x14ac:dyDescent="0.25">
      <c r="A658" s="66"/>
      <c r="B658" s="66"/>
      <c r="C658" s="56"/>
      <c r="I658" s="67"/>
      <c r="J658" s="67"/>
      <c r="O658" s="68"/>
      <c r="AJ658" s="66"/>
      <c r="AK658" s="66"/>
      <c r="AL658" s="66"/>
      <c r="AM658" s="66"/>
    </row>
    <row r="659" spans="1:39" ht="15.75" customHeight="1" x14ac:dyDescent="0.25">
      <c r="A659" s="66"/>
      <c r="B659" s="66"/>
      <c r="C659" s="56"/>
      <c r="I659" s="67"/>
      <c r="J659" s="67"/>
      <c r="O659" s="68"/>
      <c r="AJ659" s="66"/>
      <c r="AK659" s="66"/>
      <c r="AL659" s="66"/>
      <c r="AM659" s="66"/>
    </row>
    <row r="660" spans="1:39" ht="15.75" customHeight="1" x14ac:dyDescent="0.25">
      <c r="A660" s="66"/>
      <c r="B660" s="66"/>
      <c r="C660" s="56"/>
      <c r="I660" s="67"/>
      <c r="J660" s="67"/>
      <c r="O660" s="68"/>
      <c r="AJ660" s="66"/>
      <c r="AK660" s="66"/>
      <c r="AL660" s="66"/>
      <c r="AM660" s="66"/>
    </row>
    <row r="661" spans="1:39" ht="15.75" customHeight="1" x14ac:dyDescent="0.25">
      <c r="A661" s="66"/>
      <c r="B661" s="66"/>
      <c r="C661" s="56"/>
      <c r="I661" s="67"/>
      <c r="J661" s="67"/>
      <c r="O661" s="68"/>
      <c r="AJ661" s="66"/>
      <c r="AK661" s="66"/>
      <c r="AL661" s="66"/>
      <c r="AM661" s="66"/>
    </row>
    <row r="662" spans="1:39" ht="15.75" customHeight="1" x14ac:dyDescent="0.25">
      <c r="A662" s="66"/>
      <c r="B662" s="66"/>
      <c r="C662" s="56"/>
      <c r="I662" s="67"/>
      <c r="J662" s="67"/>
      <c r="O662" s="68"/>
      <c r="AJ662" s="66"/>
      <c r="AK662" s="66"/>
      <c r="AL662" s="66"/>
      <c r="AM662" s="66"/>
    </row>
    <row r="663" spans="1:39" ht="15.75" customHeight="1" x14ac:dyDescent="0.25">
      <c r="A663" s="66"/>
      <c r="B663" s="66"/>
      <c r="C663" s="56"/>
      <c r="I663" s="67"/>
      <c r="J663" s="67"/>
      <c r="O663" s="68"/>
      <c r="AJ663" s="66"/>
      <c r="AK663" s="66"/>
      <c r="AL663" s="66"/>
      <c r="AM663" s="66"/>
    </row>
    <row r="664" spans="1:39" ht="15.75" customHeight="1" x14ac:dyDescent="0.25">
      <c r="A664" s="66"/>
      <c r="B664" s="66"/>
      <c r="C664" s="56"/>
      <c r="I664" s="67"/>
      <c r="J664" s="67"/>
      <c r="O664" s="68"/>
      <c r="AJ664" s="66"/>
      <c r="AK664" s="66"/>
      <c r="AL664" s="66"/>
      <c r="AM664" s="66"/>
    </row>
    <row r="665" spans="1:39" ht="15.75" customHeight="1" x14ac:dyDescent="0.25">
      <c r="A665" s="66"/>
      <c r="B665" s="66"/>
      <c r="C665" s="56"/>
      <c r="I665" s="67"/>
      <c r="J665" s="67"/>
      <c r="O665" s="68"/>
      <c r="AJ665" s="66"/>
      <c r="AK665" s="66"/>
      <c r="AL665" s="66"/>
      <c r="AM665" s="66"/>
    </row>
    <row r="666" spans="1:39" ht="15.75" customHeight="1" x14ac:dyDescent="0.25">
      <c r="A666" s="66"/>
      <c r="B666" s="66"/>
      <c r="C666" s="56"/>
      <c r="I666" s="67"/>
      <c r="J666" s="67"/>
      <c r="O666" s="68"/>
      <c r="AJ666" s="66"/>
      <c r="AK666" s="66"/>
      <c r="AL666" s="66"/>
      <c r="AM666" s="66"/>
    </row>
    <row r="667" spans="1:39" ht="15.75" customHeight="1" x14ac:dyDescent="0.25">
      <c r="A667" s="66"/>
      <c r="B667" s="66"/>
      <c r="C667" s="56"/>
      <c r="I667" s="67"/>
      <c r="J667" s="67"/>
      <c r="O667" s="68"/>
      <c r="AJ667" s="66"/>
      <c r="AK667" s="66"/>
      <c r="AL667" s="66"/>
      <c r="AM667" s="66"/>
    </row>
    <row r="668" spans="1:39" ht="15.75" customHeight="1" x14ac:dyDescent="0.25">
      <c r="A668" s="66"/>
      <c r="B668" s="66"/>
      <c r="C668" s="56"/>
      <c r="I668" s="67"/>
      <c r="J668" s="67"/>
      <c r="O668" s="68"/>
      <c r="AJ668" s="66"/>
      <c r="AK668" s="66"/>
      <c r="AL668" s="66"/>
      <c r="AM668" s="66"/>
    </row>
    <row r="669" spans="1:39" ht="15.75" customHeight="1" x14ac:dyDescent="0.25">
      <c r="A669" s="66"/>
      <c r="B669" s="66"/>
      <c r="C669" s="56"/>
      <c r="I669" s="67"/>
      <c r="J669" s="67"/>
      <c r="O669" s="68"/>
      <c r="AJ669" s="66"/>
      <c r="AK669" s="66"/>
      <c r="AL669" s="66"/>
      <c r="AM669" s="66"/>
    </row>
    <row r="670" spans="1:39" ht="15.75" customHeight="1" x14ac:dyDescent="0.25">
      <c r="A670" s="66"/>
      <c r="B670" s="66"/>
      <c r="C670" s="56"/>
      <c r="I670" s="67"/>
      <c r="J670" s="67"/>
      <c r="O670" s="68"/>
      <c r="AJ670" s="66"/>
      <c r="AK670" s="66"/>
      <c r="AL670" s="66"/>
      <c r="AM670" s="66"/>
    </row>
    <row r="671" spans="1:39" ht="15.75" customHeight="1" x14ac:dyDescent="0.25">
      <c r="A671" s="66"/>
      <c r="B671" s="66"/>
      <c r="C671" s="56"/>
      <c r="I671" s="67"/>
      <c r="J671" s="67"/>
      <c r="O671" s="68"/>
      <c r="AJ671" s="66"/>
      <c r="AK671" s="66"/>
      <c r="AL671" s="66"/>
      <c r="AM671" s="66"/>
    </row>
    <row r="672" spans="1:39" ht="15.75" customHeight="1" x14ac:dyDescent="0.25">
      <c r="A672" s="66"/>
      <c r="B672" s="66"/>
      <c r="C672" s="56"/>
      <c r="I672" s="67"/>
      <c r="J672" s="67"/>
      <c r="O672" s="68"/>
      <c r="AJ672" s="66"/>
      <c r="AK672" s="66"/>
      <c r="AL672" s="66"/>
      <c r="AM672" s="66"/>
    </row>
    <row r="673" spans="1:39" ht="15.75" customHeight="1" x14ac:dyDescent="0.25">
      <c r="A673" s="66"/>
      <c r="B673" s="66"/>
      <c r="C673" s="56"/>
      <c r="I673" s="67"/>
      <c r="J673" s="67"/>
      <c r="O673" s="68"/>
      <c r="AJ673" s="66"/>
      <c r="AK673" s="66"/>
      <c r="AL673" s="66"/>
      <c r="AM673" s="66"/>
    </row>
    <row r="674" spans="1:39" ht="15.75" customHeight="1" x14ac:dyDescent="0.25">
      <c r="A674" s="66"/>
      <c r="B674" s="66"/>
      <c r="C674" s="56"/>
      <c r="I674" s="67"/>
      <c r="J674" s="67"/>
      <c r="O674" s="68"/>
      <c r="AJ674" s="66"/>
      <c r="AK674" s="66"/>
      <c r="AL674" s="66"/>
      <c r="AM674" s="66"/>
    </row>
    <row r="675" spans="1:39" ht="15.75" customHeight="1" x14ac:dyDescent="0.25">
      <c r="A675" s="66"/>
      <c r="B675" s="66"/>
      <c r="C675" s="56"/>
      <c r="I675" s="67"/>
      <c r="J675" s="67"/>
      <c r="O675" s="68"/>
      <c r="AJ675" s="66"/>
      <c r="AK675" s="66"/>
      <c r="AL675" s="66"/>
      <c r="AM675" s="66"/>
    </row>
    <row r="676" spans="1:39" ht="15.75" customHeight="1" x14ac:dyDescent="0.25">
      <c r="A676" s="66"/>
      <c r="B676" s="66"/>
      <c r="C676" s="56"/>
      <c r="I676" s="67"/>
      <c r="J676" s="67"/>
      <c r="O676" s="68"/>
      <c r="AJ676" s="66"/>
      <c r="AK676" s="66"/>
      <c r="AL676" s="66"/>
      <c r="AM676" s="66"/>
    </row>
    <row r="677" spans="1:39" ht="15.75" customHeight="1" x14ac:dyDescent="0.25">
      <c r="A677" s="66"/>
      <c r="B677" s="66"/>
      <c r="C677" s="56"/>
      <c r="I677" s="67"/>
      <c r="J677" s="67"/>
      <c r="O677" s="68"/>
      <c r="AJ677" s="66"/>
      <c r="AK677" s="66"/>
      <c r="AL677" s="66"/>
      <c r="AM677" s="66"/>
    </row>
    <row r="678" spans="1:39" ht="15.75" customHeight="1" x14ac:dyDescent="0.25">
      <c r="A678" s="66"/>
      <c r="B678" s="66"/>
      <c r="C678" s="56"/>
      <c r="I678" s="67"/>
      <c r="J678" s="67"/>
      <c r="O678" s="68"/>
      <c r="AJ678" s="66"/>
      <c r="AK678" s="66"/>
      <c r="AL678" s="66"/>
      <c r="AM678" s="66"/>
    </row>
    <row r="679" spans="1:39" ht="15.75" customHeight="1" x14ac:dyDescent="0.25">
      <c r="A679" s="66"/>
      <c r="B679" s="66"/>
      <c r="C679" s="56"/>
      <c r="I679" s="67"/>
      <c r="J679" s="67"/>
      <c r="O679" s="68"/>
      <c r="AJ679" s="66"/>
      <c r="AK679" s="66"/>
      <c r="AL679" s="66"/>
      <c r="AM679" s="66"/>
    </row>
    <row r="680" spans="1:39" ht="15.75" customHeight="1" x14ac:dyDescent="0.25">
      <c r="A680" s="66"/>
      <c r="B680" s="66"/>
      <c r="C680" s="56"/>
      <c r="I680" s="67"/>
      <c r="J680" s="67"/>
      <c r="O680" s="68"/>
      <c r="AJ680" s="66"/>
      <c r="AK680" s="66"/>
      <c r="AL680" s="66"/>
      <c r="AM680" s="66"/>
    </row>
    <row r="681" spans="1:39" ht="15.75" customHeight="1" x14ac:dyDescent="0.25">
      <c r="A681" s="66"/>
      <c r="B681" s="66"/>
      <c r="C681" s="56"/>
      <c r="I681" s="67"/>
      <c r="J681" s="67"/>
      <c r="O681" s="68"/>
      <c r="AJ681" s="66"/>
      <c r="AK681" s="66"/>
      <c r="AL681" s="66"/>
      <c r="AM681" s="66"/>
    </row>
    <row r="682" spans="1:39" ht="15.75" customHeight="1" x14ac:dyDescent="0.25">
      <c r="A682" s="66"/>
      <c r="B682" s="66"/>
      <c r="C682" s="56"/>
      <c r="I682" s="67"/>
      <c r="J682" s="67"/>
      <c r="O682" s="68"/>
      <c r="AJ682" s="66"/>
      <c r="AK682" s="66"/>
      <c r="AL682" s="66"/>
      <c r="AM682" s="66"/>
    </row>
    <row r="683" spans="1:39" ht="15.75" customHeight="1" x14ac:dyDescent="0.25">
      <c r="A683" s="66"/>
      <c r="B683" s="66"/>
      <c r="C683" s="56"/>
      <c r="I683" s="67"/>
      <c r="J683" s="67"/>
      <c r="O683" s="68"/>
      <c r="AJ683" s="66"/>
      <c r="AK683" s="66"/>
      <c r="AL683" s="66"/>
      <c r="AM683" s="66"/>
    </row>
    <row r="684" spans="1:39" ht="15.75" customHeight="1" x14ac:dyDescent="0.25">
      <c r="A684" s="66"/>
      <c r="B684" s="66"/>
      <c r="C684" s="56"/>
      <c r="I684" s="67"/>
      <c r="J684" s="67"/>
      <c r="O684" s="68"/>
      <c r="AJ684" s="66"/>
      <c r="AK684" s="66"/>
      <c r="AL684" s="66"/>
      <c r="AM684" s="66"/>
    </row>
    <row r="685" spans="1:39" ht="15.75" customHeight="1" x14ac:dyDescent="0.25">
      <c r="A685" s="66"/>
      <c r="B685" s="66"/>
      <c r="C685" s="56"/>
      <c r="I685" s="67"/>
      <c r="J685" s="67"/>
      <c r="O685" s="68"/>
      <c r="AJ685" s="66"/>
      <c r="AK685" s="66"/>
      <c r="AL685" s="66"/>
      <c r="AM685" s="66"/>
    </row>
    <row r="686" spans="1:39" ht="15.75" customHeight="1" x14ac:dyDescent="0.25">
      <c r="A686" s="66"/>
      <c r="B686" s="66"/>
      <c r="C686" s="56"/>
      <c r="I686" s="67"/>
      <c r="J686" s="67"/>
      <c r="O686" s="68"/>
      <c r="AJ686" s="66"/>
      <c r="AK686" s="66"/>
      <c r="AL686" s="66"/>
      <c r="AM686" s="66"/>
    </row>
    <row r="687" spans="1:39" ht="15.75" customHeight="1" x14ac:dyDescent="0.25">
      <c r="A687" s="66"/>
      <c r="B687" s="66"/>
      <c r="C687" s="56"/>
      <c r="I687" s="67"/>
      <c r="J687" s="67"/>
      <c r="O687" s="68"/>
      <c r="AJ687" s="66"/>
      <c r="AK687" s="66"/>
      <c r="AL687" s="66"/>
      <c r="AM687" s="66"/>
    </row>
    <row r="688" spans="1:39" ht="15.75" customHeight="1" x14ac:dyDescent="0.25">
      <c r="A688" s="66"/>
      <c r="B688" s="66"/>
      <c r="C688" s="56"/>
      <c r="I688" s="67"/>
      <c r="J688" s="67"/>
      <c r="O688" s="68"/>
      <c r="AJ688" s="66"/>
      <c r="AK688" s="66"/>
      <c r="AL688" s="66"/>
      <c r="AM688" s="66"/>
    </row>
    <row r="689" spans="1:39" ht="15.75" customHeight="1" x14ac:dyDescent="0.25">
      <c r="A689" s="66"/>
      <c r="B689" s="66"/>
      <c r="C689" s="56"/>
      <c r="I689" s="67"/>
      <c r="J689" s="67"/>
      <c r="O689" s="68"/>
      <c r="AJ689" s="66"/>
      <c r="AK689" s="66"/>
      <c r="AL689" s="66"/>
      <c r="AM689" s="66"/>
    </row>
    <row r="690" spans="1:39" ht="15.75" customHeight="1" x14ac:dyDescent="0.25">
      <c r="A690" s="66"/>
      <c r="B690" s="66"/>
      <c r="C690" s="56"/>
      <c r="I690" s="67"/>
      <c r="J690" s="67"/>
      <c r="O690" s="68"/>
      <c r="AJ690" s="66"/>
      <c r="AK690" s="66"/>
      <c r="AL690" s="66"/>
      <c r="AM690" s="66"/>
    </row>
    <row r="691" spans="1:39" ht="15.75" customHeight="1" x14ac:dyDescent="0.25">
      <c r="A691" s="66"/>
      <c r="B691" s="66"/>
      <c r="C691" s="56"/>
      <c r="I691" s="67"/>
      <c r="J691" s="67"/>
      <c r="O691" s="68"/>
      <c r="AJ691" s="66"/>
      <c r="AK691" s="66"/>
      <c r="AL691" s="66"/>
      <c r="AM691" s="66"/>
    </row>
    <row r="692" spans="1:39" ht="15.75" customHeight="1" x14ac:dyDescent="0.25">
      <c r="A692" s="66"/>
      <c r="B692" s="66"/>
      <c r="C692" s="56"/>
      <c r="I692" s="67"/>
      <c r="J692" s="67"/>
      <c r="O692" s="68"/>
      <c r="AJ692" s="66"/>
      <c r="AK692" s="66"/>
      <c r="AL692" s="66"/>
      <c r="AM692" s="66"/>
    </row>
    <row r="693" spans="1:39" ht="15.75" customHeight="1" x14ac:dyDescent="0.25">
      <c r="A693" s="66"/>
      <c r="B693" s="66"/>
      <c r="C693" s="56"/>
      <c r="I693" s="67"/>
      <c r="J693" s="67"/>
      <c r="O693" s="68"/>
      <c r="AJ693" s="66"/>
      <c r="AK693" s="66"/>
      <c r="AL693" s="66"/>
      <c r="AM693" s="66"/>
    </row>
    <row r="694" spans="1:39" ht="15.75" customHeight="1" x14ac:dyDescent="0.25">
      <c r="A694" s="66"/>
      <c r="B694" s="66"/>
      <c r="C694" s="56"/>
      <c r="I694" s="67"/>
      <c r="J694" s="67"/>
      <c r="O694" s="68"/>
      <c r="AJ694" s="66"/>
      <c r="AK694" s="66"/>
      <c r="AL694" s="66"/>
      <c r="AM694" s="66"/>
    </row>
    <row r="695" spans="1:39" ht="15.75" customHeight="1" x14ac:dyDescent="0.25">
      <c r="A695" s="66"/>
      <c r="B695" s="66"/>
      <c r="C695" s="56"/>
      <c r="I695" s="67"/>
      <c r="J695" s="67"/>
      <c r="O695" s="68"/>
      <c r="AJ695" s="66"/>
      <c r="AK695" s="66"/>
      <c r="AL695" s="66"/>
      <c r="AM695" s="66"/>
    </row>
    <row r="696" spans="1:39" ht="15.75" customHeight="1" x14ac:dyDescent="0.25">
      <c r="A696" s="66"/>
      <c r="B696" s="66"/>
      <c r="C696" s="56"/>
      <c r="I696" s="67"/>
      <c r="J696" s="67"/>
      <c r="O696" s="68"/>
      <c r="AJ696" s="66"/>
      <c r="AK696" s="66"/>
      <c r="AL696" s="66"/>
      <c r="AM696" s="66"/>
    </row>
    <row r="697" spans="1:39" ht="15.75" customHeight="1" x14ac:dyDescent="0.25">
      <c r="A697" s="66"/>
      <c r="B697" s="66"/>
      <c r="C697" s="56"/>
      <c r="I697" s="67"/>
      <c r="J697" s="67"/>
      <c r="O697" s="68"/>
      <c r="AJ697" s="66"/>
      <c r="AK697" s="66"/>
      <c r="AL697" s="66"/>
      <c r="AM697" s="66"/>
    </row>
    <row r="698" spans="1:39" ht="15.75" customHeight="1" x14ac:dyDescent="0.25">
      <c r="A698" s="66"/>
      <c r="B698" s="66"/>
      <c r="C698" s="56"/>
      <c r="I698" s="67"/>
      <c r="J698" s="67"/>
      <c r="O698" s="68"/>
      <c r="AJ698" s="66"/>
      <c r="AK698" s="66"/>
      <c r="AL698" s="66"/>
      <c r="AM698" s="66"/>
    </row>
    <row r="699" spans="1:39" ht="15.75" customHeight="1" x14ac:dyDescent="0.25">
      <c r="A699" s="66"/>
      <c r="B699" s="66"/>
      <c r="C699" s="56"/>
      <c r="I699" s="67"/>
      <c r="J699" s="67"/>
      <c r="O699" s="68"/>
      <c r="AJ699" s="66"/>
      <c r="AK699" s="66"/>
      <c r="AL699" s="66"/>
      <c r="AM699" s="66"/>
    </row>
    <row r="700" spans="1:39" ht="15.75" customHeight="1" x14ac:dyDescent="0.25">
      <c r="A700" s="66"/>
      <c r="B700" s="66"/>
      <c r="C700" s="56"/>
      <c r="I700" s="67"/>
      <c r="J700" s="67"/>
      <c r="O700" s="68"/>
      <c r="AJ700" s="66"/>
      <c r="AK700" s="66"/>
      <c r="AL700" s="66"/>
      <c r="AM700" s="66"/>
    </row>
    <row r="701" spans="1:39" ht="15.75" customHeight="1" x14ac:dyDescent="0.25">
      <c r="A701" s="66"/>
      <c r="B701" s="66"/>
      <c r="C701" s="56"/>
      <c r="I701" s="67"/>
      <c r="J701" s="67"/>
      <c r="O701" s="68"/>
      <c r="AJ701" s="66"/>
      <c r="AK701" s="66"/>
      <c r="AL701" s="66"/>
      <c r="AM701" s="66"/>
    </row>
    <row r="702" spans="1:39" ht="15.75" customHeight="1" x14ac:dyDescent="0.25">
      <c r="A702" s="66"/>
      <c r="B702" s="66"/>
      <c r="C702" s="56"/>
      <c r="I702" s="67"/>
      <c r="J702" s="67"/>
      <c r="O702" s="68"/>
      <c r="AJ702" s="66"/>
      <c r="AK702" s="66"/>
      <c r="AL702" s="66"/>
      <c r="AM702" s="66"/>
    </row>
    <row r="703" spans="1:39" ht="15.75" customHeight="1" x14ac:dyDescent="0.25">
      <c r="A703" s="66"/>
      <c r="B703" s="66"/>
      <c r="C703" s="56"/>
      <c r="I703" s="67"/>
      <c r="J703" s="67"/>
      <c r="O703" s="68"/>
      <c r="AJ703" s="66"/>
      <c r="AK703" s="66"/>
      <c r="AL703" s="66"/>
      <c r="AM703" s="66"/>
    </row>
    <row r="704" spans="1:39" ht="15.75" customHeight="1" x14ac:dyDescent="0.25">
      <c r="A704" s="66"/>
      <c r="B704" s="66"/>
      <c r="C704" s="56"/>
      <c r="I704" s="67"/>
      <c r="J704" s="67"/>
      <c r="O704" s="68"/>
      <c r="AJ704" s="66"/>
      <c r="AK704" s="66"/>
      <c r="AL704" s="66"/>
      <c r="AM704" s="66"/>
    </row>
    <row r="705" spans="1:39" ht="15.75" customHeight="1" x14ac:dyDescent="0.25">
      <c r="A705" s="66"/>
      <c r="B705" s="66"/>
      <c r="C705" s="56"/>
      <c r="I705" s="67"/>
      <c r="J705" s="67"/>
      <c r="O705" s="68"/>
      <c r="AJ705" s="66"/>
      <c r="AK705" s="66"/>
      <c r="AL705" s="66"/>
      <c r="AM705" s="66"/>
    </row>
    <row r="706" spans="1:39" ht="15.75" customHeight="1" x14ac:dyDescent="0.25">
      <c r="A706" s="66"/>
      <c r="B706" s="66"/>
      <c r="C706" s="56"/>
      <c r="I706" s="67"/>
      <c r="J706" s="67"/>
      <c r="O706" s="68"/>
      <c r="AJ706" s="66"/>
      <c r="AK706" s="66"/>
      <c r="AL706" s="66"/>
      <c r="AM706" s="66"/>
    </row>
    <row r="707" spans="1:39" ht="15.75" customHeight="1" x14ac:dyDescent="0.25">
      <c r="A707" s="66"/>
      <c r="B707" s="66"/>
      <c r="C707" s="56"/>
      <c r="I707" s="67"/>
      <c r="J707" s="67"/>
      <c r="O707" s="68"/>
      <c r="AJ707" s="66"/>
      <c r="AK707" s="66"/>
      <c r="AL707" s="66"/>
      <c r="AM707" s="66"/>
    </row>
    <row r="708" spans="1:39" ht="15.75" customHeight="1" x14ac:dyDescent="0.25">
      <c r="A708" s="66"/>
      <c r="B708" s="66"/>
      <c r="C708" s="56"/>
      <c r="I708" s="67"/>
      <c r="J708" s="67"/>
      <c r="O708" s="68"/>
      <c r="AJ708" s="66"/>
      <c r="AK708" s="66"/>
      <c r="AL708" s="66"/>
      <c r="AM708" s="66"/>
    </row>
    <row r="709" spans="1:39" ht="15.75" customHeight="1" x14ac:dyDescent="0.25">
      <c r="A709" s="66"/>
      <c r="B709" s="66"/>
      <c r="C709" s="56"/>
      <c r="I709" s="67"/>
      <c r="J709" s="67"/>
      <c r="O709" s="68"/>
      <c r="AJ709" s="66"/>
      <c r="AK709" s="66"/>
      <c r="AL709" s="66"/>
      <c r="AM709" s="66"/>
    </row>
    <row r="710" spans="1:39" ht="15.75" customHeight="1" x14ac:dyDescent="0.25">
      <c r="A710" s="66"/>
      <c r="B710" s="66"/>
      <c r="C710" s="56"/>
      <c r="I710" s="67"/>
      <c r="J710" s="67"/>
      <c r="O710" s="68"/>
      <c r="AJ710" s="66"/>
      <c r="AK710" s="66"/>
      <c r="AL710" s="66"/>
      <c r="AM710" s="66"/>
    </row>
    <row r="711" spans="1:39" ht="15.75" customHeight="1" x14ac:dyDescent="0.25">
      <c r="A711" s="66"/>
      <c r="B711" s="66"/>
      <c r="C711" s="56"/>
      <c r="I711" s="67"/>
      <c r="J711" s="67"/>
      <c r="O711" s="68"/>
      <c r="AJ711" s="66"/>
      <c r="AK711" s="66"/>
      <c r="AL711" s="66"/>
      <c r="AM711" s="66"/>
    </row>
    <row r="712" spans="1:39" ht="15.75" customHeight="1" x14ac:dyDescent="0.25">
      <c r="A712" s="66"/>
      <c r="B712" s="66"/>
      <c r="C712" s="56"/>
      <c r="I712" s="67"/>
      <c r="J712" s="67"/>
      <c r="O712" s="68"/>
      <c r="AJ712" s="66"/>
      <c r="AK712" s="66"/>
      <c r="AL712" s="66"/>
      <c r="AM712" s="66"/>
    </row>
    <row r="713" spans="1:39" ht="15.75" customHeight="1" x14ac:dyDescent="0.25">
      <c r="A713" s="66"/>
      <c r="B713" s="66"/>
      <c r="C713" s="56"/>
      <c r="I713" s="67"/>
      <c r="J713" s="67"/>
      <c r="O713" s="68"/>
      <c r="AJ713" s="66"/>
      <c r="AK713" s="66"/>
      <c r="AL713" s="66"/>
      <c r="AM713" s="66"/>
    </row>
    <row r="714" spans="1:39" ht="15.75" customHeight="1" x14ac:dyDescent="0.25">
      <c r="A714" s="66"/>
      <c r="B714" s="66"/>
      <c r="C714" s="56"/>
      <c r="I714" s="67"/>
      <c r="J714" s="67"/>
      <c r="O714" s="68"/>
      <c r="AJ714" s="66"/>
      <c r="AK714" s="66"/>
      <c r="AL714" s="66"/>
      <c r="AM714" s="66"/>
    </row>
    <row r="715" spans="1:39" ht="15.75" customHeight="1" x14ac:dyDescent="0.25">
      <c r="A715" s="66"/>
      <c r="B715" s="66"/>
      <c r="C715" s="56"/>
      <c r="I715" s="67"/>
      <c r="J715" s="67"/>
      <c r="O715" s="68"/>
      <c r="AJ715" s="66"/>
      <c r="AK715" s="66"/>
      <c r="AL715" s="66"/>
      <c r="AM715" s="66"/>
    </row>
    <row r="716" spans="1:39" ht="15.75" customHeight="1" x14ac:dyDescent="0.25">
      <c r="A716" s="66"/>
      <c r="B716" s="66"/>
      <c r="C716" s="56"/>
      <c r="I716" s="67"/>
      <c r="J716" s="67"/>
      <c r="O716" s="68"/>
      <c r="AJ716" s="66"/>
      <c r="AK716" s="66"/>
      <c r="AL716" s="66"/>
      <c r="AM716" s="66"/>
    </row>
    <row r="717" spans="1:39" ht="15.75" customHeight="1" x14ac:dyDescent="0.25">
      <c r="A717" s="66"/>
      <c r="B717" s="66"/>
      <c r="C717" s="56"/>
      <c r="I717" s="67"/>
      <c r="J717" s="67"/>
      <c r="O717" s="68"/>
      <c r="AJ717" s="66"/>
      <c r="AK717" s="66"/>
      <c r="AL717" s="66"/>
      <c r="AM717" s="66"/>
    </row>
    <row r="718" spans="1:39" ht="15.75" customHeight="1" x14ac:dyDescent="0.25">
      <c r="A718" s="66"/>
      <c r="B718" s="66"/>
      <c r="C718" s="56"/>
      <c r="I718" s="67"/>
      <c r="J718" s="67"/>
      <c r="O718" s="68"/>
      <c r="AJ718" s="66"/>
      <c r="AK718" s="66"/>
      <c r="AL718" s="66"/>
      <c r="AM718" s="66"/>
    </row>
    <row r="719" spans="1:39" ht="15.75" customHeight="1" x14ac:dyDescent="0.25">
      <c r="A719" s="66"/>
      <c r="B719" s="66"/>
      <c r="C719" s="56"/>
      <c r="I719" s="67"/>
      <c r="J719" s="67"/>
      <c r="O719" s="68"/>
      <c r="AJ719" s="66"/>
      <c r="AK719" s="66"/>
      <c r="AL719" s="66"/>
      <c r="AM719" s="66"/>
    </row>
    <row r="720" spans="1:39" ht="15.75" customHeight="1" x14ac:dyDescent="0.25">
      <c r="A720" s="66"/>
      <c r="B720" s="66"/>
      <c r="C720" s="56"/>
      <c r="I720" s="67"/>
      <c r="J720" s="67"/>
      <c r="O720" s="68"/>
      <c r="AJ720" s="66"/>
      <c r="AK720" s="66"/>
      <c r="AL720" s="66"/>
      <c r="AM720" s="66"/>
    </row>
    <row r="721" spans="1:39" ht="15.75" customHeight="1" x14ac:dyDescent="0.25">
      <c r="A721" s="66"/>
      <c r="B721" s="66"/>
      <c r="C721" s="56"/>
      <c r="I721" s="67"/>
      <c r="J721" s="67"/>
      <c r="O721" s="68"/>
      <c r="AJ721" s="66"/>
      <c r="AK721" s="66"/>
      <c r="AL721" s="66"/>
      <c r="AM721" s="66"/>
    </row>
    <row r="722" spans="1:39" ht="15.75" customHeight="1" x14ac:dyDescent="0.25">
      <c r="A722" s="66"/>
      <c r="B722" s="66"/>
      <c r="C722" s="56"/>
      <c r="I722" s="67"/>
      <c r="J722" s="67"/>
      <c r="O722" s="68"/>
      <c r="AJ722" s="66"/>
      <c r="AK722" s="66"/>
      <c r="AL722" s="66"/>
      <c r="AM722" s="66"/>
    </row>
    <row r="723" spans="1:39" ht="15.75" customHeight="1" x14ac:dyDescent="0.25">
      <c r="A723" s="66"/>
      <c r="B723" s="66"/>
      <c r="C723" s="56"/>
      <c r="I723" s="67"/>
      <c r="J723" s="67"/>
      <c r="O723" s="68"/>
      <c r="AJ723" s="66"/>
      <c r="AK723" s="66"/>
      <c r="AL723" s="66"/>
      <c r="AM723" s="66"/>
    </row>
    <row r="724" spans="1:39" ht="15.75" customHeight="1" x14ac:dyDescent="0.25">
      <c r="A724" s="66"/>
      <c r="B724" s="66"/>
      <c r="C724" s="56"/>
      <c r="I724" s="67"/>
      <c r="J724" s="67"/>
      <c r="O724" s="68"/>
      <c r="AJ724" s="66"/>
      <c r="AK724" s="66"/>
      <c r="AL724" s="66"/>
      <c r="AM724" s="66"/>
    </row>
    <row r="725" spans="1:39" ht="15.75" customHeight="1" x14ac:dyDescent="0.25">
      <c r="A725" s="66"/>
      <c r="B725" s="66"/>
      <c r="C725" s="56"/>
      <c r="I725" s="67"/>
      <c r="J725" s="67"/>
      <c r="O725" s="68"/>
      <c r="AJ725" s="66"/>
      <c r="AK725" s="66"/>
      <c r="AL725" s="66"/>
      <c r="AM725" s="66"/>
    </row>
    <row r="726" spans="1:39" ht="15.75" customHeight="1" x14ac:dyDescent="0.25">
      <c r="A726" s="66"/>
      <c r="B726" s="66"/>
      <c r="C726" s="56"/>
      <c r="I726" s="67"/>
      <c r="J726" s="67"/>
      <c r="O726" s="68"/>
      <c r="AJ726" s="66"/>
      <c r="AK726" s="66"/>
      <c r="AL726" s="66"/>
      <c r="AM726" s="66"/>
    </row>
    <row r="727" spans="1:39" ht="15.75" customHeight="1" x14ac:dyDescent="0.25">
      <c r="A727" s="66"/>
      <c r="B727" s="66"/>
      <c r="C727" s="56"/>
      <c r="I727" s="67"/>
      <c r="J727" s="67"/>
      <c r="O727" s="68"/>
      <c r="AJ727" s="66"/>
      <c r="AK727" s="66"/>
      <c r="AL727" s="66"/>
      <c r="AM727" s="66"/>
    </row>
    <row r="728" spans="1:39" ht="15.75" customHeight="1" x14ac:dyDescent="0.25">
      <c r="A728" s="66"/>
      <c r="B728" s="66"/>
      <c r="C728" s="56"/>
      <c r="I728" s="67"/>
      <c r="J728" s="67"/>
      <c r="O728" s="68"/>
      <c r="AJ728" s="66"/>
      <c r="AK728" s="66"/>
      <c r="AL728" s="66"/>
      <c r="AM728" s="66"/>
    </row>
    <row r="729" spans="1:39" ht="15.75" customHeight="1" x14ac:dyDescent="0.25">
      <c r="A729" s="66"/>
      <c r="B729" s="66"/>
      <c r="C729" s="56"/>
      <c r="I729" s="67"/>
      <c r="J729" s="67"/>
      <c r="O729" s="68"/>
      <c r="AJ729" s="66"/>
      <c r="AK729" s="66"/>
      <c r="AL729" s="66"/>
      <c r="AM729" s="66"/>
    </row>
    <row r="730" spans="1:39" ht="15.75" customHeight="1" x14ac:dyDescent="0.25">
      <c r="A730" s="66"/>
      <c r="B730" s="66"/>
      <c r="C730" s="56"/>
      <c r="I730" s="67"/>
      <c r="J730" s="67"/>
      <c r="O730" s="68"/>
      <c r="AJ730" s="66"/>
      <c r="AK730" s="66"/>
      <c r="AL730" s="66"/>
      <c r="AM730" s="66"/>
    </row>
    <row r="731" spans="1:39" ht="15.75" customHeight="1" x14ac:dyDescent="0.25">
      <c r="A731" s="66"/>
      <c r="B731" s="66"/>
      <c r="C731" s="56"/>
      <c r="I731" s="67"/>
      <c r="J731" s="67"/>
      <c r="O731" s="68"/>
      <c r="AJ731" s="66"/>
      <c r="AK731" s="66"/>
      <c r="AL731" s="66"/>
      <c r="AM731" s="66"/>
    </row>
    <row r="732" spans="1:39" ht="15.75" customHeight="1" x14ac:dyDescent="0.25">
      <c r="A732" s="66"/>
      <c r="B732" s="66"/>
      <c r="C732" s="56"/>
      <c r="I732" s="67"/>
      <c r="J732" s="67"/>
      <c r="O732" s="68"/>
      <c r="AJ732" s="66"/>
      <c r="AK732" s="66"/>
      <c r="AL732" s="66"/>
      <c r="AM732" s="66"/>
    </row>
    <row r="733" spans="1:39" ht="15.75" customHeight="1" x14ac:dyDescent="0.25">
      <c r="A733" s="66"/>
      <c r="B733" s="66"/>
      <c r="C733" s="56"/>
      <c r="I733" s="67"/>
      <c r="J733" s="67"/>
      <c r="O733" s="68"/>
      <c r="AJ733" s="66"/>
      <c r="AK733" s="66"/>
      <c r="AL733" s="66"/>
      <c r="AM733" s="66"/>
    </row>
    <row r="734" spans="1:39" ht="15.75" customHeight="1" x14ac:dyDescent="0.25">
      <c r="A734" s="66"/>
      <c r="B734" s="66"/>
      <c r="C734" s="56"/>
      <c r="I734" s="67"/>
      <c r="J734" s="67"/>
      <c r="O734" s="68"/>
      <c r="AJ734" s="66"/>
      <c r="AK734" s="66"/>
      <c r="AL734" s="66"/>
      <c r="AM734" s="66"/>
    </row>
    <row r="735" spans="1:39" ht="15.75" customHeight="1" x14ac:dyDescent="0.25">
      <c r="A735" s="66"/>
      <c r="B735" s="66"/>
      <c r="C735" s="56"/>
      <c r="I735" s="67"/>
      <c r="J735" s="67"/>
      <c r="O735" s="68"/>
      <c r="AJ735" s="66"/>
      <c r="AK735" s="66"/>
      <c r="AL735" s="66"/>
      <c r="AM735" s="66"/>
    </row>
    <row r="736" spans="1:39" ht="15.75" customHeight="1" x14ac:dyDescent="0.25">
      <c r="A736" s="66"/>
      <c r="B736" s="66"/>
      <c r="C736" s="56"/>
      <c r="I736" s="67"/>
      <c r="J736" s="67"/>
      <c r="O736" s="68"/>
      <c r="AJ736" s="66"/>
      <c r="AK736" s="66"/>
      <c r="AL736" s="66"/>
      <c r="AM736" s="66"/>
    </row>
    <row r="737" spans="1:39" ht="15.75" customHeight="1" x14ac:dyDescent="0.25">
      <c r="A737" s="66"/>
      <c r="B737" s="66"/>
      <c r="C737" s="56"/>
      <c r="I737" s="67"/>
      <c r="J737" s="67"/>
      <c r="O737" s="68"/>
      <c r="AJ737" s="66"/>
      <c r="AK737" s="66"/>
      <c r="AL737" s="66"/>
      <c r="AM737" s="66"/>
    </row>
    <row r="738" spans="1:39" ht="15.75" customHeight="1" x14ac:dyDescent="0.25">
      <c r="A738" s="66"/>
      <c r="B738" s="66"/>
      <c r="C738" s="56"/>
      <c r="I738" s="67"/>
      <c r="J738" s="67"/>
      <c r="O738" s="68"/>
      <c r="AJ738" s="66"/>
      <c r="AK738" s="66"/>
      <c r="AL738" s="66"/>
      <c r="AM738" s="66"/>
    </row>
    <row r="739" spans="1:39" ht="15.75" customHeight="1" x14ac:dyDescent="0.25">
      <c r="A739" s="66"/>
      <c r="B739" s="66"/>
      <c r="C739" s="56"/>
      <c r="I739" s="67"/>
      <c r="J739" s="67"/>
      <c r="O739" s="68"/>
      <c r="AJ739" s="66"/>
      <c r="AK739" s="66"/>
      <c r="AL739" s="66"/>
      <c r="AM739" s="66"/>
    </row>
    <row r="740" spans="1:39" ht="15.75" customHeight="1" x14ac:dyDescent="0.25">
      <c r="A740" s="66"/>
      <c r="B740" s="66"/>
      <c r="C740" s="56"/>
      <c r="I740" s="67"/>
      <c r="J740" s="67"/>
      <c r="O740" s="68"/>
      <c r="AJ740" s="66"/>
      <c r="AK740" s="66"/>
      <c r="AL740" s="66"/>
      <c r="AM740" s="66"/>
    </row>
    <row r="741" spans="1:39" ht="15.75" customHeight="1" x14ac:dyDescent="0.25">
      <c r="A741" s="66"/>
      <c r="B741" s="66"/>
      <c r="C741" s="56"/>
      <c r="I741" s="67"/>
      <c r="J741" s="67"/>
      <c r="O741" s="68"/>
      <c r="AJ741" s="66"/>
      <c r="AK741" s="66"/>
      <c r="AL741" s="66"/>
      <c r="AM741" s="66"/>
    </row>
    <row r="742" spans="1:39" ht="15.75" customHeight="1" x14ac:dyDescent="0.25">
      <c r="A742" s="66"/>
      <c r="B742" s="66"/>
      <c r="C742" s="56"/>
      <c r="I742" s="67"/>
      <c r="J742" s="67"/>
      <c r="O742" s="68"/>
      <c r="AJ742" s="66"/>
      <c r="AK742" s="66"/>
      <c r="AL742" s="66"/>
      <c r="AM742" s="66"/>
    </row>
    <row r="743" spans="1:39" ht="15.75" customHeight="1" x14ac:dyDescent="0.25">
      <c r="A743" s="66"/>
      <c r="B743" s="66"/>
      <c r="C743" s="56"/>
      <c r="I743" s="67"/>
      <c r="J743" s="67"/>
      <c r="O743" s="68"/>
      <c r="AJ743" s="66"/>
      <c r="AK743" s="66"/>
      <c r="AL743" s="66"/>
      <c r="AM743" s="66"/>
    </row>
    <row r="744" spans="1:39" ht="15.75" customHeight="1" x14ac:dyDescent="0.25">
      <c r="A744" s="66"/>
      <c r="B744" s="66"/>
      <c r="C744" s="56"/>
      <c r="I744" s="67"/>
      <c r="J744" s="67"/>
      <c r="O744" s="68"/>
      <c r="AJ744" s="66"/>
      <c r="AK744" s="66"/>
      <c r="AL744" s="66"/>
      <c r="AM744" s="66"/>
    </row>
    <row r="745" spans="1:39" ht="15.75" customHeight="1" x14ac:dyDescent="0.25">
      <c r="A745" s="66"/>
      <c r="B745" s="66"/>
      <c r="C745" s="56"/>
      <c r="I745" s="67"/>
      <c r="J745" s="67"/>
      <c r="O745" s="68"/>
      <c r="AJ745" s="66"/>
      <c r="AK745" s="66"/>
      <c r="AL745" s="66"/>
      <c r="AM745" s="66"/>
    </row>
    <row r="746" spans="1:39" ht="15.75" customHeight="1" x14ac:dyDescent="0.25">
      <c r="A746" s="66"/>
      <c r="B746" s="66"/>
      <c r="C746" s="56"/>
      <c r="I746" s="67"/>
      <c r="J746" s="67"/>
      <c r="O746" s="68"/>
      <c r="AJ746" s="66"/>
      <c r="AK746" s="66"/>
      <c r="AL746" s="66"/>
      <c r="AM746" s="66"/>
    </row>
    <row r="747" spans="1:39" ht="15.75" customHeight="1" x14ac:dyDescent="0.25">
      <c r="A747" s="66"/>
      <c r="B747" s="66"/>
      <c r="C747" s="56"/>
      <c r="I747" s="67"/>
      <c r="J747" s="67"/>
      <c r="O747" s="68"/>
      <c r="AJ747" s="66"/>
      <c r="AK747" s="66"/>
      <c r="AL747" s="66"/>
      <c r="AM747" s="66"/>
    </row>
    <row r="748" spans="1:39" ht="15.75" customHeight="1" x14ac:dyDescent="0.25">
      <c r="A748" s="66"/>
      <c r="B748" s="66"/>
      <c r="C748" s="56"/>
      <c r="I748" s="67"/>
      <c r="J748" s="67"/>
      <c r="O748" s="68"/>
      <c r="AJ748" s="66"/>
      <c r="AK748" s="66"/>
      <c r="AL748" s="66"/>
      <c r="AM748" s="66"/>
    </row>
    <row r="749" spans="1:39" ht="15.75" customHeight="1" x14ac:dyDescent="0.25">
      <c r="A749" s="66"/>
      <c r="B749" s="66"/>
      <c r="C749" s="56"/>
      <c r="I749" s="67"/>
      <c r="J749" s="67"/>
      <c r="O749" s="68"/>
      <c r="AJ749" s="66"/>
      <c r="AK749" s="66"/>
      <c r="AL749" s="66"/>
      <c r="AM749" s="66"/>
    </row>
    <row r="750" spans="1:39" ht="15.75" customHeight="1" x14ac:dyDescent="0.25">
      <c r="A750" s="66"/>
      <c r="B750" s="66"/>
      <c r="C750" s="56"/>
      <c r="I750" s="67"/>
      <c r="J750" s="67"/>
      <c r="O750" s="68"/>
      <c r="AJ750" s="66"/>
      <c r="AK750" s="66"/>
      <c r="AL750" s="66"/>
      <c r="AM750" s="66"/>
    </row>
    <row r="751" spans="1:39" ht="15.75" customHeight="1" x14ac:dyDescent="0.25">
      <c r="A751" s="66"/>
      <c r="B751" s="66"/>
      <c r="C751" s="56"/>
      <c r="I751" s="67"/>
      <c r="J751" s="67"/>
      <c r="O751" s="68"/>
      <c r="AJ751" s="66"/>
      <c r="AK751" s="66"/>
      <c r="AL751" s="66"/>
      <c r="AM751" s="66"/>
    </row>
    <row r="752" spans="1:39" ht="15.75" customHeight="1" x14ac:dyDescent="0.25">
      <c r="A752" s="66"/>
      <c r="B752" s="66"/>
      <c r="C752" s="56"/>
      <c r="I752" s="67"/>
      <c r="J752" s="67"/>
      <c r="O752" s="68"/>
      <c r="AJ752" s="66"/>
      <c r="AK752" s="66"/>
      <c r="AL752" s="66"/>
      <c r="AM752" s="66"/>
    </row>
    <row r="753" spans="1:39" ht="15.75" customHeight="1" x14ac:dyDescent="0.25">
      <c r="A753" s="66"/>
      <c r="B753" s="66"/>
      <c r="C753" s="56"/>
      <c r="I753" s="67"/>
      <c r="J753" s="67"/>
      <c r="O753" s="68"/>
      <c r="AJ753" s="66"/>
      <c r="AK753" s="66"/>
      <c r="AL753" s="66"/>
      <c r="AM753" s="66"/>
    </row>
    <row r="754" spans="1:39" ht="15.75" customHeight="1" x14ac:dyDescent="0.25">
      <c r="A754" s="66"/>
      <c r="B754" s="66"/>
      <c r="C754" s="56"/>
      <c r="I754" s="67"/>
      <c r="J754" s="67"/>
      <c r="O754" s="68"/>
      <c r="AJ754" s="66"/>
      <c r="AK754" s="66"/>
      <c r="AL754" s="66"/>
      <c r="AM754" s="66"/>
    </row>
    <row r="755" spans="1:39" ht="15.75" customHeight="1" x14ac:dyDescent="0.25">
      <c r="A755" s="66"/>
      <c r="B755" s="66"/>
      <c r="C755" s="56"/>
      <c r="I755" s="67"/>
      <c r="J755" s="67"/>
      <c r="O755" s="68"/>
      <c r="AJ755" s="66"/>
      <c r="AK755" s="66"/>
      <c r="AL755" s="66"/>
      <c r="AM755" s="66"/>
    </row>
    <row r="756" spans="1:39" ht="15.75" customHeight="1" x14ac:dyDescent="0.25">
      <c r="A756" s="66"/>
      <c r="B756" s="66"/>
      <c r="C756" s="56"/>
      <c r="I756" s="67"/>
      <c r="J756" s="67"/>
      <c r="O756" s="68"/>
      <c r="AJ756" s="66"/>
      <c r="AK756" s="66"/>
      <c r="AL756" s="66"/>
      <c r="AM756" s="66"/>
    </row>
    <row r="757" spans="1:39" ht="15.75" customHeight="1" x14ac:dyDescent="0.25">
      <c r="A757" s="66"/>
      <c r="B757" s="66"/>
      <c r="C757" s="56"/>
      <c r="I757" s="67"/>
      <c r="J757" s="67"/>
      <c r="O757" s="68"/>
      <c r="AJ757" s="66"/>
      <c r="AK757" s="66"/>
      <c r="AL757" s="66"/>
      <c r="AM757" s="66"/>
    </row>
    <row r="758" spans="1:39" ht="15.75" customHeight="1" x14ac:dyDescent="0.25">
      <c r="A758" s="66"/>
      <c r="B758" s="66"/>
      <c r="C758" s="56"/>
      <c r="I758" s="67"/>
      <c r="J758" s="67"/>
      <c r="O758" s="68"/>
      <c r="AJ758" s="66"/>
      <c r="AK758" s="66"/>
      <c r="AL758" s="66"/>
      <c r="AM758" s="66"/>
    </row>
    <row r="759" spans="1:39" ht="15.75" customHeight="1" x14ac:dyDescent="0.25">
      <c r="A759" s="66"/>
      <c r="B759" s="66"/>
      <c r="C759" s="56"/>
      <c r="I759" s="67"/>
      <c r="J759" s="67"/>
      <c r="O759" s="68"/>
      <c r="AJ759" s="66"/>
      <c r="AK759" s="66"/>
      <c r="AL759" s="66"/>
      <c r="AM759" s="66"/>
    </row>
    <row r="760" spans="1:39" ht="15.75" customHeight="1" x14ac:dyDescent="0.25">
      <c r="A760" s="66"/>
      <c r="B760" s="66"/>
      <c r="C760" s="56"/>
      <c r="I760" s="67"/>
      <c r="J760" s="67"/>
      <c r="O760" s="68"/>
      <c r="AJ760" s="66"/>
      <c r="AK760" s="66"/>
      <c r="AL760" s="66"/>
      <c r="AM760" s="66"/>
    </row>
    <row r="761" spans="1:39" ht="15.75" customHeight="1" x14ac:dyDescent="0.25">
      <c r="A761" s="66"/>
      <c r="B761" s="66"/>
      <c r="C761" s="56"/>
      <c r="I761" s="67"/>
      <c r="J761" s="67"/>
      <c r="O761" s="68"/>
      <c r="AJ761" s="66"/>
      <c r="AK761" s="66"/>
      <c r="AL761" s="66"/>
      <c r="AM761" s="66"/>
    </row>
    <row r="762" spans="1:39" ht="15.75" customHeight="1" x14ac:dyDescent="0.25">
      <c r="A762" s="66"/>
      <c r="B762" s="66"/>
      <c r="C762" s="56"/>
      <c r="I762" s="67"/>
      <c r="J762" s="67"/>
      <c r="O762" s="68"/>
      <c r="AJ762" s="66"/>
      <c r="AK762" s="66"/>
      <c r="AL762" s="66"/>
      <c r="AM762" s="66"/>
    </row>
    <row r="763" spans="1:39" ht="15.75" customHeight="1" x14ac:dyDescent="0.25">
      <c r="A763" s="66"/>
      <c r="B763" s="66"/>
      <c r="C763" s="56"/>
      <c r="I763" s="67"/>
      <c r="J763" s="67"/>
      <c r="O763" s="68"/>
      <c r="AJ763" s="66"/>
      <c r="AK763" s="66"/>
      <c r="AL763" s="66"/>
      <c r="AM763" s="66"/>
    </row>
    <row r="764" spans="1:39" ht="15.75" customHeight="1" x14ac:dyDescent="0.25">
      <c r="A764" s="66"/>
      <c r="B764" s="66"/>
      <c r="C764" s="56"/>
      <c r="I764" s="67"/>
      <c r="J764" s="67"/>
      <c r="O764" s="68"/>
      <c r="AJ764" s="66"/>
      <c r="AK764" s="66"/>
      <c r="AL764" s="66"/>
      <c r="AM764" s="66"/>
    </row>
    <row r="765" spans="1:39" ht="15.75" customHeight="1" x14ac:dyDescent="0.25">
      <c r="A765" s="66"/>
      <c r="B765" s="66"/>
      <c r="C765" s="56"/>
      <c r="I765" s="67"/>
      <c r="J765" s="67"/>
      <c r="O765" s="68"/>
      <c r="AJ765" s="66"/>
      <c r="AK765" s="66"/>
      <c r="AL765" s="66"/>
      <c r="AM765" s="66"/>
    </row>
    <row r="766" spans="1:39" ht="15.75" customHeight="1" x14ac:dyDescent="0.25">
      <c r="A766" s="66"/>
      <c r="B766" s="66"/>
      <c r="C766" s="56"/>
      <c r="I766" s="67"/>
      <c r="J766" s="67"/>
      <c r="O766" s="68"/>
      <c r="AJ766" s="66"/>
      <c r="AK766" s="66"/>
      <c r="AL766" s="66"/>
      <c r="AM766" s="66"/>
    </row>
    <row r="767" spans="1:39" ht="15.75" customHeight="1" x14ac:dyDescent="0.25">
      <c r="A767" s="66"/>
      <c r="B767" s="66"/>
      <c r="C767" s="56"/>
      <c r="I767" s="67"/>
      <c r="J767" s="67"/>
      <c r="O767" s="68"/>
      <c r="AJ767" s="66"/>
      <c r="AK767" s="66"/>
      <c r="AL767" s="66"/>
      <c r="AM767" s="66"/>
    </row>
    <row r="768" spans="1:39" ht="15.75" customHeight="1" x14ac:dyDescent="0.25">
      <c r="A768" s="66"/>
      <c r="B768" s="66"/>
      <c r="C768" s="56"/>
      <c r="I768" s="67"/>
      <c r="J768" s="67"/>
      <c r="O768" s="68"/>
      <c r="AJ768" s="66"/>
      <c r="AK768" s="66"/>
      <c r="AL768" s="66"/>
      <c r="AM768" s="66"/>
    </row>
    <row r="769" spans="1:39" ht="15.75" customHeight="1" x14ac:dyDescent="0.25">
      <c r="A769" s="66"/>
      <c r="B769" s="66"/>
      <c r="C769" s="56"/>
      <c r="I769" s="67"/>
      <c r="J769" s="67"/>
      <c r="O769" s="68"/>
      <c r="AJ769" s="66"/>
      <c r="AK769" s="66"/>
      <c r="AL769" s="66"/>
      <c r="AM769" s="66"/>
    </row>
    <row r="770" spans="1:39" ht="15.75" customHeight="1" x14ac:dyDescent="0.25">
      <c r="A770" s="66"/>
      <c r="B770" s="66"/>
      <c r="C770" s="56"/>
      <c r="I770" s="67"/>
      <c r="J770" s="67"/>
      <c r="O770" s="68"/>
      <c r="AJ770" s="66"/>
      <c r="AK770" s="66"/>
      <c r="AL770" s="66"/>
      <c r="AM770" s="66"/>
    </row>
    <row r="771" spans="1:39" ht="15.75" customHeight="1" x14ac:dyDescent="0.25">
      <c r="A771" s="66"/>
      <c r="B771" s="66"/>
      <c r="C771" s="56"/>
      <c r="I771" s="67"/>
      <c r="J771" s="67"/>
      <c r="O771" s="68"/>
      <c r="AJ771" s="66"/>
      <c r="AK771" s="66"/>
      <c r="AL771" s="66"/>
      <c r="AM771" s="66"/>
    </row>
    <row r="772" spans="1:39" ht="15.75" customHeight="1" x14ac:dyDescent="0.25">
      <c r="A772" s="66"/>
      <c r="B772" s="66"/>
      <c r="C772" s="56"/>
      <c r="I772" s="67"/>
      <c r="J772" s="67"/>
      <c r="O772" s="68"/>
      <c r="AJ772" s="66"/>
      <c r="AK772" s="66"/>
      <c r="AL772" s="66"/>
      <c r="AM772" s="66"/>
    </row>
    <row r="773" spans="1:39" ht="15.75" customHeight="1" x14ac:dyDescent="0.25">
      <c r="A773" s="66"/>
      <c r="B773" s="66"/>
      <c r="C773" s="56"/>
      <c r="I773" s="67"/>
      <c r="J773" s="67"/>
      <c r="O773" s="68"/>
      <c r="AJ773" s="66"/>
      <c r="AK773" s="66"/>
      <c r="AL773" s="66"/>
      <c r="AM773" s="66"/>
    </row>
    <row r="774" spans="1:39" ht="15.75" customHeight="1" x14ac:dyDescent="0.25">
      <c r="A774" s="66"/>
      <c r="B774" s="66"/>
      <c r="C774" s="56"/>
      <c r="I774" s="67"/>
      <c r="J774" s="67"/>
      <c r="O774" s="68"/>
      <c r="AJ774" s="66"/>
      <c r="AK774" s="66"/>
      <c r="AL774" s="66"/>
      <c r="AM774" s="66"/>
    </row>
    <row r="775" spans="1:39" ht="15.75" customHeight="1" x14ac:dyDescent="0.25">
      <c r="A775" s="66"/>
      <c r="B775" s="66"/>
      <c r="C775" s="56"/>
      <c r="I775" s="67"/>
      <c r="J775" s="67"/>
      <c r="O775" s="68"/>
      <c r="AJ775" s="66"/>
      <c r="AK775" s="66"/>
      <c r="AL775" s="66"/>
      <c r="AM775" s="66"/>
    </row>
    <row r="776" spans="1:39" ht="15.75" customHeight="1" x14ac:dyDescent="0.25">
      <c r="A776" s="66"/>
      <c r="B776" s="66"/>
      <c r="C776" s="56"/>
      <c r="I776" s="67"/>
      <c r="J776" s="67"/>
      <c r="O776" s="68"/>
      <c r="AJ776" s="66"/>
      <c r="AK776" s="66"/>
      <c r="AL776" s="66"/>
      <c r="AM776" s="66"/>
    </row>
    <row r="777" spans="1:39" ht="15.75" customHeight="1" x14ac:dyDescent="0.25">
      <c r="A777" s="66"/>
      <c r="B777" s="66"/>
      <c r="C777" s="56"/>
      <c r="I777" s="67"/>
      <c r="J777" s="67"/>
      <c r="O777" s="68"/>
      <c r="AJ777" s="66"/>
      <c r="AK777" s="66"/>
      <c r="AL777" s="66"/>
      <c r="AM777" s="66"/>
    </row>
    <row r="778" spans="1:39" ht="15.75" customHeight="1" x14ac:dyDescent="0.25">
      <c r="A778" s="66"/>
      <c r="B778" s="66"/>
      <c r="C778" s="56"/>
      <c r="I778" s="67"/>
      <c r="J778" s="67"/>
      <c r="O778" s="68"/>
      <c r="AJ778" s="66"/>
      <c r="AK778" s="66"/>
      <c r="AL778" s="66"/>
      <c r="AM778" s="66"/>
    </row>
    <row r="779" spans="1:39" ht="15.75" customHeight="1" x14ac:dyDescent="0.25">
      <c r="A779" s="66"/>
      <c r="B779" s="66"/>
      <c r="C779" s="56"/>
      <c r="I779" s="67"/>
      <c r="J779" s="67"/>
      <c r="O779" s="68"/>
      <c r="AJ779" s="66"/>
      <c r="AK779" s="66"/>
      <c r="AL779" s="66"/>
      <c r="AM779" s="66"/>
    </row>
    <row r="780" spans="1:39" ht="15.75" customHeight="1" x14ac:dyDescent="0.25">
      <c r="A780" s="66"/>
      <c r="B780" s="66"/>
      <c r="C780" s="56"/>
      <c r="I780" s="67"/>
      <c r="J780" s="67"/>
      <c r="O780" s="68"/>
      <c r="AJ780" s="66"/>
      <c r="AK780" s="66"/>
      <c r="AL780" s="66"/>
      <c r="AM780" s="66"/>
    </row>
    <row r="781" spans="1:39" ht="15.75" customHeight="1" x14ac:dyDescent="0.25">
      <c r="A781" s="66"/>
      <c r="B781" s="66"/>
      <c r="C781" s="56"/>
      <c r="I781" s="67"/>
      <c r="J781" s="67"/>
      <c r="O781" s="68"/>
      <c r="AJ781" s="66"/>
      <c r="AK781" s="66"/>
      <c r="AL781" s="66"/>
      <c r="AM781" s="66"/>
    </row>
    <row r="782" spans="1:39" ht="15.75" customHeight="1" x14ac:dyDescent="0.25">
      <c r="A782" s="66"/>
      <c r="B782" s="66"/>
      <c r="C782" s="56"/>
      <c r="I782" s="67"/>
      <c r="J782" s="67"/>
      <c r="O782" s="68"/>
      <c r="AJ782" s="66"/>
      <c r="AK782" s="66"/>
      <c r="AL782" s="66"/>
      <c r="AM782" s="66"/>
    </row>
    <row r="783" spans="1:39" ht="15.75" customHeight="1" x14ac:dyDescent="0.25">
      <c r="A783" s="66"/>
      <c r="B783" s="66"/>
      <c r="C783" s="56"/>
      <c r="I783" s="67"/>
      <c r="J783" s="67"/>
      <c r="O783" s="68"/>
      <c r="AJ783" s="66"/>
      <c r="AK783" s="66"/>
      <c r="AL783" s="66"/>
      <c r="AM783" s="66"/>
    </row>
    <row r="784" spans="1:39" ht="15.75" customHeight="1" x14ac:dyDescent="0.25">
      <c r="A784" s="66"/>
      <c r="B784" s="66"/>
      <c r="C784" s="56"/>
      <c r="I784" s="67"/>
      <c r="J784" s="67"/>
      <c r="O784" s="68"/>
      <c r="AJ784" s="66"/>
      <c r="AK784" s="66"/>
      <c r="AL784" s="66"/>
      <c r="AM784" s="66"/>
    </row>
    <row r="785" spans="1:39" ht="15.75" customHeight="1" x14ac:dyDescent="0.25">
      <c r="A785" s="66"/>
      <c r="B785" s="66"/>
      <c r="C785" s="56"/>
      <c r="I785" s="67"/>
      <c r="J785" s="67"/>
      <c r="O785" s="68"/>
      <c r="AJ785" s="66"/>
      <c r="AK785" s="66"/>
      <c r="AL785" s="66"/>
      <c r="AM785" s="66"/>
    </row>
    <row r="786" spans="1:39" ht="15.75" customHeight="1" x14ac:dyDescent="0.25">
      <c r="A786" s="66"/>
      <c r="B786" s="66"/>
      <c r="C786" s="56"/>
      <c r="I786" s="67"/>
      <c r="J786" s="67"/>
      <c r="O786" s="68"/>
      <c r="AJ786" s="66"/>
      <c r="AK786" s="66"/>
      <c r="AL786" s="66"/>
      <c r="AM786" s="66"/>
    </row>
    <row r="787" spans="1:39" ht="15.75" customHeight="1" x14ac:dyDescent="0.25">
      <c r="A787" s="66"/>
      <c r="B787" s="66"/>
      <c r="C787" s="56"/>
      <c r="I787" s="67"/>
      <c r="J787" s="67"/>
      <c r="O787" s="68"/>
      <c r="AJ787" s="66"/>
      <c r="AK787" s="66"/>
      <c r="AL787" s="66"/>
      <c r="AM787" s="66"/>
    </row>
    <row r="788" spans="1:39" ht="15.75" customHeight="1" x14ac:dyDescent="0.25">
      <c r="A788" s="66"/>
      <c r="B788" s="66"/>
      <c r="C788" s="56"/>
      <c r="I788" s="67"/>
      <c r="J788" s="67"/>
      <c r="O788" s="68"/>
      <c r="AJ788" s="66"/>
      <c r="AK788" s="66"/>
      <c r="AL788" s="66"/>
      <c r="AM788" s="66"/>
    </row>
    <row r="789" spans="1:39" ht="15.75" customHeight="1" x14ac:dyDescent="0.25">
      <c r="A789" s="66"/>
      <c r="B789" s="66"/>
      <c r="C789" s="56"/>
      <c r="I789" s="67"/>
      <c r="J789" s="67"/>
      <c r="O789" s="68"/>
      <c r="AJ789" s="66"/>
      <c r="AK789" s="66"/>
      <c r="AL789" s="66"/>
      <c r="AM789" s="66"/>
    </row>
    <row r="790" spans="1:39" ht="15.75" customHeight="1" x14ac:dyDescent="0.25">
      <c r="A790" s="66"/>
      <c r="B790" s="66"/>
      <c r="C790" s="56"/>
      <c r="I790" s="67"/>
      <c r="J790" s="67"/>
      <c r="O790" s="68"/>
      <c r="AJ790" s="66"/>
      <c r="AK790" s="66"/>
      <c r="AL790" s="66"/>
      <c r="AM790" s="66"/>
    </row>
    <row r="791" spans="1:39" ht="15.75" customHeight="1" x14ac:dyDescent="0.25">
      <c r="A791" s="66"/>
      <c r="B791" s="66"/>
      <c r="C791" s="56"/>
      <c r="I791" s="67"/>
      <c r="J791" s="67"/>
      <c r="O791" s="68"/>
      <c r="AJ791" s="66"/>
      <c r="AK791" s="66"/>
      <c r="AL791" s="66"/>
      <c r="AM791" s="66"/>
    </row>
    <row r="792" spans="1:39" ht="15.75" customHeight="1" x14ac:dyDescent="0.25">
      <c r="A792" s="66"/>
      <c r="B792" s="66"/>
      <c r="C792" s="56"/>
      <c r="I792" s="67"/>
      <c r="J792" s="67"/>
      <c r="O792" s="68"/>
      <c r="AJ792" s="66"/>
      <c r="AK792" s="66"/>
      <c r="AL792" s="66"/>
      <c r="AM792" s="66"/>
    </row>
    <row r="793" spans="1:39" ht="15.75" customHeight="1" x14ac:dyDescent="0.25">
      <c r="A793" s="66"/>
      <c r="B793" s="66"/>
      <c r="C793" s="56"/>
      <c r="I793" s="67"/>
      <c r="J793" s="67"/>
      <c r="O793" s="68"/>
      <c r="AJ793" s="66"/>
      <c r="AK793" s="66"/>
      <c r="AL793" s="66"/>
      <c r="AM793" s="66"/>
    </row>
    <row r="794" spans="1:39" ht="15.75" customHeight="1" x14ac:dyDescent="0.25">
      <c r="A794" s="66"/>
      <c r="B794" s="66"/>
      <c r="C794" s="56"/>
      <c r="I794" s="67"/>
      <c r="J794" s="67"/>
      <c r="O794" s="68"/>
      <c r="AJ794" s="66"/>
      <c r="AK794" s="66"/>
      <c r="AL794" s="66"/>
      <c r="AM794" s="66"/>
    </row>
    <row r="795" spans="1:39" ht="15.75" customHeight="1" x14ac:dyDescent="0.25">
      <c r="A795" s="66"/>
      <c r="B795" s="66"/>
      <c r="C795" s="56"/>
      <c r="I795" s="67"/>
      <c r="J795" s="67"/>
      <c r="O795" s="68"/>
      <c r="AJ795" s="66"/>
      <c r="AK795" s="66"/>
      <c r="AL795" s="66"/>
      <c r="AM795" s="66"/>
    </row>
    <row r="796" spans="1:39" ht="15.75" customHeight="1" x14ac:dyDescent="0.25">
      <c r="A796" s="66"/>
      <c r="B796" s="66"/>
      <c r="C796" s="56"/>
      <c r="I796" s="67"/>
      <c r="J796" s="67"/>
      <c r="O796" s="68"/>
      <c r="AJ796" s="66"/>
      <c r="AK796" s="66"/>
      <c r="AL796" s="66"/>
      <c r="AM796" s="66"/>
    </row>
    <row r="797" spans="1:39" ht="15.75" customHeight="1" x14ac:dyDescent="0.25">
      <c r="A797" s="66"/>
      <c r="B797" s="66"/>
      <c r="C797" s="56"/>
      <c r="I797" s="67"/>
      <c r="J797" s="67"/>
      <c r="O797" s="68"/>
      <c r="AJ797" s="66"/>
      <c r="AK797" s="66"/>
      <c r="AL797" s="66"/>
      <c r="AM797" s="66"/>
    </row>
    <row r="798" spans="1:39" ht="15.75" customHeight="1" x14ac:dyDescent="0.25">
      <c r="A798" s="66"/>
      <c r="B798" s="66"/>
      <c r="C798" s="56"/>
      <c r="I798" s="67"/>
      <c r="J798" s="67"/>
      <c r="O798" s="68"/>
      <c r="AJ798" s="66"/>
      <c r="AK798" s="66"/>
      <c r="AL798" s="66"/>
      <c r="AM798" s="66"/>
    </row>
    <row r="799" spans="1:39" ht="15.75" customHeight="1" x14ac:dyDescent="0.25">
      <c r="A799" s="66"/>
      <c r="B799" s="66"/>
      <c r="C799" s="56"/>
      <c r="I799" s="67"/>
      <c r="J799" s="67"/>
      <c r="O799" s="68"/>
      <c r="AJ799" s="66"/>
      <c r="AK799" s="66"/>
      <c r="AL799" s="66"/>
      <c r="AM799" s="66"/>
    </row>
    <row r="800" spans="1:39" ht="15.75" customHeight="1" x14ac:dyDescent="0.25">
      <c r="A800" s="66"/>
      <c r="B800" s="66"/>
      <c r="C800" s="56"/>
      <c r="I800" s="67"/>
      <c r="J800" s="67"/>
      <c r="O800" s="68"/>
      <c r="AJ800" s="66"/>
      <c r="AK800" s="66"/>
      <c r="AL800" s="66"/>
      <c r="AM800" s="66"/>
    </row>
    <row r="801" spans="1:39" ht="15.75" customHeight="1" x14ac:dyDescent="0.25">
      <c r="A801" s="66"/>
      <c r="B801" s="66"/>
      <c r="C801" s="56"/>
      <c r="I801" s="67"/>
      <c r="J801" s="67"/>
      <c r="O801" s="68"/>
      <c r="AJ801" s="66"/>
      <c r="AK801" s="66"/>
      <c r="AL801" s="66"/>
      <c r="AM801" s="66"/>
    </row>
    <row r="802" spans="1:39" ht="15.75" customHeight="1" x14ac:dyDescent="0.25">
      <c r="A802" s="66"/>
      <c r="B802" s="66"/>
      <c r="C802" s="56"/>
      <c r="I802" s="67"/>
      <c r="J802" s="67"/>
      <c r="O802" s="68"/>
      <c r="AJ802" s="66"/>
      <c r="AK802" s="66"/>
      <c r="AL802" s="66"/>
      <c r="AM802" s="66"/>
    </row>
    <row r="803" spans="1:39" ht="15.75" customHeight="1" x14ac:dyDescent="0.25">
      <c r="A803" s="66"/>
      <c r="B803" s="66"/>
      <c r="C803" s="56"/>
      <c r="I803" s="67"/>
      <c r="J803" s="67"/>
      <c r="O803" s="68"/>
      <c r="AJ803" s="66"/>
      <c r="AK803" s="66"/>
      <c r="AL803" s="66"/>
      <c r="AM803" s="66"/>
    </row>
    <row r="804" spans="1:39" ht="15.75" customHeight="1" x14ac:dyDescent="0.25">
      <c r="A804" s="66"/>
      <c r="B804" s="66"/>
      <c r="C804" s="56"/>
      <c r="I804" s="67"/>
      <c r="J804" s="67"/>
      <c r="O804" s="68"/>
      <c r="AJ804" s="66"/>
      <c r="AK804" s="66"/>
      <c r="AL804" s="66"/>
      <c r="AM804" s="66"/>
    </row>
    <row r="805" spans="1:39" ht="15.75" customHeight="1" x14ac:dyDescent="0.25">
      <c r="A805" s="66"/>
      <c r="B805" s="66"/>
      <c r="C805" s="56"/>
      <c r="I805" s="67"/>
      <c r="J805" s="67"/>
      <c r="O805" s="68"/>
      <c r="AJ805" s="66"/>
      <c r="AK805" s="66"/>
      <c r="AL805" s="66"/>
      <c r="AM805" s="66"/>
    </row>
    <row r="806" spans="1:39" ht="15.75" customHeight="1" x14ac:dyDescent="0.25">
      <c r="A806" s="66"/>
      <c r="B806" s="66"/>
      <c r="C806" s="56"/>
      <c r="I806" s="67"/>
      <c r="J806" s="67"/>
      <c r="O806" s="68"/>
      <c r="AJ806" s="66"/>
      <c r="AK806" s="66"/>
      <c r="AL806" s="66"/>
      <c r="AM806" s="66"/>
    </row>
    <row r="807" spans="1:39" ht="15.75" customHeight="1" x14ac:dyDescent="0.25">
      <c r="A807" s="66"/>
      <c r="B807" s="66"/>
      <c r="C807" s="56"/>
      <c r="I807" s="67"/>
      <c r="J807" s="67"/>
      <c r="O807" s="68"/>
      <c r="AJ807" s="66"/>
      <c r="AK807" s="66"/>
      <c r="AL807" s="66"/>
      <c r="AM807" s="66"/>
    </row>
    <row r="808" spans="1:39" ht="15.75" customHeight="1" x14ac:dyDescent="0.25">
      <c r="A808" s="66"/>
      <c r="B808" s="66"/>
      <c r="C808" s="56"/>
      <c r="I808" s="67"/>
      <c r="J808" s="67"/>
      <c r="O808" s="68"/>
      <c r="AJ808" s="66"/>
      <c r="AK808" s="66"/>
      <c r="AL808" s="66"/>
      <c r="AM808" s="66"/>
    </row>
    <row r="809" spans="1:39" ht="15.75" customHeight="1" x14ac:dyDescent="0.25">
      <c r="A809" s="66"/>
      <c r="B809" s="66"/>
      <c r="C809" s="56"/>
      <c r="I809" s="67"/>
      <c r="J809" s="67"/>
      <c r="O809" s="68"/>
      <c r="AJ809" s="66"/>
      <c r="AK809" s="66"/>
      <c r="AL809" s="66"/>
      <c r="AM809" s="66"/>
    </row>
    <row r="810" spans="1:39" ht="15.75" customHeight="1" x14ac:dyDescent="0.25">
      <c r="A810" s="66"/>
      <c r="B810" s="66"/>
      <c r="C810" s="56"/>
      <c r="I810" s="67"/>
      <c r="J810" s="67"/>
      <c r="O810" s="68"/>
      <c r="AJ810" s="66"/>
      <c r="AK810" s="66"/>
      <c r="AL810" s="66"/>
      <c r="AM810" s="66"/>
    </row>
    <row r="811" spans="1:39" ht="15.75" customHeight="1" x14ac:dyDescent="0.25">
      <c r="A811" s="66"/>
      <c r="B811" s="66"/>
      <c r="C811" s="56"/>
      <c r="I811" s="67"/>
      <c r="J811" s="67"/>
      <c r="O811" s="68"/>
      <c r="AJ811" s="66"/>
      <c r="AK811" s="66"/>
      <c r="AL811" s="66"/>
      <c r="AM811" s="66"/>
    </row>
    <row r="812" spans="1:39" ht="15.75" customHeight="1" x14ac:dyDescent="0.25">
      <c r="A812" s="66"/>
      <c r="B812" s="66"/>
      <c r="C812" s="56"/>
      <c r="I812" s="67"/>
      <c r="J812" s="67"/>
      <c r="O812" s="68"/>
      <c r="AJ812" s="66"/>
      <c r="AK812" s="66"/>
      <c r="AL812" s="66"/>
      <c r="AM812" s="66"/>
    </row>
    <row r="813" spans="1:39" ht="15.75" customHeight="1" x14ac:dyDescent="0.25">
      <c r="A813" s="66"/>
      <c r="B813" s="66"/>
      <c r="C813" s="56"/>
      <c r="I813" s="67"/>
      <c r="J813" s="67"/>
      <c r="O813" s="68"/>
      <c r="AJ813" s="66"/>
      <c r="AK813" s="66"/>
      <c r="AL813" s="66"/>
      <c r="AM813" s="66"/>
    </row>
    <row r="814" spans="1:39" ht="15.75" customHeight="1" x14ac:dyDescent="0.25">
      <c r="A814" s="66"/>
      <c r="B814" s="66"/>
      <c r="C814" s="56"/>
      <c r="I814" s="67"/>
      <c r="J814" s="67"/>
      <c r="O814" s="68"/>
      <c r="AJ814" s="66"/>
      <c r="AK814" s="66"/>
      <c r="AL814" s="66"/>
      <c r="AM814" s="66"/>
    </row>
    <row r="815" spans="1:39" ht="15.75" customHeight="1" x14ac:dyDescent="0.25">
      <c r="A815" s="66"/>
      <c r="B815" s="66"/>
      <c r="C815" s="56"/>
      <c r="I815" s="67"/>
      <c r="J815" s="67"/>
      <c r="O815" s="68"/>
      <c r="AJ815" s="66"/>
      <c r="AK815" s="66"/>
      <c r="AL815" s="66"/>
      <c r="AM815" s="66"/>
    </row>
    <row r="816" spans="1:39" ht="15.75" customHeight="1" x14ac:dyDescent="0.25">
      <c r="A816" s="66"/>
      <c r="B816" s="66"/>
      <c r="C816" s="56"/>
      <c r="I816" s="67"/>
      <c r="J816" s="67"/>
      <c r="O816" s="68"/>
      <c r="AJ816" s="66"/>
      <c r="AK816" s="66"/>
      <c r="AL816" s="66"/>
      <c r="AM816" s="66"/>
    </row>
    <row r="817" spans="1:39" ht="15.75" customHeight="1" x14ac:dyDescent="0.25">
      <c r="A817" s="66"/>
      <c r="B817" s="66"/>
      <c r="C817" s="56"/>
      <c r="I817" s="67"/>
      <c r="J817" s="67"/>
      <c r="O817" s="68"/>
      <c r="AJ817" s="66"/>
      <c r="AK817" s="66"/>
      <c r="AL817" s="66"/>
      <c r="AM817" s="66"/>
    </row>
    <row r="818" spans="1:39" ht="15.75" customHeight="1" x14ac:dyDescent="0.25">
      <c r="A818" s="66"/>
      <c r="B818" s="66"/>
      <c r="C818" s="56"/>
      <c r="I818" s="67"/>
      <c r="J818" s="67"/>
      <c r="O818" s="68"/>
      <c r="AJ818" s="66"/>
      <c r="AK818" s="66"/>
      <c r="AL818" s="66"/>
      <c r="AM818" s="66"/>
    </row>
    <row r="819" spans="1:39" ht="15.75" customHeight="1" x14ac:dyDescent="0.25">
      <c r="A819" s="66"/>
      <c r="B819" s="66"/>
      <c r="C819" s="56"/>
      <c r="I819" s="67"/>
      <c r="J819" s="67"/>
      <c r="O819" s="68"/>
      <c r="AJ819" s="66"/>
      <c r="AK819" s="66"/>
      <c r="AL819" s="66"/>
      <c r="AM819" s="66"/>
    </row>
    <row r="820" spans="1:39" ht="15.75" customHeight="1" x14ac:dyDescent="0.25">
      <c r="A820" s="66"/>
      <c r="B820" s="66"/>
      <c r="C820" s="56"/>
      <c r="I820" s="67"/>
      <c r="J820" s="67"/>
      <c r="O820" s="68"/>
      <c r="AJ820" s="66"/>
      <c r="AK820" s="66"/>
      <c r="AL820" s="66"/>
      <c r="AM820" s="66"/>
    </row>
    <row r="821" spans="1:39" ht="15.75" customHeight="1" x14ac:dyDescent="0.25">
      <c r="A821" s="66"/>
      <c r="B821" s="66"/>
      <c r="C821" s="56"/>
      <c r="I821" s="67"/>
      <c r="J821" s="67"/>
      <c r="O821" s="68"/>
      <c r="AJ821" s="66"/>
      <c r="AK821" s="66"/>
      <c r="AL821" s="66"/>
      <c r="AM821" s="66"/>
    </row>
    <row r="822" spans="1:39" ht="15.75" customHeight="1" x14ac:dyDescent="0.25">
      <c r="A822" s="66"/>
      <c r="B822" s="66"/>
      <c r="C822" s="56"/>
      <c r="I822" s="67"/>
      <c r="J822" s="67"/>
      <c r="O822" s="68"/>
      <c r="AJ822" s="66"/>
      <c r="AK822" s="66"/>
      <c r="AL822" s="66"/>
      <c r="AM822" s="66"/>
    </row>
    <row r="823" spans="1:39" ht="15.75" customHeight="1" x14ac:dyDescent="0.25">
      <c r="A823" s="66"/>
      <c r="B823" s="66"/>
      <c r="C823" s="56"/>
      <c r="I823" s="67"/>
      <c r="J823" s="67"/>
      <c r="O823" s="68"/>
      <c r="AJ823" s="66"/>
      <c r="AK823" s="66"/>
      <c r="AL823" s="66"/>
      <c r="AM823" s="66"/>
    </row>
    <row r="824" spans="1:39" ht="15.75" customHeight="1" x14ac:dyDescent="0.25">
      <c r="A824" s="66"/>
      <c r="B824" s="66"/>
      <c r="C824" s="56"/>
      <c r="I824" s="67"/>
      <c r="J824" s="67"/>
      <c r="O824" s="68"/>
      <c r="AJ824" s="66"/>
      <c r="AK824" s="66"/>
      <c r="AL824" s="66"/>
      <c r="AM824" s="66"/>
    </row>
    <row r="825" spans="1:39" ht="15.75" customHeight="1" x14ac:dyDescent="0.25">
      <c r="A825" s="66"/>
      <c r="B825" s="66"/>
      <c r="C825" s="56"/>
      <c r="I825" s="67"/>
      <c r="J825" s="67"/>
      <c r="O825" s="68"/>
      <c r="AJ825" s="66"/>
      <c r="AK825" s="66"/>
      <c r="AL825" s="66"/>
      <c r="AM825" s="66"/>
    </row>
    <row r="826" spans="1:39" ht="15.75" customHeight="1" x14ac:dyDescent="0.25">
      <c r="A826" s="66"/>
      <c r="B826" s="66"/>
      <c r="C826" s="56"/>
      <c r="I826" s="67"/>
      <c r="J826" s="67"/>
      <c r="O826" s="68"/>
      <c r="AJ826" s="66"/>
      <c r="AK826" s="66"/>
      <c r="AL826" s="66"/>
      <c r="AM826" s="66"/>
    </row>
    <row r="827" spans="1:39" ht="15.75" customHeight="1" x14ac:dyDescent="0.25">
      <c r="A827" s="66"/>
      <c r="B827" s="66"/>
      <c r="C827" s="56"/>
      <c r="I827" s="67"/>
      <c r="J827" s="67"/>
      <c r="O827" s="68"/>
      <c r="AJ827" s="66"/>
      <c r="AK827" s="66"/>
      <c r="AL827" s="66"/>
      <c r="AM827" s="66"/>
    </row>
    <row r="828" spans="1:39" ht="15.75" customHeight="1" x14ac:dyDescent="0.25">
      <c r="A828" s="66"/>
      <c r="B828" s="66"/>
      <c r="C828" s="56"/>
      <c r="I828" s="67"/>
      <c r="J828" s="67"/>
      <c r="O828" s="68"/>
      <c r="AJ828" s="66"/>
      <c r="AK828" s="66"/>
      <c r="AL828" s="66"/>
      <c r="AM828" s="66"/>
    </row>
    <row r="829" spans="1:39" ht="15.75" customHeight="1" x14ac:dyDescent="0.25">
      <c r="A829" s="66"/>
      <c r="B829" s="66"/>
      <c r="C829" s="56"/>
      <c r="I829" s="67"/>
      <c r="J829" s="67"/>
      <c r="O829" s="68"/>
      <c r="AJ829" s="66"/>
      <c r="AK829" s="66"/>
      <c r="AL829" s="66"/>
      <c r="AM829" s="66"/>
    </row>
    <row r="830" spans="1:39" ht="15.75" customHeight="1" x14ac:dyDescent="0.25">
      <c r="A830" s="66"/>
      <c r="B830" s="66"/>
      <c r="C830" s="56"/>
      <c r="I830" s="67"/>
      <c r="J830" s="67"/>
      <c r="O830" s="68"/>
      <c r="AJ830" s="66"/>
      <c r="AK830" s="66"/>
      <c r="AL830" s="66"/>
      <c r="AM830" s="66"/>
    </row>
    <row r="831" spans="1:39" ht="15.75" customHeight="1" x14ac:dyDescent="0.25">
      <c r="A831" s="66"/>
      <c r="B831" s="66"/>
      <c r="C831" s="56"/>
      <c r="I831" s="67"/>
      <c r="J831" s="67"/>
      <c r="O831" s="68"/>
      <c r="AJ831" s="66"/>
      <c r="AK831" s="66"/>
      <c r="AL831" s="66"/>
      <c r="AM831" s="66"/>
    </row>
    <row r="832" spans="1:39" ht="15.75" customHeight="1" x14ac:dyDescent="0.25">
      <c r="A832" s="66"/>
      <c r="B832" s="66"/>
      <c r="C832" s="56"/>
      <c r="I832" s="67"/>
      <c r="J832" s="67"/>
      <c r="O832" s="68"/>
      <c r="AJ832" s="66"/>
      <c r="AK832" s="66"/>
      <c r="AL832" s="66"/>
      <c r="AM832" s="66"/>
    </row>
    <row r="833" spans="1:39" ht="15.75" customHeight="1" x14ac:dyDescent="0.25">
      <c r="A833" s="66"/>
      <c r="B833" s="66"/>
      <c r="C833" s="56"/>
      <c r="I833" s="67"/>
      <c r="J833" s="67"/>
      <c r="O833" s="68"/>
      <c r="AJ833" s="66"/>
      <c r="AK833" s="66"/>
      <c r="AL833" s="66"/>
      <c r="AM833" s="66"/>
    </row>
    <row r="834" spans="1:39" ht="15.75" customHeight="1" x14ac:dyDescent="0.25">
      <c r="A834" s="66"/>
      <c r="B834" s="66"/>
      <c r="C834" s="56"/>
      <c r="I834" s="67"/>
      <c r="J834" s="67"/>
      <c r="O834" s="68"/>
      <c r="AJ834" s="66"/>
      <c r="AK834" s="66"/>
      <c r="AL834" s="66"/>
      <c r="AM834" s="66"/>
    </row>
    <row r="835" spans="1:39" ht="15.75" customHeight="1" x14ac:dyDescent="0.25">
      <c r="A835" s="66"/>
      <c r="B835" s="66"/>
      <c r="C835" s="56"/>
      <c r="I835" s="67"/>
      <c r="J835" s="67"/>
      <c r="O835" s="68"/>
      <c r="AJ835" s="66"/>
      <c r="AK835" s="66"/>
      <c r="AL835" s="66"/>
      <c r="AM835" s="66"/>
    </row>
    <row r="836" spans="1:39" ht="15.75" customHeight="1" x14ac:dyDescent="0.25">
      <c r="A836" s="66"/>
      <c r="B836" s="66"/>
      <c r="C836" s="56"/>
      <c r="I836" s="67"/>
      <c r="J836" s="67"/>
      <c r="O836" s="68"/>
      <c r="AJ836" s="66"/>
      <c r="AK836" s="66"/>
      <c r="AL836" s="66"/>
      <c r="AM836" s="66"/>
    </row>
    <row r="837" spans="1:39" ht="15.75" customHeight="1" x14ac:dyDescent="0.25">
      <c r="A837" s="66"/>
      <c r="B837" s="66"/>
      <c r="C837" s="56"/>
      <c r="I837" s="67"/>
      <c r="J837" s="67"/>
      <c r="O837" s="68"/>
      <c r="AJ837" s="66"/>
      <c r="AK837" s="66"/>
      <c r="AL837" s="66"/>
      <c r="AM837" s="66"/>
    </row>
    <row r="838" spans="1:39" ht="15.75" customHeight="1" x14ac:dyDescent="0.25">
      <c r="A838" s="66"/>
      <c r="B838" s="66"/>
      <c r="C838" s="56"/>
      <c r="I838" s="67"/>
      <c r="J838" s="67"/>
      <c r="O838" s="68"/>
      <c r="AJ838" s="66"/>
      <c r="AK838" s="66"/>
      <c r="AL838" s="66"/>
      <c r="AM838" s="66"/>
    </row>
    <row r="839" spans="1:39" ht="15.75" customHeight="1" x14ac:dyDescent="0.25">
      <c r="A839" s="66"/>
      <c r="B839" s="66"/>
      <c r="C839" s="56"/>
      <c r="I839" s="67"/>
      <c r="J839" s="67"/>
      <c r="O839" s="68"/>
      <c r="AJ839" s="66"/>
      <c r="AK839" s="66"/>
      <c r="AL839" s="66"/>
      <c r="AM839" s="66"/>
    </row>
    <row r="840" spans="1:39" ht="15.75" customHeight="1" x14ac:dyDescent="0.25">
      <c r="A840" s="66"/>
      <c r="B840" s="66"/>
      <c r="C840" s="56"/>
      <c r="I840" s="67"/>
      <c r="J840" s="67"/>
      <c r="O840" s="68"/>
      <c r="AJ840" s="66"/>
      <c r="AK840" s="66"/>
      <c r="AL840" s="66"/>
      <c r="AM840" s="66"/>
    </row>
    <row r="841" spans="1:39" ht="15.75" customHeight="1" x14ac:dyDescent="0.25">
      <c r="A841" s="66"/>
      <c r="B841" s="66"/>
      <c r="C841" s="56"/>
      <c r="I841" s="67"/>
      <c r="J841" s="67"/>
      <c r="O841" s="68"/>
      <c r="AJ841" s="66"/>
      <c r="AK841" s="66"/>
      <c r="AL841" s="66"/>
      <c r="AM841" s="66"/>
    </row>
    <row r="842" spans="1:39" ht="15.75" customHeight="1" x14ac:dyDescent="0.25">
      <c r="A842" s="66"/>
      <c r="B842" s="66"/>
      <c r="C842" s="56"/>
      <c r="I842" s="67"/>
      <c r="J842" s="67"/>
      <c r="O842" s="68"/>
      <c r="AJ842" s="66"/>
      <c r="AK842" s="66"/>
      <c r="AL842" s="66"/>
      <c r="AM842" s="66"/>
    </row>
    <row r="843" spans="1:39" ht="15.75" customHeight="1" x14ac:dyDescent="0.25">
      <c r="A843" s="66"/>
      <c r="B843" s="66"/>
      <c r="C843" s="56"/>
      <c r="I843" s="67"/>
      <c r="J843" s="67"/>
      <c r="O843" s="68"/>
      <c r="AJ843" s="66"/>
      <c r="AK843" s="66"/>
      <c r="AL843" s="66"/>
      <c r="AM843" s="66"/>
    </row>
    <row r="844" spans="1:39" ht="15.75" customHeight="1" x14ac:dyDescent="0.25">
      <c r="A844" s="66"/>
      <c r="B844" s="66"/>
      <c r="C844" s="56"/>
      <c r="I844" s="67"/>
      <c r="J844" s="67"/>
      <c r="O844" s="68"/>
      <c r="AJ844" s="66"/>
      <c r="AK844" s="66"/>
      <c r="AL844" s="66"/>
      <c r="AM844" s="66"/>
    </row>
    <row r="845" spans="1:39" ht="15.75" customHeight="1" x14ac:dyDescent="0.25">
      <c r="A845" s="66"/>
      <c r="B845" s="66"/>
      <c r="C845" s="56"/>
      <c r="I845" s="67"/>
      <c r="J845" s="67"/>
      <c r="O845" s="68"/>
      <c r="AJ845" s="66"/>
      <c r="AK845" s="66"/>
      <c r="AL845" s="66"/>
      <c r="AM845" s="66"/>
    </row>
    <row r="846" spans="1:39" ht="15.75" customHeight="1" x14ac:dyDescent="0.25">
      <c r="A846" s="66"/>
      <c r="B846" s="66"/>
      <c r="C846" s="56"/>
      <c r="I846" s="67"/>
      <c r="J846" s="67"/>
      <c r="O846" s="68"/>
      <c r="AJ846" s="66"/>
      <c r="AK846" s="66"/>
      <c r="AL846" s="66"/>
      <c r="AM846" s="66"/>
    </row>
    <row r="847" spans="1:39" ht="15.75" customHeight="1" x14ac:dyDescent="0.25">
      <c r="A847" s="66"/>
      <c r="B847" s="66"/>
      <c r="C847" s="56"/>
      <c r="I847" s="67"/>
      <c r="J847" s="67"/>
      <c r="O847" s="68"/>
      <c r="AJ847" s="66"/>
      <c r="AK847" s="66"/>
      <c r="AL847" s="66"/>
      <c r="AM847" s="66"/>
    </row>
    <row r="848" spans="1:39" ht="15.75" customHeight="1" x14ac:dyDescent="0.25">
      <c r="A848" s="66"/>
      <c r="B848" s="66"/>
      <c r="C848" s="56"/>
      <c r="I848" s="67"/>
      <c r="J848" s="67"/>
      <c r="O848" s="68"/>
      <c r="AJ848" s="66"/>
      <c r="AK848" s="66"/>
      <c r="AL848" s="66"/>
      <c r="AM848" s="66"/>
    </row>
    <row r="849" spans="1:39" ht="15.75" customHeight="1" x14ac:dyDescent="0.25">
      <c r="A849" s="66"/>
      <c r="B849" s="66"/>
      <c r="C849" s="56"/>
      <c r="I849" s="67"/>
      <c r="J849" s="67"/>
      <c r="O849" s="68"/>
      <c r="AJ849" s="66"/>
      <c r="AK849" s="66"/>
      <c r="AL849" s="66"/>
      <c r="AM849" s="66"/>
    </row>
    <row r="850" spans="1:39" ht="15.75" customHeight="1" x14ac:dyDescent="0.25">
      <c r="A850" s="66"/>
      <c r="B850" s="66"/>
      <c r="C850" s="56"/>
      <c r="I850" s="67"/>
      <c r="J850" s="67"/>
      <c r="O850" s="68"/>
      <c r="AJ850" s="66"/>
      <c r="AK850" s="66"/>
      <c r="AL850" s="66"/>
      <c r="AM850" s="66"/>
    </row>
    <row r="851" spans="1:39" ht="15.75" customHeight="1" x14ac:dyDescent="0.25">
      <c r="A851" s="66"/>
      <c r="B851" s="66"/>
      <c r="C851" s="56"/>
      <c r="I851" s="67"/>
      <c r="J851" s="67"/>
      <c r="O851" s="68"/>
      <c r="AJ851" s="66"/>
      <c r="AK851" s="66"/>
      <c r="AL851" s="66"/>
      <c r="AM851" s="66"/>
    </row>
    <row r="852" spans="1:39" ht="15.75" customHeight="1" x14ac:dyDescent="0.25">
      <c r="A852" s="66"/>
      <c r="B852" s="66"/>
      <c r="C852" s="56"/>
      <c r="I852" s="67"/>
      <c r="J852" s="67"/>
      <c r="O852" s="68"/>
      <c r="AJ852" s="66"/>
      <c r="AK852" s="66"/>
      <c r="AL852" s="66"/>
      <c r="AM852" s="66"/>
    </row>
    <row r="853" spans="1:39" ht="15.75" customHeight="1" x14ac:dyDescent="0.25">
      <c r="A853" s="66"/>
      <c r="B853" s="66"/>
      <c r="C853" s="56"/>
      <c r="I853" s="67"/>
      <c r="J853" s="67"/>
      <c r="O853" s="68"/>
      <c r="AJ853" s="66"/>
      <c r="AK853" s="66"/>
      <c r="AL853" s="66"/>
      <c r="AM853" s="66"/>
    </row>
    <row r="854" spans="1:39" ht="15.75" customHeight="1" x14ac:dyDescent="0.25">
      <c r="A854" s="66"/>
      <c r="B854" s="66"/>
      <c r="C854" s="56"/>
      <c r="I854" s="67"/>
      <c r="J854" s="67"/>
      <c r="O854" s="68"/>
      <c r="AJ854" s="66"/>
      <c r="AK854" s="66"/>
      <c r="AL854" s="66"/>
      <c r="AM854" s="66"/>
    </row>
    <row r="855" spans="1:39" ht="15.75" customHeight="1" x14ac:dyDescent="0.25">
      <c r="A855" s="66"/>
      <c r="B855" s="66"/>
      <c r="C855" s="56"/>
      <c r="I855" s="67"/>
      <c r="J855" s="67"/>
      <c r="O855" s="68"/>
      <c r="AJ855" s="66"/>
      <c r="AK855" s="66"/>
      <c r="AL855" s="66"/>
      <c r="AM855" s="66"/>
    </row>
    <row r="856" spans="1:39" ht="15.75" customHeight="1" x14ac:dyDescent="0.25">
      <c r="A856" s="66"/>
      <c r="B856" s="66"/>
      <c r="C856" s="56"/>
      <c r="I856" s="67"/>
      <c r="J856" s="67"/>
      <c r="O856" s="68"/>
      <c r="AJ856" s="66"/>
      <c r="AK856" s="66"/>
      <c r="AL856" s="66"/>
      <c r="AM856" s="66"/>
    </row>
    <row r="857" spans="1:39" ht="15.75" customHeight="1" x14ac:dyDescent="0.25">
      <c r="A857" s="66"/>
      <c r="B857" s="66"/>
      <c r="C857" s="56"/>
      <c r="I857" s="67"/>
      <c r="J857" s="67"/>
      <c r="O857" s="68"/>
      <c r="AJ857" s="66"/>
      <c r="AK857" s="66"/>
      <c r="AL857" s="66"/>
      <c r="AM857" s="66"/>
    </row>
    <row r="858" spans="1:39" ht="15.75" customHeight="1" x14ac:dyDescent="0.25">
      <c r="A858" s="66"/>
      <c r="B858" s="66"/>
      <c r="C858" s="56"/>
      <c r="I858" s="67"/>
      <c r="J858" s="67"/>
      <c r="O858" s="68"/>
      <c r="AJ858" s="66"/>
      <c r="AK858" s="66"/>
      <c r="AL858" s="66"/>
      <c r="AM858" s="66"/>
    </row>
    <row r="859" spans="1:39" ht="15.75" customHeight="1" x14ac:dyDescent="0.25">
      <c r="A859" s="66"/>
      <c r="B859" s="66"/>
      <c r="C859" s="56"/>
      <c r="I859" s="67"/>
      <c r="J859" s="67"/>
      <c r="O859" s="68"/>
      <c r="AJ859" s="66"/>
      <c r="AK859" s="66"/>
      <c r="AL859" s="66"/>
      <c r="AM859" s="66"/>
    </row>
    <row r="860" spans="1:39" ht="15.75" customHeight="1" x14ac:dyDescent="0.25">
      <c r="A860" s="66"/>
      <c r="B860" s="66"/>
      <c r="C860" s="56"/>
      <c r="I860" s="67"/>
      <c r="J860" s="67"/>
      <c r="O860" s="68"/>
      <c r="AJ860" s="66"/>
      <c r="AK860" s="66"/>
      <c r="AL860" s="66"/>
      <c r="AM860" s="66"/>
    </row>
    <row r="861" spans="1:39" ht="15.75" customHeight="1" x14ac:dyDescent="0.25">
      <c r="A861" s="66"/>
      <c r="B861" s="66"/>
      <c r="C861" s="56"/>
      <c r="I861" s="67"/>
      <c r="J861" s="67"/>
      <c r="O861" s="68"/>
      <c r="AJ861" s="66"/>
      <c r="AK861" s="66"/>
      <c r="AL861" s="66"/>
      <c r="AM861" s="66"/>
    </row>
    <row r="862" spans="1:39" ht="15.75" customHeight="1" x14ac:dyDescent="0.25">
      <c r="A862" s="66"/>
      <c r="B862" s="66"/>
      <c r="C862" s="56"/>
      <c r="I862" s="67"/>
      <c r="J862" s="67"/>
      <c r="O862" s="68"/>
      <c r="AJ862" s="66"/>
      <c r="AK862" s="66"/>
      <c r="AL862" s="66"/>
      <c r="AM862" s="66"/>
    </row>
    <row r="863" spans="1:39" ht="15.75" customHeight="1" x14ac:dyDescent="0.25">
      <c r="A863" s="66"/>
      <c r="B863" s="66"/>
      <c r="C863" s="56"/>
      <c r="I863" s="67"/>
      <c r="J863" s="67"/>
      <c r="O863" s="68"/>
      <c r="AJ863" s="66"/>
      <c r="AK863" s="66"/>
      <c r="AL863" s="66"/>
      <c r="AM863" s="66"/>
    </row>
    <row r="864" spans="1:39" ht="15.75" customHeight="1" x14ac:dyDescent="0.25">
      <c r="A864" s="66"/>
      <c r="B864" s="66"/>
      <c r="C864" s="56"/>
      <c r="I864" s="67"/>
      <c r="J864" s="67"/>
      <c r="O864" s="68"/>
      <c r="AJ864" s="66"/>
      <c r="AK864" s="66"/>
      <c r="AL864" s="66"/>
      <c r="AM864" s="66"/>
    </row>
    <row r="865" spans="1:39" ht="15.75" customHeight="1" x14ac:dyDescent="0.25">
      <c r="A865" s="66"/>
      <c r="B865" s="66"/>
      <c r="C865" s="56"/>
      <c r="I865" s="67"/>
      <c r="J865" s="67"/>
      <c r="O865" s="68"/>
      <c r="AJ865" s="66"/>
      <c r="AK865" s="66"/>
      <c r="AL865" s="66"/>
      <c r="AM865" s="66"/>
    </row>
    <row r="866" spans="1:39" ht="15.75" customHeight="1" x14ac:dyDescent="0.25">
      <c r="A866" s="66"/>
      <c r="B866" s="66"/>
      <c r="C866" s="56"/>
      <c r="I866" s="67"/>
      <c r="J866" s="67"/>
      <c r="O866" s="68"/>
      <c r="AJ866" s="66"/>
      <c r="AK866" s="66"/>
      <c r="AL866" s="66"/>
      <c r="AM866" s="66"/>
    </row>
    <row r="867" spans="1:39" ht="15.75" customHeight="1" x14ac:dyDescent="0.25">
      <c r="A867" s="66"/>
      <c r="B867" s="66"/>
      <c r="C867" s="56"/>
      <c r="I867" s="67"/>
      <c r="J867" s="67"/>
      <c r="O867" s="68"/>
      <c r="AJ867" s="66"/>
      <c r="AK867" s="66"/>
      <c r="AL867" s="66"/>
      <c r="AM867" s="66"/>
    </row>
    <row r="868" spans="1:39" ht="15.75" customHeight="1" x14ac:dyDescent="0.25">
      <c r="A868" s="66"/>
      <c r="B868" s="66"/>
      <c r="C868" s="56"/>
      <c r="I868" s="67"/>
      <c r="J868" s="67"/>
      <c r="O868" s="68"/>
      <c r="AJ868" s="66"/>
      <c r="AK868" s="66"/>
      <c r="AL868" s="66"/>
      <c r="AM868" s="66"/>
    </row>
    <row r="869" spans="1:39" ht="15.75" customHeight="1" x14ac:dyDescent="0.25">
      <c r="A869" s="66"/>
      <c r="B869" s="66"/>
      <c r="C869" s="56"/>
      <c r="I869" s="67"/>
      <c r="J869" s="67"/>
      <c r="O869" s="68"/>
      <c r="AJ869" s="66"/>
      <c r="AK869" s="66"/>
      <c r="AL869" s="66"/>
      <c r="AM869" s="66"/>
    </row>
    <row r="870" spans="1:39" ht="15.75" customHeight="1" x14ac:dyDescent="0.25">
      <c r="A870" s="66"/>
      <c r="B870" s="66"/>
      <c r="C870" s="56"/>
      <c r="I870" s="67"/>
      <c r="J870" s="67"/>
      <c r="O870" s="68"/>
      <c r="AJ870" s="66"/>
      <c r="AK870" s="66"/>
      <c r="AL870" s="66"/>
      <c r="AM870" s="66"/>
    </row>
    <row r="871" spans="1:39" ht="15.75" customHeight="1" x14ac:dyDescent="0.25">
      <c r="A871" s="66"/>
      <c r="B871" s="66"/>
      <c r="C871" s="56"/>
      <c r="I871" s="67"/>
      <c r="J871" s="67"/>
      <c r="O871" s="68"/>
      <c r="AJ871" s="66"/>
      <c r="AK871" s="66"/>
      <c r="AL871" s="66"/>
      <c r="AM871" s="66"/>
    </row>
    <row r="872" spans="1:39" ht="15.75" customHeight="1" x14ac:dyDescent="0.25">
      <c r="A872" s="66"/>
      <c r="B872" s="66"/>
      <c r="C872" s="56"/>
      <c r="I872" s="67"/>
      <c r="J872" s="67"/>
      <c r="O872" s="68"/>
      <c r="AJ872" s="66"/>
      <c r="AK872" s="66"/>
      <c r="AL872" s="66"/>
      <c r="AM872" s="66"/>
    </row>
    <row r="873" spans="1:39" ht="15.75" customHeight="1" x14ac:dyDescent="0.25">
      <c r="A873" s="66"/>
      <c r="B873" s="66"/>
      <c r="C873" s="56"/>
      <c r="I873" s="67"/>
      <c r="J873" s="67"/>
      <c r="O873" s="68"/>
      <c r="AJ873" s="66"/>
      <c r="AK873" s="66"/>
      <c r="AL873" s="66"/>
      <c r="AM873" s="66"/>
    </row>
    <row r="874" spans="1:39" ht="15.75" customHeight="1" x14ac:dyDescent="0.25">
      <c r="A874" s="66"/>
      <c r="B874" s="66"/>
      <c r="C874" s="56"/>
      <c r="I874" s="67"/>
      <c r="J874" s="67"/>
      <c r="O874" s="68"/>
      <c r="AJ874" s="66"/>
      <c r="AK874" s="66"/>
      <c r="AL874" s="66"/>
      <c r="AM874" s="66"/>
    </row>
    <row r="875" spans="1:39" ht="15.75" customHeight="1" x14ac:dyDescent="0.25">
      <c r="A875" s="66"/>
      <c r="B875" s="66"/>
      <c r="C875" s="56"/>
      <c r="I875" s="67"/>
      <c r="J875" s="67"/>
      <c r="O875" s="68"/>
      <c r="AJ875" s="66"/>
      <c r="AK875" s="66"/>
      <c r="AL875" s="66"/>
      <c r="AM875" s="66"/>
    </row>
    <row r="876" spans="1:39" ht="15.75" customHeight="1" x14ac:dyDescent="0.25">
      <c r="A876" s="66"/>
      <c r="B876" s="66"/>
      <c r="C876" s="56"/>
      <c r="I876" s="67"/>
      <c r="J876" s="67"/>
      <c r="O876" s="68"/>
      <c r="AJ876" s="66"/>
      <c r="AK876" s="66"/>
      <c r="AL876" s="66"/>
      <c r="AM876" s="66"/>
    </row>
    <row r="877" spans="1:39" ht="15.75" customHeight="1" x14ac:dyDescent="0.25">
      <c r="A877" s="66"/>
      <c r="B877" s="66"/>
      <c r="C877" s="56"/>
      <c r="I877" s="67"/>
      <c r="J877" s="67"/>
      <c r="O877" s="68"/>
      <c r="AJ877" s="66"/>
      <c r="AK877" s="66"/>
      <c r="AL877" s="66"/>
      <c r="AM877" s="66"/>
    </row>
    <row r="878" spans="1:39" ht="15.75" customHeight="1" x14ac:dyDescent="0.25">
      <c r="A878" s="66"/>
      <c r="B878" s="66"/>
      <c r="C878" s="56"/>
      <c r="I878" s="67"/>
      <c r="J878" s="67"/>
      <c r="O878" s="68"/>
      <c r="AJ878" s="66"/>
      <c r="AK878" s="66"/>
      <c r="AL878" s="66"/>
      <c r="AM878" s="66"/>
    </row>
    <row r="879" spans="1:39" ht="15.75" customHeight="1" x14ac:dyDescent="0.25">
      <c r="A879" s="66"/>
      <c r="B879" s="66"/>
      <c r="C879" s="56"/>
      <c r="I879" s="67"/>
      <c r="J879" s="67"/>
      <c r="O879" s="68"/>
      <c r="AJ879" s="66"/>
      <c r="AK879" s="66"/>
      <c r="AL879" s="66"/>
      <c r="AM879" s="66"/>
    </row>
    <row r="880" spans="1:39" ht="15.75" customHeight="1" x14ac:dyDescent="0.25">
      <c r="A880" s="66"/>
      <c r="B880" s="66"/>
      <c r="C880" s="56"/>
      <c r="I880" s="67"/>
      <c r="J880" s="67"/>
      <c r="O880" s="68"/>
      <c r="AJ880" s="66"/>
      <c r="AK880" s="66"/>
      <c r="AL880" s="66"/>
      <c r="AM880" s="66"/>
    </row>
    <row r="881" spans="1:39" ht="15.75" customHeight="1" x14ac:dyDescent="0.25">
      <c r="A881" s="66"/>
      <c r="B881" s="66"/>
      <c r="C881" s="56"/>
      <c r="I881" s="67"/>
      <c r="J881" s="67"/>
      <c r="O881" s="68"/>
      <c r="AJ881" s="66"/>
      <c r="AK881" s="66"/>
      <c r="AL881" s="66"/>
      <c r="AM881" s="66"/>
    </row>
    <row r="882" spans="1:39" ht="15.75" customHeight="1" x14ac:dyDescent="0.25">
      <c r="A882" s="66"/>
      <c r="B882" s="66"/>
      <c r="C882" s="56"/>
      <c r="I882" s="67"/>
      <c r="J882" s="67"/>
      <c r="O882" s="68"/>
      <c r="AJ882" s="66"/>
      <c r="AK882" s="66"/>
      <c r="AL882" s="66"/>
      <c r="AM882" s="66"/>
    </row>
    <row r="883" spans="1:39" ht="15.75" customHeight="1" x14ac:dyDescent="0.25">
      <c r="A883" s="66"/>
      <c r="B883" s="66"/>
      <c r="C883" s="56"/>
      <c r="I883" s="67"/>
      <c r="J883" s="67"/>
      <c r="O883" s="68"/>
      <c r="AJ883" s="66"/>
      <c r="AK883" s="66"/>
      <c r="AL883" s="66"/>
      <c r="AM883" s="66"/>
    </row>
    <row r="884" spans="1:39" ht="15.75" customHeight="1" x14ac:dyDescent="0.25">
      <c r="A884" s="66"/>
      <c r="B884" s="66"/>
      <c r="C884" s="56"/>
      <c r="I884" s="67"/>
      <c r="J884" s="67"/>
      <c r="O884" s="68"/>
      <c r="AJ884" s="66"/>
      <c r="AK884" s="66"/>
      <c r="AL884" s="66"/>
      <c r="AM884" s="66"/>
    </row>
    <row r="885" spans="1:39" ht="15.75" customHeight="1" x14ac:dyDescent="0.25">
      <c r="A885" s="66"/>
      <c r="B885" s="66"/>
      <c r="C885" s="56"/>
      <c r="I885" s="67"/>
      <c r="J885" s="67"/>
      <c r="O885" s="68"/>
      <c r="AJ885" s="66"/>
      <c r="AK885" s="66"/>
      <c r="AL885" s="66"/>
      <c r="AM885" s="66"/>
    </row>
    <row r="886" spans="1:39" ht="15.75" customHeight="1" x14ac:dyDescent="0.25">
      <c r="A886" s="66"/>
      <c r="B886" s="66"/>
      <c r="C886" s="56"/>
      <c r="I886" s="67"/>
      <c r="J886" s="67"/>
      <c r="O886" s="68"/>
      <c r="AJ886" s="66"/>
      <c r="AK886" s="66"/>
      <c r="AL886" s="66"/>
      <c r="AM886" s="66"/>
    </row>
    <row r="887" spans="1:39" ht="15.75" customHeight="1" x14ac:dyDescent="0.25">
      <c r="A887" s="66"/>
      <c r="B887" s="66"/>
      <c r="C887" s="56"/>
      <c r="I887" s="67"/>
      <c r="J887" s="67"/>
      <c r="O887" s="68"/>
      <c r="AJ887" s="66"/>
      <c r="AK887" s="66"/>
      <c r="AL887" s="66"/>
      <c r="AM887" s="66"/>
    </row>
    <row r="888" spans="1:39" ht="15.75" customHeight="1" x14ac:dyDescent="0.25">
      <c r="A888" s="66"/>
      <c r="B888" s="66"/>
      <c r="C888" s="56"/>
      <c r="I888" s="67"/>
      <c r="J888" s="67"/>
      <c r="O888" s="68"/>
      <c r="AJ888" s="66"/>
      <c r="AK888" s="66"/>
      <c r="AL888" s="66"/>
      <c r="AM888" s="66"/>
    </row>
    <row r="889" spans="1:39" ht="15.75" customHeight="1" x14ac:dyDescent="0.25">
      <c r="A889" s="66"/>
      <c r="B889" s="66"/>
      <c r="C889" s="56"/>
      <c r="I889" s="67"/>
      <c r="J889" s="67"/>
      <c r="O889" s="68"/>
      <c r="AJ889" s="66"/>
      <c r="AK889" s="66"/>
      <c r="AL889" s="66"/>
      <c r="AM889" s="66"/>
    </row>
    <row r="890" spans="1:39" ht="15.75" customHeight="1" x14ac:dyDescent="0.25">
      <c r="A890" s="66"/>
      <c r="B890" s="66"/>
      <c r="C890" s="56"/>
      <c r="I890" s="67"/>
      <c r="J890" s="67"/>
      <c r="O890" s="68"/>
      <c r="AJ890" s="66"/>
      <c r="AK890" s="66"/>
      <c r="AL890" s="66"/>
      <c r="AM890" s="66"/>
    </row>
    <row r="891" spans="1:39" ht="15.75" customHeight="1" x14ac:dyDescent="0.25">
      <c r="A891" s="66"/>
      <c r="B891" s="66"/>
      <c r="C891" s="56"/>
      <c r="I891" s="67"/>
      <c r="J891" s="67"/>
      <c r="O891" s="68"/>
      <c r="AJ891" s="66"/>
      <c r="AK891" s="66"/>
      <c r="AL891" s="66"/>
      <c r="AM891" s="66"/>
    </row>
    <row r="892" spans="1:39" ht="15.75" customHeight="1" x14ac:dyDescent="0.25">
      <c r="A892" s="66"/>
      <c r="B892" s="66"/>
      <c r="C892" s="56"/>
      <c r="I892" s="67"/>
      <c r="J892" s="67"/>
      <c r="O892" s="68"/>
      <c r="AJ892" s="66"/>
      <c r="AK892" s="66"/>
      <c r="AL892" s="66"/>
      <c r="AM892" s="66"/>
    </row>
    <row r="893" spans="1:39" ht="15.75" customHeight="1" x14ac:dyDescent="0.25">
      <c r="A893" s="66"/>
      <c r="B893" s="66"/>
      <c r="C893" s="56"/>
      <c r="I893" s="67"/>
      <c r="J893" s="67"/>
      <c r="O893" s="68"/>
      <c r="AJ893" s="66"/>
      <c r="AK893" s="66"/>
      <c r="AL893" s="66"/>
      <c r="AM893" s="66"/>
    </row>
    <row r="894" spans="1:39" ht="15.75" customHeight="1" x14ac:dyDescent="0.25">
      <c r="A894" s="66"/>
      <c r="B894" s="66"/>
      <c r="C894" s="56"/>
      <c r="I894" s="67"/>
      <c r="J894" s="67"/>
      <c r="O894" s="68"/>
      <c r="AJ894" s="66"/>
      <c r="AK894" s="66"/>
      <c r="AL894" s="66"/>
      <c r="AM894" s="66"/>
    </row>
    <row r="895" spans="1:39" ht="15.75" customHeight="1" x14ac:dyDescent="0.25">
      <c r="A895" s="66"/>
      <c r="B895" s="66"/>
      <c r="C895" s="56"/>
      <c r="I895" s="67"/>
      <c r="J895" s="67"/>
      <c r="O895" s="68"/>
      <c r="AJ895" s="66"/>
      <c r="AK895" s="66"/>
      <c r="AL895" s="66"/>
      <c r="AM895" s="66"/>
    </row>
    <row r="896" spans="1:39" ht="15.75" customHeight="1" x14ac:dyDescent="0.25">
      <c r="A896" s="66"/>
      <c r="B896" s="66"/>
      <c r="C896" s="56"/>
      <c r="I896" s="67"/>
      <c r="J896" s="67"/>
      <c r="O896" s="68"/>
      <c r="AJ896" s="66"/>
      <c r="AK896" s="66"/>
      <c r="AL896" s="66"/>
      <c r="AM896" s="66"/>
    </row>
    <row r="897" spans="1:39" ht="15.75" customHeight="1" x14ac:dyDescent="0.25">
      <c r="A897" s="66"/>
      <c r="B897" s="66"/>
      <c r="C897" s="56"/>
      <c r="I897" s="67"/>
      <c r="J897" s="67"/>
      <c r="O897" s="68"/>
      <c r="AJ897" s="66"/>
      <c r="AK897" s="66"/>
      <c r="AL897" s="66"/>
      <c r="AM897" s="66"/>
    </row>
    <row r="898" spans="1:39" ht="15.75" customHeight="1" x14ac:dyDescent="0.25">
      <c r="A898" s="66"/>
      <c r="B898" s="66"/>
      <c r="C898" s="56"/>
      <c r="I898" s="67"/>
      <c r="J898" s="67"/>
      <c r="O898" s="68"/>
      <c r="AJ898" s="66"/>
      <c r="AK898" s="66"/>
      <c r="AL898" s="66"/>
      <c r="AM898" s="66"/>
    </row>
    <row r="899" spans="1:39" ht="15.75" customHeight="1" x14ac:dyDescent="0.25">
      <c r="A899" s="66"/>
      <c r="B899" s="66"/>
      <c r="C899" s="56"/>
      <c r="I899" s="67"/>
      <c r="J899" s="67"/>
      <c r="O899" s="68"/>
      <c r="AJ899" s="66"/>
      <c r="AK899" s="66"/>
      <c r="AL899" s="66"/>
      <c r="AM899" s="66"/>
    </row>
    <row r="900" spans="1:39" ht="15.75" customHeight="1" x14ac:dyDescent="0.25">
      <c r="A900" s="66"/>
      <c r="B900" s="66"/>
      <c r="C900" s="56"/>
      <c r="I900" s="67"/>
      <c r="J900" s="67"/>
      <c r="O900" s="68"/>
      <c r="AJ900" s="66"/>
      <c r="AK900" s="66"/>
      <c r="AL900" s="66"/>
      <c r="AM900" s="66"/>
    </row>
    <row r="901" spans="1:39" ht="15.75" customHeight="1" x14ac:dyDescent="0.25">
      <c r="A901" s="66"/>
      <c r="B901" s="66"/>
      <c r="C901" s="56"/>
      <c r="I901" s="67"/>
      <c r="J901" s="67"/>
      <c r="O901" s="68"/>
      <c r="AJ901" s="66"/>
      <c r="AK901" s="66"/>
      <c r="AL901" s="66"/>
      <c r="AM901" s="66"/>
    </row>
    <row r="902" spans="1:39" ht="15.75" customHeight="1" x14ac:dyDescent="0.25">
      <c r="A902" s="66"/>
      <c r="B902" s="66"/>
      <c r="C902" s="56"/>
      <c r="I902" s="67"/>
      <c r="J902" s="67"/>
      <c r="O902" s="68"/>
      <c r="AJ902" s="66"/>
      <c r="AK902" s="66"/>
      <c r="AL902" s="66"/>
      <c r="AM902" s="66"/>
    </row>
    <row r="903" spans="1:39" ht="15.75" customHeight="1" x14ac:dyDescent="0.25">
      <c r="A903" s="66"/>
      <c r="B903" s="66"/>
      <c r="C903" s="56"/>
      <c r="I903" s="67"/>
      <c r="J903" s="67"/>
      <c r="O903" s="68"/>
      <c r="AJ903" s="66"/>
      <c r="AK903" s="66"/>
      <c r="AL903" s="66"/>
      <c r="AM903" s="66"/>
    </row>
    <row r="904" spans="1:39" ht="15.75" customHeight="1" x14ac:dyDescent="0.25">
      <c r="A904" s="66"/>
      <c r="B904" s="66"/>
      <c r="C904" s="56"/>
      <c r="I904" s="67"/>
      <c r="J904" s="67"/>
      <c r="O904" s="68"/>
      <c r="AJ904" s="66"/>
      <c r="AK904" s="66"/>
      <c r="AL904" s="66"/>
      <c r="AM904" s="66"/>
    </row>
    <row r="905" spans="1:39" ht="15.75" customHeight="1" x14ac:dyDescent="0.25">
      <c r="A905" s="66"/>
      <c r="B905" s="66"/>
      <c r="C905" s="56"/>
      <c r="I905" s="67"/>
      <c r="J905" s="67"/>
      <c r="O905" s="68"/>
      <c r="AJ905" s="66"/>
      <c r="AK905" s="66"/>
      <c r="AL905" s="66"/>
      <c r="AM905" s="66"/>
    </row>
    <row r="906" spans="1:39" ht="15.75" customHeight="1" x14ac:dyDescent="0.25">
      <c r="A906" s="66"/>
      <c r="B906" s="66"/>
      <c r="C906" s="56"/>
      <c r="I906" s="67"/>
      <c r="J906" s="67"/>
      <c r="O906" s="68"/>
      <c r="AJ906" s="66"/>
      <c r="AK906" s="66"/>
      <c r="AL906" s="66"/>
      <c r="AM906" s="66"/>
    </row>
    <row r="907" spans="1:39" ht="15.75" customHeight="1" x14ac:dyDescent="0.25">
      <c r="A907" s="66"/>
      <c r="B907" s="66"/>
      <c r="C907" s="56"/>
      <c r="I907" s="67"/>
      <c r="J907" s="67"/>
      <c r="O907" s="68"/>
      <c r="AJ907" s="66"/>
      <c r="AK907" s="66"/>
      <c r="AL907" s="66"/>
      <c r="AM907" s="66"/>
    </row>
    <row r="908" spans="1:39" ht="15.75" customHeight="1" x14ac:dyDescent="0.25">
      <c r="A908" s="66"/>
      <c r="B908" s="66"/>
      <c r="C908" s="56"/>
      <c r="I908" s="67"/>
      <c r="J908" s="67"/>
      <c r="O908" s="68"/>
      <c r="AJ908" s="66"/>
      <c r="AK908" s="66"/>
      <c r="AL908" s="66"/>
      <c r="AM908" s="66"/>
    </row>
    <row r="909" spans="1:39" ht="15.75" customHeight="1" x14ac:dyDescent="0.25">
      <c r="A909" s="66"/>
      <c r="B909" s="66"/>
      <c r="C909" s="56"/>
      <c r="I909" s="67"/>
      <c r="J909" s="67"/>
      <c r="O909" s="68"/>
      <c r="AJ909" s="66"/>
      <c r="AK909" s="66"/>
      <c r="AL909" s="66"/>
      <c r="AM909" s="66"/>
    </row>
    <row r="910" spans="1:39" ht="15.75" customHeight="1" x14ac:dyDescent="0.25">
      <c r="A910" s="66"/>
      <c r="B910" s="66"/>
      <c r="C910" s="56"/>
      <c r="I910" s="67"/>
      <c r="J910" s="67"/>
      <c r="O910" s="68"/>
      <c r="AJ910" s="66"/>
      <c r="AK910" s="66"/>
      <c r="AL910" s="66"/>
      <c r="AM910" s="66"/>
    </row>
    <row r="911" spans="1:39" ht="15.75" customHeight="1" x14ac:dyDescent="0.25">
      <c r="A911" s="66"/>
      <c r="B911" s="66"/>
      <c r="C911" s="56"/>
      <c r="I911" s="67"/>
      <c r="J911" s="67"/>
      <c r="O911" s="68"/>
      <c r="AJ911" s="66"/>
      <c r="AK911" s="66"/>
      <c r="AL911" s="66"/>
      <c r="AM911" s="66"/>
    </row>
    <row r="912" spans="1:39" ht="15.75" customHeight="1" x14ac:dyDescent="0.25">
      <c r="A912" s="66"/>
      <c r="B912" s="66"/>
      <c r="C912" s="56"/>
      <c r="I912" s="67"/>
      <c r="J912" s="67"/>
      <c r="O912" s="68"/>
      <c r="AJ912" s="66"/>
      <c r="AK912" s="66"/>
      <c r="AL912" s="66"/>
      <c r="AM912" s="66"/>
    </row>
    <row r="913" spans="1:39" ht="15.75" customHeight="1" x14ac:dyDescent="0.25">
      <c r="A913" s="66"/>
      <c r="B913" s="66"/>
      <c r="C913" s="56"/>
      <c r="I913" s="67"/>
      <c r="J913" s="67"/>
      <c r="O913" s="68"/>
      <c r="AJ913" s="66"/>
      <c r="AK913" s="66"/>
      <c r="AL913" s="66"/>
      <c r="AM913" s="66"/>
    </row>
    <row r="914" spans="1:39" ht="15.75" customHeight="1" x14ac:dyDescent="0.25">
      <c r="A914" s="66"/>
      <c r="B914" s="66"/>
      <c r="C914" s="56"/>
      <c r="I914" s="67"/>
      <c r="J914" s="67"/>
      <c r="O914" s="68"/>
      <c r="AJ914" s="66"/>
      <c r="AK914" s="66"/>
      <c r="AL914" s="66"/>
      <c r="AM914" s="66"/>
    </row>
    <row r="915" spans="1:39" ht="15.75" customHeight="1" x14ac:dyDescent="0.25">
      <c r="A915" s="66"/>
      <c r="B915" s="66"/>
      <c r="C915" s="56"/>
      <c r="I915" s="67"/>
      <c r="J915" s="67"/>
      <c r="O915" s="68"/>
      <c r="AJ915" s="66"/>
      <c r="AK915" s="66"/>
      <c r="AL915" s="66"/>
      <c r="AM915" s="66"/>
    </row>
    <row r="916" spans="1:39" ht="15.75" customHeight="1" x14ac:dyDescent="0.25">
      <c r="A916" s="66"/>
      <c r="B916" s="66"/>
      <c r="C916" s="56"/>
      <c r="I916" s="67"/>
      <c r="J916" s="67"/>
      <c r="O916" s="68"/>
      <c r="AJ916" s="66"/>
      <c r="AK916" s="66"/>
      <c r="AL916" s="66"/>
      <c r="AM916" s="66"/>
    </row>
    <row r="917" spans="1:39" ht="15.75" customHeight="1" x14ac:dyDescent="0.25">
      <c r="A917" s="66"/>
      <c r="B917" s="66"/>
      <c r="C917" s="56"/>
      <c r="I917" s="67"/>
      <c r="J917" s="67"/>
      <c r="O917" s="68"/>
      <c r="AJ917" s="66"/>
      <c r="AK917" s="66"/>
      <c r="AL917" s="66"/>
      <c r="AM917" s="66"/>
    </row>
    <row r="918" spans="1:39" ht="15.75" customHeight="1" x14ac:dyDescent="0.25">
      <c r="A918" s="66"/>
      <c r="B918" s="66"/>
      <c r="C918" s="56"/>
      <c r="I918" s="67"/>
      <c r="J918" s="67"/>
      <c r="O918" s="68"/>
      <c r="AJ918" s="66"/>
      <c r="AK918" s="66"/>
      <c r="AL918" s="66"/>
      <c r="AM918" s="66"/>
    </row>
    <row r="919" spans="1:39" ht="15.75" customHeight="1" x14ac:dyDescent="0.25">
      <c r="A919" s="66"/>
      <c r="B919" s="66"/>
      <c r="C919" s="56"/>
      <c r="I919" s="67"/>
      <c r="J919" s="67"/>
      <c r="O919" s="68"/>
      <c r="AJ919" s="66"/>
      <c r="AK919" s="66"/>
      <c r="AL919" s="66"/>
      <c r="AM919" s="66"/>
    </row>
    <row r="920" spans="1:39" ht="15.75" customHeight="1" x14ac:dyDescent="0.25">
      <c r="A920" s="66"/>
      <c r="B920" s="66"/>
      <c r="C920" s="56"/>
      <c r="I920" s="67"/>
      <c r="J920" s="67"/>
      <c r="O920" s="68"/>
      <c r="AJ920" s="66"/>
      <c r="AK920" s="66"/>
      <c r="AL920" s="66"/>
      <c r="AM920" s="66"/>
    </row>
    <row r="921" spans="1:39" ht="15.75" customHeight="1" x14ac:dyDescent="0.25">
      <c r="A921" s="66"/>
      <c r="B921" s="66"/>
      <c r="C921" s="56"/>
      <c r="I921" s="67"/>
      <c r="J921" s="67"/>
      <c r="O921" s="68"/>
      <c r="AJ921" s="66"/>
      <c r="AK921" s="66"/>
      <c r="AL921" s="66"/>
      <c r="AM921" s="66"/>
    </row>
    <row r="922" spans="1:39" ht="15.75" customHeight="1" x14ac:dyDescent="0.25">
      <c r="A922" s="66"/>
      <c r="B922" s="66"/>
      <c r="C922" s="56"/>
      <c r="I922" s="67"/>
      <c r="J922" s="67"/>
      <c r="O922" s="68"/>
      <c r="AJ922" s="66"/>
      <c r="AK922" s="66"/>
      <c r="AL922" s="66"/>
      <c r="AM922" s="66"/>
    </row>
    <row r="923" spans="1:39" ht="15.75" customHeight="1" x14ac:dyDescent="0.25">
      <c r="A923" s="66"/>
      <c r="B923" s="66"/>
      <c r="C923" s="56"/>
      <c r="I923" s="67"/>
      <c r="J923" s="67"/>
      <c r="O923" s="68"/>
      <c r="AJ923" s="66"/>
      <c r="AK923" s="66"/>
      <c r="AL923" s="66"/>
      <c r="AM923" s="66"/>
    </row>
    <row r="924" spans="1:39" ht="15.75" customHeight="1" x14ac:dyDescent="0.25">
      <c r="A924" s="66"/>
      <c r="B924" s="66"/>
      <c r="C924" s="56"/>
      <c r="I924" s="67"/>
      <c r="J924" s="67"/>
      <c r="O924" s="68"/>
      <c r="AJ924" s="66"/>
      <c r="AK924" s="66"/>
      <c r="AL924" s="66"/>
      <c r="AM924" s="66"/>
    </row>
    <row r="925" spans="1:39" ht="15.75" customHeight="1" x14ac:dyDescent="0.25">
      <c r="A925" s="66"/>
      <c r="B925" s="66"/>
      <c r="C925" s="56"/>
      <c r="I925" s="67"/>
      <c r="J925" s="67"/>
      <c r="O925" s="68"/>
      <c r="AJ925" s="66"/>
      <c r="AK925" s="66"/>
      <c r="AL925" s="66"/>
      <c r="AM925" s="66"/>
    </row>
    <row r="926" spans="1:39" ht="15.75" customHeight="1" x14ac:dyDescent="0.25">
      <c r="A926" s="66"/>
      <c r="B926" s="66"/>
      <c r="C926" s="56"/>
      <c r="I926" s="67"/>
      <c r="J926" s="67"/>
      <c r="O926" s="68"/>
      <c r="AJ926" s="66"/>
      <c r="AK926" s="66"/>
      <c r="AL926" s="66"/>
      <c r="AM926" s="66"/>
    </row>
    <row r="927" spans="1:39" ht="15.75" customHeight="1" x14ac:dyDescent="0.25">
      <c r="A927" s="66"/>
      <c r="B927" s="66"/>
      <c r="C927" s="56"/>
      <c r="I927" s="67"/>
      <c r="J927" s="67"/>
      <c r="O927" s="68"/>
      <c r="AJ927" s="66"/>
      <c r="AK927" s="66"/>
      <c r="AL927" s="66"/>
      <c r="AM927" s="66"/>
    </row>
    <row r="928" spans="1:39" ht="15.75" customHeight="1" x14ac:dyDescent="0.25">
      <c r="A928" s="66"/>
      <c r="B928" s="66"/>
      <c r="C928" s="56"/>
      <c r="I928" s="67"/>
      <c r="J928" s="67"/>
      <c r="O928" s="68"/>
      <c r="AJ928" s="66"/>
      <c r="AK928" s="66"/>
      <c r="AL928" s="66"/>
      <c r="AM928" s="66"/>
    </row>
    <row r="929" spans="1:39" ht="15.75" customHeight="1" x14ac:dyDescent="0.25">
      <c r="A929" s="66"/>
      <c r="B929" s="66"/>
      <c r="C929" s="56"/>
      <c r="I929" s="67"/>
      <c r="J929" s="67"/>
      <c r="O929" s="68"/>
      <c r="AJ929" s="66"/>
      <c r="AK929" s="66"/>
      <c r="AL929" s="66"/>
      <c r="AM929" s="66"/>
    </row>
    <row r="930" spans="1:39" ht="15.75" customHeight="1" x14ac:dyDescent="0.25">
      <c r="A930" s="66"/>
      <c r="B930" s="66"/>
      <c r="C930" s="56"/>
      <c r="I930" s="67"/>
      <c r="J930" s="67"/>
      <c r="O930" s="68"/>
      <c r="AJ930" s="66"/>
      <c r="AK930" s="66"/>
      <c r="AL930" s="66"/>
      <c r="AM930" s="66"/>
    </row>
    <row r="931" spans="1:39" ht="15.75" customHeight="1" x14ac:dyDescent="0.25">
      <c r="A931" s="66"/>
      <c r="B931" s="66"/>
      <c r="C931" s="56"/>
      <c r="I931" s="67"/>
      <c r="J931" s="67"/>
      <c r="O931" s="68"/>
      <c r="AJ931" s="66"/>
      <c r="AK931" s="66"/>
      <c r="AL931" s="66"/>
      <c r="AM931" s="66"/>
    </row>
    <row r="932" spans="1:39" ht="15.75" customHeight="1" x14ac:dyDescent="0.25">
      <c r="A932" s="66"/>
      <c r="B932" s="66"/>
      <c r="C932" s="56"/>
      <c r="I932" s="67"/>
      <c r="J932" s="67"/>
      <c r="O932" s="68"/>
      <c r="AJ932" s="66"/>
      <c r="AK932" s="66"/>
      <c r="AL932" s="66"/>
      <c r="AM932" s="66"/>
    </row>
    <row r="933" spans="1:39" ht="15.75" customHeight="1" x14ac:dyDescent="0.25">
      <c r="A933" s="66"/>
      <c r="B933" s="66"/>
      <c r="C933" s="56"/>
      <c r="I933" s="67"/>
      <c r="J933" s="67"/>
      <c r="O933" s="68"/>
      <c r="AJ933" s="66"/>
      <c r="AK933" s="66"/>
      <c r="AL933" s="66"/>
      <c r="AM933" s="66"/>
    </row>
    <row r="934" spans="1:39" ht="15.75" customHeight="1" x14ac:dyDescent="0.25">
      <c r="A934" s="66"/>
      <c r="B934" s="66"/>
      <c r="C934" s="56"/>
      <c r="I934" s="67"/>
      <c r="J934" s="67"/>
      <c r="O934" s="68"/>
      <c r="AJ934" s="66"/>
      <c r="AK934" s="66"/>
      <c r="AL934" s="66"/>
      <c r="AM934" s="66"/>
    </row>
    <row r="935" spans="1:39" ht="15.75" customHeight="1" x14ac:dyDescent="0.25">
      <c r="A935" s="66"/>
      <c r="B935" s="66"/>
      <c r="C935" s="56"/>
      <c r="I935" s="67"/>
      <c r="J935" s="67"/>
      <c r="O935" s="68"/>
      <c r="AJ935" s="66"/>
      <c r="AK935" s="66"/>
      <c r="AL935" s="66"/>
      <c r="AM935" s="66"/>
    </row>
    <row r="936" spans="1:39" ht="15.75" customHeight="1" x14ac:dyDescent="0.25">
      <c r="A936" s="66"/>
      <c r="B936" s="66"/>
      <c r="C936" s="56"/>
      <c r="I936" s="67"/>
      <c r="J936" s="67"/>
      <c r="O936" s="68"/>
      <c r="AJ936" s="66"/>
      <c r="AK936" s="66"/>
      <c r="AL936" s="66"/>
      <c r="AM936" s="66"/>
    </row>
    <row r="937" spans="1:39" ht="15.75" customHeight="1" x14ac:dyDescent="0.25">
      <c r="A937" s="66"/>
      <c r="B937" s="66"/>
      <c r="C937" s="56"/>
      <c r="I937" s="67"/>
      <c r="J937" s="67"/>
      <c r="O937" s="68"/>
      <c r="AJ937" s="66"/>
      <c r="AK937" s="66"/>
      <c r="AL937" s="66"/>
      <c r="AM937" s="66"/>
    </row>
    <row r="938" spans="1:39" ht="15.75" customHeight="1" x14ac:dyDescent="0.25">
      <c r="A938" s="66"/>
      <c r="B938" s="66"/>
      <c r="C938" s="56"/>
      <c r="I938" s="67"/>
      <c r="J938" s="67"/>
      <c r="O938" s="68"/>
      <c r="AJ938" s="66"/>
      <c r="AK938" s="66"/>
      <c r="AL938" s="66"/>
      <c r="AM938" s="66"/>
    </row>
    <row r="939" spans="1:39" ht="15.75" customHeight="1" x14ac:dyDescent="0.25">
      <c r="A939" s="66"/>
      <c r="B939" s="66"/>
      <c r="C939" s="56"/>
      <c r="I939" s="67"/>
      <c r="J939" s="67"/>
      <c r="O939" s="68"/>
      <c r="AJ939" s="66"/>
      <c r="AK939" s="66"/>
      <c r="AL939" s="66"/>
      <c r="AM939" s="66"/>
    </row>
    <row r="940" spans="1:39" ht="15.75" customHeight="1" x14ac:dyDescent="0.25">
      <c r="A940" s="66"/>
      <c r="B940" s="66"/>
      <c r="C940" s="56"/>
      <c r="I940" s="67"/>
      <c r="J940" s="67"/>
      <c r="O940" s="68"/>
      <c r="AJ940" s="66"/>
      <c r="AK940" s="66"/>
      <c r="AL940" s="66"/>
      <c r="AM940" s="66"/>
    </row>
    <row r="941" spans="1:39" ht="15.75" customHeight="1" x14ac:dyDescent="0.25">
      <c r="A941" s="66"/>
      <c r="B941" s="66"/>
      <c r="C941" s="56"/>
      <c r="I941" s="67"/>
      <c r="J941" s="67"/>
      <c r="O941" s="68"/>
      <c r="AJ941" s="66"/>
      <c r="AK941" s="66"/>
      <c r="AL941" s="66"/>
      <c r="AM941" s="66"/>
    </row>
    <row r="942" spans="1:39" ht="15.75" customHeight="1" x14ac:dyDescent="0.25">
      <c r="A942" s="66"/>
      <c r="B942" s="66"/>
      <c r="C942" s="56"/>
      <c r="I942" s="67"/>
      <c r="J942" s="67"/>
      <c r="O942" s="68"/>
      <c r="AJ942" s="66"/>
      <c r="AK942" s="66"/>
      <c r="AL942" s="66"/>
      <c r="AM942" s="66"/>
    </row>
    <row r="943" spans="1:39" ht="15.75" customHeight="1" x14ac:dyDescent="0.25">
      <c r="A943" s="66"/>
      <c r="B943" s="66"/>
      <c r="C943" s="56"/>
      <c r="I943" s="67"/>
      <c r="J943" s="67"/>
      <c r="O943" s="68"/>
      <c r="AJ943" s="66"/>
      <c r="AK943" s="66"/>
      <c r="AL943" s="66"/>
      <c r="AM943" s="66"/>
    </row>
    <row r="944" spans="1:39" ht="15.75" customHeight="1" x14ac:dyDescent="0.25">
      <c r="A944" s="66"/>
      <c r="B944" s="66"/>
      <c r="C944" s="56"/>
      <c r="I944" s="67"/>
      <c r="J944" s="67"/>
      <c r="O944" s="68"/>
      <c r="AJ944" s="66"/>
      <c r="AK944" s="66"/>
      <c r="AL944" s="66"/>
      <c r="AM944" s="66"/>
    </row>
    <row r="945" spans="1:39" ht="15.75" customHeight="1" x14ac:dyDescent="0.25">
      <c r="A945" s="66"/>
      <c r="B945" s="66"/>
      <c r="C945" s="56"/>
      <c r="I945" s="67"/>
      <c r="J945" s="67"/>
      <c r="O945" s="68"/>
      <c r="AJ945" s="66"/>
      <c r="AK945" s="66"/>
      <c r="AL945" s="66"/>
      <c r="AM945" s="66"/>
    </row>
    <row r="946" spans="1:39" ht="15.75" customHeight="1" x14ac:dyDescent="0.25">
      <c r="A946" s="66"/>
      <c r="B946" s="66"/>
      <c r="C946" s="56"/>
      <c r="I946" s="67"/>
      <c r="J946" s="67"/>
      <c r="O946" s="68"/>
      <c r="AJ946" s="66"/>
      <c r="AK946" s="66"/>
      <c r="AL946" s="66"/>
      <c r="AM946" s="66"/>
    </row>
    <row r="947" spans="1:39" ht="15.75" customHeight="1" x14ac:dyDescent="0.25">
      <c r="A947" s="66"/>
      <c r="B947" s="66"/>
      <c r="C947" s="56"/>
      <c r="I947" s="67"/>
      <c r="J947" s="67"/>
      <c r="O947" s="68"/>
      <c r="AJ947" s="66"/>
      <c r="AK947" s="66"/>
      <c r="AL947" s="66"/>
      <c r="AM947" s="66"/>
    </row>
    <row r="948" spans="1:39" ht="15.75" customHeight="1" x14ac:dyDescent="0.25">
      <c r="A948" s="66"/>
      <c r="B948" s="66"/>
      <c r="C948" s="56"/>
      <c r="I948" s="67"/>
      <c r="J948" s="67"/>
      <c r="O948" s="68"/>
      <c r="AJ948" s="66"/>
      <c r="AK948" s="66"/>
      <c r="AL948" s="66"/>
      <c r="AM948" s="66"/>
    </row>
    <row r="949" spans="1:39" ht="15.75" customHeight="1" x14ac:dyDescent="0.25">
      <c r="A949" s="66"/>
      <c r="B949" s="66"/>
      <c r="C949" s="56"/>
      <c r="I949" s="67"/>
      <c r="J949" s="67"/>
      <c r="O949" s="68"/>
      <c r="AJ949" s="66"/>
      <c r="AK949" s="66"/>
      <c r="AL949" s="66"/>
      <c r="AM949" s="66"/>
    </row>
    <row r="950" spans="1:39" ht="15.75" customHeight="1" x14ac:dyDescent="0.25">
      <c r="A950" s="66"/>
      <c r="B950" s="66"/>
      <c r="C950" s="56"/>
      <c r="I950" s="67"/>
      <c r="J950" s="67"/>
      <c r="O950" s="68"/>
      <c r="AJ950" s="66"/>
      <c r="AK950" s="66"/>
      <c r="AL950" s="66"/>
      <c r="AM950" s="66"/>
    </row>
    <row r="951" spans="1:39" ht="15.75" customHeight="1" x14ac:dyDescent="0.25">
      <c r="A951" s="66"/>
      <c r="B951" s="66"/>
      <c r="C951" s="56"/>
      <c r="I951" s="67"/>
      <c r="J951" s="67"/>
      <c r="O951" s="68"/>
      <c r="AJ951" s="66"/>
      <c r="AK951" s="66"/>
      <c r="AL951" s="66"/>
      <c r="AM951" s="66"/>
    </row>
    <row r="952" spans="1:39" ht="15.75" customHeight="1" x14ac:dyDescent="0.25">
      <c r="A952" s="66"/>
      <c r="B952" s="66"/>
      <c r="C952" s="56"/>
      <c r="I952" s="67"/>
      <c r="J952" s="67"/>
      <c r="O952" s="68"/>
      <c r="AJ952" s="66"/>
      <c r="AK952" s="66"/>
      <c r="AL952" s="66"/>
      <c r="AM952" s="66"/>
    </row>
    <row r="953" spans="1:39" ht="15.75" customHeight="1" x14ac:dyDescent="0.25">
      <c r="A953" s="66"/>
      <c r="B953" s="66"/>
      <c r="C953" s="56"/>
      <c r="I953" s="67"/>
      <c r="J953" s="67"/>
      <c r="O953" s="68"/>
      <c r="AJ953" s="66"/>
      <c r="AK953" s="66"/>
      <c r="AL953" s="66"/>
      <c r="AM953" s="66"/>
    </row>
    <row r="954" spans="1:39" ht="15.75" customHeight="1" x14ac:dyDescent="0.25">
      <c r="A954" s="66"/>
      <c r="B954" s="66"/>
      <c r="C954" s="56"/>
      <c r="I954" s="67"/>
      <c r="J954" s="67"/>
      <c r="O954" s="68"/>
      <c r="AJ954" s="66"/>
      <c r="AK954" s="66"/>
      <c r="AL954" s="66"/>
      <c r="AM954" s="66"/>
    </row>
    <row r="955" spans="1:39" ht="15.75" customHeight="1" x14ac:dyDescent="0.25">
      <c r="A955" s="66"/>
      <c r="B955" s="66"/>
      <c r="C955" s="56"/>
      <c r="I955" s="67"/>
      <c r="J955" s="67"/>
      <c r="O955" s="68"/>
      <c r="AJ955" s="66"/>
      <c r="AK955" s="66"/>
      <c r="AL955" s="66"/>
      <c r="AM955" s="66"/>
    </row>
    <row r="956" spans="1:39" ht="15.75" customHeight="1" x14ac:dyDescent="0.25">
      <c r="A956" s="66"/>
      <c r="B956" s="66"/>
      <c r="C956" s="56"/>
      <c r="I956" s="67"/>
      <c r="J956" s="67"/>
      <c r="O956" s="68"/>
      <c r="AJ956" s="66"/>
      <c r="AK956" s="66"/>
      <c r="AL956" s="66"/>
      <c r="AM956" s="66"/>
    </row>
    <row r="957" spans="1:39" ht="15.75" customHeight="1" x14ac:dyDescent="0.25">
      <c r="A957" s="66"/>
      <c r="B957" s="66"/>
      <c r="C957" s="56"/>
      <c r="I957" s="67"/>
      <c r="J957" s="67"/>
      <c r="O957" s="68"/>
      <c r="AJ957" s="66"/>
      <c r="AK957" s="66"/>
      <c r="AL957" s="66"/>
      <c r="AM957" s="66"/>
    </row>
    <row r="958" spans="1:39" ht="15.75" customHeight="1" x14ac:dyDescent="0.25">
      <c r="A958" s="66"/>
      <c r="B958" s="66"/>
      <c r="C958" s="56"/>
      <c r="I958" s="67"/>
      <c r="J958" s="67"/>
      <c r="O958" s="68"/>
      <c r="AJ958" s="66"/>
      <c r="AK958" s="66"/>
      <c r="AL958" s="66"/>
      <c r="AM958" s="66"/>
    </row>
    <row r="959" spans="1:39" ht="15.75" customHeight="1" x14ac:dyDescent="0.25">
      <c r="A959" s="66"/>
      <c r="B959" s="66"/>
      <c r="C959" s="56"/>
      <c r="I959" s="67"/>
      <c r="J959" s="67"/>
      <c r="O959" s="68"/>
      <c r="AJ959" s="66"/>
      <c r="AK959" s="66"/>
      <c r="AL959" s="66"/>
      <c r="AM959" s="66"/>
    </row>
    <row r="960" spans="1:39" ht="15.75" customHeight="1" x14ac:dyDescent="0.25">
      <c r="A960" s="66"/>
      <c r="B960" s="66"/>
      <c r="C960" s="56"/>
      <c r="I960" s="67"/>
      <c r="J960" s="67"/>
      <c r="O960" s="68"/>
      <c r="AJ960" s="66"/>
      <c r="AK960" s="66"/>
      <c r="AL960" s="66"/>
      <c r="AM960" s="66"/>
    </row>
    <row r="961" spans="1:39" ht="15.75" customHeight="1" x14ac:dyDescent="0.25">
      <c r="A961" s="66"/>
      <c r="B961" s="66"/>
      <c r="C961" s="56"/>
      <c r="I961" s="67"/>
      <c r="J961" s="67"/>
      <c r="O961" s="68"/>
      <c r="AJ961" s="66"/>
      <c r="AK961" s="66"/>
      <c r="AL961" s="66"/>
      <c r="AM961" s="66"/>
    </row>
    <row r="962" spans="1:39" ht="15.75" customHeight="1" x14ac:dyDescent="0.25">
      <c r="A962" s="66"/>
      <c r="B962" s="66"/>
      <c r="C962" s="56"/>
      <c r="I962" s="67"/>
      <c r="J962" s="67"/>
      <c r="O962" s="68"/>
      <c r="AJ962" s="66"/>
      <c r="AK962" s="66"/>
      <c r="AL962" s="66"/>
      <c r="AM962" s="66"/>
    </row>
    <row r="963" spans="1:39" ht="15.75" customHeight="1" x14ac:dyDescent="0.25">
      <c r="A963" s="66"/>
      <c r="B963" s="66"/>
      <c r="C963" s="56"/>
      <c r="I963" s="67"/>
      <c r="J963" s="67"/>
      <c r="O963" s="68"/>
      <c r="AJ963" s="66"/>
      <c r="AK963" s="66"/>
      <c r="AL963" s="66"/>
      <c r="AM963" s="66"/>
    </row>
    <row r="964" spans="1:39" ht="15.75" customHeight="1" x14ac:dyDescent="0.25">
      <c r="A964" s="66"/>
      <c r="B964" s="66"/>
      <c r="C964" s="56"/>
      <c r="I964" s="67"/>
      <c r="J964" s="67"/>
      <c r="O964" s="68"/>
      <c r="AJ964" s="66"/>
      <c r="AK964" s="66"/>
      <c r="AL964" s="66"/>
      <c r="AM964" s="66"/>
    </row>
    <row r="965" spans="1:39" ht="15.75" customHeight="1" x14ac:dyDescent="0.25">
      <c r="A965" s="66"/>
      <c r="B965" s="66"/>
      <c r="C965" s="56"/>
      <c r="I965" s="67"/>
      <c r="J965" s="67"/>
      <c r="O965" s="68"/>
      <c r="AJ965" s="66"/>
      <c r="AK965" s="66"/>
      <c r="AL965" s="66"/>
      <c r="AM965" s="66"/>
    </row>
    <row r="966" spans="1:39" ht="15.75" customHeight="1" x14ac:dyDescent="0.25">
      <c r="A966" s="66"/>
      <c r="B966" s="66"/>
      <c r="C966" s="56"/>
      <c r="I966" s="67"/>
      <c r="J966" s="67"/>
      <c r="O966" s="68"/>
      <c r="AJ966" s="66"/>
      <c r="AK966" s="66"/>
      <c r="AL966" s="66"/>
      <c r="AM966" s="66"/>
    </row>
    <row r="967" spans="1:39" ht="15.75" customHeight="1" x14ac:dyDescent="0.25">
      <c r="A967" s="66"/>
      <c r="B967" s="66"/>
      <c r="C967" s="56"/>
      <c r="I967" s="67"/>
      <c r="J967" s="67"/>
      <c r="O967" s="68"/>
      <c r="AJ967" s="66"/>
      <c r="AK967" s="66"/>
      <c r="AL967" s="66"/>
      <c r="AM967" s="66"/>
    </row>
    <row r="968" spans="1:39" ht="15.75" customHeight="1" x14ac:dyDescent="0.25">
      <c r="A968" s="66"/>
      <c r="B968" s="66"/>
      <c r="C968" s="56"/>
      <c r="I968" s="67"/>
      <c r="J968" s="67"/>
      <c r="O968" s="68"/>
      <c r="AJ968" s="66"/>
      <c r="AK968" s="66"/>
      <c r="AL968" s="66"/>
      <c r="AM968" s="66"/>
    </row>
    <row r="969" spans="1:39" ht="15.75" customHeight="1" x14ac:dyDescent="0.25">
      <c r="A969" s="66"/>
      <c r="B969" s="66"/>
      <c r="C969" s="56"/>
      <c r="I969" s="67"/>
      <c r="J969" s="67"/>
      <c r="O969" s="68"/>
      <c r="AJ969" s="66"/>
      <c r="AK969" s="66"/>
      <c r="AL969" s="66"/>
      <c r="AM969" s="66"/>
    </row>
    <row r="970" spans="1:39" ht="15.75" customHeight="1" x14ac:dyDescent="0.25">
      <c r="A970" s="66"/>
      <c r="B970" s="66"/>
      <c r="C970" s="56"/>
      <c r="I970" s="67"/>
      <c r="J970" s="67"/>
      <c r="O970" s="68"/>
      <c r="AJ970" s="66"/>
      <c r="AK970" s="66"/>
      <c r="AL970" s="66"/>
      <c r="AM970" s="66"/>
    </row>
    <row r="971" spans="1:39" ht="15.75" customHeight="1" x14ac:dyDescent="0.25">
      <c r="A971" s="66"/>
      <c r="B971" s="66"/>
      <c r="C971" s="56"/>
      <c r="I971" s="67"/>
      <c r="J971" s="67"/>
      <c r="O971" s="68"/>
      <c r="AJ971" s="66"/>
      <c r="AK971" s="66"/>
      <c r="AL971" s="66"/>
      <c r="AM971" s="66"/>
    </row>
    <row r="972" spans="1:39" ht="15.75" customHeight="1" x14ac:dyDescent="0.25">
      <c r="A972" s="66"/>
      <c r="B972" s="66"/>
      <c r="C972" s="56"/>
      <c r="I972" s="67"/>
      <c r="J972" s="67"/>
      <c r="O972" s="68"/>
      <c r="AJ972" s="66"/>
      <c r="AK972" s="66"/>
      <c r="AL972" s="66"/>
      <c r="AM972" s="66"/>
    </row>
    <row r="973" spans="1:39" ht="15.75" customHeight="1" x14ac:dyDescent="0.25">
      <c r="A973" s="66"/>
      <c r="B973" s="66"/>
      <c r="C973" s="56"/>
      <c r="I973" s="67"/>
      <c r="J973" s="67"/>
      <c r="O973" s="68"/>
      <c r="AJ973" s="66"/>
      <c r="AK973" s="66"/>
      <c r="AL973" s="66"/>
      <c r="AM973" s="66"/>
    </row>
    <row r="974" spans="1:39" ht="15.75" customHeight="1" x14ac:dyDescent="0.25">
      <c r="A974" s="66"/>
      <c r="B974" s="66"/>
      <c r="C974" s="56"/>
      <c r="I974" s="67"/>
      <c r="J974" s="67"/>
      <c r="O974" s="68"/>
      <c r="AJ974" s="66"/>
      <c r="AK974" s="66"/>
      <c r="AL974" s="66"/>
      <c r="AM974" s="66"/>
    </row>
    <row r="975" spans="1:39" ht="15.75" customHeight="1" x14ac:dyDescent="0.25">
      <c r="A975" s="66"/>
      <c r="B975" s="66"/>
      <c r="C975" s="56"/>
      <c r="I975" s="67"/>
      <c r="J975" s="67"/>
      <c r="O975" s="68"/>
      <c r="AJ975" s="66"/>
      <c r="AK975" s="66"/>
      <c r="AL975" s="66"/>
      <c r="AM975" s="66"/>
    </row>
    <row r="976" spans="1:39" ht="15.75" customHeight="1" x14ac:dyDescent="0.25">
      <c r="A976" s="66"/>
      <c r="B976" s="66"/>
      <c r="C976" s="56"/>
      <c r="I976" s="67"/>
      <c r="J976" s="67"/>
      <c r="O976" s="68"/>
      <c r="AJ976" s="66"/>
      <c r="AK976" s="66"/>
      <c r="AL976" s="66"/>
      <c r="AM976" s="66"/>
    </row>
    <row r="977" spans="1:39" ht="15.75" customHeight="1" x14ac:dyDescent="0.25">
      <c r="A977" s="66"/>
      <c r="B977" s="66"/>
      <c r="C977" s="56"/>
      <c r="I977" s="67"/>
      <c r="J977" s="67"/>
      <c r="O977" s="68"/>
      <c r="AJ977" s="66"/>
      <c r="AK977" s="66"/>
      <c r="AL977" s="66"/>
      <c r="AM977" s="66"/>
    </row>
    <row r="978" spans="1:39" ht="15.75" customHeight="1" x14ac:dyDescent="0.25">
      <c r="A978" s="66"/>
      <c r="B978" s="66"/>
      <c r="C978" s="56"/>
      <c r="I978" s="67"/>
      <c r="J978" s="67"/>
      <c r="O978" s="68"/>
      <c r="AJ978" s="66"/>
      <c r="AK978" s="66"/>
      <c r="AL978" s="66"/>
      <c r="AM978" s="66"/>
    </row>
    <row r="979" spans="1:39" ht="15.75" customHeight="1" x14ac:dyDescent="0.25">
      <c r="A979" s="66"/>
      <c r="B979" s="66"/>
      <c r="C979" s="56"/>
      <c r="I979" s="67"/>
      <c r="J979" s="67"/>
      <c r="O979" s="68"/>
      <c r="AJ979" s="66"/>
      <c r="AK979" s="66"/>
      <c r="AL979" s="66"/>
      <c r="AM979" s="66"/>
    </row>
    <row r="980" spans="1:39" ht="15.75" customHeight="1" x14ac:dyDescent="0.25">
      <c r="A980" s="66"/>
      <c r="B980" s="66"/>
      <c r="C980" s="56"/>
      <c r="I980" s="67"/>
      <c r="J980" s="67"/>
      <c r="O980" s="68"/>
      <c r="AJ980" s="66"/>
      <c r="AK980" s="66"/>
      <c r="AL980" s="66"/>
      <c r="AM980" s="66"/>
    </row>
    <row r="981" spans="1:39" ht="15.75" customHeight="1" x14ac:dyDescent="0.25">
      <c r="A981" s="66"/>
      <c r="B981" s="66"/>
      <c r="C981" s="56"/>
      <c r="I981" s="67"/>
      <c r="J981" s="67"/>
      <c r="O981" s="68"/>
      <c r="AJ981" s="66"/>
      <c r="AK981" s="66"/>
      <c r="AL981" s="66"/>
      <c r="AM981" s="66"/>
    </row>
    <row r="982" spans="1:39" ht="15.75" customHeight="1" x14ac:dyDescent="0.25">
      <c r="A982" s="66"/>
      <c r="B982" s="66"/>
      <c r="C982" s="56"/>
      <c r="I982" s="67"/>
      <c r="J982" s="67"/>
      <c r="O982" s="68"/>
      <c r="AJ982" s="66"/>
      <c r="AK982" s="66"/>
      <c r="AL982" s="66"/>
      <c r="AM982" s="66"/>
    </row>
    <row r="983" spans="1:39" ht="15.75" customHeight="1" x14ac:dyDescent="0.25">
      <c r="A983" s="66"/>
      <c r="B983" s="66"/>
      <c r="C983" s="56"/>
      <c r="I983" s="67"/>
      <c r="J983" s="67"/>
      <c r="O983" s="68"/>
      <c r="AJ983" s="66"/>
      <c r="AK983" s="66"/>
      <c r="AL983" s="66"/>
      <c r="AM983" s="66"/>
    </row>
    <row r="984" spans="1:39" ht="15.75" customHeight="1" x14ac:dyDescent="0.25">
      <c r="A984" s="66"/>
      <c r="B984" s="66"/>
      <c r="C984" s="56"/>
      <c r="I984" s="67"/>
      <c r="J984" s="67"/>
      <c r="O984" s="68"/>
      <c r="AJ984" s="66"/>
      <c r="AK984" s="66"/>
      <c r="AL984" s="66"/>
      <c r="AM984" s="66"/>
    </row>
    <row r="985" spans="1:39" ht="15.75" customHeight="1" x14ac:dyDescent="0.25">
      <c r="A985" s="66"/>
      <c r="B985" s="66"/>
      <c r="C985" s="56"/>
      <c r="I985" s="67"/>
      <c r="J985" s="67"/>
      <c r="O985" s="68"/>
      <c r="AJ985" s="66"/>
      <c r="AK985" s="66"/>
      <c r="AL985" s="66"/>
      <c r="AM985" s="66"/>
    </row>
    <row r="986" spans="1:39" ht="15.75" customHeight="1" x14ac:dyDescent="0.25">
      <c r="A986" s="66"/>
      <c r="B986" s="66"/>
      <c r="C986" s="56"/>
      <c r="I986" s="67"/>
      <c r="J986" s="67"/>
      <c r="O986" s="68"/>
      <c r="AJ986" s="66"/>
      <c r="AK986" s="66"/>
      <c r="AL986" s="66"/>
      <c r="AM986" s="66"/>
    </row>
    <row r="987" spans="1:39" ht="15.75" customHeight="1" x14ac:dyDescent="0.25">
      <c r="A987" s="66"/>
      <c r="B987" s="66"/>
      <c r="C987" s="56"/>
      <c r="I987" s="67"/>
      <c r="J987" s="67"/>
      <c r="O987" s="68"/>
      <c r="AJ987" s="66"/>
      <c r="AK987" s="66"/>
      <c r="AL987" s="66"/>
      <c r="AM987" s="66"/>
    </row>
    <row r="988" spans="1:39" ht="15.75" customHeight="1" x14ac:dyDescent="0.25">
      <c r="A988" s="66"/>
      <c r="B988" s="66"/>
      <c r="C988" s="56"/>
      <c r="I988" s="67"/>
      <c r="J988" s="67"/>
      <c r="O988" s="68"/>
      <c r="AJ988" s="66"/>
      <c r="AK988" s="66"/>
      <c r="AL988" s="66"/>
      <c r="AM988" s="66"/>
    </row>
    <row r="989" spans="1:39" ht="15.75" customHeight="1" x14ac:dyDescent="0.25">
      <c r="A989" s="66"/>
      <c r="B989" s="66"/>
      <c r="C989" s="56"/>
      <c r="I989" s="67"/>
      <c r="J989" s="67"/>
      <c r="O989" s="68"/>
      <c r="AJ989" s="66"/>
      <c r="AK989" s="66"/>
      <c r="AL989" s="66"/>
      <c r="AM989" s="66"/>
    </row>
    <row r="990" spans="1:39" ht="15.75" customHeight="1" x14ac:dyDescent="0.25">
      <c r="A990" s="66"/>
      <c r="B990" s="66"/>
      <c r="C990" s="56"/>
      <c r="I990" s="67"/>
      <c r="J990" s="67"/>
      <c r="O990" s="68"/>
      <c r="AJ990" s="66"/>
      <c r="AK990" s="66"/>
      <c r="AL990" s="66"/>
      <c r="AM990" s="66"/>
    </row>
    <row r="991" spans="1:39" ht="15.75" customHeight="1" x14ac:dyDescent="0.25">
      <c r="A991" s="66"/>
      <c r="B991" s="66"/>
      <c r="C991" s="56"/>
      <c r="I991" s="67"/>
      <c r="J991" s="67"/>
      <c r="O991" s="68"/>
      <c r="AJ991" s="66"/>
      <c r="AK991" s="66"/>
      <c r="AL991" s="66"/>
      <c r="AM991" s="66"/>
    </row>
    <row r="992" spans="1:39" ht="15.75" customHeight="1" x14ac:dyDescent="0.25">
      <c r="A992" s="66"/>
      <c r="B992" s="66"/>
      <c r="C992" s="56"/>
      <c r="I992" s="67"/>
      <c r="J992" s="67"/>
      <c r="O992" s="68"/>
      <c r="AJ992" s="66"/>
      <c r="AK992" s="66"/>
      <c r="AL992" s="66"/>
      <c r="AM992" s="66"/>
    </row>
    <row r="993" spans="1:39" ht="15.75" customHeight="1" x14ac:dyDescent="0.25">
      <c r="A993" s="66"/>
      <c r="B993" s="66"/>
      <c r="C993" s="56"/>
      <c r="I993" s="67"/>
      <c r="J993" s="67"/>
      <c r="O993" s="68"/>
      <c r="AJ993" s="66"/>
      <c r="AK993" s="66"/>
      <c r="AL993" s="66"/>
      <c r="AM993" s="66"/>
    </row>
    <row r="994" spans="1:39" ht="15.75" customHeight="1" x14ac:dyDescent="0.25">
      <c r="A994" s="66"/>
      <c r="B994" s="66"/>
      <c r="C994" s="56"/>
      <c r="I994" s="67"/>
      <c r="J994" s="67"/>
      <c r="O994" s="68"/>
      <c r="AJ994" s="66"/>
    </row>
    <row r="995" spans="1:39" ht="15.75" customHeight="1" x14ac:dyDescent="0.25">
      <c r="A995" s="66"/>
      <c r="B995" s="66"/>
      <c r="C995" s="56"/>
      <c r="I995" s="67"/>
      <c r="J995" s="67"/>
      <c r="O995" s="68"/>
      <c r="AJ995" s="66"/>
    </row>
    <row r="996" spans="1:39" ht="15.75" customHeight="1" x14ac:dyDescent="0.25">
      <c r="A996" s="66"/>
      <c r="B996" s="66"/>
      <c r="C996" s="56"/>
      <c r="I996" s="67"/>
      <c r="J996" s="67"/>
      <c r="O996" s="68"/>
      <c r="AJ996" s="66"/>
    </row>
    <row r="997" spans="1:39" ht="15.75" customHeight="1" x14ac:dyDescent="0.25">
      <c r="A997" s="66"/>
      <c r="B997" s="66"/>
      <c r="C997" s="56"/>
      <c r="I997" s="67"/>
      <c r="J997" s="67"/>
      <c r="O997" s="68"/>
      <c r="AJ997" s="66"/>
    </row>
    <row r="998" spans="1:39" ht="15.75" customHeight="1" x14ac:dyDescent="0.25">
      <c r="A998" s="66"/>
      <c r="B998" s="66"/>
      <c r="C998" s="56"/>
      <c r="I998" s="67"/>
      <c r="J998" s="67"/>
      <c r="O998" s="68"/>
      <c r="AJ998" s="66"/>
    </row>
    <row r="999" spans="1:39" ht="15.75" customHeight="1" x14ac:dyDescent="0.25">
      <c r="A999" s="66"/>
      <c r="B999" s="66"/>
      <c r="C999" s="56"/>
      <c r="I999" s="67"/>
      <c r="J999" s="67"/>
      <c r="O999" s="68"/>
      <c r="AJ999" s="66"/>
    </row>
    <row r="1000" spans="1:39" ht="15.75" customHeight="1" x14ac:dyDescent="0.25">
      <c r="A1000" s="66"/>
      <c r="B1000" s="66"/>
      <c r="C1000" s="56"/>
      <c r="I1000" s="67"/>
      <c r="J1000" s="67"/>
      <c r="O1000" s="68"/>
      <c r="AJ1000" s="66"/>
    </row>
    <row r="1001" spans="1:39" ht="15.75" customHeight="1" x14ac:dyDescent="0.25">
      <c r="A1001" s="66"/>
      <c r="B1001" s="66"/>
      <c r="C1001" s="56"/>
      <c r="I1001" s="67"/>
      <c r="J1001" s="67"/>
      <c r="O1001" s="68"/>
      <c r="AJ1001" s="66"/>
    </row>
    <row r="1002" spans="1:39" ht="15.75" customHeight="1" x14ac:dyDescent="0.25">
      <c r="A1002" s="66"/>
      <c r="B1002" s="66"/>
      <c r="C1002" s="56"/>
      <c r="I1002" s="67"/>
      <c r="J1002" s="67"/>
      <c r="O1002" s="68"/>
      <c r="AJ1002" s="66"/>
    </row>
    <row r="1003" spans="1:39" ht="15.75" customHeight="1" x14ac:dyDescent="0.25">
      <c r="A1003" s="66"/>
      <c r="B1003" s="66"/>
      <c r="C1003" s="56"/>
      <c r="I1003" s="67"/>
      <c r="J1003" s="67"/>
      <c r="O1003" s="68"/>
      <c r="AJ1003" s="66"/>
    </row>
  </sheetData>
  <mergeCells count="15">
    <mergeCell ref="D75:M75"/>
    <mergeCell ref="D47:M47"/>
    <mergeCell ref="O47:X47"/>
    <mergeCell ref="Z47:AI47"/>
    <mergeCell ref="D61:M61"/>
    <mergeCell ref="O61:X61"/>
    <mergeCell ref="Z61:AI61"/>
    <mergeCell ref="D33:M33"/>
    <mergeCell ref="O33:X33"/>
    <mergeCell ref="Z33:AI33"/>
    <mergeCell ref="AK18:AV19"/>
    <mergeCell ref="AX18:BG19"/>
    <mergeCell ref="D19:M19"/>
    <mergeCell ref="O19:X19"/>
    <mergeCell ref="Z19:AI19"/>
  </mergeCells>
  <conditionalFormatting sqref="AM21:AM30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1:AY30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1:AN3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1:AO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1:AP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1:AQ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21:AR3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21:AS3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21:AT3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1:AU3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1:AZ3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1:BA3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1:BB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1:BC3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1:BD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21:BE3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1:BF3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1:BG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FDA2-D8B1-467F-94C7-F2FD11C6A760}">
  <dimension ref="A1:EJ1015"/>
  <sheetViews>
    <sheetView tabSelected="1" topLeftCell="BM19" zoomScale="85" zoomScaleNormal="85" workbookViewId="0">
      <selection activeCell="BW54" sqref="BW54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3" style="18" customWidth="1"/>
    <col min="4" max="10" width="8" style="18" customWidth="1"/>
    <col min="11" max="11" width="7.625" style="18" customWidth="1"/>
    <col min="12" max="16" width="8" style="18" customWidth="1"/>
    <col min="17" max="17" width="7.625" style="18" customWidth="1"/>
    <col min="18" max="21" width="8" style="18" customWidth="1"/>
    <col min="22" max="22" width="7.625" style="18" customWidth="1"/>
    <col min="23" max="27" width="8" style="18" customWidth="1"/>
    <col min="28" max="72" width="7.625" style="18" customWidth="1"/>
    <col min="73" max="73" width="21.125" style="18" customWidth="1"/>
    <col min="74" max="74" width="4.5" style="18" customWidth="1"/>
    <col min="75" max="75" width="11" style="18" customWidth="1"/>
    <col min="76" max="76" width="11.625" style="18" customWidth="1"/>
    <col min="77" max="83" width="9.375" style="18" customWidth="1"/>
    <col min="84" max="84" width="5.625" style="18" customWidth="1"/>
    <col min="85" max="85" width="17.5" style="18" customWidth="1"/>
    <col min="86" max="86" width="4.5" style="18" customWidth="1"/>
    <col min="87" max="87" width="11" style="18" customWidth="1"/>
    <col min="88" max="88" width="11.625" style="18" customWidth="1"/>
    <col min="89" max="95" width="9.375" style="18" customWidth="1"/>
    <col min="96" max="97" width="5.625" style="18" customWidth="1"/>
    <col min="98" max="16384" width="12.625" style="18"/>
  </cols>
  <sheetData>
    <row r="1" spans="1:140" s="93" customFormat="1" ht="15" customHeight="1" x14ac:dyDescent="0.25">
      <c r="C1" s="109" t="s">
        <v>78</v>
      </c>
      <c r="D1" s="93" t="s">
        <v>183</v>
      </c>
    </row>
    <row r="2" spans="1:140" s="92" customFormat="1" x14ac:dyDescent="0.25">
      <c r="A2" s="90"/>
      <c r="B2" s="90"/>
      <c r="C2" s="110" t="s">
        <v>172</v>
      </c>
      <c r="D2" s="90" t="s">
        <v>162</v>
      </c>
      <c r="E2" s="89"/>
      <c r="F2" s="89"/>
      <c r="G2" s="90"/>
      <c r="H2" s="90"/>
      <c r="I2" s="88"/>
      <c r="J2" s="88"/>
      <c r="K2" s="90"/>
      <c r="L2" s="90"/>
      <c r="M2" s="90"/>
      <c r="N2" s="90"/>
      <c r="O2" s="88"/>
      <c r="P2" s="88"/>
      <c r="Q2" s="90"/>
      <c r="R2" s="90"/>
      <c r="S2" s="90"/>
      <c r="T2" s="88"/>
      <c r="U2" s="88"/>
      <c r="V2" s="90"/>
      <c r="W2" s="90"/>
      <c r="X2" s="90"/>
      <c r="Y2" s="90"/>
      <c r="Z2" s="90"/>
      <c r="AA2" s="94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  <c r="CQ2" s="90"/>
      <c r="CR2" s="90"/>
      <c r="CS2" s="90"/>
      <c r="CT2" s="90"/>
      <c r="CU2" s="90"/>
      <c r="CV2" s="90"/>
      <c r="CW2" s="90"/>
      <c r="CX2" s="90"/>
      <c r="CY2" s="90"/>
      <c r="CZ2" s="90"/>
      <c r="DA2" s="90"/>
      <c r="DB2" s="90"/>
      <c r="DC2" s="90"/>
      <c r="DD2" s="90"/>
      <c r="DE2" s="90"/>
      <c r="DF2" s="90"/>
      <c r="DG2" s="90"/>
      <c r="DH2" s="90"/>
      <c r="DI2" s="90"/>
      <c r="DJ2" s="90"/>
      <c r="DK2" s="90"/>
      <c r="DL2" s="90"/>
      <c r="DM2" s="90"/>
      <c r="DN2" s="90"/>
      <c r="DO2" s="90"/>
      <c r="DP2" s="90"/>
      <c r="DQ2" s="90"/>
      <c r="DR2" s="90"/>
      <c r="DS2" s="90"/>
      <c r="DT2" s="90"/>
      <c r="DU2" s="90"/>
      <c r="DV2" s="90"/>
      <c r="DW2" s="90"/>
      <c r="DX2" s="90"/>
      <c r="DY2" s="90"/>
      <c r="DZ2" s="90"/>
      <c r="EA2" s="90"/>
      <c r="EB2" s="90"/>
      <c r="EC2" s="90"/>
      <c r="ED2" s="90"/>
      <c r="EE2" s="90"/>
      <c r="EF2" s="90"/>
      <c r="EG2" s="90"/>
      <c r="EH2" s="90"/>
      <c r="EI2" s="90"/>
      <c r="EJ2" s="90"/>
    </row>
    <row r="3" spans="1:140" s="92" customFormat="1" x14ac:dyDescent="0.25">
      <c r="A3" s="90"/>
      <c r="B3" s="90"/>
      <c r="C3" s="110" t="s">
        <v>173</v>
      </c>
      <c r="D3" s="90" t="s">
        <v>163</v>
      </c>
      <c r="E3" s="89"/>
      <c r="F3" s="89"/>
      <c r="G3" s="90"/>
      <c r="H3" s="90"/>
      <c r="I3" s="88"/>
      <c r="J3" s="88"/>
      <c r="K3" s="90"/>
      <c r="L3" s="90"/>
      <c r="M3" s="90"/>
      <c r="N3" s="90"/>
      <c r="O3" s="88"/>
      <c r="P3" s="88"/>
      <c r="Q3" s="90"/>
      <c r="R3" s="90"/>
      <c r="S3" s="90"/>
      <c r="T3" s="88"/>
      <c r="U3" s="88"/>
      <c r="V3" s="90"/>
      <c r="W3" s="90"/>
      <c r="X3" s="90"/>
      <c r="Y3" s="90"/>
      <c r="Z3" s="90"/>
      <c r="AA3" s="94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0"/>
      <c r="DL3" s="90"/>
      <c r="DM3" s="90"/>
      <c r="DN3" s="90"/>
      <c r="DO3" s="90"/>
      <c r="DP3" s="90"/>
      <c r="DQ3" s="90"/>
      <c r="DR3" s="90"/>
      <c r="DS3" s="90"/>
      <c r="DT3" s="90"/>
      <c r="DU3" s="90"/>
      <c r="DV3" s="90"/>
      <c r="DW3" s="90"/>
      <c r="DX3" s="90"/>
      <c r="DY3" s="90"/>
      <c r="DZ3" s="90"/>
      <c r="EA3" s="90"/>
      <c r="EB3" s="90"/>
      <c r="EC3" s="90"/>
      <c r="ED3" s="90"/>
      <c r="EE3" s="90"/>
      <c r="EF3" s="90"/>
      <c r="EG3" s="90"/>
      <c r="EH3" s="90"/>
      <c r="EI3" s="90"/>
      <c r="EJ3" s="90"/>
    </row>
    <row r="4" spans="1:140" s="92" customFormat="1" x14ac:dyDescent="0.25">
      <c r="A4" s="90"/>
      <c r="B4" s="90"/>
      <c r="C4" s="110" t="s">
        <v>153</v>
      </c>
      <c r="D4" s="90" t="s">
        <v>164</v>
      </c>
      <c r="E4" s="89"/>
      <c r="F4" s="89"/>
      <c r="G4" s="90"/>
      <c r="H4" s="90"/>
      <c r="I4" s="88"/>
      <c r="J4" s="88"/>
      <c r="K4" s="90"/>
      <c r="L4" s="90"/>
      <c r="M4" s="90"/>
      <c r="N4" s="90"/>
      <c r="O4" s="88"/>
      <c r="P4" s="88"/>
      <c r="Q4" s="90"/>
      <c r="R4" s="90"/>
      <c r="S4" s="90"/>
      <c r="T4" s="88"/>
      <c r="U4" s="88"/>
      <c r="V4" s="90"/>
      <c r="W4" s="90"/>
      <c r="X4" s="90"/>
      <c r="Y4" s="90"/>
      <c r="Z4" s="90"/>
      <c r="AA4" s="94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  <c r="CS4" s="90"/>
      <c r="CT4" s="90"/>
      <c r="CU4" s="90"/>
      <c r="CV4" s="90"/>
      <c r="CW4" s="90"/>
      <c r="CX4" s="90"/>
      <c r="CY4" s="90"/>
      <c r="CZ4" s="90"/>
      <c r="DA4" s="90"/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90"/>
      <c r="DN4" s="90"/>
      <c r="DO4" s="90"/>
      <c r="DP4" s="90"/>
      <c r="DQ4" s="90"/>
      <c r="DR4" s="90"/>
      <c r="DS4" s="90"/>
      <c r="DT4" s="90"/>
      <c r="DU4" s="90"/>
      <c r="DV4" s="90"/>
      <c r="DW4" s="90"/>
      <c r="DX4" s="90"/>
      <c r="DY4" s="90"/>
      <c r="DZ4" s="90"/>
      <c r="EA4" s="90"/>
      <c r="EB4" s="90"/>
      <c r="EC4" s="90"/>
      <c r="ED4" s="90"/>
      <c r="EE4" s="90"/>
      <c r="EF4" s="90"/>
      <c r="EG4" s="90"/>
      <c r="EH4" s="90"/>
      <c r="EI4" s="90"/>
      <c r="EJ4" s="90"/>
    </row>
    <row r="5" spans="1:140" s="92" customFormat="1" x14ac:dyDescent="0.25">
      <c r="A5" s="90"/>
      <c r="B5" s="90"/>
      <c r="C5" s="110" t="s">
        <v>174</v>
      </c>
      <c r="D5" s="90" t="s">
        <v>165</v>
      </c>
      <c r="E5" s="89"/>
      <c r="F5" s="89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  <c r="EE5" s="90"/>
      <c r="EF5" s="90"/>
      <c r="EG5" s="90"/>
      <c r="EH5" s="90"/>
      <c r="EI5" s="90"/>
      <c r="EJ5" s="90"/>
    </row>
    <row r="6" spans="1:140" s="92" customFormat="1" x14ac:dyDescent="0.25">
      <c r="A6" s="95"/>
      <c r="B6" s="95"/>
      <c r="C6" s="110" t="s">
        <v>229</v>
      </c>
      <c r="D6" s="90" t="s">
        <v>211</v>
      </c>
      <c r="E6" s="89"/>
      <c r="F6" s="89"/>
      <c r="G6" s="90"/>
      <c r="H6" s="96"/>
      <c r="I6" s="96"/>
      <c r="J6" s="96"/>
      <c r="K6" s="96"/>
      <c r="L6" s="96"/>
      <c r="M6" s="90"/>
      <c r="N6" s="96"/>
      <c r="O6" s="96"/>
      <c r="P6" s="96"/>
      <c r="Q6" s="96"/>
      <c r="R6" s="90"/>
      <c r="S6" s="96"/>
      <c r="T6" s="96"/>
      <c r="U6" s="96"/>
      <c r="V6" s="96"/>
      <c r="W6" s="90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6"/>
      <c r="DU6" s="96"/>
      <c r="DV6" s="96"/>
      <c r="DW6" s="96"/>
      <c r="DX6" s="96"/>
      <c r="DY6" s="96"/>
      <c r="DZ6" s="96"/>
      <c r="EA6" s="96"/>
      <c r="EB6" s="96"/>
      <c r="EC6" s="96"/>
      <c r="ED6" s="96"/>
      <c r="EE6" s="96"/>
      <c r="EF6" s="96"/>
      <c r="EG6" s="96"/>
      <c r="EH6" s="96"/>
      <c r="EI6" s="96"/>
      <c r="EJ6" s="96"/>
    </row>
    <row r="7" spans="1:140" s="92" customFormat="1" x14ac:dyDescent="0.25">
      <c r="A7" s="88"/>
      <c r="B7" s="88"/>
      <c r="C7" s="110" t="s">
        <v>230</v>
      </c>
      <c r="D7" s="90" t="s">
        <v>212</v>
      </c>
      <c r="E7" s="89"/>
      <c r="F7" s="89"/>
      <c r="G7" s="90"/>
      <c r="H7" s="88"/>
      <c r="I7" s="88"/>
      <c r="J7" s="88"/>
      <c r="K7" s="88"/>
      <c r="L7" s="88"/>
      <c r="M7" s="90"/>
      <c r="N7" s="88"/>
      <c r="O7" s="88"/>
      <c r="P7" s="88"/>
      <c r="Q7" s="88"/>
      <c r="R7" s="90"/>
      <c r="S7" s="88"/>
      <c r="T7" s="88"/>
      <c r="U7" s="88"/>
      <c r="V7" s="88"/>
      <c r="W7" s="90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</row>
    <row r="8" spans="1:140" s="92" customFormat="1" x14ac:dyDescent="0.25">
      <c r="A8" s="88"/>
      <c r="B8" s="88"/>
      <c r="C8" s="110" t="s">
        <v>231</v>
      </c>
      <c r="D8" s="90" t="s">
        <v>213</v>
      </c>
      <c r="E8" s="89"/>
      <c r="F8" s="89"/>
      <c r="G8" s="90"/>
      <c r="H8" s="88"/>
      <c r="I8" s="88"/>
      <c r="J8" s="88"/>
      <c r="K8" s="88"/>
      <c r="L8" s="88"/>
      <c r="M8" s="90"/>
      <c r="N8" s="88"/>
      <c r="O8" s="88"/>
      <c r="P8" s="88"/>
      <c r="Q8" s="88"/>
      <c r="R8" s="90"/>
      <c r="S8" s="88"/>
      <c r="T8" s="88"/>
      <c r="U8" s="88"/>
      <c r="V8" s="88"/>
      <c r="W8" s="90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 t="s">
        <v>15</v>
      </c>
    </row>
    <row r="9" spans="1:140" s="92" customFormat="1" x14ac:dyDescent="0.25">
      <c r="A9" s="88"/>
      <c r="B9" s="88"/>
      <c r="C9" s="110" t="s">
        <v>148</v>
      </c>
      <c r="D9" s="90" t="s">
        <v>214</v>
      </c>
      <c r="E9" s="89"/>
      <c r="F9" s="89"/>
      <c r="G9" s="90"/>
      <c r="H9" s="88"/>
      <c r="I9" s="88"/>
      <c r="J9" s="88"/>
      <c r="K9" s="88"/>
      <c r="L9" s="88"/>
      <c r="M9" s="90"/>
      <c r="N9" s="88"/>
      <c r="O9" s="88"/>
      <c r="P9" s="88"/>
      <c r="Q9" s="88"/>
      <c r="R9" s="90"/>
      <c r="S9" s="88"/>
      <c r="T9" s="88"/>
      <c r="U9" s="88"/>
      <c r="V9" s="88"/>
      <c r="W9" s="90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8"/>
    </row>
    <row r="10" spans="1:140" s="92" customFormat="1" x14ac:dyDescent="0.25">
      <c r="A10" s="88"/>
      <c r="B10" s="88"/>
      <c r="C10" s="110" t="s">
        <v>203</v>
      </c>
      <c r="D10" s="90" t="s">
        <v>215</v>
      </c>
      <c r="E10" s="89"/>
      <c r="F10" s="89"/>
      <c r="G10" s="90"/>
      <c r="H10" s="88"/>
      <c r="I10" s="88"/>
      <c r="J10" s="88"/>
      <c r="K10" s="88"/>
      <c r="L10" s="88"/>
      <c r="M10" s="90"/>
      <c r="N10" s="88"/>
      <c r="O10" s="88"/>
      <c r="P10" s="88"/>
      <c r="Q10" s="88"/>
      <c r="R10" s="90"/>
      <c r="S10" s="88"/>
      <c r="T10" s="88"/>
      <c r="U10" s="88"/>
      <c r="V10" s="88"/>
      <c r="W10" s="90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</row>
    <row r="11" spans="1:140" s="92" customFormat="1" x14ac:dyDescent="0.25">
      <c r="A11" s="90"/>
      <c r="B11" s="90"/>
      <c r="C11" s="110" t="s">
        <v>5</v>
      </c>
      <c r="D11" s="90" t="s">
        <v>216</v>
      </c>
      <c r="E11" s="89"/>
      <c r="F11" s="89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0"/>
      <c r="AZ11" s="90"/>
      <c r="BA11" s="90"/>
      <c r="BB11" s="90"/>
      <c r="BC11" s="90"/>
      <c r="BD11" s="90"/>
      <c r="BE11" s="90"/>
      <c r="BF11" s="90"/>
      <c r="BG11" s="90"/>
      <c r="BH11" s="90"/>
      <c r="BI11" s="90"/>
      <c r="BJ11" s="90"/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0"/>
      <c r="CA11" s="90"/>
      <c r="CB11" s="90"/>
      <c r="CC11" s="90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  <c r="CS11" s="90"/>
      <c r="CT11" s="90"/>
      <c r="CU11" s="90"/>
      <c r="CV11" s="90"/>
      <c r="CW11" s="90"/>
      <c r="CX11" s="90"/>
      <c r="CY11" s="90"/>
      <c r="CZ11" s="90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0"/>
      <c r="EB11" s="90"/>
      <c r="EC11" s="90"/>
      <c r="ED11" s="90"/>
      <c r="EE11" s="90"/>
      <c r="EF11" s="90"/>
      <c r="EG11" s="90"/>
      <c r="EH11" s="90"/>
      <c r="EI11" s="90"/>
      <c r="EJ11" s="90"/>
    </row>
    <row r="12" spans="1:140" s="92" customFormat="1" x14ac:dyDescent="0.25">
      <c r="A12" s="95"/>
      <c r="B12" s="95"/>
      <c r="C12" s="110" t="s">
        <v>232</v>
      </c>
      <c r="D12" s="90" t="s">
        <v>217</v>
      </c>
      <c r="E12" s="89"/>
      <c r="F12" s="89"/>
      <c r="G12" s="90"/>
      <c r="H12" s="96"/>
      <c r="I12" s="96"/>
      <c r="J12" s="96"/>
      <c r="K12" s="96"/>
      <c r="L12" s="96"/>
      <c r="M12" s="90"/>
      <c r="N12" s="96"/>
      <c r="O12" s="96"/>
      <c r="P12" s="96"/>
      <c r="Q12" s="96"/>
      <c r="R12" s="90"/>
      <c r="S12" s="96"/>
      <c r="T12" s="96"/>
      <c r="U12" s="96"/>
      <c r="V12" s="96"/>
      <c r="W12" s="90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6"/>
      <c r="DU12" s="96"/>
      <c r="DV12" s="96"/>
      <c r="DW12" s="96"/>
      <c r="DX12" s="96"/>
      <c r="DY12" s="96"/>
      <c r="DZ12" s="96"/>
      <c r="EA12" s="96"/>
      <c r="EB12" s="96"/>
      <c r="EC12" s="96"/>
      <c r="ED12" s="96"/>
      <c r="EE12" s="96"/>
      <c r="EF12" s="96"/>
      <c r="EG12" s="96"/>
      <c r="EH12" s="96"/>
      <c r="EI12" s="96"/>
      <c r="EJ12" s="96"/>
    </row>
    <row r="13" spans="1:140" s="92" customFormat="1" x14ac:dyDescent="0.25">
      <c r="A13" s="88"/>
      <c r="B13" s="88"/>
      <c r="C13" s="110" t="str">
        <f>"KNN 1"</f>
        <v>KNN 1</v>
      </c>
      <c r="D13" s="90" t="s">
        <v>218</v>
      </c>
      <c r="E13" s="89"/>
      <c r="F13" s="89"/>
      <c r="G13" s="90"/>
      <c r="H13" s="88"/>
      <c r="I13" s="88"/>
      <c r="J13" s="88"/>
      <c r="K13" s="88"/>
      <c r="L13" s="88"/>
      <c r="M13" s="90"/>
      <c r="N13" s="88"/>
      <c r="O13" s="88"/>
      <c r="P13" s="88"/>
      <c r="Q13" s="88"/>
      <c r="R13" s="90"/>
      <c r="S13" s="88"/>
      <c r="T13" s="88"/>
      <c r="U13" s="88"/>
      <c r="V13" s="88"/>
      <c r="W13" s="90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</row>
    <row r="14" spans="1:140" s="92" customFormat="1" x14ac:dyDescent="0.25">
      <c r="A14" s="88"/>
      <c r="B14" s="88"/>
      <c r="C14" s="110" t="s">
        <v>115</v>
      </c>
      <c r="D14" s="90" t="s">
        <v>219</v>
      </c>
      <c r="E14" s="89"/>
      <c r="F14" s="89"/>
      <c r="G14" s="90"/>
      <c r="H14" s="88"/>
      <c r="I14" s="88"/>
      <c r="J14" s="88"/>
      <c r="K14" s="88"/>
      <c r="L14" s="88"/>
      <c r="M14" s="90"/>
      <c r="N14" s="88"/>
      <c r="O14" s="88"/>
      <c r="P14" s="88"/>
      <c r="Q14" s="88"/>
      <c r="R14" s="90"/>
      <c r="S14" s="88"/>
      <c r="T14" s="88"/>
      <c r="U14" s="88"/>
      <c r="V14" s="88"/>
      <c r="W14" s="90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8"/>
      <c r="DH14" s="88"/>
      <c r="DI14" s="88"/>
      <c r="DJ14" s="88"/>
      <c r="DK14" s="88"/>
      <c r="DL14" s="88"/>
      <c r="DM14" s="88"/>
      <c r="DN14" s="88"/>
      <c r="DO14" s="88"/>
      <c r="DP14" s="88"/>
      <c r="DQ14" s="88"/>
      <c r="DR14" s="88"/>
      <c r="DS14" s="88"/>
      <c r="DT14" s="88"/>
      <c r="DU14" s="88"/>
      <c r="DV14" s="88"/>
      <c r="DW14" s="88"/>
      <c r="DX14" s="88"/>
      <c r="DY14" s="88"/>
      <c r="DZ14" s="88"/>
      <c r="EA14" s="88"/>
      <c r="EB14" s="88"/>
      <c r="EC14" s="88"/>
      <c r="ED14" s="88"/>
      <c r="EE14" s="88"/>
      <c r="EF14" s="88"/>
      <c r="EG14" s="88"/>
      <c r="EH14" s="88"/>
      <c r="EI14" s="88"/>
      <c r="EJ14" s="88" t="s">
        <v>15</v>
      </c>
    </row>
    <row r="15" spans="1:140" s="92" customFormat="1" x14ac:dyDescent="0.25">
      <c r="A15" s="88"/>
      <c r="B15" s="88"/>
      <c r="C15" s="110" t="s">
        <v>233</v>
      </c>
      <c r="D15" s="90" t="s">
        <v>220</v>
      </c>
      <c r="E15" s="89"/>
      <c r="F15" s="89"/>
      <c r="G15" s="90"/>
      <c r="H15" s="88"/>
      <c r="I15" s="88"/>
      <c r="J15" s="88"/>
      <c r="K15" s="88"/>
      <c r="L15" s="88"/>
      <c r="M15" s="90"/>
      <c r="N15" s="88"/>
      <c r="O15" s="88"/>
      <c r="P15" s="88"/>
      <c r="Q15" s="88"/>
      <c r="R15" s="90"/>
      <c r="S15" s="88"/>
      <c r="T15" s="88"/>
      <c r="U15" s="88"/>
      <c r="V15" s="88"/>
      <c r="W15" s="90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  <c r="DK15" s="88"/>
      <c r="DL15" s="88"/>
      <c r="DM15" s="88"/>
      <c r="DN15" s="88"/>
      <c r="DO15" s="88"/>
      <c r="DP15" s="88"/>
      <c r="DQ15" s="88"/>
      <c r="DR15" s="88"/>
      <c r="DS15" s="88"/>
      <c r="DT15" s="88"/>
      <c r="DU15" s="88"/>
      <c r="DV15" s="88"/>
      <c r="DW15" s="88"/>
      <c r="DX15" s="88"/>
      <c r="DY15" s="88"/>
      <c r="DZ15" s="88"/>
      <c r="EA15" s="88"/>
      <c r="EB15" s="88"/>
      <c r="EC15" s="88"/>
      <c r="ED15" s="88"/>
      <c r="EE15" s="88"/>
      <c r="EF15" s="88"/>
      <c r="EG15" s="88"/>
      <c r="EH15" s="88"/>
      <c r="EI15" s="88"/>
      <c r="EJ15" s="88"/>
    </row>
    <row r="16" spans="1:140" s="92" customFormat="1" x14ac:dyDescent="0.25">
      <c r="A16" s="90"/>
      <c r="B16" s="90"/>
      <c r="C16" s="110" t="s">
        <v>175</v>
      </c>
      <c r="D16" s="90" t="s">
        <v>221</v>
      </c>
      <c r="E16" s="89"/>
      <c r="F16" s="89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  <c r="EJ16" s="90"/>
    </row>
    <row r="17" spans="1:140" s="92" customFormat="1" x14ac:dyDescent="0.25">
      <c r="A17" s="95"/>
      <c r="B17" s="95"/>
      <c r="C17" s="110" t="s">
        <v>176</v>
      </c>
      <c r="D17" s="90" t="s">
        <v>222</v>
      </c>
      <c r="E17" s="89"/>
      <c r="F17" s="89"/>
      <c r="G17" s="90"/>
      <c r="H17" s="96"/>
      <c r="I17" s="96"/>
      <c r="J17" s="96"/>
      <c r="K17" s="96"/>
      <c r="L17" s="96"/>
      <c r="M17" s="90"/>
      <c r="N17" s="96"/>
      <c r="O17" s="96"/>
      <c r="P17" s="96"/>
      <c r="Q17" s="96"/>
      <c r="R17" s="90"/>
      <c r="S17" s="96"/>
      <c r="T17" s="96"/>
      <c r="U17" s="96"/>
      <c r="V17" s="96"/>
      <c r="W17" s="90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6"/>
      <c r="DU17" s="96"/>
      <c r="DV17" s="96"/>
      <c r="DW17" s="96"/>
      <c r="DX17" s="96"/>
      <c r="DY17" s="96"/>
      <c r="DZ17" s="96"/>
      <c r="EA17" s="96"/>
      <c r="EB17" s="96"/>
      <c r="EC17" s="96"/>
      <c r="ED17" s="96"/>
      <c r="EE17" s="96"/>
      <c r="EF17" s="96"/>
      <c r="EG17" s="96"/>
      <c r="EH17" s="96"/>
      <c r="EI17" s="96"/>
      <c r="EJ17" s="96"/>
    </row>
    <row r="18" spans="1:140" s="92" customFormat="1" x14ac:dyDescent="0.25">
      <c r="A18" s="88"/>
      <c r="B18" s="88"/>
      <c r="C18" s="110" t="s">
        <v>177</v>
      </c>
      <c r="D18" s="90" t="s">
        <v>223</v>
      </c>
      <c r="E18" s="89"/>
      <c r="F18" s="89"/>
      <c r="G18" s="90"/>
      <c r="H18" s="88"/>
      <c r="I18" s="88"/>
      <c r="J18" s="88"/>
      <c r="K18" s="88"/>
      <c r="L18" s="88"/>
      <c r="M18" s="90"/>
      <c r="N18" s="88"/>
      <c r="O18" s="88"/>
      <c r="P18" s="88"/>
      <c r="Q18" s="88"/>
      <c r="R18" s="90"/>
      <c r="S18" s="88"/>
      <c r="T18" s="88"/>
      <c r="U18" s="88"/>
      <c r="V18" s="88"/>
      <c r="W18" s="90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8"/>
      <c r="CW18" s="88"/>
      <c r="CX18" s="88"/>
      <c r="CY18" s="88"/>
      <c r="CZ18" s="88"/>
      <c r="DA18" s="88"/>
      <c r="DB18" s="88"/>
      <c r="DC18" s="88"/>
      <c r="DD18" s="88"/>
      <c r="DE18" s="88"/>
      <c r="DF18" s="88"/>
      <c r="DG18" s="88"/>
      <c r="DH18" s="88"/>
      <c r="DI18" s="88"/>
      <c r="DJ18" s="88"/>
      <c r="DK18" s="88"/>
      <c r="DL18" s="88"/>
      <c r="DM18" s="88"/>
      <c r="DN18" s="88"/>
      <c r="DO18" s="88"/>
      <c r="DP18" s="88"/>
      <c r="DQ18" s="88"/>
      <c r="DR18" s="88"/>
      <c r="DS18" s="88"/>
      <c r="DT18" s="88"/>
      <c r="DU18" s="88"/>
      <c r="DV18" s="88"/>
      <c r="DW18" s="88"/>
      <c r="DX18" s="88"/>
      <c r="DY18" s="88"/>
      <c r="DZ18" s="88"/>
      <c r="EA18" s="88"/>
      <c r="EB18" s="88"/>
      <c r="EC18" s="88"/>
      <c r="ED18" s="88"/>
      <c r="EE18" s="88"/>
      <c r="EF18" s="88"/>
      <c r="EG18" s="88"/>
      <c r="EH18" s="88"/>
      <c r="EI18" s="88"/>
      <c r="EJ18" s="88"/>
    </row>
    <row r="19" spans="1:140" s="92" customFormat="1" x14ac:dyDescent="0.25">
      <c r="A19" s="88"/>
      <c r="B19" s="88"/>
      <c r="C19" s="110" t="s">
        <v>178</v>
      </c>
      <c r="D19" s="90" t="s">
        <v>224</v>
      </c>
      <c r="E19" s="89"/>
      <c r="F19" s="89"/>
      <c r="G19" s="90"/>
      <c r="H19" s="88"/>
      <c r="I19" s="88"/>
      <c r="J19" s="88"/>
      <c r="K19" s="88"/>
      <c r="L19" s="88"/>
      <c r="M19" s="90"/>
      <c r="N19" s="88"/>
      <c r="O19" s="88"/>
      <c r="P19" s="88"/>
      <c r="Q19" s="88"/>
      <c r="R19" s="90"/>
      <c r="S19" s="88"/>
      <c r="T19" s="88"/>
      <c r="U19" s="88"/>
      <c r="V19" s="88"/>
      <c r="W19" s="90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/>
      <c r="CS19" s="88"/>
      <c r="CT19" s="88"/>
      <c r="CU19" s="88"/>
      <c r="CV19" s="88"/>
      <c r="CW19" s="88"/>
      <c r="CX19" s="88"/>
      <c r="CY19" s="88"/>
      <c r="CZ19" s="88"/>
      <c r="DA19" s="88"/>
      <c r="DB19" s="88"/>
      <c r="DC19" s="88"/>
      <c r="DD19" s="88"/>
      <c r="DE19" s="88"/>
      <c r="DF19" s="88"/>
      <c r="DG19" s="88"/>
      <c r="DH19" s="88"/>
      <c r="DI19" s="88"/>
      <c r="DJ19" s="88"/>
      <c r="DK19" s="88"/>
      <c r="DL19" s="88"/>
      <c r="DM19" s="88"/>
      <c r="DN19" s="88"/>
      <c r="DO19" s="88"/>
      <c r="DP19" s="88"/>
      <c r="DQ19" s="88"/>
      <c r="DR19" s="88"/>
      <c r="DS19" s="88"/>
      <c r="DT19" s="88"/>
      <c r="DU19" s="88"/>
      <c r="DV19" s="88"/>
      <c r="DW19" s="88"/>
      <c r="DX19" s="88"/>
      <c r="DY19" s="88"/>
      <c r="DZ19" s="88"/>
      <c r="EA19" s="88"/>
      <c r="EB19" s="88"/>
      <c r="EC19" s="88"/>
      <c r="ED19" s="88"/>
      <c r="EE19" s="88"/>
      <c r="EF19" s="88"/>
      <c r="EG19" s="88"/>
      <c r="EH19" s="88"/>
      <c r="EI19" s="88"/>
      <c r="EJ19" s="88" t="s">
        <v>15</v>
      </c>
    </row>
    <row r="20" spans="1:140" s="92" customFormat="1" x14ac:dyDescent="0.25">
      <c r="A20" s="88"/>
      <c r="B20" s="88"/>
      <c r="C20" s="110" t="s">
        <v>234</v>
      </c>
      <c r="D20" s="90" t="s">
        <v>225</v>
      </c>
      <c r="E20" s="89"/>
      <c r="F20" s="89"/>
      <c r="G20" s="90"/>
      <c r="H20" s="88"/>
      <c r="I20" s="88"/>
      <c r="J20" s="88"/>
      <c r="K20" s="88"/>
      <c r="L20" s="88"/>
      <c r="M20" s="90"/>
      <c r="N20" s="88"/>
      <c r="O20" s="88"/>
      <c r="P20" s="88"/>
      <c r="Q20" s="88"/>
      <c r="R20" s="90"/>
      <c r="S20" s="88"/>
      <c r="T20" s="88"/>
      <c r="U20" s="88"/>
      <c r="V20" s="88"/>
      <c r="W20" s="90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/>
      <c r="DC20" s="88"/>
      <c r="DD20" s="88"/>
      <c r="DE20" s="88"/>
      <c r="DF20" s="88"/>
      <c r="DG20" s="88"/>
      <c r="DH20" s="88"/>
      <c r="DI20" s="88"/>
      <c r="DJ20" s="88"/>
      <c r="DK20" s="88"/>
      <c r="DL20" s="88"/>
      <c r="DM20" s="88"/>
      <c r="DN20" s="88"/>
      <c r="DO20" s="88"/>
      <c r="DP20" s="88"/>
      <c r="DQ20" s="88"/>
      <c r="DR20" s="88"/>
      <c r="DS20" s="88"/>
      <c r="DT20" s="88"/>
      <c r="DU20" s="88"/>
      <c r="DV20" s="88"/>
      <c r="DW20" s="88"/>
      <c r="DX20" s="88"/>
      <c r="DY20" s="88"/>
      <c r="DZ20" s="88"/>
      <c r="EA20" s="88"/>
      <c r="EB20" s="88"/>
      <c r="EC20" s="88"/>
      <c r="ED20" s="88"/>
      <c r="EE20" s="88"/>
      <c r="EF20" s="88"/>
      <c r="EG20" s="88"/>
      <c r="EH20" s="88"/>
      <c r="EI20" s="88"/>
      <c r="EJ20" s="88"/>
    </row>
    <row r="21" spans="1:140" s="92" customFormat="1" x14ac:dyDescent="0.25">
      <c r="A21" s="88"/>
      <c r="B21" s="88"/>
      <c r="C21" s="110" t="s">
        <v>235</v>
      </c>
      <c r="D21" s="90" t="s">
        <v>226</v>
      </c>
      <c r="E21" s="89"/>
      <c r="F21" s="89"/>
      <c r="G21" s="90"/>
      <c r="H21" s="88"/>
      <c r="I21" s="88"/>
      <c r="J21" s="88"/>
      <c r="K21" s="88"/>
      <c r="L21" s="88"/>
      <c r="M21" s="90"/>
      <c r="N21" s="88"/>
      <c r="O21" s="88"/>
      <c r="P21" s="88"/>
      <c r="Q21" s="88"/>
      <c r="R21" s="90"/>
      <c r="S21" s="88"/>
      <c r="T21" s="88"/>
      <c r="U21" s="88"/>
      <c r="V21" s="88"/>
      <c r="W21" s="90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8"/>
      <c r="DK21" s="88"/>
      <c r="DL21" s="88"/>
      <c r="DM21" s="88"/>
      <c r="DN21" s="88"/>
      <c r="DO21" s="88"/>
      <c r="DP21" s="88"/>
      <c r="DQ21" s="88"/>
      <c r="DR21" s="88"/>
      <c r="DS21" s="88"/>
      <c r="DT21" s="88"/>
      <c r="DU21" s="88"/>
      <c r="DV21" s="88"/>
      <c r="DW21" s="88"/>
      <c r="DX21" s="88"/>
      <c r="DY21" s="88"/>
      <c r="DZ21" s="88"/>
      <c r="EA21" s="88"/>
      <c r="EB21" s="88"/>
      <c r="EC21" s="88"/>
      <c r="ED21" s="88"/>
      <c r="EE21" s="88"/>
      <c r="EF21" s="88"/>
      <c r="EG21" s="88"/>
      <c r="EH21" s="88"/>
      <c r="EI21" s="88"/>
      <c r="EJ21" s="88" t="s">
        <v>15</v>
      </c>
    </row>
    <row r="22" spans="1:140" s="92" customFormat="1" x14ac:dyDescent="0.25">
      <c r="A22" s="88"/>
      <c r="B22" s="88"/>
      <c r="C22" s="110" t="s">
        <v>236</v>
      </c>
      <c r="D22" s="90" t="s">
        <v>227</v>
      </c>
      <c r="E22" s="89"/>
      <c r="F22" s="89"/>
      <c r="G22" s="90"/>
      <c r="H22" s="88"/>
      <c r="I22" s="88"/>
      <c r="J22" s="88"/>
      <c r="K22" s="88"/>
      <c r="L22" s="88"/>
      <c r="M22" s="90"/>
      <c r="N22" s="88"/>
      <c r="O22" s="88"/>
      <c r="P22" s="88"/>
      <c r="Q22" s="88"/>
      <c r="R22" s="90"/>
      <c r="S22" s="88"/>
      <c r="T22" s="88"/>
      <c r="U22" s="88"/>
      <c r="V22" s="88"/>
      <c r="W22" s="90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8"/>
      <c r="DL22" s="88"/>
      <c r="DM22" s="88"/>
      <c r="DN22" s="88"/>
      <c r="DO22" s="88"/>
      <c r="DP22" s="88"/>
      <c r="DQ22" s="88"/>
      <c r="DR22" s="88"/>
      <c r="DS22" s="88"/>
      <c r="DT22" s="88"/>
      <c r="DU22" s="88"/>
      <c r="DV22" s="88"/>
      <c r="DW22" s="88"/>
      <c r="DX22" s="88"/>
      <c r="DY22" s="88"/>
      <c r="DZ22" s="88"/>
      <c r="EA22" s="88"/>
      <c r="EB22" s="88"/>
      <c r="EC22" s="88"/>
      <c r="ED22" s="88"/>
      <c r="EE22" s="88"/>
      <c r="EF22" s="88"/>
      <c r="EG22" s="88"/>
      <c r="EH22" s="88"/>
      <c r="EI22" s="88"/>
      <c r="EJ22" s="88"/>
    </row>
    <row r="23" spans="1:140" s="92" customFormat="1" x14ac:dyDescent="0.25">
      <c r="A23" s="88"/>
      <c r="B23" s="88"/>
      <c r="C23" s="223" t="s">
        <v>179</v>
      </c>
      <c r="D23" s="90" t="s">
        <v>228</v>
      </c>
      <c r="E23" s="89"/>
      <c r="F23" s="89"/>
      <c r="G23" s="90"/>
      <c r="H23" s="88"/>
      <c r="I23" s="88"/>
      <c r="J23" s="88"/>
      <c r="K23" s="88"/>
      <c r="L23" s="88"/>
      <c r="M23" s="90"/>
      <c r="N23" s="88"/>
      <c r="O23" s="88"/>
      <c r="P23" s="88"/>
      <c r="Q23" s="88"/>
      <c r="R23" s="90"/>
      <c r="S23" s="88"/>
      <c r="T23" s="88"/>
      <c r="U23" s="88"/>
      <c r="V23" s="88"/>
      <c r="W23" s="90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88"/>
      <c r="CY23" s="88"/>
      <c r="CZ23" s="88"/>
      <c r="DA23" s="88"/>
      <c r="DB23" s="88"/>
      <c r="DC23" s="88"/>
      <c r="DD23" s="88"/>
      <c r="DE23" s="88"/>
      <c r="DF23" s="88"/>
      <c r="DG23" s="88"/>
      <c r="DH23" s="88"/>
      <c r="DI23" s="88"/>
      <c r="DJ23" s="88"/>
      <c r="DK23" s="88"/>
      <c r="DL23" s="88"/>
      <c r="DM23" s="88"/>
      <c r="DN23" s="88"/>
      <c r="DO23" s="88"/>
      <c r="DP23" s="88"/>
      <c r="DQ23" s="88"/>
      <c r="DR23" s="88"/>
      <c r="DS23" s="88"/>
      <c r="DT23" s="88"/>
      <c r="DU23" s="88"/>
      <c r="DV23" s="88"/>
      <c r="DW23" s="88"/>
      <c r="DX23" s="88"/>
      <c r="DY23" s="88"/>
      <c r="DZ23" s="88"/>
      <c r="EA23" s="88"/>
      <c r="EB23" s="88"/>
      <c r="EC23" s="88"/>
      <c r="ED23" s="88"/>
      <c r="EE23" s="88"/>
      <c r="EF23" s="88"/>
      <c r="EG23" s="88"/>
      <c r="EH23" s="88"/>
      <c r="EI23" s="88"/>
      <c r="EJ23" s="88"/>
    </row>
    <row r="24" spans="1:140" s="105" customFormat="1" x14ac:dyDescent="0.25">
      <c r="A24" s="101"/>
      <c r="B24" s="101"/>
      <c r="C24" s="102"/>
      <c r="D24" s="101"/>
      <c r="E24" s="103"/>
      <c r="F24" s="103"/>
      <c r="G24" s="104"/>
      <c r="H24" s="101"/>
      <c r="I24" s="101"/>
      <c r="J24" s="101"/>
      <c r="K24" s="101"/>
      <c r="L24" s="101"/>
      <c r="M24" s="104"/>
      <c r="N24" s="101"/>
      <c r="O24" s="101"/>
      <c r="P24" s="101"/>
      <c r="Q24" s="101"/>
      <c r="R24" s="104"/>
      <c r="S24" s="101"/>
      <c r="T24" s="101"/>
      <c r="U24" s="101"/>
      <c r="V24" s="101"/>
      <c r="W24" s="104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101"/>
      <c r="DO24" s="101"/>
      <c r="DP24" s="101"/>
      <c r="DQ24" s="101"/>
      <c r="DR24" s="101"/>
      <c r="DS24" s="101"/>
      <c r="DT24" s="101"/>
      <c r="DU24" s="101"/>
      <c r="DV24" s="101"/>
      <c r="DW24" s="101"/>
      <c r="DX24" s="101"/>
      <c r="DY24" s="101"/>
      <c r="DZ24" s="101"/>
      <c r="EA24" s="101"/>
      <c r="EB24" s="101"/>
      <c r="EC24" s="101"/>
      <c r="ED24" s="101"/>
      <c r="EE24" s="101"/>
      <c r="EF24" s="101"/>
      <c r="EG24" s="101"/>
      <c r="EH24" s="101"/>
      <c r="EI24" s="101"/>
      <c r="EJ24" s="101"/>
    </row>
    <row r="25" spans="1:140" s="92" customFormat="1" x14ac:dyDescent="0.25">
      <c r="A25" s="88"/>
      <c r="B25" s="88"/>
      <c r="C25" s="91"/>
      <c r="D25" s="90"/>
      <c r="E25" s="90"/>
      <c r="F25" s="88"/>
      <c r="G25" s="91"/>
      <c r="H25" s="90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90"/>
      <c r="AY25" s="90"/>
      <c r="AZ25" s="90"/>
      <c r="BA25" s="88"/>
      <c r="BB25" s="91"/>
      <c r="BC25" s="93"/>
      <c r="BD25" s="93"/>
      <c r="BE25" s="91"/>
      <c r="BF25" s="90"/>
      <c r="BG25" s="90"/>
      <c r="BH25" s="88"/>
      <c r="BI25" s="91"/>
      <c r="BJ25" s="90"/>
      <c r="BK25" s="88"/>
      <c r="BL25" s="88"/>
      <c r="BM25" s="88"/>
      <c r="BN25" s="91"/>
      <c r="BO25" s="90"/>
      <c r="BP25" s="88"/>
      <c r="BQ25" s="88"/>
      <c r="BR25" s="88"/>
      <c r="BS25" s="88"/>
      <c r="BT25" s="88"/>
      <c r="BU25" s="91" t="s">
        <v>21</v>
      </c>
      <c r="BV25" s="90" t="s">
        <v>22</v>
      </c>
      <c r="BW25" s="90"/>
      <c r="BX25" s="88"/>
      <c r="BY25" s="91" t="s">
        <v>23</v>
      </c>
      <c r="BZ25" s="90" t="s">
        <v>24</v>
      </c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</row>
    <row r="26" spans="1:140" s="92" customFormat="1" x14ac:dyDescent="0.25">
      <c r="A26" s="88"/>
      <c r="B26" s="88"/>
      <c r="C26" s="91"/>
      <c r="D26" s="90"/>
      <c r="E26" s="90"/>
      <c r="F26" s="88"/>
      <c r="G26" s="91"/>
      <c r="H26" s="90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91"/>
      <c r="AY26" s="90"/>
      <c r="AZ26" s="90"/>
      <c r="BA26" s="88"/>
      <c r="BB26" s="91"/>
      <c r="BC26" s="93"/>
      <c r="BD26" s="93"/>
      <c r="BE26" s="91"/>
      <c r="BF26" s="90"/>
      <c r="BG26" s="90"/>
      <c r="BH26" s="88"/>
      <c r="BI26" s="91"/>
      <c r="BJ26" s="90"/>
      <c r="BK26" s="88"/>
      <c r="BL26" s="88"/>
      <c r="BM26" s="88"/>
      <c r="BN26" s="91"/>
      <c r="BO26" s="90"/>
      <c r="BP26" s="88"/>
      <c r="BQ26" s="88"/>
      <c r="BR26" s="88"/>
      <c r="BS26" s="88"/>
      <c r="BT26" s="88"/>
      <c r="BU26" s="91" t="s">
        <v>27</v>
      </c>
      <c r="BV26" s="90" t="s">
        <v>28</v>
      </c>
      <c r="BW26" s="90"/>
      <c r="BX26" s="88"/>
      <c r="BY26" s="91" t="s">
        <v>29</v>
      </c>
      <c r="BZ26" s="90" t="s">
        <v>30</v>
      </c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</row>
    <row r="27" spans="1:140" s="92" customFormat="1" x14ac:dyDescent="0.25">
      <c r="A27" s="88"/>
      <c r="B27" s="88"/>
      <c r="C27" s="88"/>
      <c r="D27" s="88"/>
      <c r="E27" s="88"/>
      <c r="F27" s="91"/>
      <c r="G27" s="90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93"/>
      <c r="AY27" s="93"/>
      <c r="AZ27" s="88"/>
      <c r="BA27" s="91"/>
      <c r="BB27" s="90"/>
      <c r="BC27" s="93"/>
      <c r="BD27" s="93"/>
      <c r="BE27" s="88"/>
      <c r="BF27" s="91"/>
      <c r="BG27" s="90"/>
      <c r="BH27" s="88"/>
      <c r="BI27" s="88"/>
      <c r="BJ27" s="88"/>
      <c r="BK27" s="88"/>
      <c r="BL27" s="91"/>
      <c r="BM27" s="88"/>
      <c r="BN27" s="88"/>
      <c r="BO27" s="88"/>
      <c r="BP27" s="88"/>
      <c r="BQ27" s="91"/>
      <c r="BR27" s="88"/>
      <c r="BS27" s="88"/>
      <c r="BT27" s="88"/>
      <c r="BU27" s="88"/>
      <c r="BV27" s="91"/>
      <c r="BW27" s="90"/>
      <c r="BX27" s="88"/>
      <c r="BY27" s="88"/>
      <c r="BZ27" s="88"/>
      <c r="CA27" s="88"/>
      <c r="CB27" s="91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  <c r="CV27" s="88"/>
      <c r="CW27" s="88"/>
      <c r="CX27" s="88"/>
      <c r="CY27" s="88"/>
      <c r="CZ27" s="88"/>
      <c r="DA27" s="88"/>
    </row>
    <row r="28" spans="1:140" s="93" customFormat="1" ht="14.25" x14ac:dyDescent="0.2">
      <c r="A28" s="88"/>
      <c r="B28" s="88"/>
      <c r="C28" s="88"/>
      <c r="D28" s="88"/>
      <c r="E28" s="88"/>
      <c r="I28" s="88"/>
      <c r="J28" s="88"/>
      <c r="K28" s="88"/>
      <c r="L28" s="88"/>
      <c r="M28" s="88"/>
      <c r="R28" s="88"/>
      <c r="W28" s="88"/>
      <c r="AB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BI28" s="88"/>
      <c r="BJ28" s="88"/>
      <c r="BK28" s="88"/>
      <c r="BM28" s="88"/>
      <c r="BN28" s="88"/>
      <c r="BO28" s="88"/>
      <c r="BP28" s="88"/>
      <c r="BR28" s="88"/>
      <c r="BS28" s="88"/>
      <c r="BT28" s="88"/>
      <c r="BY28" s="88"/>
      <c r="BZ28" s="88"/>
      <c r="CA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/>
      <c r="CU28" s="88"/>
      <c r="CV28" s="88"/>
      <c r="CW28" s="88"/>
      <c r="CX28" s="88"/>
      <c r="CY28" s="88"/>
      <c r="CZ28" s="88"/>
      <c r="DA28" s="88"/>
    </row>
    <row r="29" spans="1:140" s="108" customFormat="1" x14ac:dyDescent="0.25">
      <c r="A29" s="99"/>
      <c r="B29" s="99"/>
      <c r="C29" s="106"/>
      <c r="D29" s="107"/>
      <c r="E29" s="100"/>
      <c r="F29" s="100"/>
      <c r="G29" s="100"/>
      <c r="H29" s="99"/>
      <c r="I29" s="99"/>
      <c r="J29" s="99"/>
      <c r="K29" s="99"/>
      <c r="M29" s="100"/>
      <c r="N29" s="99"/>
      <c r="O29" s="99"/>
      <c r="P29" s="99"/>
      <c r="Q29" s="99"/>
      <c r="R29" s="100"/>
      <c r="S29" s="99"/>
      <c r="T29" s="99"/>
      <c r="U29" s="99"/>
      <c r="V29" s="99"/>
      <c r="W29" s="100"/>
      <c r="X29" s="99"/>
      <c r="AG29" s="99"/>
      <c r="AH29" s="99"/>
      <c r="AI29" s="99"/>
      <c r="AM29" s="99"/>
      <c r="AN29" s="99"/>
      <c r="AR29" s="99"/>
      <c r="AS29" s="99"/>
      <c r="AV29" s="99"/>
      <c r="AW29" s="99"/>
      <c r="AX29" s="99"/>
      <c r="BF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</row>
    <row r="30" spans="1:140" ht="15" customHeight="1" x14ac:dyDescent="0.25">
      <c r="A30" s="16"/>
      <c r="B30" s="16"/>
      <c r="C30" s="35"/>
      <c r="D30" s="16"/>
      <c r="E30" s="12"/>
      <c r="F30" s="12"/>
      <c r="G30" s="12"/>
      <c r="H30" s="16"/>
      <c r="I30" s="16"/>
      <c r="J30" s="16"/>
      <c r="K30" s="16"/>
      <c r="L30" s="16"/>
      <c r="M30" s="12"/>
      <c r="N30" s="16"/>
      <c r="O30" s="16"/>
      <c r="P30" s="16"/>
      <c r="Q30" s="16"/>
      <c r="R30" s="12"/>
      <c r="S30" s="16"/>
      <c r="T30" s="16"/>
      <c r="U30" s="16"/>
      <c r="V30" s="16"/>
      <c r="W30" s="12"/>
      <c r="X30" s="16"/>
      <c r="Y30" s="16"/>
      <c r="Z30" s="88"/>
      <c r="AA30" s="16"/>
      <c r="AB30" s="12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88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97" t="s">
        <v>31</v>
      </c>
      <c r="BV30" s="198"/>
      <c r="BW30" s="198"/>
      <c r="BX30" s="198"/>
      <c r="BY30" s="198"/>
      <c r="BZ30" s="198"/>
      <c r="CA30" s="198"/>
      <c r="CB30" s="198"/>
      <c r="CC30" s="198"/>
      <c r="CD30" s="198"/>
      <c r="CE30" s="198"/>
      <c r="CF30" s="199"/>
      <c r="CG30" s="16"/>
      <c r="CH30" s="205" t="s">
        <v>237</v>
      </c>
      <c r="CI30" s="205"/>
      <c r="CJ30" s="205"/>
      <c r="CK30" s="205"/>
      <c r="CL30" s="205"/>
      <c r="CM30" s="205"/>
      <c r="CN30" s="205"/>
      <c r="CO30" s="205"/>
      <c r="CP30" s="205"/>
      <c r="CQ30" s="205"/>
      <c r="CR30" s="155"/>
      <c r="CS30" s="15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</row>
    <row r="31" spans="1:140" ht="15.75" thickBot="1" x14ac:dyDescent="0.3">
      <c r="A31" s="36"/>
      <c r="B31" s="36"/>
      <c r="C31" s="37"/>
      <c r="D31" s="208" t="s">
        <v>33</v>
      </c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87"/>
      <c r="AA31" s="208" t="s">
        <v>34</v>
      </c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87"/>
      <c r="AX31" s="208" t="s">
        <v>35</v>
      </c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99"/>
      <c r="BN31" s="199"/>
      <c r="BO31" s="199"/>
      <c r="BP31" s="199"/>
      <c r="BQ31" s="199"/>
      <c r="BR31" s="199"/>
      <c r="BS31" s="199"/>
      <c r="BT31" s="36"/>
      <c r="BU31" s="199"/>
      <c r="BV31" s="199"/>
      <c r="BW31" s="199"/>
      <c r="BX31" s="199"/>
      <c r="BY31" s="199"/>
      <c r="BZ31" s="199"/>
      <c r="CA31" s="199"/>
      <c r="CB31" s="199"/>
      <c r="CC31" s="199"/>
      <c r="CD31" s="199"/>
      <c r="CE31" s="199"/>
      <c r="CF31" s="201"/>
      <c r="CG31" s="36"/>
      <c r="CH31" s="206"/>
      <c r="CI31" s="206"/>
      <c r="CJ31" s="206"/>
      <c r="CK31" s="206"/>
      <c r="CL31" s="206"/>
      <c r="CM31" s="206"/>
      <c r="CN31" s="206"/>
      <c r="CO31" s="206"/>
      <c r="CP31" s="206"/>
      <c r="CQ31" s="206"/>
      <c r="CR31" s="156"/>
      <c r="CS31" s="15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</row>
    <row r="32" spans="1:140" ht="15.75" thickBot="1" x14ac:dyDescent="0.3">
      <c r="A32" s="38"/>
      <c r="B32" s="38"/>
      <c r="C32" s="39" t="s">
        <v>36</v>
      </c>
      <c r="D32" s="117">
        <v>1</v>
      </c>
      <c r="E32" s="118">
        <v>2</v>
      </c>
      <c r="F32" s="118">
        <v>3</v>
      </c>
      <c r="G32" s="118">
        <v>4</v>
      </c>
      <c r="H32" s="118">
        <v>5</v>
      </c>
      <c r="I32" s="118">
        <v>6</v>
      </c>
      <c r="J32" s="118">
        <v>7</v>
      </c>
      <c r="K32" s="118">
        <v>8</v>
      </c>
      <c r="L32" s="118">
        <v>9</v>
      </c>
      <c r="M32" s="118" t="s">
        <v>116</v>
      </c>
      <c r="N32" s="118" t="s">
        <v>117</v>
      </c>
      <c r="O32" s="118" t="s">
        <v>118</v>
      </c>
      <c r="P32" s="118" t="s">
        <v>119</v>
      </c>
      <c r="Q32" s="118" t="s">
        <v>120</v>
      </c>
      <c r="R32" s="118" t="s">
        <v>121</v>
      </c>
      <c r="S32" s="118" t="s">
        <v>123</v>
      </c>
      <c r="T32" s="118" t="s">
        <v>124</v>
      </c>
      <c r="U32" s="118" t="s">
        <v>125</v>
      </c>
      <c r="V32" s="118" t="s">
        <v>126</v>
      </c>
      <c r="W32" s="118" t="s">
        <v>127</v>
      </c>
      <c r="X32" s="118" t="s">
        <v>184</v>
      </c>
      <c r="Y32" s="119" t="s">
        <v>185</v>
      </c>
      <c r="Z32" s="115"/>
      <c r="AA32" s="117">
        <v>1</v>
      </c>
      <c r="AB32" s="118">
        <v>2</v>
      </c>
      <c r="AC32" s="118">
        <v>3</v>
      </c>
      <c r="AD32" s="118">
        <v>4</v>
      </c>
      <c r="AE32" s="118">
        <v>5</v>
      </c>
      <c r="AF32" s="118">
        <v>6</v>
      </c>
      <c r="AG32" s="118">
        <v>7</v>
      </c>
      <c r="AH32" s="118">
        <v>8</v>
      </c>
      <c r="AI32" s="118">
        <v>9</v>
      </c>
      <c r="AJ32" s="118" t="s">
        <v>116</v>
      </c>
      <c r="AK32" s="118" t="s">
        <v>117</v>
      </c>
      <c r="AL32" s="118" t="s">
        <v>118</v>
      </c>
      <c r="AM32" s="118" t="s">
        <v>119</v>
      </c>
      <c r="AN32" s="118" t="s">
        <v>120</v>
      </c>
      <c r="AO32" s="118" t="s">
        <v>121</v>
      </c>
      <c r="AP32" s="118" t="s">
        <v>123</v>
      </c>
      <c r="AQ32" s="118" t="s">
        <v>124</v>
      </c>
      <c r="AR32" s="118" t="s">
        <v>125</v>
      </c>
      <c r="AS32" s="118" t="s">
        <v>126</v>
      </c>
      <c r="AT32" s="118" t="s">
        <v>127</v>
      </c>
      <c r="AU32" s="118" t="s">
        <v>184</v>
      </c>
      <c r="AV32" s="119" t="s">
        <v>185</v>
      </c>
      <c r="AW32" s="115"/>
      <c r="AX32" s="117">
        <v>1</v>
      </c>
      <c r="AY32" s="118">
        <v>2</v>
      </c>
      <c r="AZ32" s="118">
        <v>3</v>
      </c>
      <c r="BA32" s="118">
        <v>4</v>
      </c>
      <c r="BB32" s="118">
        <v>5</v>
      </c>
      <c r="BC32" s="118">
        <v>6</v>
      </c>
      <c r="BD32" s="118">
        <v>7</v>
      </c>
      <c r="BE32" s="118">
        <v>8</v>
      </c>
      <c r="BF32" s="118">
        <v>9</v>
      </c>
      <c r="BG32" s="118" t="s">
        <v>116</v>
      </c>
      <c r="BH32" s="118" t="s">
        <v>117</v>
      </c>
      <c r="BI32" s="118" t="s">
        <v>118</v>
      </c>
      <c r="BJ32" s="118" t="s">
        <v>119</v>
      </c>
      <c r="BK32" s="118" t="s">
        <v>120</v>
      </c>
      <c r="BL32" s="118" t="s">
        <v>121</v>
      </c>
      <c r="BM32" s="118" t="s">
        <v>123</v>
      </c>
      <c r="BN32" s="118" t="s">
        <v>124</v>
      </c>
      <c r="BO32" s="118" t="s">
        <v>125</v>
      </c>
      <c r="BP32" s="118" t="s">
        <v>126</v>
      </c>
      <c r="BQ32" s="118" t="s">
        <v>127</v>
      </c>
      <c r="BR32" s="118" t="s">
        <v>184</v>
      </c>
      <c r="BS32" s="119" t="s">
        <v>185</v>
      </c>
      <c r="BT32" s="38"/>
      <c r="BU32" s="158" t="s">
        <v>37</v>
      </c>
      <c r="BV32" s="158" t="s">
        <v>38</v>
      </c>
      <c r="BW32" s="159" t="s">
        <v>39</v>
      </c>
      <c r="BX32" s="129" t="s">
        <v>40</v>
      </c>
      <c r="BY32" s="130" t="s">
        <v>35</v>
      </c>
      <c r="BZ32" s="130" t="s">
        <v>41</v>
      </c>
      <c r="CA32" s="130" t="s">
        <v>42</v>
      </c>
      <c r="CB32" s="130" t="s">
        <v>21</v>
      </c>
      <c r="CC32" s="130" t="s">
        <v>23</v>
      </c>
      <c r="CD32" s="130" t="s">
        <v>29</v>
      </c>
      <c r="CE32" s="131" t="s">
        <v>27</v>
      </c>
      <c r="CF32"/>
      <c r="CG32" s="158" t="s">
        <v>37</v>
      </c>
      <c r="CH32" s="158" t="s">
        <v>38</v>
      </c>
      <c r="CI32" s="159" t="s">
        <v>39</v>
      </c>
      <c r="CJ32" s="129" t="s">
        <v>40</v>
      </c>
      <c r="CK32" s="130" t="s">
        <v>35</v>
      </c>
      <c r="CL32" s="130" t="s">
        <v>41</v>
      </c>
      <c r="CM32" s="130" t="s">
        <v>42</v>
      </c>
      <c r="CN32" s="130" t="s">
        <v>21</v>
      </c>
      <c r="CO32" s="130" t="s">
        <v>23</v>
      </c>
      <c r="CP32" s="130" t="s">
        <v>29</v>
      </c>
      <c r="CQ32" s="131" t="s">
        <v>27</v>
      </c>
      <c r="CR32" s="116"/>
      <c r="CS32" s="116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</row>
    <row r="33" spans="1:140" x14ac:dyDescent="0.25">
      <c r="A33" s="38"/>
      <c r="B33" s="38"/>
      <c r="C33" s="48" t="s">
        <v>43</v>
      </c>
      <c r="D33" s="125">
        <v>99.23</v>
      </c>
      <c r="E33" s="126">
        <v>99.53</v>
      </c>
      <c r="F33" s="126">
        <v>99.44</v>
      </c>
      <c r="G33" s="126">
        <v>98.97</v>
      </c>
      <c r="H33" s="126">
        <v>97.16</v>
      </c>
      <c r="I33" s="126">
        <v>78.55</v>
      </c>
      <c r="J33" s="126">
        <v>98.8</v>
      </c>
      <c r="K33" s="126">
        <v>97.21</v>
      </c>
      <c r="L33" s="126">
        <v>94.3</v>
      </c>
      <c r="M33" s="126">
        <v>94.3</v>
      </c>
      <c r="N33" s="126">
        <v>55.82</v>
      </c>
      <c r="O33" s="126">
        <v>99.37</v>
      </c>
      <c r="P33" s="126">
        <v>99.58</v>
      </c>
      <c r="Q33" s="126">
        <v>94.3</v>
      </c>
      <c r="R33" s="126">
        <v>97.83</v>
      </c>
      <c r="S33" s="126">
        <v>98.95</v>
      </c>
      <c r="T33" s="126">
        <v>97.96</v>
      </c>
      <c r="U33" s="126">
        <v>99.51</v>
      </c>
      <c r="V33" s="126">
        <v>94.3</v>
      </c>
      <c r="W33" s="126">
        <v>94.3</v>
      </c>
      <c r="X33" s="126">
        <v>94.11</v>
      </c>
      <c r="Y33" s="127">
        <v>99.34</v>
      </c>
      <c r="Z33" s="113"/>
      <c r="AA33" s="125">
        <v>0.77</v>
      </c>
      <c r="AB33" s="126">
        <v>0.47</v>
      </c>
      <c r="AC33" s="126">
        <v>0.56000000000000005</v>
      </c>
      <c r="AD33" s="126">
        <v>1.03</v>
      </c>
      <c r="AE33" s="126">
        <v>2.84</v>
      </c>
      <c r="AF33" s="126">
        <v>21.45</v>
      </c>
      <c r="AG33" s="126">
        <v>1.2</v>
      </c>
      <c r="AH33" s="126">
        <v>2.79</v>
      </c>
      <c r="AI33" s="126">
        <v>5.7</v>
      </c>
      <c r="AJ33" s="126">
        <v>5.7</v>
      </c>
      <c r="AK33" s="126">
        <v>44.18</v>
      </c>
      <c r="AL33" s="126">
        <v>0.63</v>
      </c>
      <c r="AM33" s="126">
        <v>0.42</v>
      </c>
      <c r="AN33" s="126">
        <v>5.7</v>
      </c>
      <c r="AO33" s="126">
        <v>2.17</v>
      </c>
      <c r="AP33" s="126">
        <v>1.05</v>
      </c>
      <c r="AQ33" s="126">
        <v>2.04</v>
      </c>
      <c r="AR33" s="126">
        <v>0.49</v>
      </c>
      <c r="AS33" s="126">
        <v>5.7</v>
      </c>
      <c r="AT33" s="126">
        <v>5.7</v>
      </c>
      <c r="AU33" s="126">
        <v>5.89</v>
      </c>
      <c r="AV33" s="127">
        <v>0.66</v>
      </c>
      <c r="AW33" s="114"/>
      <c r="AX33" s="125">
        <v>0.93</v>
      </c>
      <c r="AY33" s="126">
        <v>0.96</v>
      </c>
      <c r="AZ33" s="126">
        <v>0.95</v>
      </c>
      <c r="BA33" s="126">
        <v>0.9</v>
      </c>
      <c r="BB33" s="126">
        <v>0.79</v>
      </c>
      <c r="BC33" s="126">
        <v>0.28000000000000003</v>
      </c>
      <c r="BD33" s="126">
        <v>0.87</v>
      </c>
      <c r="BE33" s="126">
        <v>0.72</v>
      </c>
      <c r="BF33" s="126">
        <v>0</v>
      </c>
      <c r="BG33" s="126">
        <v>0</v>
      </c>
      <c r="BH33" s="126">
        <v>7.0000000000000007E-2</v>
      </c>
      <c r="BI33" s="126">
        <v>0.94</v>
      </c>
      <c r="BJ33" s="126">
        <v>0.96</v>
      </c>
      <c r="BK33" s="126">
        <v>0</v>
      </c>
      <c r="BL33" s="126">
        <v>0.8</v>
      </c>
      <c r="BM33" s="126">
        <v>0.9</v>
      </c>
      <c r="BN33" s="126">
        <v>0.81</v>
      </c>
      <c r="BO33" s="126">
        <v>0.96</v>
      </c>
      <c r="BP33" s="126">
        <v>0</v>
      </c>
      <c r="BQ33" s="126">
        <v>0</v>
      </c>
      <c r="BR33" s="126">
        <v>0</v>
      </c>
      <c r="BS33" s="127">
        <v>0.94</v>
      </c>
      <c r="BT33" s="38"/>
      <c r="BU33" s="214" t="s">
        <v>172</v>
      </c>
      <c r="BV33" s="216">
        <v>1</v>
      </c>
      <c r="BW33" s="219">
        <f t="array" ref="BW33:BW54">TRANSPOSE(D44:Y44)</f>
        <v>97.731818181818156</v>
      </c>
      <c r="BX33" s="126">
        <f t="array" ref="BX33:BX54">TRANSPOSE(AA44:AV44)</f>
        <v>2.2681818181818181</v>
      </c>
      <c r="BY33" s="126">
        <f t="array" ref="BY33:BY54">TRANSPOSE(AX44:BS44)</f>
        <v>0.8063636363636365</v>
      </c>
      <c r="BZ33" s="126">
        <f t="array" ref="BZ33:BZ54">TRANSPOSE(AX58:BS58)</f>
        <v>0.19454545454545452</v>
      </c>
      <c r="CA33" s="126">
        <f t="array" ref="CA33:CA54">TRANSPOSE(AX72:BS72)</f>
        <v>0.83</v>
      </c>
      <c r="CB33" s="126">
        <f t="array" ref="CB33:CB54">TRANSPOSE(D86:Y86)</f>
        <v>0.22272727272727269</v>
      </c>
      <c r="CC33" s="126">
        <f t="array" ref="CC33:CC54">TRANSPOSE(AA86:AV86)</f>
        <v>257.7318181818182</v>
      </c>
      <c r="CD33" s="126">
        <f t="array" ref="CD33:CD54">TRANSPOSE(AX86:BS86)</f>
        <v>129.28090909090909</v>
      </c>
      <c r="CE33" s="127">
        <f t="array" ref="CE33:CE54">TRANSPOSE(D100:Y100)</f>
        <v>0.29545454545454536</v>
      </c>
      <c r="CF33" s="116"/>
      <c r="CG33" s="214" t="s">
        <v>172</v>
      </c>
      <c r="CH33" s="216">
        <v>1</v>
      </c>
      <c r="CI33" s="148">
        <f>BW33/BW$45</f>
        <v>0.99069253098649923</v>
      </c>
      <c r="CJ33" s="148">
        <f>BX33/BX$45</f>
        <v>1.6801346801346801</v>
      </c>
      <c r="CK33" s="148">
        <f>BY33/BY$45</f>
        <v>0.88966900702106344</v>
      </c>
      <c r="CL33" s="148">
        <f>BZ33/BZ$45</f>
        <v>2.5783132530120478</v>
      </c>
      <c r="CM33" s="126">
        <v>0.83</v>
      </c>
      <c r="CN33" s="148">
        <f>CB33/CB$45</f>
        <v>10.208333333333332</v>
      </c>
      <c r="CO33" s="148">
        <f>CC33/CC$45</f>
        <v>15.01933672388218</v>
      </c>
      <c r="CP33" s="148">
        <f>CD33/CD$45</f>
        <v>3.1531229906210507</v>
      </c>
      <c r="CQ33" s="149">
        <f>CE33/CE$45</f>
        <v>2.7083333333333317</v>
      </c>
      <c r="CR33" s="116"/>
      <c r="CS33" s="116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</row>
    <row r="34" spans="1:140" x14ac:dyDescent="0.25">
      <c r="A34" s="38"/>
      <c r="B34" s="38"/>
      <c r="C34" s="48" t="s">
        <v>44</v>
      </c>
      <c r="D34" s="120">
        <v>98.41</v>
      </c>
      <c r="E34" s="113">
        <v>98.9</v>
      </c>
      <c r="F34" s="113">
        <v>98.48</v>
      </c>
      <c r="G34" s="113">
        <v>96.14</v>
      </c>
      <c r="H34" s="113">
        <v>89.55</v>
      </c>
      <c r="I34" s="113">
        <v>54.98</v>
      </c>
      <c r="J34" s="113">
        <v>95.92</v>
      </c>
      <c r="K34" s="113">
        <v>95.23</v>
      </c>
      <c r="L34" s="113">
        <v>85.49</v>
      </c>
      <c r="M34" s="113">
        <v>85.49</v>
      </c>
      <c r="N34" s="113">
        <v>52.6</v>
      </c>
      <c r="O34" s="113">
        <v>97.54</v>
      </c>
      <c r="P34" s="113">
        <v>98.74</v>
      </c>
      <c r="Q34" s="113">
        <v>85.49</v>
      </c>
      <c r="R34" s="113">
        <v>93.7</v>
      </c>
      <c r="S34" s="113">
        <v>96.78</v>
      </c>
      <c r="T34" s="113">
        <v>93.24</v>
      </c>
      <c r="U34" s="113">
        <v>98.53</v>
      </c>
      <c r="V34" s="113">
        <v>85.49</v>
      </c>
      <c r="W34" s="113">
        <v>85.49</v>
      </c>
      <c r="X34" s="113">
        <v>85.49</v>
      </c>
      <c r="Y34" s="121">
        <v>98.54</v>
      </c>
      <c r="Z34" s="113"/>
      <c r="AA34" s="120">
        <v>1.59</v>
      </c>
      <c r="AB34" s="113">
        <v>1.1000000000000001</v>
      </c>
      <c r="AC34" s="113">
        <v>1.52</v>
      </c>
      <c r="AD34" s="113">
        <v>3.86</v>
      </c>
      <c r="AE34" s="113">
        <v>10.45</v>
      </c>
      <c r="AF34" s="113">
        <v>45.02</v>
      </c>
      <c r="AG34" s="113">
        <v>4.08</v>
      </c>
      <c r="AH34" s="113">
        <v>4.7699999999999996</v>
      </c>
      <c r="AI34" s="113">
        <v>14.51</v>
      </c>
      <c r="AJ34" s="113">
        <v>14.51</v>
      </c>
      <c r="AK34" s="113">
        <v>47.4</v>
      </c>
      <c r="AL34" s="113">
        <v>2.46</v>
      </c>
      <c r="AM34" s="113">
        <v>1.26</v>
      </c>
      <c r="AN34" s="113">
        <v>14.51</v>
      </c>
      <c r="AO34" s="113">
        <v>6.3</v>
      </c>
      <c r="AP34" s="113">
        <v>3.22</v>
      </c>
      <c r="AQ34" s="113">
        <v>6.76</v>
      </c>
      <c r="AR34" s="113">
        <v>1.47</v>
      </c>
      <c r="AS34" s="113">
        <v>14.51</v>
      </c>
      <c r="AT34" s="113">
        <v>14.51</v>
      </c>
      <c r="AU34" s="113">
        <v>14.51</v>
      </c>
      <c r="AV34" s="121">
        <v>1.46</v>
      </c>
      <c r="AW34" s="114"/>
      <c r="AX34" s="120">
        <v>0.94</v>
      </c>
      <c r="AY34" s="113">
        <v>0.95</v>
      </c>
      <c r="AZ34" s="113">
        <v>0.94</v>
      </c>
      <c r="BA34" s="113">
        <v>0.84</v>
      </c>
      <c r="BB34" s="113">
        <v>0.65</v>
      </c>
      <c r="BC34" s="113">
        <v>0.2</v>
      </c>
      <c r="BD34" s="113">
        <v>0.81</v>
      </c>
      <c r="BE34" s="113">
        <v>0.81</v>
      </c>
      <c r="BF34" s="113">
        <v>0</v>
      </c>
      <c r="BG34" s="113">
        <v>0</v>
      </c>
      <c r="BH34" s="113">
        <v>0.06</v>
      </c>
      <c r="BI34" s="113">
        <v>0.9</v>
      </c>
      <c r="BJ34" s="113">
        <v>0.95</v>
      </c>
      <c r="BK34" s="113">
        <v>0</v>
      </c>
      <c r="BL34" s="113">
        <v>0.73</v>
      </c>
      <c r="BM34" s="113">
        <v>0.87</v>
      </c>
      <c r="BN34" s="113">
        <v>0.71</v>
      </c>
      <c r="BO34" s="113">
        <v>0.94</v>
      </c>
      <c r="BP34" s="113">
        <v>0</v>
      </c>
      <c r="BQ34" s="113">
        <v>0</v>
      </c>
      <c r="BR34" s="113">
        <v>0</v>
      </c>
      <c r="BS34" s="121">
        <v>0.94</v>
      </c>
      <c r="BT34" s="38"/>
      <c r="BU34" s="180" t="s">
        <v>173</v>
      </c>
      <c r="BV34" s="217">
        <v>2</v>
      </c>
      <c r="BW34" s="220">
        <v>98.682727272727277</v>
      </c>
      <c r="BX34" s="113">
        <v>1.3172727272727274</v>
      </c>
      <c r="BY34" s="113">
        <v>0.90181818181818196</v>
      </c>
      <c r="BZ34" s="113">
        <v>0.10636363636363635</v>
      </c>
      <c r="CA34" s="113">
        <v>8.0909090909090917E-2</v>
      </c>
      <c r="CB34" s="113">
        <v>2.9090909090909098E-2</v>
      </c>
      <c r="CC34" s="113">
        <v>17.840909090909093</v>
      </c>
      <c r="CD34" s="113">
        <v>34.860909090909097</v>
      </c>
      <c r="CE34" s="121">
        <v>9.454545454545453E-2</v>
      </c>
      <c r="CF34" s="116"/>
      <c r="CG34" s="180" t="s">
        <v>173</v>
      </c>
      <c r="CH34" s="217">
        <v>2</v>
      </c>
      <c r="CI34" s="146">
        <f t="shared" ref="CI34:CQ54" si="0">BW34/BW$45</f>
        <v>1.0003317513707781</v>
      </c>
      <c r="CJ34" s="146">
        <f t="shared" si="0"/>
        <v>0.97575757575757593</v>
      </c>
      <c r="CK34" s="146">
        <f t="shared" si="0"/>
        <v>0.99498495486459404</v>
      </c>
      <c r="CL34" s="146">
        <f t="shared" si="0"/>
        <v>1.4096385542168675</v>
      </c>
      <c r="CM34" s="113">
        <v>8.0909090909090917E-2</v>
      </c>
      <c r="CN34" s="146">
        <f t="shared" si="0"/>
        <v>1.3333333333333337</v>
      </c>
      <c r="CO34" s="146">
        <f t="shared" si="0"/>
        <v>1.0396800169527443</v>
      </c>
      <c r="CP34" s="146">
        <f t="shared" si="0"/>
        <v>0.85024722289971411</v>
      </c>
      <c r="CQ34" s="151">
        <f t="shared" si="0"/>
        <v>0.86666666666666636</v>
      </c>
      <c r="CR34"/>
      <c r="CS34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</row>
    <row r="35" spans="1:140" x14ac:dyDescent="0.25">
      <c r="A35" s="38"/>
      <c r="B35" s="38"/>
      <c r="C35" s="48" t="s">
        <v>45</v>
      </c>
      <c r="D35" s="120">
        <v>99.13</v>
      </c>
      <c r="E35" s="113">
        <v>99.29</v>
      </c>
      <c r="F35" s="113">
        <v>99.02</v>
      </c>
      <c r="G35" s="113">
        <v>98.54</v>
      </c>
      <c r="H35" s="113">
        <v>96.26</v>
      </c>
      <c r="I35" s="113">
        <v>48.39</v>
      </c>
      <c r="J35" s="113">
        <v>95.51</v>
      </c>
      <c r="K35" s="113">
        <v>97.87</v>
      </c>
      <c r="L35" s="113">
        <v>87.02</v>
      </c>
      <c r="M35" s="113">
        <v>85.78</v>
      </c>
      <c r="N35" s="113">
        <v>48.29</v>
      </c>
      <c r="O35" s="113">
        <v>97.29</v>
      </c>
      <c r="P35" s="113">
        <v>99.73</v>
      </c>
      <c r="Q35" s="113">
        <v>85.75</v>
      </c>
      <c r="R35" s="113">
        <v>98.41</v>
      </c>
      <c r="S35" s="113">
        <v>99.19</v>
      </c>
      <c r="T35" s="113">
        <v>97.84</v>
      </c>
      <c r="U35" s="113">
        <v>98.76</v>
      </c>
      <c r="V35" s="113">
        <v>85.75</v>
      </c>
      <c r="W35" s="113">
        <v>85.75</v>
      </c>
      <c r="X35" s="113">
        <v>85.75</v>
      </c>
      <c r="Y35" s="121">
        <v>98.82</v>
      </c>
      <c r="Z35" s="113"/>
      <c r="AA35" s="120">
        <v>0.87</v>
      </c>
      <c r="AB35" s="113">
        <v>0.71</v>
      </c>
      <c r="AC35" s="113">
        <v>0.98</v>
      </c>
      <c r="AD35" s="113">
        <v>1.46</v>
      </c>
      <c r="AE35" s="113">
        <v>3.74</v>
      </c>
      <c r="AF35" s="113">
        <v>51.61</v>
      </c>
      <c r="AG35" s="113">
        <v>4.49</v>
      </c>
      <c r="AH35" s="113">
        <v>2.13</v>
      </c>
      <c r="AI35" s="113">
        <v>12.98</v>
      </c>
      <c r="AJ35" s="113">
        <v>14.22</v>
      </c>
      <c r="AK35" s="113">
        <v>51.71</v>
      </c>
      <c r="AL35" s="113">
        <v>2.71</v>
      </c>
      <c r="AM35" s="113">
        <v>0.27</v>
      </c>
      <c r="AN35" s="113">
        <v>14.25</v>
      </c>
      <c r="AO35" s="113">
        <v>1.59</v>
      </c>
      <c r="AP35" s="113">
        <v>0.81</v>
      </c>
      <c r="AQ35" s="113">
        <v>2.16</v>
      </c>
      <c r="AR35" s="113">
        <v>1.24</v>
      </c>
      <c r="AS35" s="113">
        <v>14.25</v>
      </c>
      <c r="AT35" s="113">
        <v>14.25</v>
      </c>
      <c r="AU35" s="113">
        <v>14.25</v>
      </c>
      <c r="AV35" s="121">
        <v>1.18</v>
      </c>
      <c r="AW35" s="114"/>
      <c r="AX35" s="120">
        <v>0.96</v>
      </c>
      <c r="AY35" s="113">
        <v>0.97</v>
      </c>
      <c r="AZ35" s="113">
        <v>0.96</v>
      </c>
      <c r="BA35" s="113">
        <v>0.94</v>
      </c>
      <c r="BB35" s="113">
        <v>0.84</v>
      </c>
      <c r="BC35" s="113">
        <v>0.11</v>
      </c>
      <c r="BD35" s="113">
        <v>0.78</v>
      </c>
      <c r="BE35" s="113">
        <v>0.91</v>
      </c>
      <c r="BF35" s="113">
        <v>0.15</v>
      </c>
      <c r="BG35" s="113">
        <v>0</v>
      </c>
      <c r="BH35" s="113">
        <v>-0.02</v>
      </c>
      <c r="BI35" s="113">
        <v>0.89</v>
      </c>
      <c r="BJ35" s="113">
        <v>0.99</v>
      </c>
      <c r="BK35" s="113">
        <v>0</v>
      </c>
      <c r="BL35" s="113">
        <v>0.93</v>
      </c>
      <c r="BM35" s="113">
        <v>0.97</v>
      </c>
      <c r="BN35" s="113">
        <v>0.91</v>
      </c>
      <c r="BO35" s="113">
        <v>0.95</v>
      </c>
      <c r="BP35" s="113">
        <v>0</v>
      </c>
      <c r="BQ35" s="113">
        <v>0</v>
      </c>
      <c r="BR35" s="113">
        <v>0</v>
      </c>
      <c r="BS35" s="121">
        <v>0.95</v>
      </c>
      <c r="BT35" s="38"/>
      <c r="BU35" s="180" t="s">
        <v>153</v>
      </c>
      <c r="BV35" s="217">
        <v>3</v>
      </c>
      <c r="BW35" s="220">
        <v>98.13727272727273</v>
      </c>
      <c r="BX35" s="113">
        <v>1.862727272727273</v>
      </c>
      <c r="BY35" s="113">
        <v>0.87909090909090903</v>
      </c>
      <c r="BZ35" s="113">
        <v>0.1</v>
      </c>
      <c r="CA35" s="113">
        <v>0</v>
      </c>
      <c r="CB35" s="113">
        <v>2.0000000000000004E-2</v>
      </c>
      <c r="CC35" s="113">
        <v>12.085454545454548</v>
      </c>
      <c r="CD35" s="113">
        <v>40.307272727272732</v>
      </c>
      <c r="CE35" s="121">
        <v>0.11272727272727275</v>
      </c>
      <c r="CF35" s="116"/>
      <c r="CG35" s="180" t="s">
        <v>153</v>
      </c>
      <c r="CH35" s="217">
        <v>3</v>
      </c>
      <c r="CI35" s="146">
        <f t="shared" si="0"/>
        <v>0.99480256185780769</v>
      </c>
      <c r="CJ35" s="146">
        <f t="shared" si="0"/>
        <v>1.3797979797979802</v>
      </c>
      <c r="CK35" s="146">
        <f t="shared" si="0"/>
        <v>0.96990972918756269</v>
      </c>
      <c r="CL35" s="146">
        <f t="shared" si="0"/>
        <v>1.3253012048192772</v>
      </c>
      <c r="CM35" s="113">
        <v>0</v>
      </c>
      <c r="CN35" s="146">
        <f t="shared" si="0"/>
        <v>0.91666666666666696</v>
      </c>
      <c r="CO35" s="146">
        <f t="shared" si="0"/>
        <v>0.70428056791693172</v>
      </c>
      <c r="CP35" s="146">
        <f t="shared" si="0"/>
        <v>0.98308241502405724</v>
      </c>
      <c r="CQ35" s="151">
        <f t="shared" si="0"/>
        <v>1.0333333333333332</v>
      </c>
      <c r="CR35"/>
      <c r="CS35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</row>
    <row r="36" spans="1:140" x14ac:dyDescent="0.25">
      <c r="A36" s="38"/>
      <c r="B36" s="38"/>
      <c r="C36" s="48" t="s">
        <v>46</v>
      </c>
      <c r="D36" s="120">
        <v>93.98</v>
      </c>
      <c r="E36" s="113">
        <v>95.98</v>
      </c>
      <c r="F36" s="113">
        <v>93.88</v>
      </c>
      <c r="G36" s="113">
        <v>92.65</v>
      </c>
      <c r="H36" s="113">
        <v>80.39</v>
      </c>
      <c r="I36" s="113">
        <v>52.82</v>
      </c>
      <c r="J36" s="113">
        <v>85.3</v>
      </c>
      <c r="K36" s="113">
        <v>86.43</v>
      </c>
      <c r="L36" s="113">
        <v>71.83</v>
      </c>
      <c r="M36" s="113">
        <v>70.84</v>
      </c>
      <c r="N36" s="113">
        <v>51.86</v>
      </c>
      <c r="O36" s="113">
        <v>85.61</v>
      </c>
      <c r="P36" s="113">
        <v>97.25</v>
      </c>
      <c r="Q36" s="113">
        <v>72.08</v>
      </c>
      <c r="R36" s="113">
        <v>92.13</v>
      </c>
      <c r="S36" s="113">
        <v>93.1</v>
      </c>
      <c r="T36" s="113">
        <v>90.57</v>
      </c>
      <c r="U36" s="113">
        <v>95.59</v>
      </c>
      <c r="V36" s="113">
        <v>64.62</v>
      </c>
      <c r="W36" s="113">
        <v>63.48</v>
      </c>
      <c r="X36" s="113">
        <v>64.62</v>
      </c>
      <c r="Y36" s="121">
        <v>93.96</v>
      </c>
      <c r="Z36" s="113"/>
      <c r="AA36" s="120">
        <v>6.02</v>
      </c>
      <c r="AB36" s="113">
        <v>4.0199999999999996</v>
      </c>
      <c r="AC36" s="113">
        <v>6.12</v>
      </c>
      <c r="AD36" s="113">
        <v>7.35</v>
      </c>
      <c r="AE36" s="113">
        <v>19.61</v>
      </c>
      <c r="AF36" s="113">
        <v>47.18</v>
      </c>
      <c r="AG36" s="113">
        <v>14.7</v>
      </c>
      <c r="AH36" s="113">
        <v>13.57</v>
      </c>
      <c r="AI36" s="113">
        <v>28.17</v>
      </c>
      <c r="AJ36" s="113">
        <v>29.16</v>
      </c>
      <c r="AK36" s="113">
        <v>48.14</v>
      </c>
      <c r="AL36" s="113">
        <v>14.39</v>
      </c>
      <c r="AM36" s="113">
        <v>2.75</v>
      </c>
      <c r="AN36" s="113">
        <v>27.92</v>
      </c>
      <c r="AO36" s="113">
        <v>7.87</v>
      </c>
      <c r="AP36" s="113">
        <v>6.9</v>
      </c>
      <c r="AQ36" s="113">
        <v>9.43</v>
      </c>
      <c r="AR36" s="113">
        <v>4.41</v>
      </c>
      <c r="AS36" s="113">
        <v>35.380000000000003</v>
      </c>
      <c r="AT36" s="113">
        <v>36.520000000000003</v>
      </c>
      <c r="AU36" s="113">
        <v>35.380000000000003</v>
      </c>
      <c r="AV36" s="121">
        <v>6.04</v>
      </c>
      <c r="AW36" s="114"/>
      <c r="AX36" s="120">
        <v>0.87</v>
      </c>
      <c r="AY36" s="113">
        <v>0.91</v>
      </c>
      <c r="AZ36" s="113">
        <v>0.87</v>
      </c>
      <c r="BA36" s="113">
        <v>0.84</v>
      </c>
      <c r="BB36" s="113">
        <v>0.62</v>
      </c>
      <c r="BC36" s="113">
        <v>0.21</v>
      </c>
      <c r="BD36" s="113">
        <v>0.64</v>
      </c>
      <c r="BE36" s="113">
        <v>0.7</v>
      </c>
      <c r="BF36" s="113">
        <v>0.36</v>
      </c>
      <c r="BG36" s="113">
        <v>0.34</v>
      </c>
      <c r="BH36" s="113">
        <v>0.06</v>
      </c>
      <c r="BI36" s="113">
        <v>0.68</v>
      </c>
      <c r="BJ36" s="113">
        <v>0.94</v>
      </c>
      <c r="BK36" s="113">
        <v>0.39</v>
      </c>
      <c r="BL36" s="113">
        <v>0.83</v>
      </c>
      <c r="BM36" s="113">
        <v>0.85</v>
      </c>
      <c r="BN36" s="113">
        <v>0.8</v>
      </c>
      <c r="BO36" s="113">
        <v>0.9</v>
      </c>
      <c r="BP36" s="113">
        <v>0</v>
      </c>
      <c r="BQ36" s="113">
        <v>0.03</v>
      </c>
      <c r="BR36" s="113">
        <v>0</v>
      </c>
      <c r="BS36" s="121">
        <v>0.87</v>
      </c>
      <c r="BT36" s="38"/>
      <c r="BU36" s="180" t="s">
        <v>174</v>
      </c>
      <c r="BV36" s="217">
        <v>4</v>
      </c>
      <c r="BW36" s="220">
        <v>96.674545454545466</v>
      </c>
      <c r="BX36" s="113">
        <v>3.3254545454545452</v>
      </c>
      <c r="BY36" s="113">
        <v>0.71727272727272728</v>
      </c>
      <c r="BZ36" s="113">
        <v>0.28999999999999998</v>
      </c>
      <c r="CA36" s="113">
        <v>9.0909090909090909E-4</v>
      </c>
      <c r="CB36" s="113">
        <v>4.7272727272727272E-2</v>
      </c>
      <c r="CC36" s="113">
        <v>32.955454545454543</v>
      </c>
      <c r="CD36" s="113">
        <v>56.408181818181831</v>
      </c>
      <c r="CE36" s="121">
        <v>0.15454545454545457</v>
      </c>
      <c r="CF36" s="116"/>
      <c r="CG36" s="180" t="s">
        <v>174</v>
      </c>
      <c r="CH36" s="217">
        <v>4</v>
      </c>
      <c r="CI36" s="146">
        <f t="shared" si="0"/>
        <v>0.97997511864719167</v>
      </c>
      <c r="CJ36" s="146">
        <f t="shared" si="0"/>
        <v>2.4632996632996633</v>
      </c>
      <c r="CK36" s="146">
        <f t="shared" si="0"/>
        <v>0.79137412236710136</v>
      </c>
      <c r="CL36" s="146">
        <f t="shared" si="0"/>
        <v>3.8433734939759034</v>
      </c>
      <c r="CM36" s="113">
        <v>9.0909090909090909E-4</v>
      </c>
      <c r="CN36" s="146">
        <f t="shared" si="0"/>
        <v>2.166666666666667</v>
      </c>
      <c r="CO36" s="146">
        <f t="shared" si="0"/>
        <v>1.9204810341173977</v>
      </c>
      <c r="CP36" s="146">
        <f t="shared" si="0"/>
        <v>1.3757788075652428</v>
      </c>
      <c r="CQ36" s="151">
        <f t="shared" si="0"/>
        <v>1.4166666666666665</v>
      </c>
      <c r="CR36"/>
      <c r="CS36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</row>
    <row r="37" spans="1:140" ht="15.75" customHeight="1" x14ac:dyDescent="0.25">
      <c r="A37" s="38"/>
      <c r="B37" s="38"/>
      <c r="C37" s="48" t="s">
        <v>47</v>
      </c>
      <c r="D37" s="120">
        <v>97.03</v>
      </c>
      <c r="E37" s="113">
        <v>98.45</v>
      </c>
      <c r="F37" s="113">
        <v>97.71</v>
      </c>
      <c r="G37" s="113">
        <v>95.31</v>
      </c>
      <c r="H37" s="113">
        <v>89.98</v>
      </c>
      <c r="I37" s="113">
        <v>51.82</v>
      </c>
      <c r="J37" s="113">
        <v>93.99</v>
      </c>
      <c r="K37" s="113">
        <v>94.06</v>
      </c>
      <c r="L37" s="113">
        <v>80.92</v>
      </c>
      <c r="M37" s="113">
        <v>80.92</v>
      </c>
      <c r="N37" s="113">
        <v>53.62</v>
      </c>
      <c r="O37" s="113">
        <v>95.74</v>
      </c>
      <c r="P37" s="113">
        <v>97.8</v>
      </c>
      <c r="Q37" s="113">
        <v>80.92</v>
      </c>
      <c r="R37" s="113">
        <v>95.16</v>
      </c>
      <c r="S37" s="113">
        <v>95.43</v>
      </c>
      <c r="T37" s="113">
        <v>94.34</v>
      </c>
      <c r="U37" s="113">
        <v>96.78</v>
      </c>
      <c r="V37" s="113">
        <v>80.92</v>
      </c>
      <c r="W37" s="113">
        <v>80.92</v>
      </c>
      <c r="X37" s="113">
        <v>80.92</v>
      </c>
      <c r="Y37" s="121">
        <v>96.71</v>
      </c>
      <c r="Z37" s="113"/>
      <c r="AA37" s="120">
        <v>2.97</v>
      </c>
      <c r="AB37" s="113">
        <v>1.55</v>
      </c>
      <c r="AC37" s="113">
        <v>2.29</v>
      </c>
      <c r="AD37" s="113">
        <v>4.6900000000000004</v>
      </c>
      <c r="AE37" s="113">
        <v>10.02</v>
      </c>
      <c r="AF37" s="113">
        <v>48.18</v>
      </c>
      <c r="AG37" s="113">
        <v>6.01</v>
      </c>
      <c r="AH37" s="113">
        <v>5.94</v>
      </c>
      <c r="AI37" s="113">
        <v>19.079999999999998</v>
      </c>
      <c r="AJ37" s="113">
        <v>19.079999999999998</v>
      </c>
      <c r="AK37" s="113">
        <v>46.38</v>
      </c>
      <c r="AL37" s="113">
        <v>4.26</v>
      </c>
      <c r="AM37" s="113">
        <v>2.2000000000000002</v>
      </c>
      <c r="AN37" s="113">
        <v>19.079999999999998</v>
      </c>
      <c r="AO37" s="113">
        <v>4.84</v>
      </c>
      <c r="AP37" s="113">
        <v>4.57</v>
      </c>
      <c r="AQ37" s="113">
        <v>5.66</v>
      </c>
      <c r="AR37" s="113">
        <v>3.22</v>
      </c>
      <c r="AS37" s="113">
        <v>19.079999999999998</v>
      </c>
      <c r="AT37" s="113">
        <v>19.079999999999998</v>
      </c>
      <c r="AU37" s="113">
        <v>19.079999999999998</v>
      </c>
      <c r="AV37" s="121">
        <v>3.29</v>
      </c>
      <c r="AW37" s="114"/>
      <c r="AX37" s="120">
        <v>0.9</v>
      </c>
      <c r="AY37" s="113">
        <v>0.95</v>
      </c>
      <c r="AZ37" s="113">
        <v>0.93</v>
      </c>
      <c r="BA37" s="113">
        <v>0.85</v>
      </c>
      <c r="BB37" s="113">
        <v>0.72</v>
      </c>
      <c r="BC37" s="113">
        <v>0.2</v>
      </c>
      <c r="BD37" s="113">
        <v>0.78</v>
      </c>
      <c r="BE37" s="113">
        <v>0.81</v>
      </c>
      <c r="BF37" s="113">
        <v>0</v>
      </c>
      <c r="BG37" s="113">
        <v>0</v>
      </c>
      <c r="BH37" s="113">
        <v>0.09</v>
      </c>
      <c r="BI37" s="113">
        <v>0.86</v>
      </c>
      <c r="BJ37" s="113">
        <v>0.93</v>
      </c>
      <c r="BK37" s="113">
        <v>0</v>
      </c>
      <c r="BL37" s="113">
        <v>0.84</v>
      </c>
      <c r="BM37" s="113">
        <v>0.85</v>
      </c>
      <c r="BN37" s="113">
        <v>0.83</v>
      </c>
      <c r="BO37" s="113">
        <v>0.9</v>
      </c>
      <c r="BP37" s="113">
        <v>0</v>
      </c>
      <c r="BQ37" s="113">
        <v>0</v>
      </c>
      <c r="BR37" s="113">
        <v>0</v>
      </c>
      <c r="BS37" s="121">
        <v>0.89</v>
      </c>
      <c r="BT37" s="38"/>
      <c r="BU37" s="180" t="s">
        <v>229</v>
      </c>
      <c r="BV37" s="217">
        <v>5</v>
      </c>
      <c r="BW37" s="220">
        <v>92.551818181818192</v>
      </c>
      <c r="BX37" s="113">
        <v>7.4481818181818191</v>
      </c>
      <c r="BY37" s="113">
        <v>0.55727272727272725</v>
      </c>
      <c r="BZ37" s="113">
        <v>0.31363636363636366</v>
      </c>
      <c r="CA37" s="113">
        <v>9.0909090909090909E-4</v>
      </c>
      <c r="CB37" s="113">
        <v>9.2727272727272728E-2</v>
      </c>
      <c r="CC37" s="113">
        <v>56.87</v>
      </c>
      <c r="CD37" s="113">
        <v>79.63454545454546</v>
      </c>
      <c r="CE37" s="121">
        <v>0.22454545454545458</v>
      </c>
      <c r="CF37" s="116"/>
      <c r="CG37" s="180" t="s">
        <v>229</v>
      </c>
      <c r="CH37" s="217">
        <v>5</v>
      </c>
      <c r="CI37" s="146">
        <f t="shared" si="0"/>
        <v>0.9381836612449892</v>
      </c>
      <c r="CJ37" s="146">
        <f t="shared" si="0"/>
        <v>5.5171717171717187</v>
      </c>
      <c r="CK37" s="146">
        <f t="shared" si="0"/>
        <v>0.61484453360080249</v>
      </c>
      <c r="CL37" s="146">
        <f t="shared" si="0"/>
        <v>4.1566265060240966</v>
      </c>
      <c r="CM37" s="113">
        <v>9.0909090909090909E-4</v>
      </c>
      <c r="CN37" s="146">
        <f t="shared" si="0"/>
        <v>4.25</v>
      </c>
      <c r="CO37" s="146">
        <f t="shared" si="0"/>
        <v>3.3141025641025639</v>
      </c>
      <c r="CP37" s="146">
        <f t="shared" si="0"/>
        <v>1.9422629209995346</v>
      </c>
      <c r="CQ37" s="151">
        <f t="shared" si="0"/>
        <v>2.0583333333333331</v>
      </c>
      <c r="CR37"/>
      <c r="CS37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</row>
    <row r="38" spans="1:140" ht="15.75" customHeight="1" x14ac:dyDescent="0.25">
      <c r="A38" s="38"/>
      <c r="B38" s="38"/>
      <c r="C38" s="48" t="s">
        <v>48</v>
      </c>
      <c r="D38" s="120">
        <v>97.82</v>
      </c>
      <c r="E38" s="113">
        <v>98.57</v>
      </c>
      <c r="F38" s="113">
        <v>98.41</v>
      </c>
      <c r="G38" s="113">
        <v>96.31</v>
      </c>
      <c r="H38" s="113">
        <v>93</v>
      </c>
      <c r="I38" s="113">
        <v>37.68</v>
      </c>
      <c r="J38" s="113">
        <v>97.36</v>
      </c>
      <c r="K38" s="113">
        <v>96.26</v>
      </c>
      <c r="L38" s="113">
        <v>92.02</v>
      </c>
      <c r="M38" s="113">
        <v>92.02</v>
      </c>
      <c r="N38" s="113">
        <v>48.24</v>
      </c>
      <c r="O38" s="113">
        <v>96.76</v>
      </c>
      <c r="P38" s="113">
        <v>98.3</v>
      </c>
      <c r="Q38" s="113">
        <v>92.02</v>
      </c>
      <c r="R38" s="113">
        <v>95.31</v>
      </c>
      <c r="S38" s="113">
        <v>97.09</v>
      </c>
      <c r="T38" s="113">
        <v>95.34</v>
      </c>
      <c r="U38" s="113">
        <v>97.76</v>
      </c>
      <c r="V38" s="113">
        <v>92.02</v>
      </c>
      <c r="W38" s="113">
        <v>92.02</v>
      </c>
      <c r="X38" s="113">
        <v>92.02</v>
      </c>
      <c r="Y38" s="121">
        <v>97.87</v>
      </c>
      <c r="Z38" s="113"/>
      <c r="AA38" s="120">
        <v>2.1800000000000002</v>
      </c>
      <c r="AB38" s="113">
        <v>1.43</v>
      </c>
      <c r="AC38" s="113">
        <v>1.59</v>
      </c>
      <c r="AD38" s="113">
        <v>3.69</v>
      </c>
      <c r="AE38" s="113">
        <v>7</v>
      </c>
      <c r="AF38" s="113">
        <v>62.32</v>
      </c>
      <c r="AG38" s="113">
        <v>2.64</v>
      </c>
      <c r="AH38" s="113">
        <v>3.74</v>
      </c>
      <c r="AI38" s="113">
        <v>7.98</v>
      </c>
      <c r="AJ38" s="113">
        <v>7.98</v>
      </c>
      <c r="AK38" s="113">
        <v>51.76</v>
      </c>
      <c r="AL38" s="113">
        <v>3.24</v>
      </c>
      <c r="AM38" s="113">
        <v>1.7</v>
      </c>
      <c r="AN38" s="113">
        <v>7.98</v>
      </c>
      <c r="AO38" s="113">
        <v>4.6900000000000004</v>
      </c>
      <c r="AP38" s="113">
        <v>2.91</v>
      </c>
      <c r="AQ38" s="113">
        <v>4.66</v>
      </c>
      <c r="AR38" s="113">
        <v>2.2400000000000002</v>
      </c>
      <c r="AS38" s="113">
        <v>7.98</v>
      </c>
      <c r="AT38" s="113">
        <v>7.98</v>
      </c>
      <c r="AU38" s="113">
        <v>7.98</v>
      </c>
      <c r="AV38" s="121">
        <v>2.13</v>
      </c>
      <c r="AW38" s="114"/>
      <c r="AX38" s="120">
        <v>0.85</v>
      </c>
      <c r="AY38" s="113">
        <v>0.9</v>
      </c>
      <c r="AZ38" s="113">
        <v>0.89</v>
      </c>
      <c r="BA38" s="113">
        <v>0.73</v>
      </c>
      <c r="BB38" s="113">
        <v>0.5</v>
      </c>
      <c r="BC38" s="113">
        <v>7.0000000000000007E-2</v>
      </c>
      <c r="BD38" s="113">
        <v>0.78</v>
      </c>
      <c r="BE38" s="113">
        <v>0.72</v>
      </c>
      <c r="BF38" s="113">
        <v>0</v>
      </c>
      <c r="BG38" s="113">
        <v>0</v>
      </c>
      <c r="BH38" s="113">
        <v>-0.05</v>
      </c>
      <c r="BI38" s="113">
        <v>0.78</v>
      </c>
      <c r="BJ38" s="113">
        <v>0.89</v>
      </c>
      <c r="BK38" s="113">
        <v>0</v>
      </c>
      <c r="BL38" s="113">
        <v>0.63</v>
      </c>
      <c r="BM38" s="113">
        <v>0.8</v>
      </c>
      <c r="BN38" s="113">
        <v>0.63</v>
      </c>
      <c r="BO38" s="113">
        <v>0.85</v>
      </c>
      <c r="BP38" s="113">
        <v>0</v>
      </c>
      <c r="BQ38" s="113">
        <v>0</v>
      </c>
      <c r="BR38" s="113">
        <v>0</v>
      </c>
      <c r="BS38" s="121">
        <v>0.85</v>
      </c>
      <c r="BT38" s="38"/>
      <c r="BU38" s="180" t="s">
        <v>230</v>
      </c>
      <c r="BV38" s="217">
        <v>6</v>
      </c>
      <c r="BW38" s="220">
        <v>56.742727272727279</v>
      </c>
      <c r="BX38" s="113">
        <v>43.257272727272721</v>
      </c>
      <c r="BY38" s="113">
        <v>0.14909090909090911</v>
      </c>
      <c r="BZ38" s="113">
        <v>0.12727272727272726</v>
      </c>
      <c r="CA38" s="113">
        <v>0</v>
      </c>
      <c r="CB38" s="113">
        <v>0.41818181818181821</v>
      </c>
      <c r="CC38" s="113">
        <v>292.28545454545451</v>
      </c>
      <c r="CD38" s="113">
        <v>211.83818181818185</v>
      </c>
      <c r="CE38" s="121">
        <v>0.58090909090909093</v>
      </c>
      <c r="CF38" s="116"/>
      <c r="CG38" s="180" t="s">
        <v>230</v>
      </c>
      <c r="CH38" s="217">
        <v>6</v>
      </c>
      <c r="CI38" s="146">
        <f t="shared" si="0"/>
        <v>0.5751923697184721</v>
      </c>
      <c r="CJ38" s="146">
        <f t="shared" si="0"/>
        <v>32.042424242424239</v>
      </c>
      <c r="CK38" s="146">
        <f t="shared" si="0"/>
        <v>0.164493480441324</v>
      </c>
      <c r="CL38" s="146">
        <f t="shared" si="0"/>
        <v>1.6867469879518071</v>
      </c>
      <c r="CM38" s="113">
        <v>0</v>
      </c>
      <c r="CN38" s="146">
        <f t="shared" si="0"/>
        <v>19.166666666666668</v>
      </c>
      <c r="CO38" s="146">
        <f t="shared" si="0"/>
        <v>17.032951896588258</v>
      </c>
      <c r="CP38" s="146">
        <f t="shared" si="0"/>
        <v>5.1666703620762302</v>
      </c>
      <c r="CQ38" s="151">
        <f t="shared" si="0"/>
        <v>5.3249999999999993</v>
      </c>
      <c r="CR38"/>
      <c r="CS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</row>
    <row r="39" spans="1:140" ht="15.75" customHeight="1" x14ac:dyDescent="0.25">
      <c r="A39" s="38"/>
      <c r="B39" s="38"/>
      <c r="C39" s="48" t="s">
        <v>49</v>
      </c>
      <c r="D39" s="120">
        <v>95.12</v>
      </c>
      <c r="E39" s="113">
        <v>98.01</v>
      </c>
      <c r="F39" s="113">
        <v>97.27</v>
      </c>
      <c r="G39" s="113">
        <v>93.76</v>
      </c>
      <c r="H39" s="113">
        <v>93.7</v>
      </c>
      <c r="I39" s="113">
        <v>31.49</v>
      </c>
      <c r="J39" s="113">
        <v>97.15</v>
      </c>
      <c r="K39" s="113">
        <v>94.75</v>
      </c>
      <c r="L39" s="113">
        <v>93.74</v>
      </c>
      <c r="M39" s="113">
        <v>93.74</v>
      </c>
      <c r="N39" s="113">
        <v>46.95</v>
      </c>
      <c r="O39" s="113">
        <v>98.6</v>
      </c>
      <c r="P39" s="113">
        <v>98.01</v>
      </c>
      <c r="Q39" s="113">
        <v>93.74</v>
      </c>
      <c r="R39" s="113">
        <v>93.74</v>
      </c>
      <c r="S39" s="113">
        <v>94.22</v>
      </c>
      <c r="T39" s="113">
        <v>93.25</v>
      </c>
      <c r="U39" s="113">
        <v>95.62</v>
      </c>
      <c r="V39" s="113">
        <v>93.74</v>
      </c>
      <c r="W39" s="113">
        <v>93.74</v>
      </c>
      <c r="X39" s="113">
        <v>93.74</v>
      </c>
      <c r="Y39" s="121">
        <v>95.37</v>
      </c>
      <c r="Z39" s="113"/>
      <c r="AA39" s="120">
        <v>4.88</v>
      </c>
      <c r="AB39" s="113">
        <v>1.99</v>
      </c>
      <c r="AC39" s="113">
        <v>2.73</v>
      </c>
      <c r="AD39" s="113">
        <v>6.24</v>
      </c>
      <c r="AE39" s="113">
        <v>6.3</v>
      </c>
      <c r="AF39" s="113">
        <v>68.510000000000005</v>
      </c>
      <c r="AG39" s="113">
        <v>2.85</v>
      </c>
      <c r="AH39" s="113">
        <v>5.25</v>
      </c>
      <c r="AI39" s="113">
        <v>6.26</v>
      </c>
      <c r="AJ39" s="113">
        <v>6.26</v>
      </c>
      <c r="AK39" s="113">
        <v>53.05</v>
      </c>
      <c r="AL39" s="113">
        <v>1.4</v>
      </c>
      <c r="AM39" s="113">
        <v>1.99</v>
      </c>
      <c r="AN39" s="113">
        <v>6.26</v>
      </c>
      <c r="AO39" s="113">
        <v>6.26</v>
      </c>
      <c r="AP39" s="113">
        <v>5.78</v>
      </c>
      <c r="AQ39" s="113">
        <v>6.75</v>
      </c>
      <c r="AR39" s="113">
        <v>4.38</v>
      </c>
      <c r="AS39" s="113">
        <v>6.26</v>
      </c>
      <c r="AT39" s="113">
        <v>6.26</v>
      </c>
      <c r="AU39" s="113">
        <v>6.26</v>
      </c>
      <c r="AV39" s="121">
        <v>4.63</v>
      </c>
      <c r="AW39" s="114"/>
      <c r="AX39" s="120">
        <v>0.4</v>
      </c>
      <c r="AY39" s="113">
        <v>0.78</v>
      </c>
      <c r="AZ39" s="113">
        <v>0.76</v>
      </c>
      <c r="BA39" s="113">
        <v>0.13</v>
      </c>
      <c r="BB39" s="113">
        <v>0</v>
      </c>
      <c r="BC39" s="113">
        <v>0.03</v>
      </c>
      <c r="BD39" s="113">
        <v>0.65</v>
      </c>
      <c r="BE39" s="113">
        <v>0.35</v>
      </c>
      <c r="BF39" s="113">
        <v>0</v>
      </c>
      <c r="BG39" s="113">
        <v>0</v>
      </c>
      <c r="BH39" s="113">
        <v>0</v>
      </c>
      <c r="BI39" s="113">
        <v>0.87</v>
      </c>
      <c r="BJ39" s="113">
        <v>0.81</v>
      </c>
      <c r="BK39" s="113">
        <v>0</v>
      </c>
      <c r="BL39" s="113">
        <v>0</v>
      </c>
      <c r="BM39" s="113">
        <v>0.34</v>
      </c>
      <c r="BN39" s="113">
        <v>-0.01</v>
      </c>
      <c r="BO39" s="113">
        <v>0.52</v>
      </c>
      <c r="BP39" s="113">
        <v>0</v>
      </c>
      <c r="BQ39" s="113">
        <v>0</v>
      </c>
      <c r="BR39" s="113">
        <v>0</v>
      </c>
      <c r="BS39" s="121">
        <v>0.46</v>
      </c>
      <c r="BT39" s="38"/>
      <c r="BU39" s="180" t="s">
        <v>231</v>
      </c>
      <c r="BV39" s="217">
        <v>7</v>
      </c>
      <c r="BW39" s="220">
        <v>95.805454545454552</v>
      </c>
      <c r="BX39" s="113">
        <v>4.1945454545454544</v>
      </c>
      <c r="BY39" s="113">
        <v>0.71545454545454545</v>
      </c>
      <c r="BZ39" s="113">
        <v>0.35272727272727278</v>
      </c>
      <c r="CA39" s="113">
        <v>3.090909090909091E-2</v>
      </c>
      <c r="CB39" s="113">
        <v>4.2727272727272732E-2</v>
      </c>
      <c r="CC39" s="113">
        <v>22.387272727272727</v>
      </c>
      <c r="CD39" s="113">
        <v>61.009090909090908</v>
      </c>
      <c r="CE39" s="121">
        <v>0.18090909090909088</v>
      </c>
      <c r="CF39" s="116"/>
      <c r="CG39" s="180" t="s">
        <v>231</v>
      </c>
      <c r="CH39" s="217">
        <v>7</v>
      </c>
      <c r="CI39" s="146">
        <f t="shared" si="0"/>
        <v>0.97116527668985853</v>
      </c>
      <c r="CJ39" s="146">
        <f t="shared" si="0"/>
        <v>3.1070707070707071</v>
      </c>
      <c r="CK39" s="146">
        <f t="shared" si="0"/>
        <v>0.78936810431293891</v>
      </c>
      <c r="CL39" s="146">
        <f t="shared" si="0"/>
        <v>4.6746987951807233</v>
      </c>
      <c r="CM39" s="113">
        <v>3.090909090909091E-2</v>
      </c>
      <c r="CN39" s="146">
        <f t="shared" si="0"/>
        <v>1.9583333333333337</v>
      </c>
      <c r="CO39" s="146">
        <f t="shared" si="0"/>
        <v>1.3046196228014408</v>
      </c>
      <c r="CP39" s="146">
        <f t="shared" si="0"/>
        <v>1.4879936143322765</v>
      </c>
      <c r="CQ39" s="151">
        <f t="shared" si="0"/>
        <v>1.6583333333333328</v>
      </c>
      <c r="CR39"/>
      <c r="CS39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</row>
    <row r="40" spans="1:140" ht="15.75" customHeight="1" x14ac:dyDescent="0.25">
      <c r="A40" s="38"/>
      <c r="B40" s="38"/>
      <c r="C40" s="48" t="s">
        <v>50</v>
      </c>
      <c r="D40" s="120">
        <v>97.92</v>
      </c>
      <c r="E40" s="113">
        <v>99.08</v>
      </c>
      <c r="F40" s="113">
        <v>98.65</v>
      </c>
      <c r="G40" s="113">
        <v>97.68</v>
      </c>
      <c r="H40" s="113">
        <v>94.94</v>
      </c>
      <c r="I40" s="113">
        <v>48.22</v>
      </c>
      <c r="J40" s="113">
        <v>97.95</v>
      </c>
      <c r="K40" s="113">
        <v>96.93</v>
      </c>
      <c r="L40" s="113">
        <v>96.97</v>
      </c>
      <c r="M40" s="113">
        <v>96.97</v>
      </c>
      <c r="N40" s="113">
        <v>51</v>
      </c>
      <c r="O40" s="113">
        <v>98.62</v>
      </c>
      <c r="P40" s="113">
        <v>99.25</v>
      </c>
      <c r="Q40" s="113">
        <v>96.97</v>
      </c>
      <c r="R40" s="113">
        <v>96.96</v>
      </c>
      <c r="S40" s="113">
        <v>98.08</v>
      </c>
      <c r="T40" s="113">
        <v>97.26</v>
      </c>
      <c r="U40" s="113">
        <v>98.35</v>
      </c>
      <c r="V40" s="113">
        <v>96.97</v>
      </c>
      <c r="W40" s="113">
        <v>96.97</v>
      </c>
      <c r="X40" s="113">
        <v>96.97</v>
      </c>
      <c r="Y40" s="121">
        <v>98</v>
      </c>
      <c r="Z40" s="113"/>
      <c r="AA40" s="120">
        <v>2.08</v>
      </c>
      <c r="AB40" s="113">
        <v>0.92</v>
      </c>
      <c r="AC40" s="113">
        <v>1.35</v>
      </c>
      <c r="AD40" s="113">
        <v>2.3199999999999998</v>
      </c>
      <c r="AE40" s="113">
        <v>5.0599999999999996</v>
      </c>
      <c r="AF40" s="113">
        <v>51.78</v>
      </c>
      <c r="AG40" s="113">
        <v>2.0499999999999998</v>
      </c>
      <c r="AH40" s="113">
        <v>3.07</v>
      </c>
      <c r="AI40" s="113">
        <v>3.03</v>
      </c>
      <c r="AJ40" s="113">
        <v>3.03</v>
      </c>
      <c r="AK40" s="113">
        <v>49</v>
      </c>
      <c r="AL40" s="113">
        <v>1.38</v>
      </c>
      <c r="AM40" s="113">
        <v>0.75</v>
      </c>
      <c r="AN40" s="113">
        <v>3.03</v>
      </c>
      <c r="AO40" s="113">
        <v>3.04</v>
      </c>
      <c r="AP40" s="113">
        <v>1.92</v>
      </c>
      <c r="AQ40" s="113">
        <v>2.74</v>
      </c>
      <c r="AR40" s="113">
        <v>1.65</v>
      </c>
      <c r="AS40" s="113">
        <v>3.03</v>
      </c>
      <c r="AT40" s="113">
        <v>3.03</v>
      </c>
      <c r="AU40" s="113">
        <v>3.03</v>
      </c>
      <c r="AV40" s="121">
        <v>2</v>
      </c>
      <c r="AW40" s="114"/>
      <c r="AX40" s="120">
        <v>0.51</v>
      </c>
      <c r="AY40" s="113">
        <v>0.8</v>
      </c>
      <c r="AZ40" s="113">
        <v>0.77</v>
      </c>
      <c r="BA40" s="113">
        <v>0.42</v>
      </c>
      <c r="BB40" s="113">
        <v>0.21</v>
      </c>
      <c r="BC40" s="113">
        <v>0.05</v>
      </c>
      <c r="BD40" s="113">
        <v>0.55000000000000004</v>
      </c>
      <c r="BE40" s="113">
        <v>0.16</v>
      </c>
      <c r="BF40" s="113">
        <v>0</v>
      </c>
      <c r="BG40" s="113">
        <v>0</v>
      </c>
      <c r="BH40" s="113">
        <v>-0.03</v>
      </c>
      <c r="BI40" s="113">
        <v>0.73</v>
      </c>
      <c r="BJ40" s="113">
        <v>0.87</v>
      </c>
      <c r="BK40" s="113">
        <v>0</v>
      </c>
      <c r="BL40" s="113">
        <v>0</v>
      </c>
      <c r="BM40" s="113">
        <v>0.56999999999999995</v>
      </c>
      <c r="BN40" s="113">
        <v>0.41</v>
      </c>
      <c r="BO40" s="113">
        <v>0.67</v>
      </c>
      <c r="BP40" s="113">
        <v>0</v>
      </c>
      <c r="BQ40" s="113">
        <v>0</v>
      </c>
      <c r="BR40" s="113">
        <v>0</v>
      </c>
      <c r="BS40" s="121">
        <v>0.47</v>
      </c>
      <c r="BT40" s="38"/>
      <c r="BU40" s="180" t="s">
        <v>148</v>
      </c>
      <c r="BV40" s="217">
        <v>8</v>
      </c>
      <c r="BW40" s="220">
        <v>95.670909090909106</v>
      </c>
      <c r="BX40" s="113">
        <v>4.3290909090909091</v>
      </c>
      <c r="BY40" s="113">
        <v>0.67454545454545456</v>
      </c>
      <c r="BZ40" s="113">
        <v>0.33636363636363636</v>
      </c>
      <c r="CA40" s="113">
        <v>1.3154545454545457</v>
      </c>
      <c r="CB40" s="113">
        <v>6.0000000000000012E-2</v>
      </c>
      <c r="CC40" s="113">
        <v>37.88818181818182</v>
      </c>
      <c r="CD40" s="113">
        <v>63.969090909090909</v>
      </c>
      <c r="CE40" s="121">
        <v>0.18</v>
      </c>
      <c r="CF40" s="116"/>
      <c r="CG40" s="180" t="s">
        <v>148</v>
      </c>
      <c r="CH40" s="217">
        <v>8</v>
      </c>
      <c r="CI40" s="146">
        <f t="shared" si="0"/>
        <v>0.96980140994332587</v>
      </c>
      <c r="CJ40" s="146">
        <f t="shared" si="0"/>
        <v>3.2067340067340071</v>
      </c>
      <c r="CK40" s="146">
        <f t="shared" si="0"/>
        <v>0.74423269809428294</v>
      </c>
      <c r="CL40" s="146">
        <f t="shared" si="0"/>
        <v>4.4578313253012052</v>
      </c>
      <c r="CM40" s="113">
        <v>1.3154545454545457</v>
      </c>
      <c r="CN40" s="146">
        <f t="shared" si="0"/>
        <v>2.7500000000000009</v>
      </c>
      <c r="CO40" s="146">
        <f t="shared" si="0"/>
        <v>2.2079360033905489</v>
      </c>
      <c r="CP40" s="146">
        <f t="shared" si="0"/>
        <v>1.5601871355402319</v>
      </c>
      <c r="CQ40" s="151">
        <f t="shared" si="0"/>
        <v>1.6499999999999997</v>
      </c>
      <c r="CR40"/>
      <c r="CS40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</row>
    <row r="41" spans="1:140" ht="15.75" customHeight="1" x14ac:dyDescent="0.25">
      <c r="A41" s="38"/>
      <c r="B41" s="38"/>
      <c r="C41" s="56" t="s">
        <v>51</v>
      </c>
      <c r="D41" s="120">
        <v>99.01</v>
      </c>
      <c r="E41" s="113">
        <v>99.21</v>
      </c>
      <c r="F41" s="113">
        <v>99.09</v>
      </c>
      <c r="G41" s="113">
        <v>98.9</v>
      </c>
      <c r="H41" s="113">
        <v>99.03</v>
      </c>
      <c r="I41" s="113">
        <v>92.97</v>
      </c>
      <c r="J41" s="113">
        <v>99.39</v>
      </c>
      <c r="K41" s="113">
        <v>99.05</v>
      </c>
      <c r="L41" s="113">
        <v>97.65</v>
      </c>
      <c r="M41" s="113">
        <v>97.65</v>
      </c>
      <c r="N41" s="113">
        <v>49.78</v>
      </c>
      <c r="O41" s="113">
        <v>99.37</v>
      </c>
      <c r="P41" s="113">
        <v>99.17</v>
      </c>
      <c r="Q41" s="113">
        <v>97.65</v>
      </c>
      <c r="R41" s="113">
        <v>98.9</v>
      </c>
      <c r="S41" s="113">
        <v>98.84</v>
      </c>
      <c r="T41" s="113">
        <v>98.9</v>
      </c>
      <c r="U41" s="113">
        <v>99.06</v>
      </c>
      <c r="V41" s="113">
        <v>97.65</v>
      </c>
      <c r="W41" s="113">
        <v>97.65</v>
      </c>
      <c r="X41" s="113">
        <v>97.65</v>
      </c>
      <c r="Y41" s="121">
        <v>99.01</v>
      </c>
      <c r="Z41" s="113"/>
      <c r="AA41" s="120">
        <v>0.99</v>
      </c>
      <c r="AB41" s="113">
        <v>0.79</v>
      </c>
      <c r="AC41" s="113">
        <v>0.91</v>
      </c>
      <c r="AD41" s="113">
        <v>1.1000000000000001</v>
      </c>
      <c r="AE41" s="113">
        <v>0.97</v>
      </c>
      <c r="AF41" s="113">
        <v>7.03</v>
      </c>
      <c r="AG41" s="113">
        <v>0.61</v>
      </c>
      <c r="AH41" s="113">
        <v>0.95</v>
      </c>
      <c r="AI41" s="113">
        <v>2.35</v>
      </c>
      <c r="AJ41" s="113">
        <v>2.35</v>
      </c>
      <c r="AK41" s="113">
        <v>50.22</v>
      </c>
      <c r="AL41" s="113">
        <v>0.63</v>
      </c>
      <c r="AM41" s="113">
        <v>0.83</v>
      </c>
      <c r="AN41" s="113">
        <v>2.35</v>
      </c>
      <c r="AO41" s="113">
        <v>1.1000000000000001</v>
      </c>
      <c r="AP41" s="113">
        <v>1.1599999999999999</v>
      </c>
      <c r="AQ41" s="113">
        <v>1.1000000000000001</v>
      </c>
      <c r="AR41" s="113">
        <v>0.94</v>
      </c>
      <c r="AS41" s="113">
        <v>2.35</v>
      </c>
      <c r="AT41" s="113">
        <v>2.35</v>
      </c>
      <c r="AU41" s="113">
        <v>2.35</v>
      </c>
      <c r="AV41" s="121">
        <v>0.99</v>
      </c>
      <c r="AW41" s="114"/>
      <c r="AX41" s="120">
        <v>0.74</v>
      </c>
      <c r="AY41" s="113">
        <v>0.83</v>
      </c>
      <c r="AZ41" s="113">
        <v>0.81</v>
      </c>
      <c r="BA41" s="113">
        <v>0.7</v>
      </c>
      <c r="BB41" s="113">
        <v>0.72</v>
      </c>
      <c r="BC41" s="113">
        <v>0.35</v>
      </c>
      <c r="BD41" s="113">
        <v>0.85</v>
      </c>
      <c r="BE41" s="113">
        <v>0.72</v>
      </c>
      <c r="BF41" s="113">
        <v>0</v>
      </c>
      <c r="BG41" s="113">
        <v>0</v>
      </c>
      <c r="BH41" s="113">
        <v>-0.04</v>
      </c>
      <c r="BI41" s="113">
        <v>0.85</v>
      </c>
      <c r="BJ41" s="113">
        <v>0.83</v>
      </c>
      <c r="BK41" s="113">
        <v>0</v>
      </c>
      <c r="BL41" s="113">
        <v>0.71</v>
      </c>
      <c r="BM41" s="113">
        <v>0.71</v>
      </c>
      <c r="BN41" s="113">
        <v>0.71</v>
      </c>
      <c r="BO41" s="113">
        <v>0.8</v>
      </c>
      <c r="BP41" s="113">
        <v>0</v>
      </c>
      <c r="BQ41" s="113">
        <v>0</v>
      </c>
      <c r="BR41" s="113">
        <v>0</v>
      </c>
      <c r="BS41" s="121">
        <v>0.71</v>
      </c>
      <c r="BT41" s="38"/>
      <c r="BU41" s="180" t="s">
        <v>203</v>
      </c>
      <c r="BV41" s="217">
        <v>9</v>
      </c>
      <c r="BW41" s="220">
        <v>89.463636363636354</v>
      </c>
      <c r="BX41" s="113">
        <v>10.536363636363637</v>
      </c>
      <c r="BY41" s="113">
        <v>4.6363636363636364E-2</v>
      </c>
      <c r="BZ41" s="113">
        <v>0.94454545454545458</v>
      </c>
      <c r="CA41" s="113">
        <v>2.0909090909090908E-2</v>
      </c>
      <c r="CB41" s="113">
        <v>0.10545454545454547</v>
      </c>
      <c r="CC41" s="113">
        <v>54.668181818181807</v>
      </c>
      <c r="CD41" s="113">
        <v>104.91818181818181</v>
      </c>
      <c r="CE41" s="121">
        <v>0.30454545454545456</v>
      </c>
      <c r="CF41" s="116"/>
      <c r="CG41" s="180" t="s">
        <v>203</v>
      </c>
      <c r="CH41" s="217">
        <v>9</v>
      </c>
      <c r="CI41" s="146">
        <f t="shared" si="0"/>
        <v>0.90687923328572073</v>
      </c>
      <c r="CJ41" s="146">
        <f t="shared" si="0"/>
        <v>7.8047138047138063</v>
      </c>
      <c r="CK41" s="146">
        <f t="shared" si="0"/>
        <v>5.1153460381143434E-2</v>
      </c>
      <c r="CL41" s="146">
        <f t="shared" si="0"/>
        <v>12.518072289156628</v>
      </c>
      <c r="CM41" s="113">
        <v>2.0909090909090908E-2</v>
      </c>
      <c r="CN41" s="146">
        <f t="shared" si="0"/>
        <v>4.8333333333333339</v>
      </c>
      <c r="CO41" s="146">
        <f t="shared" si="0"/>
        <v>3.1857914812460262</v>
      </c>
      <c r="CP41" s="146">
        <f t="shared" si="0"/>
        <v>2.558923305469945</v>
      </c>
      <c r="CQ41" s="151">
        <f t="shared" si="0"/>
        <v>2.7916666666666661</v>
      </c>
      <c r="CR41"/>
      <c r="CS41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</row>
    <row r="42" spans="1:140" ht="15.75" customHeight="1" x14ac:dyDescent="0.25">
      <c r="A42" s="38"/>
      <c r="B42" s="38"/>
      <c r="C42" s="56" t="s">
        <v>52</v>
      </c>
      <c r="D42" s="120">
        <v>98.27</v>
      </c>
      <c r="E42" s="113">
        <v>98.9</v>
      </c>
      <c r="F42" s="113">
        <v>98.11</v>
      </c>
      <c r="G42" s="113">
        <v>96.52</v>
      </c>
      <c r="H42" s="113">
        <v>90.68</v>
      </c>
      <c r="I42" s="113">
        <v>90.97</v>
      </c>
      <c r="J42" s="113">
        <v>94.34</v>
      </c>
      <c r="K42" s="113">
        <v>96.83</v>
      </c>
      <c r="L42" s="113">
        <v>94.03</v>
      </c>
      <c r="M42" s="113">
        <v>94.03</v>
      </c>
      <c r="N42" s="113">
        <v>49.96</v>
      </c>
      <c r="O42" s="113">
        <v>97.99</v>
      </c>
      <c r="P42" s="113">
        <v>97.94</v>
      </c>
      <c r="Q42" s="113">
        <v>94.03</v>
      </c>
      <c r="R42" s="113">
        <v>94.59</v>
      </c>
      <c r="S42" s="113">
        <v>97.11</v>
      </c>
      <c r="T42" s="113">
        <v>93.77</v>
      </c>
      <c r="U42" s="113">
        <v>97.88</v>
      </c>
      <c r="V42" s="113">
        <v>94.03</v>
      </c>
      <c r="W42" s="113">
        <v>94.03</v>
      </c>
      <c r="X42" s="113">
        <v>94.03</v>
      </c>
      <c r="Y42" s="121">
        <v>98.17</v>
      </c>
      <c r="Z42" s="113"/>
      <c r="AA42" s="120">
        <v>1.73</v>
      </c>
      <c r="AB42" s="113">
        <v>1.1000000000000001</v>
      </c>
      <c r="AC42" s="113">
        <v>1.89</v>
      </c>
      <c r="AD42" s="113">
        <v>3.48</v>
      </c>
      <c r="AE42" s="113">
        <v>9.32</v>
      </c>
      <c r="AF42" s="113">
        <v>9.0299999999999994</v>
      </c>
      <c r="AG42" s="113">
        <v>5.66</v>
      </c>
      <c r="AH42" s="113">
        <v>3.17</v>
      </c>
      <c r="AI42" s="113">
        <v>5.97</v>
      </c>
      <c r="AJ42" s="113">
        <v>5.97</v>
      </c>
      <c r="AK42" s="113">
        <v>50.04</v>
      </c>
      <c r="AL42" s="113">
        <v>2.0099999999999998</v>
      </c>
      <c r="AM42" s="113">
        <v>2.06</v>
      </c>
      <c r="AN42" s="113">
        <v>5.97</v>
      </c>
      <c r="AO42" s="113">
        <v>5.41</v>
      </c>
      <c r="AP42" s="113">
        <v>2.89</v>
      </c>
      <c r="AQ42" s="113">
        <v>6.23</v>
      </c>
      <c r="AR42" s="113">
        <v>2.12</v>
      </c>
      <c r="AS42" s="113">
        <v>5.97</v>
      </c>
      <c r="AT42" s="113">
        <v>5.97</v>
      </c>
      <c r="AU42" s="113">
        <v>5.97</v>
      </c>
      <c r="AV42" s="121">
        <v>1.83</v>
      </c>
      <c r="AW42" s="114"/>
      <c r="AX42" s="120">
        <v>0.82</v>
      </c>
      <c r="AY42" s="113">
        <v>0.89</v>
      </c>
      <c r="AZ42" s="113">
        <v>0.82</v>
      </c>
      <c r="BA42" s="113">
        <v>0.62</v>
      </c>
      <c r="BB42" s="113">
        <v>0.42</v>
      </c>
      <c r="BC42" s="113">
        <v>7.0000000000000007E-2</v>
      </c>
      <c r="BD42" s="113">
        <v>0.27</v>
      </c>
      <c r="BE42" s="113">
        <v>0.65</v>
      </c>
      <c r="BF42" s="113">
        <v>0</v>
      </c>
      <c r="BG42" s="113">
        <v>0</v>
      </c>
      <c r="BH42" s="113">
        <v>-0.04</v>
      </c>
      <c r="BI42" s="113">
        <v>0.82</v>
      </c>
      <c r="BJ42" s="113">
        <v>0.83</v>
      </c>
      <c r="BK42" s="113">
        <v>0</v>
      </c>
      <c r="BL42" s="113">
        <v>0.25</v>
      </c>
      <c r="BM42" s="113">
        <v>0.71</v>
      </c>
      <c r="BN42" s="113">
        <v>0.01</v>
      </c>
      <c r="BO42" s="113">
        <v>0.8</v>
      </c>
      <c r="BP42" s="113">
        <v>0</v>
      </c>
      <c r="BQ42" s="113">
        <v>0</v>
      </c>
      <c r="BR42" s="113">
        <v>0</v>
      </c>
      <c r="BS42" s="121">
        <v>0.81</v>
      </c>
      <c r="BT42" s="38"/>
      <c r="BU42" s="180" t="s">
        <v>5</v>
      </c>
      <c r="BV42" s="217">
        <v>10</v>
      </c>
      <c r="BW42" s="220">
        <v>89.260909090909081</v>
      </c>
      <c r="BX42" s="113">
        <v>10.73909090909091</v>
      </c>
      <c r="BY42" s="113">
        <v>3.090909090909091E-2</v>
      </c>
      <c r="BZ42" s="113">
        <v>0.95454545454545459</v>
      </c>
      <c r="CA42" s="113">
        <v>5.1818181818181826E-2</v>
      </c>
      <c r="CB42" s="113">
        <v>0.10727272727272727</v>
      </c>
      <c r="CC42" s="113">
        <v>55.325454545454541</v>
      </c>
      <c r="CD42" s="113">
        <v>105.54272727272725</v>
      </c>
      <c r="CE42" s="121">
        <v>0.3072727272727272</v>
      </c>
      <c r="CF42" s="116"/>
      <c r="CG42" s="180" t="s">
        <v>5</v>
      </c>
      <c r="CH42" s="217">
        <v>10</v>
      </c>
      <c r="CI42" s="146">
        <f t="shared" si="0"/>
        <v>0.90482421785006661</v>
      </c>
      <c r="CJ42" s="146">
        <f t="shared" si="0"/>
        <v>7.9548821548821564</v>
      </c>
      <c r="CK42" s="146">
        <f t="shared" si="0"/>
        <v>3.4102306920762292E-2</v>
      </c>
      <c r="CL42" s="146">
        <f t="shared" si="0"/>
        <v>12.650602409638555</v>
      </c>
      <c r="CM42" s="113">
        <v>5.1818181818181826E-2</v>
      </c>
      <c r="CN42" s="146">
        <f t="shared" si="0"/>
        <v>4.916666666666667</v>
      </c>
      <c r="CO42" s="146">
        <f t="shared" si="0"/>
        <v>3.2240940877304509</v>
      </c>
      <c r="CP42" s="146">
        <f t="shared" si="0"/>
        <v>2.5741557836855051</v>
      </c>
      <c r="CQ42" s="151">
        <f t="shared" si="0"/>
        <v>2.8166666666666655</v>
      </c>
      <c r="CR42"/>
      <c r="CS42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</row>
    <row r="43" spans="1:140" ht="15.75" customHeight="1" thickBot="1" x14ac:dyDescent="0.3">
      <c r="A43" s="38"/>
      <c r="B43" s="38"/>
      <c r="C43" s="56" t="s">
        <v>54</v>
      </c>
      <c r="D43" s="122">
        <v>99.13</v>
      </c>
      <c r="E43" s="123">
        <v>99.59</v>
      </c>
      <c r="F43" s="123">
        <v>99.45</v>
      </c>
      <c r="G43" s="123">
        <v>98.64</v>
      </c>
      <c r="H43" s="123">
        <v>93.38</v>
      </c>
      <c r="I43" s="123">
        <v>36.28</v>
      </c>
      <c r="J43" s="123">
        <v>98.15</v>
      </c>
      <c r="K43" s="123">
        <v>97.76</v>
      </c>
      <c r="L43" s="123">
        <v>90.13</v>
      </c>
      <c r="M43" s="123">
        <v>90.13</v>
      </c>
      <c r="N43" s="123">
        <v>47.72</v>
      </c>
      <c r="O43" s="123">
        <v>99.18</v>
      </c>
      <c r="P43" s="123">
        <v>99.38</v>
      </c>
      <c r="Q43" s="123">
        <v>90.13</v>
      </c>
      <c r="R43" s="123">
        <v>97.38</v>
      </c>
      <c r="S43" s="123">
        <v>98.91</v>
      </c>
      <c r="T43" s="123">
        <v>95.67</v>
      </c>
      <c r="U43" s="123">
        <v>99.19</v>
      </c>
      <c r="V43" s="123">
        <v>90.13</v>
      </c>
      <c r="W43" s="123">
        <v>90.13</v>
      </c>
      <c r="X43" s="123">
        <v>90.13</v>
      </c>
      <c r="Y43" s="124">
        <v>98.88</v>
      </c>
      <c r="Z43" s="113"/>
      <c r="AA43" s="122">
        <v>0.87</v>
      </c>
      <c r="AB43" s="123">
        <v>0.41</v>
      </c>
      <c r="AC43" s="123">
        <v>0.55000000000000004</v>
      </c>
      <c r="AD43" s="123">
        <v>1.36</v>
      </c>
      <c r="AE43" s="123">
        <v>6.62</v>
      </c>
      <c r="AF43" s="123">
        <v>63.72</v>
      </c>
      <c r="AG43" s="123">
        <v>1.85</v>
      </c>
      <c r="AH43" s="123">
        <v>2.2400000000000002</v>
      </c>
      <c r="AI43" s="123">
        <v>9.8699999999999992</v>
      </c>
      <c r="AJ43" s="123">
        <v>9.8699999999999992</v>
      </c>
      <c r="AK43" s="123">
        <v>52.28</v>
      </c>
      <c r="AL43" s="123">
        <v>0.82</v>
      </c>
      <c r="AM43" s="123">
        <v>0.62</v>
      </c>
      <c r="AN43" s="123">
        <v>9.8699999999999992</v>
      </c>
      <c r="AO43" s="123">
        <v>2.62</v>
      </c>
      <c r="AP43" s="123">
        <v>1.0900000000000001</v>
      </c>
      <c r="AQ43" s="123">
        <v>4.33</v>
      </c>
      <c r="AR43" s="123">
        <v>0.81</v>
      </c>
      <c r="AS43" s="123">
        <v>9.8699999999999992</v>
      </c>
      <c r="AT43" s="123">
        <v>9.8699999999999992</v>
      </c>
      <c r="AU43" s="123">
        <v>9.8699999999999992</v>
      </c>
      <c r="AV43" s="124">
        <v>1.1200000000000001</v>
      </c>
      <c r="AW43" s="114"/>
      <c r="AX43" s="122">
        <v>0.95</v>
      </c>
      <c r="AY43" s="123">
        <v>0.98</v>
      </c>
      <c r="AZ43" s="123">
        <v>0.97</v>
      </c>
      <c r="BA43" s="123">
        <v>0.92</v>
      </c>
      <c r="BB43" s="123">
        <v>0.66</v>
      </c>
      <c r="BC43" s="123">
        <v>7.0000000000000007E-2</v>
      </c>
      <c r="BD43" s="123">
        <v>0.89</v>
      </c>
      <c r="BE43" s="123">
        <v>0.87</v>
      </c>
      <c r="BF43" s="123">
        <v>0</v>
      </c>
      <c r="BG43" s="123">
        <v>0</v>
      </c>
      <c r="BH43" s="123">
        <v>-0.05</v>
      </c>
      <c r="BI43" s="123">
        <v>0.95</v>
      </c>
      <c r="BJ43" s="123">
        <v>0.97</v>
      </c>
      <c r="BK43" s="123">
        <v>0</v>
      </c>
      <c r="BL43" s="123">
        <v>0.85</v>
      </c>
      <c r="BM43" s="123">
        <v>0.94</v>
      </c>
      <c r="BN43" s="123">
        <v>0.74</v>
      </c>
      <c r="BO43" s="123">
        <v>0.95</v>
      </c>
      <c r="BP43" s="123">
        <v>0</v>
      </c>
      <c r="BQ43" s="123">
        <v>0</v>
      </c>
      <c r="BR43" s="123">
        <v>0</v>
      </c>
      <c r="BS43" s="124">
        <v>0.94</v>
      </c>
      <c r="BT43" s="38"/>
      <c r="BU43" s="180" t="s">
        <v>232</v>
      </c>
      <c r="BV43" s="217">
        <v>11</v>
      </c>
      <c r="BW43" s="220">
        <v>50.530909090909084</v>
      </c>
      <c r="BX43" s="113">
        <v>49.469090909090916</v>
      </c>
      <c r="BY43" s="113">
        <v>4.5454545454545461E-3</v>
      </c>
      <c r="BZ43" s="113">
        <v>0.55272727272727273</v>
      </c>
      <c r="CA43" s="113">
        <v>4.5454545454545461E-3</v>
      </c>
      <c r="CB43" s="113">
        <v>0.4936363636363636</v>
      </c>
      <c r="CC43" s="113">
        <v>409.62363636363631</v>
      </c>
      <c r="CD43" s="113">
        <v>272.61818181818182</v>
      </c>
      <c r="CE43" s="121">
        <v>0.70090909090909093</v>
      </c>
      <c r="CF43" s="116"/>
      <c r="CG43" s="180" t="s">
        <v>232</v>
      </c>
      <c r="CH43" s="217">
        <v>11</v>
      </c>
      <c r="CI43" s="146">
        <f t="shared" si="0"/>
        <v>0.51222411648159227</v>
      </c>
      <c r="CJ43" s="146">
        <f t="shared" si="0"/>
        <v>36.643771043771054</v>
      </c>
      <c r="CK43" s="146">
        <f t="shared" si="0"/>
        <v>5.0150451354062202E-3</v>
      </c>
      <c r="CL43" s="146">
        <f t="shared" si="0"/>
        <v>7.3253012048192776</v>
      </c>
      <c r="CM43" s="113">
        <v>4.5454545454545461E-3</v>
      </c>
      <c r="CN43" s="146">
        <f t="shared" si="0"/>
        <v>22.625</v>
      </c>
      <c r="CO43" s="146">
        <f t="shared" si="0"/>
        <v>23.870841279932186</v>
      </c>
      <c r="CP43" s="146">
        <f t="shared" si="0"/>
        <v>6.6490765171503963</v>
      </c>
      <c r="CQ43" s="151">
        <f t="shared" si="0"/>
        <v>6.4249999999999989</v>
      </c>
      <c r="CR43"/>
      <c r="CS43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</row>
    <row r="44" spans="1:140" ht="15.75" customHeight="1" thickBot="1" x14ac:dyDescent="0.3">
      <c r="A44" s="38"/>
      <c r="B44" s="38"/>
      <c r="C44" s="48" t="s">
        <v>55</v>
      </c>
      <c r="D44" s="211">
        <f t="shared" ref="D44:BM44" si="1">AVERAGE(D33:D43)</f>
        <v>97.731818181818156</v>
      </c>
      <c r="E44" s="212">
        <f t="shared" si="1"/>
        <v>98.682727272727277</v>
      </c>
      <c r="F44" s="212">
        <f t="shared" si="1"/>
        <v>98.13727272727273</v>
      </c>
      <c r="G44" s="212">
        <f t="shared" si="1"/>
        <v>96.674545454545466</v>
      </c>
      <c r="H44" s="212">
        <f t="shared" si="1"/>
        <v>92.551818181818192</v>
      </c>
      <c r="I44" s="212">
        <f t="shared" si="1"/>
        <v>56.742727272727279</v>
      </c>
      <c r="J44" s="212">
        <f t="shared" si="1"/>
        <v>95.805454545454552</v>
      </c>
      <c r="K44" s="212">
        <f>AVERAGE(K33:K43)</f>
        <v>95.670909090909106</v>
      </c>
      <c r="L44" s="212">
        <f t="shared" si="1"/>
        <v>89.463636363636354</v>
      </c>
      <c r="M44" s="212">
        <f t="shared" si="1"/>
        <v>89.260909090909081</v>
      </c>
      <c r="N44" s="212">
        <f t="shared" ref="N44" si="2">AVERAGE(N33:N43)</f>
        <v>50.530909090909084</v>
      </c>
      <c r="O44" s="212">
        <f>AVERAGE(O33:O43)</f>
        <v>96.915454545454566</v>
      </c>
      <c r="P44" s="212">
        <f t="shared" ref="P44:R44" si="3">AVERAGE(P33:P43)</f>
        <v>98.65</v>
      </c>
      <c r="Q44" s="212">
        <f t="shared" si="3"/>
        <v>89.37090909090908</v>
      </c>
      <c r="R44" s="212">
        <f t="shared" si="3"/>
        <v>95.828181818181832</v>
      </c>
      <c r="S44" s="212">
        <f t="shared" si="1"/>
        <v>97.063636363636363</v>
      </c>
      <c r="T44" s="212">
        <f>AVERAGE(T33:T43)</f>
        <v>95.285454545454527</v>
      </c>
      <c r="U44" s="212">
        <f t="shared" ref="U44:V44" si="4">AVERAGE(U33:U43)</f>
        <v>97.911818181818177</v>
      </c>
      <c r="V44" s="212">
        <f t="shared" si="4"/>
        <v>88.692727272727268</v>
      </c>
      <c r="W44" s="212">
        <f t="shared" si="1"/>
        <v>88.589090909090899</v>
      </c>
      <c r="X44" s="212">
        <f t="shared" si="1"/>
        <v>88.675454545454542</v>
      </c>
      <c r="Y44" s="213">
        <f t="shared" si="1"/>
        <v>97.697272727272733</v>
      </c>
      <c r="Z44" s="113"/>
      <c r="AA44" s="211">
        <f t="shared" si="1"/>
        <v>2.2681818181818181</v>
      </c>
      <c r="AB44" s="212">
        <f t="shared" si="1"/>
        <v>1.3172727272727274</v>
      </c>
      <c r="AC44" s="212">
        <f t="shared" si="1"/>
        <v>1.862727272727273</v>
      </c>
      <c r="AD44" s="212">
        <f t="shared" si="1"/>
        <v>3.3254545454545452</v>
      </c>
      <c r="AE44" s="212">
        <f t="shared" si="1"/>
        <v>7.4481818181818191</v>
      </c>
      <c r="AF44" s="212">
        <f t="shared" si="1"/>
        <v>43.257272727272721</v>
      </c>
      <c r="AG44" s="212">
        <f t="shared" si="1"/>
        <v>4.1945454545454544</v>
      </c>
      <c r="AH44" s="212">
        <f>AVERAGE(AH33:AH43)</f>
        <v>4.3290909090909091</v>
      </c>
      <c r="AI44" s="212">
        <f t="shared" si="1"/>
        <v>10.536363636363637</v>
      </c>
      <c r="AJ44" s="212">
        <f t="shared" si="1"/>
        <v>10.73909090909091</v>
      </c>
      <c r="AK44" s="212">
        <f t="shared" si="1"/>
        <v>49.469090909090916</v>
      </c>
      <c r="AL44" s="212">
        <f>AVERAGE(AL33:AL43)</f>
        <v>3.0845454545454545</v>
      </c>
      <c r="AM44" s="212">
        <f t="shared" ref="AM44:AO44" si="5">AVERAGE(AM33:AM43)</f>
        <v>1.3499999999999999</v>
      </c>
      <c r="AN44" s="212">
        <f t="shared" si="5"/>
        <v>10.629090909090911</v>
      </c>
      <c r="AO44" s="212">
        <f t="shared" si="5"/>
        <v>4.171818181818181</v>
      </c>
      <c r="AP44" s="212">
        <f t="shared" si="1"/>
        <v>2.936363636363637</v>
      </c>
      <c r="AQ44" s="212">
        <f>AVERAGE(AQ33:AQ43)</f>
        <v>4.7145454545454548</v>
      </c>
      <c r="AR44" s="212">
        <f t="shared" ref="AR44:AS44" si="6">AVERAGE(AR33:AR43)</f>
        <v>2.0881818181818179</v>
      </c>
      <c r="AS44" s="212">
        <f t="shared" si="6"/>
        <v>11.307272727272728</v>
      </c>
      <c r="AT44" s="212">
        <f t="shared" si="1"/>
        <v>11.410909090909092</v>
      </c>
      <c r="AU44" s="212">
        <f t="shared" si="1"/>
        <v>11.324545454545456</v>
      </c>
      <c r="AV44" s="213">
        <f t="shared" si="1"/>
        <v>2.3027272727272723</v>
      </c>
      <c r="AW44" s="113"/>
      <c r="AX44" s="211">
        <f t="shared" si="1"/>
        <v>0.8063636363636365</v>
      </c>
      <c r="AY44" s="212">
        <f t="shared" si="1"/>
        <v>0.90181818181818196</v>
      </c>
      <c r="AZ44" s="212">
        <f t="shared" si="1"/>
        <v>0.87909090909090903</v>
      </c>
      <c r="BA44" s="212">
        <f t="shared" si="1"/>
        <v>0.71727272727272728</v>
      </c>
      <c r="BB44" s="212">
        <f t="shared" si="1"/>
        <v>0.55727272727272725</v>
      </c>
      <c r="BC44" s="212">
        <f t="shared" si="1"/>
        <v>0.14909090909090911</v>
      </c>
      <c r="BD44" s="212">
        <f t="shared" si="1"/>
        <v>0.71545454545454545</v>
      </c>
      <c r="BE44" s="212">
        <f>AVERAGE(BE33:BE43)</f>
        <v>0.67454545454545456</v>
      </c>
      <c r="BF44" s="212">
        <f t="shared" si="1"/>
        <v>4.6363636363636364E-2</v>
      </c>
      <c r="BG44" s="212">
        <f t="shared" si="1"/>
        <v>3.090909090909091E-2</v>
      </c>
      <c r="BH44" s="212">
        <f t="shared" si="1"/>
        <v>4.5454545454545461E-3</v>
      </c>
      <c r="BI44" s="212">
        <f>AVERAGE(BI33:BI43)</f>
        <v>0.84272727272727266</v>
      </c>
      <c r="BJ44" s="212">
        <f t="shared" ref="BJ44:BL44" si="7">AVERAGE(BJ33:BJ43)</f>
        <v>0.90636363636363626</v>
      </c>
      <c r="BK44" s="212">
        <f t="shared" si="7"/>
        <v>3.5454545454545454E-2</v>
      </c>
      <c r="BL44" s="212">
        <f t="shared" si="7"/>
        <v>0.59727272727272718</v>
      </c>
      <c r="BM44" s="212">
        <f t="shared" si="1"/>
        <v>0.77363636363636357</v>
      </c>
      <c r="BN44" s="212">
        <f>AVERAGE(BN33:BN43)</f>
        <v>0.59545454545454557</v>
      </c>
      <c r="BO44" s="212">
        <f t="shared" ref="BO44:BS44" si="8">AVERAGE(BO33:BO43)</f>
        <v>0.83999999999999986</v>
      </c>
      <c r="BP44" s="212">
        <f t="shared" si="8"/>
        <v>0</v>
      </c>
      <c r="BQ44" s="212">
        <f t="shared" si="8"/>
        <v>2.7272727272727271E-3</v>
      </c>
      <c r="BR44" s="212">
        <f t="shared" si="8"/>
        <v>0</v>
      </c>
      <c r="BS44" s="213">
        <f t="shared" si="8"/>
        <v>0.80272727272727262</v>
      </c>
      <c r="BT44" s="38"/>
      <c r="BU44" s="180" t="str">
        <f>"KNN 1"</f>
        <v>KNN 1</v>
      </c>
      <c r="BV44" s="217">
        <v>12</v>
      </c>
      <c r="BW44" s="220">
        <v>96.915454545454566</v>
      </c>
      <c r="BX44" s="113">
        <v>3.0845454545454545</v>
      </c>
      <c r="BY44" s="113">
        <v>0.84272727272727266</v>
      </c>
      <c r="BZ44" s="113">
        <v>0.14000000000000001</v>
      </c>
      <c r="CA44" s="113">
        <v>0</v>
      </c>
      <c r="CB44" s="113">
        <v>3.1818181818181829E-2</v>
      </c>
      <c r="CC44" s="113">
        <v>15.519999999999998</v>
      </c>
      <c r="CD44" s="113">
        <v>47.412727272727267</v>
      </c>
      <c r="CE44" s="121">
        <v>0.14090909090909093</v>
      </c>
      <c r="CF44" s="116"/>
      <c r="CG44" s="180" t="str">
        <f>"KNN 1"</f>
        <v>KNN 1</v>
      </c>
      <c r="CH44" s="217">
        <v>12</v>
      </c>
      <c r="CI44" s="146">
        <f t="shared" si="0"/>
        <v>0.98241717734875378</v>
      </c>
      <c r="CJ44" s="146">
        <f t="shared" si="0"/>
        <v>2.2848484848484851</v>
      </c>
      <c r="CK44" s="146">
        <f t="shared" si="0"/>
        <v>0.92978936810431301</v>
      </c>
      <c r="CL44" s="146">
        <f t="shared" si="0"/>
        <v>1.8554216867469882</v>
      </c>
      <c r="CM44" s="113">
        <v>0</v>
      </c>
      <c r="CN44" s="146">
        <f t="shared" si="0"/>
        <v>1.4583333333333339</v>
      </c>
      <c r="CO44" s="146">
        <f t="shared" si="0"/>
        <v>0.90442890442890433</v>
      </c>
      <c r="CP44" s="146">
        <f t="shared" si="0"/>
        <v>1.1563823418549477</v>
      </c>
      <c r="CQ44" s="151">
        <f t="shared" si="0"/>
        <v>1.2916666666666665</v>
      </c>
      <c r="CR44"/>
      <c r="CS44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</row>
    <row r="45" spans="1:140" ht="15.75" customHeight="1" thickBot="1" x14ac:dyDescent="0.3">
      <c r="A45" s="63"/>
      <c r="B45" s="63"/>
      <c r="C45" s="64"/>
      <c r="D45" s="207" t="s">
        <v>56</v>
      </c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87"/>
      <c r="AA45" s="207" t="s">
        <v>57</v>
      </c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87"/>
      <c r="AX45" s="207" t="s">
        <v>58</v>
      </c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99"/>
      <c r="BN45" s="199"/>
      <c r="BO45" s="199"/>
      <c r="BP45" s="199"/>
      <c r="BQ45" s="199"/>
      <c r="BR45" s="199"/>
      <c r="BS45" s="199"/>
      <c r="BT45" s="63"/>
      <c r="BU45" s="180" t="s">
        <v>115</v>
      </c>
      <c r="BV45" s="217">
        <v>13</v>
      </c>
      <c r="BW45" s="220">
        <v>98.65</v>
      </c>
      <c r="BX45" s="113">
        <v>1.3499999999999999</v>
      </c>
      <c r="BY45" s="113">
        <v>0.90636363636363626</v>
      </c>
      <c r="BZ45" s="113">
        <v>7.5454545454545455E-2</v>
      </c>
      <c r="CA45" s="113">
        <v>0</v>
      </c>
      <c r="CB45" s="113">
        <v>2.1818181818181816E-2</v>
      </c>
      <c r="CC45" s="113">
        <v>17.16</v>
      </c>
      <c r="CD45" s="113">
        <v>41.00090909090909</v>
      </c>
      <c r="CE45" s="121">
        <v>0.10909090909090911</v>
      </c>
      <c r="CF45" s="116"/>
      <c r="CG45" s="180" t="s">
        <v>115</v>
      </c>
      <c r="CH45" s="217">
        <v>13</v>
      </c>
      <c r="CI45" s="146">
        <f t="shared" si="0"/>
        <v>1</v>
      </c>
      <c r="CJ45" s="146">
        <f t="shared" si="0"/>
        <v>1</v>
      </c>
      <c r="CK45" s="146">
        <f t="shared" si="0"/>
        <v>1</v>
      </c>
      <c r="CL45" s="146">
        <f t="shared" si="0"/>
        <v>1</v>
      </c>
      <c r="CM45" s="113">
        <v>0</v>
      </c>
      <c r="CN45" s="146">
        <f t="shared" si="0"/>
        <v>1</v>
      </c>
      <c r="CO45" s="146">
        <f t="shared" si="0"/>
        <v>1</v>
      </c>
      <c r="CP45" s="146">
        <f t="shared" si="0"/>
        <v>1</v>
      </c>
      <c r="CQ45" s="151">
        <f t="shared" si="0"/>
        <v>1</v>
      </c>
      <c r="CR45"/>
      <c r="CS45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</row>
    <row r="46" spans="1:140" ht="15.75" customHeight="1" thickBot="1" x14ac:dyDescent="0.3">
      <c r="A46" s="38"/>
      <c r="B46" s="38"/>
      <c r="C46" s="39" t="s">
        <v>36</v>
      </c>
      <c r="D46" s="117">
        <v>1</v>
      </c>
      <c r="E46" s="118">
        <v>2</v>
      </c>
      <c r="F46" s="118">
        <v>3</v>
      </c>
      <c r="G46" s="118">
        <v>4</v>
      </c>
      <c r="H46" s="118">
        <v>5</v>
      </c>
      <c r="I46" s="118">
        <v>6</v>
      </c>
      <c r="J46" s="118">
        <v>7</v>
      </c>
      <c r="K46" s="118">
        <v>8</v>
      </c>
      <c r="L46" s="118">
        <v>9</v>
      </c>
      <c r="M46" s="118" t="s">
        <v>116</v>
      </c>
      <c r="N46" s="118" t="s">
        <v>117</v>
      </c>
      <c r="O46" s="118" t="s">
        <v>118</v>
      </c>
      <c r="P46" s="118" t="s">
        <v>119</v>
      </c>
      <c r="Q46" s="118" t="s">
        <v>120</v>
      </c>
      <c r="R46" s="118" t="s">
        <v>121</v>
      </c>
      <c r="S46" s="118" t="s">
        <v>123</v>
      </c>
      <c r="T46" s="118" t="s">
        <v>124</v>
      </c>
      <c r="U46" s="118" t="s">
        <v>125</v>
      </c>
      <c r="V46" s="118" t="s">
        <v>126</v>
      </c>
      <c r="W46" s="118" t="s">
        <v>127</v>
      </c>
      <c r="X46" s="118" t="s">
        <v>184</v>
      </c>
      <c r="Y46" s="119" t="s">
        <v>185</v>
      </c>
      <c r="Z46" s="115"/>
      <c r="AA46" s="117">
        <v>1</v>
      </c>
      <c r="AB46" s="118">
        <v>2</v>
      </c>
      <c r="AC46" s="118">
        <v>3</v>
      </c>
      <c r="AD46" s="118">
        <v>4</v>
      </c>
      <c r="AE46" s="118">
        <v>5</v>
      </c>
      <c r="AF46" s="118">
        <v>6</v>
      </c>
      <c r="AG46" s="118">
        <v>7</v>
      </c>
      <c r="AH46" s="118">
        <v>8</v>
      </c>
      <c r="AI46" s="118">
        <v>9</v>
      </c>
      <c r="AJ46" s="118" t="s">
        <v>116</v>
      </c>
      <c r="AK46" s="118" t="s">
        <v>117</v>
      </c>
      <c r="AL46" s="118" t="s">
        <v>118</v>
      </c>
      <c r="AM46" s="118" t="s">
        <v>119</v>
      </c>
      <c r="AN46" s="118" t="s">
        <v>120</v>
      </c>
      <c r="AO46" s="118" t="s">
        <v>121</v>
      </c>
      <c r="AP46" s="118" t="s">
        <v>123</v>
      </c>
      <c r="AQ46" s="118" t="s">
        <v>124</v>
      </c>
      <c r="AR46" s="118" t="s">
        <v>125</v>
      </c>
      <c r="AS46" s="118" t="s">
        <v>126</v>
      </c>
      <c r="AT46" s="118" t="s">
        <v>127</v>
      </c>
      <c r="AU46" s="118" t="s">
        <v>184</v>
      </c>
      <c r="AV46" s="119" t="s">
        <v>185</v>
      </c>
      <c r="AW46" s="115"/>
      <c r="AX46" s="117">
        <v>1</v>
      </c>
      <c r="AY46" s="118">
        <v>2</v>
      </c>
      <c r="AZ46" s="118">
        <v>3</v>
      </c>
      <c r="BA46" s="118">
        <v>4</v>
      </c>
      <c r="BB46" s="118">
        <v>5</v>
      </c>
      <c r="BC46" s="118">
        <v>6</v>
      </c>
      <c r="BD46" s="118">
        <v>7</v>
      </c>
      <c r="BE46" s="118">
        <v>8</v>
      </c>
      <c r="BF46" s="118">
        <v>9</v>
      </c>
      <c r="BG46" s="118" t="s">
        <v>116</v>
      </c>
      <c r="BH46" s="118" t="s">
        <v>117</v>
      </c>
      <c r="BI46" s="118" t="s">
        <v>118</v>
      </c>
      <c r="BJ46" s="118" t="s">
        <v>119</v>
      </c>
      <c r="BK46" s="118" t="s">
        <v>120</v>
      </c>
      <c r="BL46" s="118" t="s">
        <v>121</v>
      </c>
      <c r="BM46" s="118" t="s">
        <v>123</v>
      </c>
      <c r="BN46" s="118" t="s">
        <v>124</v>
      </c>
      <c r="BO46" s="118" t="s">
        <v>125</v>
      </c>
      <c r="BP46" s="118" t="s">
        <v>126</v>
      </c>
      <c r="BQ46" s="118" t="s">
        <v>127</v>
      </c>
      <c r="BR46" s="118" t="s">
        <v>184</v>
      </c>
      <c r="BS46" s="119" t="s">
        <v>185</v>
      </c>
      <c r="BT46" s="38"/>
      <c r="BU46" s="180" t="s">
        <v>233</v>
      </c>
      <c r="BV46" s="217">
        <v>14</v>
      </c>
      <c r="BW46" s="220">
        <v>89.37090909090908</v>
      </c>
      <c r="BX46" s="113">
        <v>10.629090909090911</v>
      </c>
      <c r="BY46" s="113">
        <v>3.5454545454545454E-2</v>
      </c>
      <c r="BZ46" s="113">
        <v>0.94545454545454544</v>
      </c>
      <c r="CA46" s="113">
        <v>0</v>
      </c>
      <c r="CB46" s="113">
        <v>0.15454545454545457</v>
      </c>
      <c r="CC46" s="113">
        <v>85.791818181818186</v>
      </c>
      <c r="CD46" s="113">
        <v>93.442727272727268</v>
      </c>
      <c r="CE46" s="121">
        <v>0.26727272727272733</v>
      </c>
      <c r="CF46" s="116"/>
      <c r="CG46" s="180" t="s">
        <v>233</v>
      </c>
      <c r="CH46" s="217">
        <v>14</v>
      </c>
      <c r="CI46" s="146">
        <f t="shared" si="0"/>
        <v>0.90593927106851568</v>
      </c>
      <c r="CJ46" s="146">
        <f t="shared" si="0"/>
        <v>7.873400673400675</v>
      </c>
      <c r="CK46" s="146">
        <f t="shared" si="0"/>
        <v>3.9117352056168508E-2</v>
      </c>
      <c r="CL46" s="146">
        <f t="shared" si="0"/>
        <v>12.53012048192771</v>
      </c>
      <c r="CM46" s="113">
        <v>0</v>
      </c>
      <c r="CN46" s="146">
        <f t="shared" si="0"/>
        <v>7.0833333333333348</v>
      </c>
      <c r="CO46" s="146">
        <f t="shared" si="0"/>
        <v>4.9995232040686588</v>
      </c>
      <c r="CP46" s="146">
        <f t="shared" si="0"/>
        <v>2.2790403760448772</v>
      </c>
      <c r="CQ46" s="151">
        <f t="shared" si="0"/>
        <v>2.4500000000000002</v>
      </c>
      <c r="CR46"/>
      <c r="CS46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</row>
    <row r="47" spans="1:140" ht="15.75" customHeight="1" x14ac:dyDescent="0.25">
      <c r="A47" s="38"/>
      <c r="B47" s="38"/>
      <c r="C47" s="48" t="s">
        <v>43</v>
      </c>
      <c r="D47" s="125">
        <v>118.38</v>
      </c>
      <c r="E47" s="126">
        <v>118.74</v>
      </c>
      <c r="F47" s="126">
        <v>118.63</v>
      </c>
      <c r="G47" s="126">
        <v>118.07</v>
      </c>
      <c r="H47" s="126">
        <v>115.91</v>
      </c>
      <c r="I47" s="126">
        <v>93.71</v>
      </c>
      <c r="J47" s="126">
        <v>117.87</v>
      </c>
      <c r="K47" s="126">
        <v>115.97</v>
      </c>
      <c r="L47" s="126">
        <v>112.5</v>
      </c>
      <c r="M47" s="126">
        <v>112.5</v>
      </c>
      <c r="N47" s="126">
        <v>66.599999999999994</v>
      </c>
      <c r="O47" s="126">
        <v>118.55</v>
      </c>
      <c r="P47" s="126">
        <v>118.8</v>
      </c>
      <c r="Q47" s="126">
        <v>112.5</v>
      </c>
      <c r="R47" s="126">
        <v>116.71</v>
      </c>
      <c r="S47" s="126">
        <v>118.05</v>
      </c>
      <c r="T47" s="126">
        <v>116.86</v>
      </c>
      <c r="U47" s="126">
        <v>118.71</v>
      </c>
      <c r="V47" s="126">
        <v>112.5</v>
      </c>
      <c r="W47" s="126">
        <v>112.5</v>
      </c>
      <c r="X47" s="126">
        <v>112.27</v>
      </c>
      <c r="Y47" s="127">
        <v>118.51</v>
      </c>
      <c r="Z47" s="113"/>
      <c r="AA47" s="125">
        <v>0.92</v>
      </c>
      <c r="AB47" s="126">
        <v>0.56000000000000005</v>
      </c>
      <c r="AC47" s="126">
        <v>0.67</v>
      </c>
      <c r="AD47" s="126">
        <v>1.23</v>
      </c>
      <c r="AE47" s="126">
        <v>3.39</v>
      </c>
      <c r="AF47" s="126">
        <v>25.59</v>
      </c>
      <c r="AG47" s="126">
        <v>1.43</v>
      </c>
      <c r="AH47" s="126">
        <v>3.33</v>
      </c>
      <c r="AI47" s="126">
        <v>6.8</v>
      </c>
      <c r="AJ47" s="126">
        <v>6.8</v>
      </c>
      <c r="AK47" s="126">
        <v>52.7</v>
      </c>
      <c r="AL47" s="126">
        <v>0.75</v>
      </c>
      <c r="AM47" s="126">
        <v>0.5</v>
      </c>
      <c r="AN47" s="126">
        <v>6.8</v>
      </c>
      <c r="AO47" s="126">
        <v>2.59</v>
      </c>
      <c r="AP47" s="126">
        <v>1.25</v>
      </c>
      <c r="AQ47" s="126">
        <v>2.44</v>
      </c>
      <c r="AR47" s="126">
        <v>0.59</v>
      </c>
      <c r="AS47" s="126">
        <v>6.8</v>
      </c>
      <c r="AT47" s="126">
        <v>6.8</v>
      </c>
      <c r="AU47" s="126">
        <v>7.03</v>
      </c>
      <c r="AV47" s="127">
        <v>0.79</v>
      </c>
      <c r="AW47" s="114"/>
      <c r="AX47" s="125">
        <v>7.0000000000000007E-2</v>
      </c>
      <c r="AY47" s="126">
        <v>0.04</v>
      </c>
      <c r="AZ47" s="126">
        <v>0.05</v>
      </c>
      <c r="BA47" s="126">
        <v>0.09</v>
      </c>
      <c r="BB47" s="126">
        <v>0.01</v>
      </c>
      <c r="BC47" s="126">
        <v>0.01</v>
      </c>
      <c r="BD47" s="126">
        <v>0.18</v>
      </c>
      <c r="BE47" s="126">
        <v>0.3</v>
      </c>
      <c r="BF47" s="126">
        <v>1</v>
      </c>
      <c r="BG47" s="126">
        <v>1</v>
      </c>
      <c r="BH47" s="126">
        <v>0.24</v>
      </c>
      <c r="BI47" s="126">
        <v>7.0000000000000007E-2</v>
      </c>
      <c r="BJ47" s="126">
        <v>0.03</v>
      </c>
      <c r="BK47" s="126">
        <v>1</v>
      </c>
      <c r="BL47" s="126">
        <v>0.15</v>
      </c>
      <c r="BM47" s="126">
        <v>0.08</v>
      </c>
      <c r="BN47" s="126">
        <v>0.16</v>
      </c>
      <c r="BO47" s="126">
        <v>0.03</v>
      </c>
      <c r="BP47" s="126">
        <v>1</v>
      </c>
      <c r="BQ47" s="126">
        <v>1</v>
      </c>
      <c r="BR47" s="126">
        <v>0.99</v>
      </c>
      <c r="BS47" s="127">
        <v>0.03</v>
      </c>
      <c r="BT47" s="38"/>
      <c r="BU47" s="180" t="s">
        <v>175</v>
      </c>
      <c r="BV47" s="217">
        <v>15</v>
      </c>
      <c r="BW47" s="220">
        <v>95.828181818181832</v>
      </c>
      <c r="BX47" s="113">
        <v>4.171818181818181</v>
      </c>
      <c r="BY47" s="113">
        <v>0.59727272727272718</v>
      </c>
      <c r="BZ47" s="113">
        <v>0.40272727272727271</v>
      </c>
      <c r="CA47" s="113">
        <v>3.2727272727272723E-2</v>
      </c>
      <c r="CB47" s="113">
        <v>9.2727272727272728E-2</v>
      </c>
      <c r="CC47" s="113">
        <v>57.690000000000005</v>
      </c>
      <c r="CD47" s="113">
        <v>66.733636363636364</v>
      </c>
      <c r="CE47" s="121">
        <v>0.18454545454545454</v>
      </c>
      <c r="CF47" s="116"/>
      <c r="CG47" s="180" t="s">
        <v>175</v>
      </c>
      <c r="CH47" s="217">
        <v>15</v>
      </c>
      <c r="CI47" s="146">
        <f t="shared" si="0"/>
        <v>0.97139565958623242</v>
      </c>
      <c r="CJ47" s="146">
        <f t="shared" si="0"/>
        <v>3.0902356902356898</v>
      </c>
      <c r="CK47" s="146">
        <f t="shared" si="0"/>
        <v>0.65897693079237707</v>
      </c>
      <c r="CL47" s="146">
        <f t="shared" si="0"/>
        <v>5.3373493975903612</v>
      </c>
      <c r="CM47" s="113">
        <v>3.2727272727272723E-2</v>
      </c>
      <c r="CN47" s="146">
        <f t="shared" si="0"/>
        <v>4.25</v>
      </c>
      <c r="CO47" s="146">
        <f t="shared" si="0"/>
        <v>3.3618881118881121</v>
      </c>
      <c r="CP47" s="146">
        <f t="shared" si="0"/>
        <v>1.6276135784128956</v>
      </c>
      <c r="CQ47" s="151">
        <f t="shared" si="0"/>
        <v>1.6916666666666662</v>
      </c>
      <c r="CR47"/>
      <c r="CS47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</row>
    <row r="48" spans="1:140" ht="15.75" customHeight="1" x14ac:dyDescent="0.25">
      <c r="A48" s="38"/>
      <c r="B48" s="38"/>
      <c r="C48" s="48" t="s">
        <v>44</v>
      </c>
      <c r="D48" s="120">
        <v>147.81</v>
      </c>
      <c r="E48" s="113">
        <v>148.55000000000001</v>
      </c>
      <c r="F48" s="113">
        <v>147.91999999999999</v>
      </c>
      <c r="G48" s="113">
        <v>144.4</v>
      </c>
      <c r="H48" s="113">
        <v>134.5</v>
      </c>
      <c r="I48" s="113">
        <v>82.58</v>
      </c>
      <c r="J48" s="113">
        <v>144.07</v>
      </c>
      <c r="K48" s="113">
        <v>143.03</v>
      </c>
      <c r="L48" s="113">
        <v>128.41</v>
      </c>
      <c r="M48" s="113">
        <v>128.4</v>
      </c>
      <c r="N48" s="113">
        <v>79</v>
      </c>
      <c r="O48" s="113">
        <v>146.5</v>
      </c>
      <c r="P48" s="113">
        <v>148.31</v>
      </c>
      <c r="Q48" s="113">
        <v>128.4</v>
      </c>
      <c r="R48" s="113">
        <v>140.74</v>
      </c>
      <c r="S48" s="113">
        <v>145.37</v>
      </c>
      <c r="T48" s="113">
        <v>140.04</v>
      </c>
      <c r="U48" s="113">
        <v>147.99</v>
      </c>
      <c r="V48" s="113">
        <v>128.4</v>
      </c>
      <c r="W48" s="113">
        <v>128.4</v>
      </c>
      <c r="X48" s="113">
        <v>128.4</v>
      </c>
      <c r="Y48" s="121">
        <v>148.01</v>
      </c>
      <c r="Z48" s="113"/>
      <c r="AA48" s="120">
        <v>2.39</v>
      </c>
      <c r="AB48" s="113">
        <v>1.65</v>
      </c>
      <c r="AC48" s="113">
        <v>2.2799999999999998</v>
      </c>
      <c r="AD48" s="113">
        <v>5.8</v>
      </c>
      <c r="AE48" s="113">
        <v>15.7</v>
      </c>
      <c r="AF48" s="113">
        <v>67.62</v>
      </c>
      <c r="AG48" s="113">
        <v>6.13</v>
      </c>
      <c r="AH48" s="113">
        <v>7.17</v>
      </c>
      <c r="AI48" s="113">
        <v>21.79</v>
      </c>
      <c r="AJ48" s="113">
        <v>21.8</v>
      </c>
      <c r="AK48" s="113">
        <v>71.2</v>
      </c>
      <c r="AL48" s="113">
        <v>3.7</v>
      </c>
      <c r="AM48" s="113">
        <v>1.89</v>
      </c>
      <c r="AN48" s="113">
        <v>21.8</v>
      </c>
      <c r="AO48" s="113">
        <v>9.4600000000000009</v>
      </c>
      <c r="AP48" s="113">
        <v>4.83</v>
      </c>
      <c r="AQ48" s="113">
        <v>10.16</v>
      </c>
      <c r="AR48" s="113">
        <v>2.21</v>
      </c>
      <c r="AS48" s="113">
        <v>21.8</v>
      </c>
      <c r="AT48" s="113">
        <v>21.8</v>
      </c>
      <c r="AU48" s="113">
        <v>21.8</v>
      </c>
      <c r="AV48" s="121">
        <v>2.19</v>
      </c>
      <c r="AW48" s="114"/>
      <c r="AX48" s="120">
        <v>0.04</v>
      </c>
      <c r="AY48" s="113">
        <v>0.05</v>
      </c>
      <c r="AZ48" s="113">
        <v>0.05</v>
      </c>
      <c r="BA48" s="113">
        <v>0.14000000000000001</v>
      </c>
      <c r="BB48" s="113">
        <v>0.17</v>
      </c>
      <c r="BC48" s="113">
        <v>0.03</v>
      </c>
      <c r="BD48" s="113">
        <v>0.27</v>
      </c>
      <c r="BE48" s="113">
        <v>0.17</v>
      </c>
      <c r="BF48" s="113">
        <v>1</v>
      </c>
      <c r="BG48" s="113">
        <v>1</v>
      </c>
      <c r="BH48" s="113">
        <v>0.39</v>
      </c>
      <c r="BI48" s="113">
        <v>0.09</v>
      </c>
      <c r="BJ48" s="113">
        <v>0.05</v>
      </c>
      <c r="BK48" s="113">
        <v>1</v>
      </c>
      <c r="BL48" s="113">
        <v>0.27</v>
      </c>
      <c r="BM48" s="113">
        <v>0.1</v>
      </c>
      <c r="BN48" s="113">
        <v>0.28999999999999998</v>
      </c>
      <c r="BO48" s="113">
        <v>0.04</v>
      </c>
      <c r="BP48" s="113">
        <v>1</v>
      </c>
      <c r="BQ48" s="113">
        <v>1</v>
      </c>
      <c r="BR48" s="113">
        <v>1</v>
      </c>
      <c r="BS48" s="121">
        <v>0.05</v>
      </c>
      <c r="BT48" s="38"/>
      <c r="BU48" s="180" t="s">
        <v>176</v>
      </c>
      <c r="BV48" s="217">
        <v>16</v>
      </c>
      <c r="BW48" s="221">
        <v>97.063636363636363</v>
      </c>
      <c r="BX48" s="128">
        <v>2.936363636363637</v>
      </c>
      <c r="BY48" s="128">
        <v>0.77363636363636357</v>
      </c>
      <c r="BZ48" s="128">
        <v>0.2218181818181818</v>
      </c>
      <c r="CA48" s="128">
        <v>3.8181818181818185E-2</v>
      </c>
      <c r="CB48" s="128">
        <v>4.0909090909090909E-2</v>
      </c>
      <c r="CC48" s="128">
        <v>27.119090909090911</v>
      </c>
      <c r="CD48" s="128">
        <v>52.683636363636374</v>
      </c>
      <c r="CE48" s="132">
        <v>0.14545454545454548</v>
      </c>
      <c r="CF48" s="116"/>
      <c r="CG48" s="180" t="s">
        <v>176</v>
      </c>
      <c r="CH48" s="217">
        <v>16</v>
      </c>
      <c r="CI48" s="146">
        <f t="shared" si="0"/>
        <v>0.98391927383311051</v>
      </c>
      <c r="CJ48" s="146">
        <f t="shared" si="0"/>
        <v>2.1750841750841756</v>
      </c>
      <c r="CK48" s="146">
        <f t="shared" si="0"/>
        <v>0.85356068204613844</v>
      </c>
      <c r="CL48" s="146">
        <f t="shared" si="0"/>
        <v>2.939759036144578</v>
      </c>
      <c r="CM48" s="128">
        <v>3.8181818181818185E-2</v>
      </c>
      <c r="CN48" s="146">
        <f t="shared" si="0"/>
        <v>1.8750000000000002</v>
      </c>
      <c r="CO48" s="146">
        <f t="shared" si="0"/>
        <v>1.5803666030938759</v>
      </c>
      <c r="CP48" s="146">
        <f t="shared" si="0"/>
        <v>1.2849382497062152</v>
      </c>
      <c r="CQ48" s="151">
        <f t="shared" si="0"/>
        <v>1.3333333333333333</v>
      </c>
      <c r="CR48"/>
      <c r="CS4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</row>
    <row r="49" spans="1:140" ht="15.75" customHeight="1" x14ac:dyDescent="0.25">
      <c r="A49" s="38"/>
      <c r="B49" s="38"/>
      <c r="C49" s="48" t="s">
        <v>45</v>
      </c>
      <c r="D49" s="120">
        <v>109.94</v>
      </c>
      <c r="E49" s="113">
        <v>110.11</v>
      </c>
      <c r="F49" s="113">
        <v>109.81</v>
      </c>
      <c r="G49" s="113">
        <v>109.28</v>
      </c>
      <c r="H49" s="113">
        <v>106.75</v>
      </c>
      <c r="I49" s="113">
        <v>53.67</v>
      </c>
      <c r="J49" s="113">
        <v>105.92</v>
      </c>
      <c r="K49" s="113">
        <v>108.54</v>
      </c>
      <c r="L49" s="113">
        <v>96.5</v>
      </c>
      <c r="M49" s="113">
        <v>95.13</v>
      </c>
      <c r="N49" s="113">
        <v>53.56</v>
      </c>
      <c r="O49" s="113">
        <v>107.89</v>
      </c>
      <c r="P49" s="113">
        <v>110.6</v>
      </c>
      <c r="Q49" s="113">
        <v>95.1</v>
      </c>
      <c r="R49" s="113">
        <v>109.14</v>
      </c>
      <c r="S49" s="113">
        <v>110</v>
      </c>
      <c r="T49" s="113">
        <v>108.5</v>
      </c>
      <c r="U49" s="113">
        <v>109.53</v>
      </c>
      <c r="V49" s="113">
        <v>95.1</v>
      </c>
      <c r="W49" s="113">
        <v>95.1</v>
      </c>
      <c r="X49" s="113">
        <v>95.1</v>
      </c>
      <c r="Y49" s="121">
        <v>109.59</v>
      </c>
      <c r="Z49" s="113"/>
      <c r="AA49" s="120">
        <v>0.96</v>
      </c>
      <c r="AB49" s="113">
        <v>0.79</v>
      </c>
      <c r="AC49" s="113">
        <v>1.0900000000000001</v>
      </c>
      <c r="AD49" s="113">
        <v>1.62</v>
      </c>
      <c r="AE49" s="113">
        <v>4.1500000000000004</v>
      </c>
      <c r="AF49" s="113">
        <v>57.23</v>
      </c>
      <c r="AG49" s="113">
        <v>4.9800000000000004</v>
      </c>
      <c r="AH49" s="113">
        <v>2.36</v>
      </c>
      <c r="AI49" s="113">
        <v>14.4</v>
      </c>
      <c r="AJ49" s="113">
        <v>15.77</v>
      </c>
      <c r="AK49" s="113">
        <v>57.34</v>
      </c>
      <c r="AL49" s="113">
        <v>3.01</v>
      </c>
      <c r="AM49" s="113">
        <v>0.3</v>
      </c>
      <c r="AN49" s="113">
        <v>15.8</v>
      </c>
      <c r="AO49" s="113">
        <v>1.76</v>
      </c>
      <c r="AP49" s="113">
        <v>0.9</v>
      </c>
      <c r="AQ49" s="113">
        <v>2.4</v>
      </c>
      <c r="AR49" s="113">
        <v>1.37</v>
      </c>
      <c r="AS49" s="113">
        <v>15.8</v>
      </c>
      <c r="AT49" s="113">
        <v>15.8</v>
      </c>
      <c r="AU49" s="113">
        <v>15.8</v>
      </c>
      <c r="AV49" s="121">
        <v>1.31</v>
      </c>
      <c r="AW49" s="114"/>
      <c r="AX49" s="120">
        <v>0.04</v>
      </c>
      <c r="AY49" s="113">
        <v>0.05</v>
      </c>
      <c r="AZ49" s="113">
        <v>0.04</v>
      </c>
      <c r="BA49" s="113">
        <v>7.0000000000000007E-2</v>
      </c>
      <c r="BB49" s="113">
        <v>0.16</v>
      </c>
      <c r="BC49" s="113">
        <v>0.18</v>
      </c>
      <c r="BD49" s="113">
        <v>0.32</v>
      </c>
      <c r="BE49" s="113">
        <v>0.1</v>
      </c>
      <c r="BF49" s="113">
        <v>0.9</v>
      </c>
      <c r="BG49" s="113">
        <v>1</v>
      </c>
      <c r="BH49" s="113">
        <v>0.53</v>
      </c>
      <c r="BI49" s="113">
        <v>0.13</v>
      </c>
      <c r="BJ49" s="113">
        <v>0.01</v>
      </c>
      <c r="BK49" s="113">
        <v>1</v>
      </c>
      <c r="BL49" s="113">
        <v>0.09</v>
      </c>
      <c r="BM49" s="113">
        <v>0.04</v>
      </c>
      <c r="BN49" s="113">
        <v>0.06</v>
      </c>
      <c r="BO49" s="113">
        <v>0.05</v>
      </c>
      <c r="BP49" s="113">
        <v>1</v>
      </c>
      <c r="BQ49" s="113">
        <v>1</v>
      </c>
      <c r="BR49" s="113">
        <v>1</v>
      </c>
      <c r="BS49" s="121">
        <v>0.06</v>
      </c>
      <c r="BT49" s="38"/>
      <c r="BU49" s="180" t="s">
        <v>177</v>
      </c>
      <c r="BV49" s="217">
        <v>17</v>
      </c>
      <c r="BW49" s="221">
        <v>95.285454545454527</v>
      </c>
      <c r="BX49" s="128">
        <v>4.7145454545454548</v>
      </c>
      <c r="BY49" s="128">
        <v>0.59545454545454557</v>
      </c>
      <c r="BZ49" s="128">
        <v>0.39181818181818179</v>
      </c>
      <c r="CA49" s="128">
        <v>0</v>
      </c>
      <c r="CB49" s="128">
        <v>4.7272727272727272E-2</v>
      </c>
      <c r="CC49" s="128">
        <v>30.070000000000004</v>
      </c>
      <c r="CD49" s="128">
        <v>72.519090909090906</v>
      </c>
      <c r="CE49" s="132">
        <v>0.20272727272727273</v>
      </c>
      <c r="CF49" s="116"/>
      <c r="CG49" s="180" t="s">
        <v>177</v>
      </c>
      <c r="CH49" s="217">
        <v>17</v>
      </c>
      <c r="CI49" s="146">
        <f t="shared" si="0"/>
        <v>0.96589411602082642</v>
      </c>
      <c r="CJ49" s="146">
        <f t="shared" si="0"/>
        <v>3.4922558922558928</v>
      </c>
      <c r="CK49" s="146">
        <f t="shared" si="0"/>
        <v>0.65697091273821484</v>
      </c>
      <c r="CL49" s="146">
        <f t="shared" si="0"/>
        <v>5.1927710843373491</v>
      </c>
      <c r="CM49" s="128">
        <v>0</v>
      </c>
      <c r="CN49" s="146">
        <f t="shared" si="0"/>
        <v>2.166666666666667</v>
      </c>
      <c r="CO49" s="146">
        <f t="shared" si="0"/>
        <v>1.7523310023310026</v>
      </c>
      <c r="CP49" s="146">
        <f t="shared" si="0"/>
        <v>1.7687190971375357</v>
      </c>
      <c r="CQ49" s="151">
        <f t="shared" si="0"/>
        <v>1.8583333333333329</v>
      </c>
      <c r="CR49"/>
      <c r="CS49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</row>
    <row r="50" spans="1:140" ht="15.75" customHeight="1" x14ac:dyDescent="0.25">
      <c r="A50" s="38"/>
      <c r="B50" s="38"/>
      <c r="C50" s="48" t="s">
        <v>46</v>
      </c>
      <c r="D50" s="120">
        <v>58.17</v>
      </c>
      <c r="E50" s="113">
        <v>59.41</v>
      </c>
      <c r="F50" s="113">
        <v>58.11</v>
      </c>
      <c r="G50" s="113">
        <v>57.35</v>
      </c>
      <c r="H50" s="113">
        <v>49.76</v>
      </c>
      <c r="I50" s="113">
        <v>32.700000000000003</v>
      </c>
      <c r="J50" s="113">
        <v>52.8</v>
      </c>
      <c r="K50" s="113">
        <v>53.5</v>
      </c>
      <c r="L50" s="113">
        <v>44.46</v>
      </c>
      <c r="M50" s="113">
        <v>43.85</v>
      </c>
      <c r="N50" s="113">
        <v>32.1</v>
      </c>
      <c r="O50" s="113">
        <v>52.99</v>
      </c>
      <c r="P50" s="113">
        <v>60.2</v>
      </c>
      <c r="Q50" s="113">
        <v>44.62</v>
      </c>
      <c r="R50" s="113">
        <v>57.03</v>
      </c>
      <c r="S50" s="113">
        <v>57.63</v>
      </c>
      <c r="T50" s="113">
        <v>56.06</v>
      </c>
      <c r="U50" s="113">
        <v>59.17</v>
      </c>
      <c r="V50" s="113">
        <v>40</v>
      </c>
      <c r="W50" s="113">
        <v>39.29</v>
      </c>
      <c r="X50" s="113">
        <v>40</v>
      </c>
      <c r="Y50" s="121">
        <v>58.16</v>
      </c>
      <c r="Z50" s="113"/>
      <c r="AA50" s="120">
        <v>3.73</v>
      </c>
      <c r="AB50" s="113">
        <v>2.4900000000000002</v>
      </c>
      <c r="AC50" s="113">
        <v>3.79</v>
      </c>
      <c r="AD50" s="113">
        <v>4.55</v>
      </c>
      <c r="AE50" s="113">
        <v>12.14</v>
      </c>
      <c r="AF50" s="113">
        <v>29.2</v>
      </c>
      <c r="AG50" s="113">
        <v>9.1</v>
      </c>
      <c r="AH50" s="113">
        <v>8.4</v>
      </c>
      <c r="AI50" s="113">
        <v>17.440000000000001</v>
      </c>
      <c r="AJ50" s="113">
        <v>18.05</v>
      </c>
      <c r="AK50" s="113">
        <v>29.8</v>
      </c>
      <c r="AL50" s="113">
        <v>8.91</v>
      </c>
      <c r="AM50" s="113">
        <v>1.7</v>
      </c>
      <c r="AN50" s="113">
        <v>17.28</v>
      </c>
      <c r="AO50" s="113">
        <v>4.87</v>
      </c>
      <c r="AP50" s="113">
        <v>4.2699999999999996</v>
      </c>
      <c r="AQ50" s="113">
        <v>5.84</v>
      </c>
      <c r="AR50" s="113">
        <v>2.73</v>
      </c>
      <c r="AS50" s="113">
        <v>21.9</v>
      </c>
      <c r="AT50" s="113">
        <v>22.61</v>
      </c>
      <c r="AU50" s="113">
        <v>21.9</v>
      </c>
      <c r="AV50" s="121">
        <v>3.74</v>
      </c>
      <c r="AW50" s="114"/>
      <c r="AX50" s="120">
        <v>0.09</v>
      </c>
      <c r="AY50" s="113">
        <v>0.06</v>
      </c>
      <c r="AZ50" s="113">
        <v>0.09</v>
      </c>
      <c r="BA50" s="113">
        <v>0.12</v>
      </c>
      <c r="BB50" s="113">
        <v>0.02</v>
      </c>
      <c r="BC50" s="113">
        <v>0</v>
      </c>
      <c r="BD50" s="113">
        <v>0.41</v>
      </c>
      <c r="BE50" s="113">
        <v>0.21</v>
      </c>
      <c r="BF50" s="113">
        <v>0.49</v>
      </c>
      <c r="BG50" s="113">
        <v>0.5</v>
      </c>
      <c r="BH50" s="113">
        <v>0.42</v>
      </c>
      <c r="BI50" s="113">
        <v>0.24</v>
      </c>
      <c r="BJ50" s="113">
        <v>0.05</v>
      </c>
      <c r="BK50" s="113">
        <v>0.4</v>
      </c>
      <c r="BL50" s="113">
        <v>0.13</v>
      </c>
      <c r="BM50" s="113">
        <v>0.08</v>
      </c>
      <c r="BN50" s="113">
        <v>0.09</v>
      </c>
      <c r="BO50" s="113">
        <v>0.06</v>
      </c>
      <c r="BP50" s="113">
        <v>1</v>
      </c>
      <c r="BQ50" s="113">
        <v>0.87</v>
      </c>
      <c r="BR50" s="113">
        <v>1</v>
      </c>
      <c r="BS50" s="121">
        <v>0.08</v>
      </c>
      <c r="BT50" s="38"/>
      <c r="BU50" s="180" t="s">
        <v>178</v>
      </c>
      <c r="BV50" s="217">
        <v>18</v>
      </c>
      <c r="BW50" s="221">
        <v>97.911818181818177</v>
      </c>
      <c r="BX50" s="128">
        <v>2.0881818181818179</v>
      </c>
      <c r="BY50" s="128">
        <v>0.83999999999999986</v>
      </c>
      <c r="BZ50" s="128">
        <v>0.14909090909090908</v>
      </c>
      <c r="CA50" s="128">
        <v>9.0909090909090922E-3</v>
      </c>
      <c r="CB50" s="128">
        <v>2.7272727272727278E-2</v>
      </c>
      <c r="CC50" s="128">
        <v>18.265454545454546</v>
      </c>
      <c r="CD50" s="128">
        <v>43.464545454545451</v>
      </c>
      <c r="CE50" s="132">
        <v>0.11909090909090909</v>
      </c>
      <c r="CF50"/>
      <c r="CG50" s="180" t="s">
        <v>178</v>
      </c>
      <c r="CH50" s="217">
        <v>18</v>
      </c>
      <c r="CI50" s="146">
        <f t="shared" si="0"/>
        <v>0.99251716352577979</v>
      </c>
      <c r="CJ50" s="146">
        <f t="shared" si="0"/>
        <v>1.5468013468013468</v>
      </c>
      <c r="CK50" s="146">
        <f t="shared" si="0"/>
        <v>0.92678034102306917</v>
      </c>
      <c r="CL50" s="146">
        <f t="shared" si="0"/>
        <v>1.9759036144578312</v>
      </c>
      <c r="CM50" s="128">
        <v>9.0909090909090922E-3</v>
      </c>
      <c r="CN50" s="146">
        <f t="shared" si="0"/>
        <v>1.2500000000000004</v>
      </c>
      <c r="CO50" s="146">
        <f t="shared" si="0"/>
        <v>1.0644204280567917</v>
      </c>
      <c r="CP50" s="146">
        <f t="shared" si="0"/>
        <v>1.0600873594820512</v>
      </c>
      <c r="CQ50" s="151">
        <f t="shared" si="0"/>
        <v>1.0916666666666666</v>
      </c>
      <c r="CR50"/>
      <c r="CS50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</row>
    <row r="51" spans="1:140" ht="15.75" customHeight="1" x14ac:dyDescent="0.25">
      <c r="A51" s="38"/>
      <c r="B51" s="38"/>
      <c r="C51" s="48" t="s">
        <v>47</v>
      </c>
      <c r="D51" s="120">
        <v>128.66</v>
      </c>
      <c r="E51" s="113">
        <v>130.54</v>
      </c>
      <c r="F51" s="113">
        <v>129.56</v>
      </c>
      <c r="G51" s="113">
        <v>126.38</v>
      </c>
      <c r="H51" s="113">
        <v>119.32</v>
      </c>
      <c r="I51" s="113">
        <v>68.72</v>
      </c>
      <c r="J51" s="113">
        <v>124.63</v>
      </c>
      <c r="K51" s="113">
        <v>124.73</v>
      </c>
      <c r="L51" s="113">
        <v>107.3</v>
      </c>
      <c r="M51" s="113">
        <v>107.3</v>
      </c>
      <c r="N51" s="113">
        <v>71.099999999999994</v>
      </c>
      <c r="O51" s="113">
        <v>126.95</v>
      </c>
      <c r="P51" s="113">
        <v>129.68</v>
      </c>
      <c r="Q51" s="113">
        <v>107.3</v>
      </c>
      <c r="R51" s="113">
        <v>126.18</v>
      </c>
      <c r="S51" s="113">
        <v>126.54</v>
      </c>
      <c r="T51" s="113">
        <v>125.1</v>
      </c>
      <c r="U51" s="113">
        <v>128.33000000000001</v>
      </c>
      <c r="V51" s="113">
        <v>107.3</v>
      </c>
      <c r="W51" s="113">
        <v>107.3</v>
      </c>
      <c r="X51" s="113">
        <v>107.3</v>
      </c>
      <c r="Y51" s="121">
        <v>128.24</v>
      </c>
      <c r="Z51" s="113"/>
      <c r="AA51" s="120">
        <v>3.94</v>
      </c>
      <c r="AB51" s="113">
        <v>2.06</v>
      </c>
      <c r="AC51" s="113">
        <v>3.04</v>
      </c>
      <c r="AD51" s="113">
        <v>6.22</v>
      </c>
      <c r="AE51" s="113">
        <v>13.28</v>
      </c>
      <c r="AF51" s="113">
        <v>63.88</v>
      </c>
      <c r="AG51" s="113">
        <v>7.97</v>
      </c>
      <c r="AH51" s="113">
        <v>7.87</v>
      </c>
      <c r="AI51" s="113">
        <v>25.3</v>
      </c>
      <c r="AJ51" s="113">
        <v>25.3</v>
      </c>
      <c r="AK51" s="113">
        <v>61.5</v>
      </c>
      <c r="AL51" s="113">
        <v>5.65</v>
      </c>
      <c r="AM51" s="113">
        <v>2.92</v>
      </c>
      <c r="AN51" s="113">
        <v>25.3</v>
      </c>
      <c r="AO51" s="113">
        <v>6.42</v>
      </c>
      <c r="AP51" s="113">
        <v>6.06</v>
      </c>
      <c r="AQ51" s="113">
        <v>7.5</v>
      </c>
      <c r="AR51" s="113">
        <v>4.2699999999999996</v>
      </c>
      <c r="AS51" s="113">
        <v>25.3</v>
      </c>
      <c r="AT51" s="113">
        <v>25.3</v>
      </c>
      <c r="AU51" s="113">
        <v>25.3</v>
      </c>
      <c r="AV51" s="121">
        <v>4.3600000000000003</v>
      </c>
      <c r="AW51" s="114"/>
      <c r="AX51" s="120">
        <v>0.08</v>
      </c>
      <c r="AY51" s="113">
        <v>0.05</v>
      </c>
      <c r="AZ51" s="113">
        <v>0.06</v>
      </c>
      <c r="BA51" s="113">
        <v>0.14000000000000001</v>
      </c>
      <c r="BB51" s="113">
        <v>0.08</v>
      </c>
      <c r="BC51" s="113">
        <v>0.02</v>
      </c>
      <c r="BD51" s="113">
        <v>0.31</v>
      </c>
      <c r="BE51" s="113">
        <v>0.16</v>
      </c>
      <c r="BF51" s="113">
        <v>1</v>
      </c>
      <c r="BG51" s="113">
        <v>1</v>
      </c>
      <c r="BH51" s="113">
        <v>0.37</v>
      </c>
      <c r="BI51" s="113">
        <v>0.09</v>
      </c>
      <c r="BJ51" s="113">
        <v>7.0000000000000007E-2</v>
      </c>
      <c r="BK51" s="113">
        <v>1</v>
      </c>
      <c r="BL51" s="113">
        <v>0.13</v>
      </c>
      <c r="BM51" s="113">
        <v>0.12</v>
      </c>
      <c r="BN51" s="113">
        <v>0.08</v>
      </c>
      <c r="BO51" s="113">
        <v>7.0000000000000007E-2</v>
      </c>
      <c r="BP51" s="113">
        <v>1</v>
      </c>
      <c r="BQ51" s="113">
        <v>1</v>
      </c>
      <c r="BR51" s="113">
        <v>1</v>
      </c>
      <c r="BS51" s="121">
        <v>0.11</v>
      </c>
      <c r="BT51" s="38"/>
      <c r="BU51" s="180" t="s">
        <v>234</v>
      </c>
      <c r="BV51" s="217">
        <v>19</v>
      </c>
      <c r="BW51" s="221">
        <v>88.692727272727268</v>
      </c>
      <c r="BX51" s="128">
        <v>11.307272727272728</v>
      </c>
      <c r="BY51" s="128">
        <v>0</v>
      </c>
      <c r="BZ51" s="128">
        <v>1</v>
      </c>
      <c r="CA51" s="128">
        <v>0</v>
      </c>
      <c r="CB51" s="128">
        <v>0.18545454545454551</v>
      </c>
      <c r="CC51" s="128">
        <v>100</v>
      </c>
      <c r="CD51" s="128">
        <v>100</v>
      </c>
      <c r="CE51" s="132">
        <v>0.28818181818181809</v>
      </c>
      <c r="CF51"/>
      <c r="CG51" s="180" t="s">
        <v>234</v>
      </c>
      <c r="CH51" s="217">
        <v>19</v>
      </c>
      <c r="CI51" s="146">
        <f t="shared" si="0"/>
        <v>0.8990646454407224</v>
      </c>
      <c r="CJ51" s="146">
        <f t="shared" si="0"/>
        <v>8.3757575757575768</v>
      </c>
      <c r="CK51" s="146">
        <f t="shared" si="0"/>
        <v>0</v>
      </c>
      <c r="CL51" s="146">
        <f t="shared" si="0"/>
        <v>13.253012048192771</v>
      </c>
      <c r="CM51" s="128">
        <v>0</v>
      </c>
      <c r="CN51" s="146">
        <f t="shared" si="0"/>
        <v>8.5000000000000036</v>
      </c>
      <c r="CO51" s="146">
        <f t="shared" si="0"/>
        <v>5.8275058275058278</v>
      </c>
      <c r="CP51" s="146">
        <f t="shared" si="0"/>
        <v>2.4389703110795771</v>
      </c>
      <c r="CQ51" s="151">
        <f t="shared" si="0"/>
        <v>2.6416666666666653</v>
      </c>
      <c r="CR51"/>
      <c r="CS51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</row>
    <row r="52" spans="1:140" ht="15.75" customHeight="1" x14ac:dyDescent="0.25">
      <c r="A52" s="38"/>
      <c r="B52" s="38"/>
      <c r="C52" s="48" t="s">
        <v>48</v>
      </c>
      <c r="D52" s="120">
        <v>123.84</v>
      </c>
      <c r="E52" s="113">
        <v>124.79</v>
      </c>
      <c r="F52" s="113">
        <v>124.58</v>
      </c>
      <c r="G52" s="113">
        <v>121.93</v>
      </c>
      <c r="H52" s="113">
        <v>117.74</v>
      </c>
      <c r="I52" s="113">
        <v>47.7</v>
      </c>
      <c r="J52" s="113">
        <v>123.26</v>
      </c>
      <c r="K52" s="113">
        <v>121.86</v>
      </c>
      <c r="L52" s="113">
        <v>116.5</v>
      </c>
      <c r="M52" s="113">
        <v>116.5</v>
      </c>
      <c r="N52" s="113">
        <v>61.07</v>
      </c>
      <c r="O52" s="113">
        <v>122.5</v>
      </c>
      <c r="P52" s="113">
        <v>124.45</v>
      </c>
      <c r="Q52" s="113">
        <v>116.5</v>
      </c>
      <c r="R52" s="113">
        <v>120.66</v>
      </c>
      <c r="S52" s="113">
        <v>122.92</v>
      </c>
      <c r="T52" s="113">
        <v>120.7</v>
      </c>
      <c r="U52" s="113">
        <v>123.77</v>
      </c>
      <c r="V52" s="113">
        <v>116.5</v>
      </c>
      <c r="W52" s="113">
        <v>116.5</v>
      </c>
      <c r="X52" s="113">
        <v>116.5</v>
      </c>
      <c r="Y52" s="121">
        <v>123.9</v>
      </c>
      <c r="Z52" s="113"/>
      <c r="AA52" s="120">
        <v>2.76</v>
      </c>
      <c r="AB52" s="113">
        <v>1.81</v>
      </c>
      <c r="AC52" s="113">
        <v>2.02</v>
      </c>
      <c r="AD52" s="113">
        <v>4.67</v>
      </c>
      <c r="AE52" s="113">
        <v>8.86</v>
      </c>
      <c r="AF52" s="113">
        <v>78.900000000000006</v>
      </c>
      <c r="AG52" s="113">
        <v>3.34</v>
      </c>
      <c r="AH52" s="113">
        <v>4.74</v>
      </c>
      <c r="AI52" s="113">
        <v>10.1</v>
      </c>
      <c r="AJ52" s="113">
        <v>10.1</v>
      </c>
      <c r="AK52" s="113">
        <v>65.53</v>
      </c>
      <c r="AL52" s="113">
        <v>4.0999999999999996</v>
      </c>
      <c r="AM52" s="113">
        <v>2.15</v>
      </c>
      <c r="AN52" s="113">
        <v>10.1</v>
      </c>
      <c r="AO52" s="113">
        <v>5.94</v>
      </c>
      <c r="AP52" s="113">
        <v>3.68</v>
      </c>
      <c r="AQ52" s="113">
        <v>5.9</v>
      </c>
      <c r="AR52" s="113">
        <v>2.83</v>
      </c>
      <c r="AS52" s="113">
        <v>10.1</v>
      </c>
      <c r="AT52" s="113">
        <v>10.1</v>
      </c>
      <c r="AU52" s="113">
        <v>10.1</v>
      </c>
      <c r="AV52" s="121">
        <v>2.7</v>
      </c>
      <c r="AW52" s="114"/>
      <c r="AX52" s="120">
        <v>0.12</v>
      </c>
      <c r="AY52" s="113">
        <v>0.08</v>
      </c>
      <c r="AZ52" s="113">
        <v>0.08</v>
      </c>
      <c r="BA52" s="113">
        <v>0.28999999999999998</v>
      </c>
      <c r="BB52" s="113">
        <v>0.48</v>
      </c>
      <c r="BC52" s="113">
        <v>0</v>
      </c>
      <c r="BD52" s="113">
        <v>0.33</v>
      </c>
      <c r="BE52" s="113">
        <v>0.31</v>
      </c>
      <c r="BF52" s="113">
        <v>1</v>
      </c>
      <c r="BG52" s="113">
        <v>1</v>
      </c>
      <c r="BH52" s="113">
        <v>0.65</v>
      </c>
      <c r="BI52" s="113">
        <v>0.18</v>
      </c>
      <c r="BJ52" s="113">
        <v>0.08</v>
      </c>
      <c r="BK52" s="113">
        <v>1</v>
      </c>
      <c r="BL52" s="113">
        <v>0.44</v>
      </c>
      <c r="BM52" s="113">
        <v>0.18</v>
      </c>
      <c r="BN52" s="113">
        <v>0.43</v>
      </c>
      <c r="BO52" s="113">
        <v>0.15</v>
      </c>
      <c r="BP52" s="113">
        <v>1</v>
      </c>
      <c r="BQ52" s="113">
        <v>1</v>
      </c>
      <c r="BR52" s="113">
        <v>1</v>
      </c>
      <c r="BS52" s="121">
        <v>0.14000000000000001</v>
      </c>
      <c r="BT52" s="38"/>
      <c r="BU52" s="180" t="s">
        <v>235</v>
      </c>
      <c r="BV52" s="217">
        <v>20</v>
      </c>
      <c r="BW52" s="221">
        <v>88.589090909090899</v>
      </c>
      <c r="BX52" s="128">
        <v>11.410909090909092</v>
      </c>
      <c r="BY52" s="128">
        <v>2.7272727272727271E-3</v>
      </c>
      <c r="BZ52" s="128">
        <v>0.98818181818181827</v>
      </c>
      <c r="CA52" s="128">
        <v>0</v>
      </c>
      <c r="CB52" s="128">
        <v>0.16000000000000003</v>
      </c>
      <c r="CC52" s="128">
        <v>90.013636363636365</v>
      </c>
      <c r="CD52" s="128">
        <v>95.459090909090904</v>
      </c>
      <c r="CE52" s="132">
        <v>0.27272727272727271</v>
      </c>
      <c r="CF52"/>
      <c r="CG52" s="180" t="s">
        <v>235</v>
      </c>
      <c r="CH52" s="217">
        <v>20</v>
      </c>
      <c r="CI52" s="146">
        <f t="shared" si="0"/>
        <v>0.89801409943325794</v>
      </c>
      <c r="CJ52" s="146">
        <f t="shared" si="0"/>
        <v>8.4525252525252537</v>
      </c>
      <c r="CK52" s="146">
        <f t="shared" si="0"/>
        <v>3.0090270812437314E-3</v>
      </c>
      <c r="CL52" s="146">
        <f t="shared" si="0"/>
        <v>13.096385542168676</v>
      </c>
      <c r="CM52" s="128">
        <v>0</v>
      </c>
      <c r="CN52" s="146">
        <f t="shared" si="0"/>
        <v>7.3333333333333357</v>
      </c>
      <c r="CO52" s="146">
        <f t="shared" si="0"/>
        <v>5.2455499046408134</v>
      </c>
      <c r="CP52" s="146">
        <f t="shared" si="0"/>
        <v>2.3282188864991906</v>
      </c>
      <c r="CQ52" s="151">
        <f t="shared" si="0"/>
        <v>2.4999999999999991</v>
      </c>
      <c r="CR52"/>
      <c r="CS52"/>
      <c r="CT52" s="38"/>
      <c r="CU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</row>
    <row r="53" spans="1:140" ht="15.75" customHeight="1" x14ac:dyDescent="0.25">
      <c r="A53" s="38"/>
      <c r="B53" s="38"/>
      <c r="C53" s="48" t="s">
        <v>49</v>
      </c>
      <c r="D53" s="120">
        <v>50.13</v>
      </c>
      <c r="E53" s="113">
        <v>51.65</v>
      </c>
      <c r="F53" s="113">
        <v>51.26</v>
      </c>
      <c r="G53" s="113">
        <v>49.41</v>
      </c>
      <c r="H53" s="113">
        <v>49.38</v>
      </c>
      <c r="I53" s="113">
        <v>16.600000000000001</v>
      </c>
      <c r="J53" s="113">
        <v>51.2</v>
      </c>
      <c r="K53" s="113">
        <v>49.93</v>
      </c>
      <c r="L53" s="113">
        <v>49.4</v>
      </c>
      <c r="M53" s="113">
        <v>49.4</v>
      </c>
      <c r="N53" s="113">
        <v>24.74</v>
      </c>
      <c r="O53" s="113">
        <v>51.96</v>
      </c>
      <c r="P53" s="113">
        <v>51.65</v>
      </c>
      <c r="Q53" s="113">
        <v>49.4</v>
      </c>
      <c r="R53" s="113">
        <v>49.4</v>
      </c>
      <c r="S53" s="113">
        <v>49.65</v>
      </c>
      <c r="T53" s="113">
        <v>49.14</v>
      </c>
      <c r="U53" s="113">
        <v>50.39</v>
      </c>
      <c r="V53" s="113">
        <v>49.4</v>
      </c>
      <c r="W53" s="113">
        <v>49.4</v>
      </c>
      <c r="X53" s="113">
        <v>49.4</v>
      </c>
      <c r="Y53" s="121">
        <v>50.26</v>
      </c>
      <c r="Z53" s="113"/>
      <c r="AA53" s="120">
        <v>2.57</v>
      </c>
      <c r="AB53" s="113">
        <v>1.05</v>
      </c>
      <c r="AC53" s="113">
        <v>1.44</v>
      </c>
      <c r="AD53" s="113">
        <v>3.29</v>
      </c>
      <c r="AE53" s="113">
        <v>3.32</v>
      </c>
      <c r="AF53" s="113">
        <v>36.1</v>
      </c>
      <c r="AG53" s="113">
        <v>1.5</v>
      </c>
      <c r="AH53" s="113">
        <v>2.77</v>
      </c>
      <c r="AI53" s="113">
        <v>3.3</v>
      </c>
      <c r="AJ53" s="113">
        <v>3.3</v>
      </c>
      <c r="AK53" s="113">
        <v>27.96</v>
      </c>
      <c r="AL53" s="113">
        <v>0.74</v>
      </c>
      <c r="AM53" s="113">
        <v>1.05</v>
      </c>
      <c r="AN53" s="113">
        <v>3.3</v>
      </c>
      <c r="AO53" s="113">
        <v>3.3</v>
      </c>
      <c r="AP53" s="113">
        <v>3.05</v>
      </c>
      <c r="AQ53" s="113">
        <v>3.56</v>
      </c>
      <c r="AR53" s="113">
        <v>2.31</v>
      </c>
      <c r="AS53" s="113">
        <v>3.3</v>
      </c>
      <c r="AT53" s="113">
        <v>3.3</v>
      </c>
      <c r="AU53" s="113">
        <v>3.3</v>
      </c>
      <c r="AV53" s="121">
        <v>2.44</v>
      </c>
      <c r="AW53" s="114"/>
      <c r="AX53" s="120">
        <v>0.61</v>
      </c>
      <c r="AY53" s="113">
        <v>0.28999999999999998</v>
      </c>
      <c r="AZ53" s="113">
        <v>0.21</v>
      </c>
      <c r="BA53" s="113">
        <v>0.89</v>
      </c>
      <c r="BB53" s="113">
        <v>1</v>
      </c>
      <c r="BC53" s="113">
        <v>0.09</v>
      </c>
      <c r="BD53" s="113">
        <v>0.46</v>
      </c>
      <c r="BE53" s="113">
        <v>0.71</v>
      </c>
      <c r="BF53" s="113">
        <v>1</v>
      </c>
      <c r="BG53" s="113">
        <v>1</v>
      </c>
      <c r="BH53" s="113">
        <v>0.49</v>
      </c>
      <c r="BI53" s="113">
        <v>0.13</v>
      </c>
      <c r="BJ53" s="113">
        <v>0.19</v>
      </c>
      <c r="BK53" s="113">
        <v>1</v>
      </c>
      <c r="BL53" s="113">
        <v>1</v>
      </c>
      <c r="BM53" s="113">
        <v>0.69</v>
      </c>
      <c r="BN53" s="113">
        <v>1</v>
      </c>
      <c r="BO53" s="113">
        <v>0.51</v>
      </c>
      <c r="BP53" s="113">
        <v>1</v>
      </c>
      <c r="BQ53" s="113">
        <v>1</v>
      </c>
      <c r="BR53" s="113">
        <v>1</v>
      </c>
      <c r="BS53" s="121">
        <v>0.59</v>
      </c>
      <c r="BT53" s="38"/>
      <c r="BU53" s="180" t="s">
        <v>236</v>
      </c>
      <c r="BV53" s="217">
        <v>21</v>
      </c>
      <c r="BW53" s="221">
        <v>88.675454545454542</v>
      </c>
      <c r="BX53" s="128">
        <v>11.324545454545456</v>
      </c>
      <c r="BY53" s="128">
        <v>0</v>
      </c>
      <c r="BZ53" s="128">
        <v>0.99909090909090914</v>
      </c>
      <c r="CA53" s="128">
        <v>9.0909090909090909E-4</v>
      </c>
      <c r="CB53" s="128">
        <v>0.1881818181818182</v>
      </c>
      <c r="CC53" s="128">
        <v>101.59545454545454</v>
      </c>
      <c r="CD53" s="128">
        <v>99.96</v>
      </c>
      <c r="CE53" s="132">
        <v>0.28818181818181809</v>
      </c>
      <c r="CF53"/>
      <c r="CG53" s="180" t="s">
        <v>236</v>
      </c>
      <c r="CH53" s="217">
        <v>21</v>
      </c>
      <c r="CI53" s="146">
        <f t="shared" si="0"/>
        <v>0.89888955443947838</v>
      </c>
      <c r="CJ53" s="146">
        <f t="shared" si="0"/>
        <v>8.3885521885521896</v>
      </c>
      <c r="CK53" s="146">
        <f t="shared" si="0"/>
        <v>0</v>
      </c>
      <c r="CL53" s="146">
        <f t="shared" si="0"/>
        <v>13.240963855421688</v>
      </c>
      <c r="CM53" s="128">
        <v>9.0909090909090909E-4</v>
      </c>
      <c r="CN53" s="146">
        <f t="shared" si="0"/>
        <v>8.6250000000000018</v>
      </c>
      <c r="CO53" s="146">
        <f t="shared" si="0"/>
        <v>5.9204810341173975</v>
      </c>
      <c r="CP53" s="146">
        <f t="shared" si="0"/>
        <v>2.4379947229551449</v>
      </c>
      <c r="CQ53" s="151">
        <f t="shared" si="0"/>
        <v>2.6416666666666653</v>
      </c>
      <c r="CR53"/>
      <c r="CS53"/>
      <c r="CT53" s="38"/>
      <c r="CU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</row>
    <row r="54" spans="1:140" ht="15.75" customHeight="1" thickBot="1" x14ac:dyDescent="0.3">
      <c r="A54" s="38"/>
      <c r="B54" s="38"/>
      <c r="C54" s="48" t="s">
        <v>50</v>
      </c>
      <c r="D54" s="120">
        <v>112.9</v>
      </c>
      <c r="E54" s="113">
        <v>114.24</v>
      </c>
      <c r="F54" s="113">
        <v>113.74</v>
      </c>
      <c r="G54" s="113">
        <v>112.62</v>
      </c>
      <c r="H54" s="113">
        <v>109.46</v>
      </c>
      <c r="I54" s="113">
        <v>55.6</v>
      </c>
      <c r="J54" s="113">
        <v>112.94</v>
      </c>
      <c r="K54" s="113">
        <v>111.76</v>
      </c>
      <c r="L54" s="113">
        <v>111.8</v>
      </c>
      <c r="M54" s="113">
        <v>111.8</v>
      </c>
      <c r="N54" s="113">
        <v>58.8</v>
      </c>
      <c r="O54" s="113">
        <v>113.71</v>
      </c>
      <c r="P54" s="113">
        <v>114.43</v>
      </c>
      <c r="Q54" s="113">
        <v>111.8</v>
      </c>
      <c r="R54" s="113">
        <v>111.79</v>
      </c>
      <c r="S54" s="113">
        <v>113.09</v>
      </c>
      <c r="T54" s="113">
        <v>112.14</v>
      </c>
      <c r="U54" s="113">
        <v>113.4</v>
      </c>
      <c r="V54" s="113">
        <v>111.8</v>
      </c>
      <c r="W54" s="113">
        <v>111.8</v>
      </c>
      <c r="X54" s="113">
        <v>111.8</v>
      </c>
      <c r="Y54" s="121">
        <v>112.99</v>
      </c>
      <c r="Z54" s="113"/>
      <c r="AA54" s="120">
        <v>2.4</v>
      </c>
      <c r="AB54" s="113">
        <v>1.06</v>
      </c>
      <c r="AC54" s="113">
        <v>1.56</v>
      </c>
      <c r="AD54" s="113">
        <v>2.68</v>
      </c>
      <c r="AE54" s="113">
        <v>5.84</v>
      </c>
      <c r="AF54" s="113">
        <v>59.7</v>
      </c>
      <c r="AG54" s="113">
        <v>2.36</v>
      </c>
      <c r="AH54" s="113">
        <v>3.54</v>
      </c>
      <c r="AI54" s="113">
        <v>3.5</v>
      </c>
      <c r="AJ54" s="113">
        <v>3.5</v>
      </c>
      <c r="AK54" s="113">
        <v>56.5</v>
      </c>
      <c r="AL54" s="113">
        <v>1.59</v>
      </c>
      <c r="AM54" s="113">
        <v>0.87</v>
      </c>
      <c r="AN54" s="113">
        <v>3.5</v>
      </c>
      <c r="AO54" s="113">
        <v>3.51</v>
      </c>
      <c r="AP54" s="113">
        <v>2.21</v>
      </c>
      <c r="AQ54" s="113">
        <v>3.16</v>
      </c>
      <c r="AR54" s="113">
        <v>1.9</v>
      </c>
      <c r="AS54" s="113">
        <v>3.5</v>
      </c>
      <c r="AT54" s="113">
        <v>3.5</v>
      </c>
      <c r="AU54" s="113">
        <v>3.5</v>
      </c>
      <c r="AV54" s="121">
        <v>2.31</v>
      </c>
      <c r="AW54" s="114"/>
      <c r="AX54" s="120">
        <v>0.56000000000000005</v>
      </c>
      <c r="AY54" s="113">
        <v>0.27</v>
      </c>
      <c r="AZ54" s="113">
        <v>0.2</v>
      </c>
      <c r="BA54" s="113">
        <v>0.64</v>
      </c>
      <c r="BB54" s="113">
        <v>0.68</v>
      </c>
      <c r="BC54" s="113">
        <v>0.04</v>
      </c>
      <c r="BD54" s="113">
        <v>0.49</v>
      </c>
      <c r="BE54" s="113">
        <v>0.86</v>
      </c>
      <c r="BF54" s="113">
        <v>1</v>
      </c>
      <c r="BG54" s="113">
        <v>1</v>
      </c>
      <c r="BH54" s="113">
        <v>0.77</v>
      </c>
      <c r="BI54" s="113">
        <v>0.28000000000000003</v>
      </c>
      <c r="BJ54" s="113">
        <v>0.12</v>
      </c>
      <c r="BK54" s="113">
        <v>1</v>
      </c>
      <c r="BL54" s="113">
        <v>1</v>
      </c>
      <c r="BM54" s="113">
        <v>0.5</v>
      </c>
      <c r="BN54" s="113">
        <v>0.63</v>
      </c>
      <c r="BO54" s="113">
        <v>0.34</v>
      </c>
      <c r="BP54" s="113">
        <v>1</v>
      </c>
      <c r="BQ54" s="113">
        <v>1</v>
      </c>
      <c r="BR54" s="113">
        <v>1</v>
      </c>
      <c r="BS54" s="121">
        <v>0.63</v>
      </c>
      <c r="BT54" s="38"/>
      <c r="BU54" s="181" t="s">
        <v>179</v>
      </c>
      <c r="BV54" s="218">
        <v>22</v>
      </c>
      <c r="BW54" s="222">
        <v>97.697272727272733</v>
      </c>
      <c r="BX54" s="133">
        <v>2.3027272727272723</v>
      </c>
      <c r="BY54" s="133">
        <v>0.80272727272727262</v>
      </c>
      <c r="BZ54" s="133">
        <v>0.21181818181818179</v>
      </c>
      <c r="CA54" s="133">
        <v>2.7272727272727271E-3</v>
      </c>
      <c r="CB54" s="133">
        <v>3.2727272727272723E-2</v>
      </c>
      <c r="CC54" s="133">
        <v>23.914545454545454</v>
      </c>
      <c r="CD54" s="133">
        <v>47.515454545454539</v>
      </c>
      <c r="CE54" s="134">
        <v>0.12909090909090912</v>
      </c>
      <c r="CF54"/>
      <c r="CG54" s="181" t="s">
        <v>179</v>
      </c>
      <c r="CH54" s="218">
        <v>22</v>
      </c>
      <c r="CI54" s="153">
        <f t="shared" si="0"/>
        <v>0.99034234898401141</v>
      </c>
      <c r="CJ54" s="153">
        <f t="shared" si="0"/>
        <v>1.7057239057239055</v>
      </c>
      <c r="CK54" s="153">
        <f t="shared" si="0"/>
        <v>0.88565697091273821</v>
      </c>
      <c r="CL54" s="153">
        <f t="shared" si="0"/>
        <v>2.8072289156626504</v>
      </c>
      <c r="CM54" s="133">
        <v>2.7272727272727271E-3</v>
      </c>
      <c r="CN54" s="153">
        <f t="shared" si="0"/>
        <v>1.5</v>
      </c>
      <c r="CO54" s="153">
        <f t="shared" si="0"/>
        <v>1.3936215299851664</v>
      </c>
      <c r="CP54" s="153">
        <f t="shared" si="0"/>
        <v>1.1588878295381475</v>
      </c>
      <c r="CQ54" s="154">
        <f t="shared" si="0"/>
        <v>1.1833333333333333</v>
      </c>
      <c r="CR54"/>
      <c r="CS54"/>
      <c r="CT54" s="38"/>
      <c r="CU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</row>
    <row r="55" spans="1:140" ht="15.75" customHeight="1" x14ac:dyDescent="0.25">
      <c r="A55" s="38"/>
      <c r="B55" s="38"/>
      <c r="C55" s="56" t="s">
        <v>51</v>
      </c>
      <c r="D55" s="120">
        <v>71.680000000000007</v>
      </c>
      <c r="E55" s="113">
        <v>71.83</v>
      </c>
      <c r="F55" s="113">
        <v>71.739999999999995</v>
      </c>
      <c r="G55" s="113">
        <v>71.599999999999994</v>
      </c>
      <c r="H55" s="113">
        <v>71.7</v>
      </c>
      <c r="I55" s="113">
        <v>67.31</v>
      </c>
      <c r="J55" s="113">
        <v>71.959999999999994</v>
      </c>
      <c r="K55" s="113">
        <v>71.709999999999994</v>
      </c>
      <c r="L55" s="113">
        <v>70.7</v>
      </c>
      <c r="M55" s="113">
        <v>70.7</v>
      </c>
      <c r="N55" s="113">
        <v>36.04</v>
      </c>
      <c r="O55" s="113">
        <v>71.94</v>
      </c>
      <c r="P55" s="113">
        <v>71.8</v>
      </c>
      <c r="Q55" s="113">
        <v>70.7</v>
      </c>
      <c r="R55" s="113">
        <v>71.599999999999994</v>
      </c>
      <c r="S55" s="113">
        <v>71.56</v>
      </c>
      <c r="T55" s="113">
        <v>71.599999999999994</v>
      </c>
      <c r="U55" s="113">
        <v>71.72</v>
      </c>
      <c r="V55" s="113">
        <v>70.7</v>
      </c>
      <c r="W55" s="113">
        <v>70.7</v>
      </c>
      <c r="X55" s="113">
        <v>70.7</v>
      </c>
      <c r="Y55" s="121">
        <v>71.680000000000007</v>
      </c>
      <c r="Z55" s="113"/>
      <c r="AA55" s="120">
        <v>0.72</v>
      </c>
      <c r="AB55" s="113">
        <v>0.56999999999999995</v>
      </c>
      <c r="AC55" s="113">
        <v>0.66</v>
      </c>
      <c r="AD55" s="113">
        <v>0.8</v>
      </c>
      <c r="AE55" s="113">
        <v>0.7</v>
      </c>
      <c r="AF55" s="113">
        <v>5.09</v>
      </c>
      <c r="AG55" s="113">
        <v>0.44</v>
      </c>
      <c r="AH55" s="113">
        <v>0.69</v>
      </c>
      <c r="AI55" s="113">
        <v>1.7</v>
      </c>
      <c r="AJ55" s="113">
        <v>1.7</v>
      </c>
      <c r="AK55" s="113">
        <v>36.36</v>
      </c>
      <c r="AL55" s="113">
        <v>0.46</v>
      </c>
      <c r="AM55" s="113">
        <v>0.6</v>
      </c>
      <c r="AN55" s="113">
        <v>1.7</v>
      </c>
      <c r="AO55" s="113">
        <v>0.8</v>
      </c>
      <c r="AP55" s="113">
        <v>0.84</v>
      </c>
      <c r="AQ55" s="113">
        <v>0.8</v>
      </c>
      <c r="AR55" s="113">
        <v>0.68</v>
      </c>
      <c r="AS55" s="113">
        <v>1.7</v>
      </c>
      <c r="AT55" s="113">
        <v>1.7</v>
      </c>
      <c r="AU55" s="113">
        <v>1.7</v>
      </c>
      <c r="AV55" s="121">
        <v>0.72</v>
      </c>
      <c r="AW55" s="114"/>
      <c r="AX55" s="120">
        <v>0.24</v>
      </c>
      <c r="AY55" s="113">
        <v>0.11</v>
      </c>
      <c r="AZ55" s="113">
        <v>0.11</v>
      </c>
      <c r="BA55" s="113">
        <v>0.3</v>
      </c>
      <c r="BB55" s="113">
        <v>0.28999999999999998</v>
      </c>
      <c r="BC55" s="113">
        <v>0.11</v>
      </c>
      <c r="BD55" s="113">
        <v>0.13</v>
      </c>
      <c r="BE55" s="113">
        <v>0.28999999999999998</v>
      </c>
      <c r="BF55" s="113">
        <v>1</v>
      </c>
      <c r="BG55" s="113">
        <v>1</v>
      </c>
      <c r="BH55" s="113">
        <v>0.94</v>
      </c>
      <c r="BI55" s="113">
        <v>0.11</v>
      </c>
      <c r="BJ55" s="113">
        <v>0.11</v>
      </c>
      <c r="BK55" s="113">
        <v>1</v>
      </c>
      <c r="BL55" s="113">
        <v>0.28999999999999998</v>
      </c>
      <c r="BM55" s="113">
        <v>0.25</v>
      </c>
      <c r="BN55" s="113">
        <v>0.28999999999999998</v>
      </c>
      <c r="BO55" s="113">
        <v>0.13</v>
      </c>
      <c r="BP55" s="113">
        <v>1</v>
      </c>
      <c r="BQ55" s="113">
        <v>1</v>
      </c>
      <c r="BR55" s="113">
        <v>1</v>
      </c>
      <c r="BS55" s="121">
        <v>0.3</v>
      </c>
      <c r="BT55" s="38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</row>
    <row r="56" spans="1:140" ht="15.75" customHeight="1" x14ac:dyDescent="0.25">
      <c r="A56" s="38"/>
      <c r="B56" s="38"/>
      <c r="C56" s="56" t="s">
        <v>52</v>
      </c>
      <c r="D56" s="120">
        <v>131.78</v>
      </c>
      <c r="E56" s="113">
        <v>132.62</v>
      </c>
      <c r="F56" s="113">
        <v>131.56</v>
      </c>
      <c r="G56" s="113">
        <v>129.43</v>
      </c>
      <c r="H56" s="113">
        <v>121.6</v>
      </c>
      <c r="I56" s="113">
        <v>121.99</v>
      </c>
      <c r="J56" s="113">
        <v>126.51</v>
      </c>
      <c r="K56" s="113">
        <v>129.85</v>
      </c>
      <c r="L56" s="113">
        <v>126.1</v>
      </c>
      <c r="M56" s="113">
        <v>126.1</v>
      </c>
      <c r="N56" s="113">
        <v>67</v>
      </c>
      <c r="O56" s="113">
        <v>131.41</v>
      </c>
      <c r="P56" s="113">
        <v>131.34</v>
      </c>
      <c r="Q56" s="113">
        <v>126.09</v>
      </c>
      <c r="R56" s="113">
        <v>126.84</v>
      </c>
      <c r="S56" s="113">
        <v>130.22999999999999</v>
      </c>
      <c r="T56" s="113">
        <v>125.74</v>
      </c>
      <c r="U56" s="113">
        <v>131.26</v>
      </c>
      <c r="V56" s="113">
        <v>126.1</v>
      </c>
      <c r="W56" s="113">
        <v>126.1</v>
      </c>
      <c r="X56" s="113">
        <v>126.1</v>
      </c>
      <c r="Y56" s="121">
        <v>131.63999999999999</v>
      </c>
      <c r="Z56" s="113"/>
      <c r="AA56" s="120">
        <v>2.3199999999999998</v>
      </c>
      <c r="AB56" s="113">
        <v>1.48</v>
      </c>
      <c r="AC56" s="113">
        <v>2.54</v>
      </c>
      <c r="AD56" s="113">
        <v>4.67</v>
      </c>
      <c r="AE56" s="113">
        <v>12.5</v>
      </c>
      <c r="AF56" s="113">
        <v>12.11</v>
      </c>
      <c r="AG56" s="113">
        <v>7.59</v>
      </c>
      <c r="AH56" s="113">
        <v>4.25</v>
      </c>
      <c r="AI56" s="113">
        <v>8</v>
      </c>
      <c r="AJ56" s="113">
        <v>8</v>
      </c>
      <c r="AK56" s="113">
        <v>67.099999999999994</v>
      </c>
      <c r="AL56" s="113">
        <v>2.69</v>
      </c>
      <c r="AM56" s="113">
        <v>2.76</v>
      </c>
      <c r="AN56" s="113">
        <v>8.01</v>
      </c>
      <c r="AO56" s="113">
        <v>7.26</v>
      </c>
      <c r="AP56" s="113">
        <v>3.87</v>
      </c>
      <c r="AQ56" s="113">
        <v>8.36</v>
      </c>
      <c r="AR56" s="113">
        <v>2.84</v>
      </c>
      <c r="AS56" s="113">
        <v>8</v>
      </c>
      <c r="AT56" s="113">
        <v>8</v>
      </c>
      <c r="AU56" s="113">
        <v>8</v>
      </c>
      <c r="AV56" s="121">
        <v>2.46</v>
      </c>
      <c r="AW56" s="114"/>
      <c r="AX56" s="120">
        <v>0.24</v>
      </c>
      <c r="AY56" s="113">
        <v>0.15</v>
      </c>
      <c r="AZ56" s="113">
        <v>0.19</v>
      </c>
      <c r="BA56" s="113">
        <v>0.44</v>
      </c>
      <c r="BB56" s="113">
        <v>0.33</v>
      </c>
      <c r="BC56" s="113">
        <v>0.91</v>
      </c>
      <c r="BD56" s="113">
        <v>0.79</v>
      </c>
      <c r="BE56" s="113">
        <v>0.42</v>
      </c>
      <c r="BF56" s="113">
        <v>1</v>
      </c>
      <c r="BG56" s="113">
        <v>1</v>
      </c>
      <c r="BH56" s="113">
        <v>0.66</v>
      </c>
      <c r="BI56" s="113">
        <v>0.18</v>
      </c>
      <c r="BJ56" s="113">
        <v>0.1</v>
      </c>
      <c r="BK56" s="113">
        <v>1</v>
      </c>
      <c r="BL56" s="113">
        <v>0.8</v>
      </c>
      <c r="BM56" s="113">
        <v>0.35</v>
      </c>
      <c r="BN56" s="113">
        <v>0.99</v>
      </c>
      <c r="BO56" s="113">
        <v>0.22</v>
      </c>
      <c r="BP56" s="113">
        <v>1</v>
      </c>
      <c r="BQ56" s="113">
        <v>1</v>
      </c>
      <c r="BR56" s="113">
        <v>1</v>
      </c>
      <c r="BS56" s="121">
        <v>0.27</v>
      </c>
      <c r="BT56" s="38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</row>
    <row r="57" spans="1:140" ht="15.75" customHeight="1" thickBot="1" x14ac:dyDescent="0.3">
      <c r="A57" s="38"/>
      <c r="B57" s="38"/>
      <c r="C57" s="56" t="s">
        <v>54</v>
      </c>
      <c r="D57" s="122">
        <v>387.61</v>
      </c>
      <c r="E57" s="123">
        <v>389.38</v>
      </c>
      <c r="F57" s="123">
        <v>388.83</v>
      </c>
      <c r="G57" s="123">
        <v>385.67</v>
      </c>
      <c r="H57" s="123">
        <v>365.1</v>
      </c>
      <c r="I57" s="123">
        <v>141.86000000000001</v>
      </c>
      <c r="J57" s="123">
        <v>383.78</v>
      </c>
      <c r="K57" s="123">
        <v>382.24</v>
      </c>
      <c r="L57" s="123">
        <v>352.4</v>
      </c>
      <c r="M57" s="123">
        <v>352.4</v>
      </c>
      <c r="N57" s="123">
        <v>186.6</v>
      </c>
      <c r="O57" s="123">
        <v>387.79</v>
      </c>
      <c r="P57" s="123">
        <v>388.56</v>
      </c>
      <c r="Q57" s="123">
        <v>352.4</v>
      </c>
      <c r="R57" s="123">
        <v>380.76</v>
      </c>
      <c r="S57" s="123">
        <v>386.74</v>
      </c>
      <c r="T57" s="123">
        <v>374.07</v>
      </c>
      <c r="U57" s="123">
        <v>387.83</v>
      </c>
      <c r="V57" s="123">
        <v>352.4</v>
      </c>
      <c r="W57" s="123">
        <v>352.4</v>
      </c>
      <c r="X57" s="123">
        <v>352.4</v>
      </c>
      <c r="Y57" s="124">
        <v>386.62</v>
      </c>
      <c r="Z57" s="113"/>
      <c r="AA57" s="122">
        <v>3.39</v>
      </c>
      <c r="AB57" s="123">
        <v>1.62</v>
      </c>
      <c r="AC57" s="123">
        <v>2.17</v>
      </c>
      <c r="AD57" s="123">
        <v>5.33</v>
      </c>
      <c r="AE57" s="123">
        <v>25.9</v>
      </c>
      <c r="AF57" s="123">
        <v>249.14</v>
      </c>
      <c r="AG57" s="123">
        <v>7.22</v>
      </c>
      <c r="AH57" s="123">
        <v>8.76</v>
      </c>
      <c r="AI57" s="123">
        <v>38.6</v>
      </c>
      <c r="AJ57" s="123">
        <v>38.6</v>
      </c>
      <c r="AK57" s="123">
        <v>204.4</v>
      </c>
      <c r="AL57" s="123">
        <v>3.21</v>
      </c>
      <c r="AM57" s="123">
        <v>2.44</v>
      </c>
      <c r="AN57" s="123">
        <v>38.6</v>
      </c>
      <c r="AO57" s="123">
        <v>10.24</v>
      </c>
      <c r="AP57" s="123">
        <v>4.26</v>
      </c>
      <c r="AQ57" s="123">
        <v>16.93</v>
      </c>
      <c r="AR57" s="123">
        <v>3.17</v>
      </c>
      <c r="AS57" s="123">
        <v>38.6</v>
      </c>
      <c r="AT57" s="123">
        <v>38.6</v>
      </c>
      <c r="AU57" s="123">
        <v>38.6</v>
      </c>
      <c r="AV57" s="124">
        <v>4.38</v>
      </c>
      <c r="AW57" s="114"/>
      <c r="AX57" s="122">
        <v>0.05</v>
      </c>
      <c r="AY57" s="123">
        <v>0.02</v>
      </c>
      <c r="AZ57" s="123">
        <v>0.02</v>
      </c>
      <c r="BA57" s="123">
        <v>7.0000000000000007E-2</v>
      </c>
      <c r="BB57" s="123">
        <v>0.23</v>
      </c>
      <c r="BC57" s="123">
        <v>0.01</v>
      </c>
      <c r="BD57" s="123">
        <v>0.19</v>
      </c>
      <c r="BE57" s="123">
        <v>0.17</v>
      </c>
      <c r="BF57" s="123">
        <v>1</v>
      </c>
      <c r="BG57" s="123">
        <v>1</v>
      </c>
      <c r="BH57" s="123">
        <v>0.62</v>
      </c>
      <c r="BI57" s="123">
        <v>0.04</v>
      </c>
      <c r="BJ57" s="123">
        <v>0.02</v>
      </c>
      <c r="BK57" s="123">
        <v>1</v>
      </c>
      <c r="BL57" s="123">
        <v>0.13</v>
      </c>
      <c r="BM57" s="123">
        <v>0.05</v>
      </c>
      <c r="BN57" s="123">
        <v>0.28999999999999998</v>
      </c>
      <c r="BO57" s="123">
        <v>0.04</v>
      </c>
      <c r="BP57" s="123">
        <v>1</v>
      </c>
      <c r="BQ57" s="123">
        <v>1</v>
      </c>
      <c r="BR57" s="123">
        <v>1</v>
      </c>
      <c r="BS57" s="124">
        <v>7.0000000000000007E-2</v>
      </c>
      <c r="BT57" s="38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</row>
    <row r="58" spans="1:140" ht="15.75" customHeight="1" thickBot="1" x14ac:dyDescent="0.25">
      <c r="A58" s="38"/>
      <c r="B58" s="38"/>
      <c r="C58" s="48" t="s">
        <v>55</v>
      </c>
      <c r="D58" s="211">
        <f t="shared" ref="D58:BM58" si="9">AVERAGE(D47:D57)</f>
        <v>130.9909090909091</v>
      </c>
      <c r="E58" s="212">
        <f t="shared" si="9"/>
        <v>131.98727272727274</v>
      </c>
      <c r="F58" s="212">
        <f t="shared" si="9"/>
        <v>131.4309090909091</v>
      </c>
      <c r="G58" s="212">
        <f t="shared" si="9"/>
        <v>129.64909090909092</v>
      </c>
      <c r="H58" s="212">
        <f t="shared" si="9"/>
        <v>123.74727272727274</v>
      </c>
      <c r="I58" s="212">
        <f t="shared" si="9"/>
        <v>71.1309090909091</v>
      </c>
      <c r="J58" s="212">
        <f t="shared" si="9"/>
        <v>128.63090909090909</v>
      </c>
      <c r="K58" s="212">
        <f>AVERAGE(K47:K57)</f>
        <v>128.46545454545455</v>
      </c>
      <c r="L58" s="212">
        <f t="shared" si="9"/>
        <v>119.64272727272727</v>
      </c>
      <c r="M58" s="212">
        <f t="shared" si="9"/>
        <v>119.46181818181817</v>
      </c>
      <c r="N58" s="212">
        <f t="shared" si="9"/>
        <v>66.964545454545458</v>
      </c>
      <c r="O58" s="212">
        <f>AVERAGE(O47:O57)</f>
        <v>130.19909090909093</v>
      </c>
      <c r="P58" s="212">
        <f t="shared" ref="P58:R58" si="10">AVERAGE(P47:P57)</f>
        <v>131.80181818181816</v>
      </c>
      <c r="Q58" s="212">
        <f t="shared" si="10"/>
        <v>119.52818181818181</v>
      </c>
      <c r="R58" s="212">
        <f t="shared" si="10"/>
        <v>128.2590909090909</v>
      </c>
      <c r="S58" s="212">
        <f t="shared" si="9"/>
        <v>130.16181818181818</v>
      </c>
      <c r="T58" s="212">
        <f>AVERAGE(T47:T57)</f>
        <v>127.2681818181818</v>
      </c>
      <c r="U58" s="212">
        <f t="shared" ref="U58:V58" si="11">AVERAGE(U47:U57)</f>
        <v>131.1</v>
      </c>
      <c r="V58" s="212">
        <f t="shared" si="11"/>
        <v>119.1090909090909</v>
      </c>
      <c r="W58" s="212">
        <f t="shared" si="9"/>
        <v>119.04454545454546</v>
      </c>
      <c r="X58" s="212">
        <f t="shared" si="9"/>
        <v>119.08818181818179</v>
      </c>
      <c r="Y58" s="213">
        <f t="shared" si="9"/>
        <v>130.87272727272727</v>
      </c>
      <c r="Z58" s="113"/>
      <c r="AA58" s="211">
        <f t="shared" si="9"/>
        <v>2.3727272727272726</v>
      </c>
      <c r="AB58" s="212">
        <f t="shared" si="9"/>
        <v>1.3763636363636367</v>
      </c>
      <c r="AC58" s="212">
        <f t="shared" si="9"/>
        <v>1.9327272727272726</v>
      </c>
      <c r="AD58" s="212">
        <f t="shared" si="9"/>
        <v>3.7145454545454539</v>
      </c>
      <c r="AE58" s="212">
        <f t="shared" si="9"/>
        <v>9.6163636363636371</v>
      </c>
      <c r="AF58" s="212">
        <f t="shared" si="9"/>
        <v>62.232727272727267</v>
      </c>
      <c r="AG58" s="212">
        <f t="shared" si="9"/>
        <v>4.7327272727272733</v>
      </c>
      <c r="AH58" s="212">
        <f>AVERAGE(AH47:AH57)</f>
        <v>4.8981818181818175</v>
      </c>
      <c r="AI58" s="212">
        <f t="shared" si="9"/>
        <v>13.720909090909091</v>
      </c>
      <c r="AJ58" s="212">
        <f t="shared" si="9"/>
        <v>13.901818181818181</v>
      </c>
      <c r="AK58" s="212">
        <f t="shared" si="9"/>
        <v>66.399090909090901</v>
      </c>
      <c r="AL58" s="212">
        <f>AVERAGE(AL47:AL57)</f>
        <v>3.1645454545454546</v>
      </c>
      <c r="AM58" s="212">
        <f t="shared" ref="AM58:AO58" si="12">AVERAGE(AM47:AM57)</f>
        <v>1.5618181818181818</v>
      </c>
      <c r="AN58" s="212">
        <f t="shared" si="12"/>
        <v>13.835454545454546</v>
      </c>
      <c r="AO58" s="212">
        <f t="shared" si="12"/>
        <v>5.1045454545454545</v>
      </c>
      <c r="AP58" s="212">
        <f t="shared" si="9"/>
        <v>3.2018181818181817</v>
      </c>
      <c r="AQ58" s="212">
        <f>AVERAGE(AQ47:AQ57)</f>
        <v>6.0954545454545466</v>
      </c>
      <c r="AR58" s="212">
        <f t="shared" ref="AR58:AS58" si="13">AVERAGE(AR47:AR57)</f>
        <v>2.2636363636363637</v>
      </c>
      <c r="AS58" s="212">
        <f t="shared" si="13"/>
        <v>14.254545454545456</v>
      </c>
      <c r="AT58" s="212">
        <f t="shared" si="9"/>
        <v>14.319090909090908</v>
      </c>
      <c r="AU58" s="212">
        <f t="shared" si="9"/>
        <v>14.275454545454545</v>
      </c>
      <c r="AV58" s="213">
        <f t="shared" si="9"/>
        <v>2.4909090909090907</v>
      </c>
      <c r="AW58" s="113"/>
      <c r="AX58" s="211">
        <f t="shared" si="9"/>
        <v>0.19454545454545452</v>
      </c>
      <c r="AY58" s="212">
        <f t="shared" si="9"/>
        <v>0.10636363636363635</v>
      </c>
      <c r="AZ58" s="212">
        <f t="shared" si="9"/>
        <v>0.1</v>
      </c>
      <c r="BA58" s="212">
        <f t="shared" si="9"/>
        <v>0.28999999999999998</v>
      </c>
      <c r="BB58" s="212">
        <f t="shared" si="9"/>
        <v>0.31363636363636366</v>
      </c>
      <c r="BC58" s="212">
        <f t="shared" si="9"/>
        <v>0.12727272727272726</v>
      </c>
      <c r="BD58" s="212">
        <f t="shared" si="9"/>
        <v>0.35272727272727278</v>
      </c>
      <c r="BE58" s="212">
        <f>AVERAGE(BE47:BE57)</f>
        <v>0.33636363636363636</v>
      </c>
      <c r="BF58" s="212">
        <f t="shared" si="9"/>
        <v>0.94454545454545458</v>
      </c>
      <c r="BG58" s="212">
        <f t="shared" si="9"/>
        <v>0.95454545454545459</v>
      </c>
      <c r="BH58" s="212">
        <f t="shared" si="9"/>
        <v>0.55272727272727273</v>
      </c>
      <c r="BI58" s="212">
        <f>AVERAGE(BI47:BI57)</f>
        <v>0.14000000000000001</v>
      </c>
      <c r="BJ58" s="212">
        <f t="shared" ref="BJ58:BL58" si="14">AVERAGE(BJ47:BJ57)</f>
        <v>7.5454545454545455E-2</v>
      </c>
      <c r="BK58" s="212">
        <f t="shared" si="14"/>
        <v>0.94545454545454544</v>
      </c>
      <c r="BL58" s="212">
        <f t="shared" si="14"/>
        <v>0.40272727272727271</v>
      </c>
      <c r="BM58" s="212">
        <f t="shared" si="9"/>
        <v>0.2218181818181818</v>
      </c>
      <c r="BN58" s="212">
        <f>AVERAGE(BN47:BN57)</f>
        <v>0.39181818181818179</v>
      </c>
      <c r="BO58" s="212">
        <f t="shared" ref="BO58:BS58" si="15">AVERAGE(BO47:BO57)</f>
        <v>0.14909090909090908</v>
      </c>
      <c r="BP58" s="212">
        <f t="shared" si="15"/>
        <v>1</v>
      </c>
      <c r="BQ58" s="212">
        <f t="shared" si="15"/>
        <v>0.98818181818181827</v>
      </c>
      <c r="BR58" s="212">
        <f t="shared" si="15"/>
        <v>0.99909090909090914</v>
      </c>
      <c r="BS58" s="213">
        <f t="shared" si="15"/>
        <v>0.21181818181818179</v>
      </c>
      <c r="BT58" s="3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</row>
    <row r="59" spans="1:140" ht="15.75" customHeight="1" thickBot="1" x14ac:dyDescent="0.25">
      <c r="A59" s="63"/>
      <c r="B59" s="63"/>
      <c r="C59" s="64"/>
      <c r="D59" s="207" t="s">
        <v>59</v>
      </c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87"/>
      <c r="AA59" s="207" t="s">
        <v>60</v>
      </c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87"/>
      <c r="AX59" s="207" t="s">
        <v>61</v>
      </c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99"/>
      <c r="BN59" s="199"/>
      <c r="BO59" s="199"/>
      <c r="BP59" s="199"/>
      <c r="BQ59" s="199"/>
      <c r="BR59" s="199"/>
      <c r="BS59" s="199"/>
      <c r="BT59" s="63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</row>
    <row r="60" spans="1:140" ht="15.75" customHeight="1" thickBot="1" x14ac:dyDescent="0.25">
      <c r="A60" s="38"/>
      <c r="B60" s="38"/>
      <c r="C60" s="39" t="s">
        <v>36</v>
      </c>
      <c r="D60" s="117">
        <v>1</v>
      </c>
      <c r="E60" s="118">
        <v>2</v>
      </c>
      <c r="F60" s="118">
        <v>3</v>
      </c>
      <c r="G60" s="118">
        <v>4</v>
      </c>
      <c r="H60" s="118">
        <v>5</v>
      </c>
      <c r="I60" s="118">
        <v>6</v>
      </c>
      <c r="J60" s="118">
        <v>7</v>
      </c>
      <c r="K60" s="118">
        <v>8</v>
      </c>
      <c r="L60" s="118">
        <v>9</v>
      </c>
      <c r="M60" s="118" t="s">
        <v>116</v>
      </c>
      <c r="N60" s="118" t="s">
        <v>117</v>
      </c>
      <c r="O60" s="118" t="s">
        <v>118</v>
      </c>
      <c r="P60" s="118" t="s">
        <v>119</v>
      </c>
      <c r="Q60" s="118" t="s">
        <v>120</v>
      </c>
      <c r="R60" s="118" t="s">
        <v>121</v>
      </c>
      <c r="S60" s="118" t="s">
        <v>123</v>
      </c>
      <c r="T60" s="118" t="s">
        <v>124</v>
      </c>
      <c r="U60" s="118" t="s">
        <v>125</v>
      </c>
      <c r="V60" s="118" t="s">
        <v>126</v>
      </c>
      <c r="W60" s="118" t="s">
        <v>127</v>
      </c>
      <c r="X60" s="118" t="s">
        <v>184</v>
      </c>
      <c r="Y60" s="119" t="s">
        <v>185</v>
      </c>
      <c r="Z60" s="115"/>
      <c r="AA60" s="117">
        <v>1</v>
      </c>
      <c r="AB60" s="118">
        <v>2</v>
      </c>
      <c r="AC60" s="118">
        <v>3</v>
      </c>
      <c r="AD60" s="118">
        <v>4</v>
      </c>
      <c r="AE60" s="118">
        <v>5</v>
      </c>
      <c r="AF60" s="118">
        <v>6</v>
      </c>
      <c r="AG60" s="118">
        <v>7</v>
      </c>
      <c r="AH60" s="118">
        <v>8</v>
      </c>
      <c r="AI60" s="118">
        <v>9</v>
      </c>
      <c r="AJ60" s="118" t="s">
        <v>116</v>
      </c>
      <c r="AK60" s="118" t="s">
        <v>117</v>
      </c>
      <c r="AL60" s="118" t="s">
        <v>118</v>
      </c>
      <c r="AM60" s="118" t="s">
        <v>119</v>
      </c>
      <c r="AN60" s="118" t="s">
        <v>120</v>
      </c>
      <c r="AO60" s="118" t="s">
        <v>121</v>
      </c>
      <c r="AP60" s="118" t="s">
        <v>123</v>
      </c>
      <c r="AQ60" s="118" t="s">
        <v>124</v>
      </c>
      <c r="AR60" s="118" t="s">
        <v>125</v>
      </c>
      <c r="AS60" s="118" t="s">
        <v>126</v>
      </c>
      <c r="AT60" s="118" t="s">
        <v>127</v>
      </c>
      <c r="AU60" s="118" t="s">
        <v>184</v>
      </c>
      <c r="AV60" s="119" t="s">
        <v>185</v>
      </c>
      <c r="AW60" s="115"/>
      <c r="AX60" s="117">
        <v>1</v>
      </c>
      <c r="AY60" s="118">
        <v>2</v>
      </c>
      <c r="AZ60" s="118">
        <v>3</v>
      </c>
      <c r="BA60" s="118">
        <v>4</v>
      </c>
      <c r="BB60" s="118">
        <v>5</v>
      </c>
      <c r="BC60" s="118">
        <v>6</v>
      </c>
      <c r="BD60" s="118">
        <v>7</v>
      </c>
      <c r="BE60" s="118">
        <v>8</v>
      </c>
      <c r="BF60" s="118">
        <v>9</v>
      </c>
      <c r="BG60" s="118" t="s">
        <v>116</v>
      </c>
      <c r="BH60" s="118" t="s">
        <v>117</v>
      </c>
      <c r="BI60" s="118" t="s">
        <v>118</v>
      </c>
      <c r="BJ60" s="118" t="s">
        <v>119</v>
      </c>
      <c r="BK60" s="118" t="s">
        <v>120</v>
      </c>
      <c r="BL60" s="118" t="s">
        <v>121</v>
      </c>
      <c r="BM60" s="118" t="s">
        <v>123</v>
      </c>
      <c r="BN60" s="118" t="s">
        <v>124</v>
      </c>
      <c r="BO60" s="118" t="s">
        <v>125</v>
      </c>
      <c r="BP60" s="118" t="s">
        <v>126</v>
      </c>
      <c r="BQ60" s="118" t="s">
        <v>127</v>
      </c>
      <c r="BR60" s="118" t="s">
        <v>184</v>
      </c>
      <c r="BS60" s="119" t="s">
        <v>185</v>
      </c>
      <c r="BT60" s="38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</row>
    <row r="61" spans="1:140" ht="15.75" customHeight="1" x14ac:dyDescent="0.2">
      <c r="A61" s="38"/>
      <c r="B61" s="38"/>
      <c r="C61" s="48" t="s">
        <v>43</v>
      </c>
      <c r="D61" s="125">
        <v>1073.7</v>
      </c>
      <c r="E61" s="126">
        <v>1073.7</v>
      </c>
      <c r="F61" s="126">
        <v>1073.7</v>
      </c>
      <c r="G61" s="126">
        <v>1073.7</v>
      </c>
      <c r="H61" s="126">
        <v>1073.7</v>
      </c>
      <c r="I61" s="126">
        <v>1073.7</v>
      </c>
      <c r="J61" s="126">
        <v>1073.7</v>
      </c>
      <c r="K61" s="126">
        <v>1073.7</v>
      </c>
      <c r="L61" s="126">
        <v>1073.7</v>
      </c>
      <c r="M61" s="126">
        <v>1073.7</v>
      </c>
      <c r="N61" s="126">
        <v>1073.7</v>
      </c>
      <c r="O61" s="126">
        <v>1073.7</v>
      </c>
      <c r="P61" s="126">
        <v>1073.7</v>
      </c>
      <c r="Q61" s="126">
        <v>1073.7</v>
      </c>
      <c r="R61" s="126">
        <v>1073.7</v>
      </c>
      <c r="S61" s="126">
        <v>1073.7</v>
      </c>
      <c r="T61" s="126">
        <v>1073.7</v>
      </c>
      <c r="U61" s="126">
        <v>1073.7</v>
      </c>
      <c r="V61" s="126">
        <v>1073.7</v>
      </c>
      <c r="W61" s="126">
        <v>1073.7</v>
      </c>
      <c r="X61" s="126">
        <v>1073.7</v>
      </c>
      <c r="Y61" s="127">
        <v>1073.7</v>
      </c>
      <c r="Z61" s="113"/>
      <c r="AA61" s="125">
        <v>119.3</v>
      </c>
      <c r="AB61" s="126">
        <v>119.3</v>
      </c>
      <c r="AC61" s="126">
        <v>119.3</v>
      </c>
      <c r="AD61" s="126">
        <v>119.3</v>
      </c>
      <c r="AE61" s="126">
        <v>119.3</v>
      </c>
      <c r="AF61" s="126">
        <v>119.3</v>
      </c>
      <c r="AG61" s="126">
        <v>119.3</v>
      </c>
      <c r="AH61" s="126">
        <v>119.3</v>
      </c>
      <c r="AI61" s="126">
        <v>119.3</v>
      </c>
      <c r="AJ61" s="126">
        <v>119.3</v>
      </c>
      <c r="AK61" s="126">
        <v>119.3</v>
      </c>
      <c r="AL61" s="126">
        <v>119.3</v>
      </c>
      <c r="AM61" s="126">
        <v>119.3</v>
      </c>
      <c r="AN61" s="126">
        <v>119.3</v>
      </c>
      <c r="AO61" s="126">
        <v>119.3</v>
      </c>
      <c r="AP61" s="126">
        <v>119.3</v>
      </c>
      <c r="AQ61" s="126">
        <v>119.3</v>
      </c>
      <c r="AR61" s="126">
        <v>119.3</v>
      </c>
      <c r="AS61" s="126">
        <v>119.3</v>
      </c>
      <c r="AT61" s="126">
        <v>119.3</v>
      </c>
      <c r="AU61" s="126">
        <v>119.3</v>
      </c>
      <c r="AV61" s="127">
        <v>119.3</v>
      </c>
      <c r="AW61" s="114"/>
      <c r="AX61" s="125">
        <v>0.55000000000000004</v>
      </c>
      <c r="AY61" s="126">
        <v>0.05</v>
      </c>
      <c r="AZ61" s="126">
        <v>0</v>
      </c>
      <c r="BA61" s="126">
        <v>0</v>
      </c>
      <c r="BB61" s="126">
        <v>0</v>
      </c>
      <c r="BC61" s="126">
        <v>0</v>
      </c>
      <c r="BD61" s="126">
        <v>0.01</v>
      </c>
      <c r="BE61" s="126">
        <v>1.17</v>
      </c>
      <c r="BF61" s="126">
        <v>0.02</v>
      </c>
      <c r="BG61" s="126">
        <v>0.01</v>
      </c>
      <c r="BH61" s="126">
        <v>0</v>
      </c>
      <c r="BI61" s="126">
        <v>0</v>
      </c>
      <c r="BJ61" s="126">
        <v>0</v>
      </c>
      <c r="BK61" s="126">
        <v>0</v>
      </c>
      <c r="BL61" s="126">
        <v>0.02</v>
      </c>
      <c r="BM61" s="126">
        <v>0.02</v>
      </c>
      <c r="BN61" s="126">
        <v>0</v>
      </c>
      <c r="BO61" s="126">
        <v>0</v>
      </c>
      <c r="BP61" s="126">
        <v>0</v>
      </c>
      <c r="BQ61" s="126">
        <v>0</v>
      </c>
      <c r="BR61" s="126">
        <v>0</v>
      </c>
      <c r="BS61" s="127">
        <v>0</v>
      </c>
      <c r="BT61" s="38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</row>
    <row r="62" spans="1:140" ht="15.75" customHeight="1" x14ac:dyDescent="0.2">
      <c r="A62" s="38"/>
      <c r="B62" s="38"/>
      <c r="C62" s="48" t="s">
        <v>44</v>
      </c>
      <c r="D62" s="120">
        <v>1351.8</v>
      </c>
      <c r="E62" s="113">
        <v>1351.8</v>
      </c>
      <c r="F62" s="113">
        <v>1351.8</v>
      </c>
      <c r="G62" s="113">
        <v>1351.8</v>
      </c>
      <c r="H62" s="113">
        <v>1351.8</v>
      </c>
      <c r="I62" s="113">
        <v>1351.8</v>
      </c>
      <c r="J62" s="113">
        <v>1351.8</v>
      </c>
      <c r="K62" s="113">
        <v>1351.8</v>
      </c>
      <c r="L62" s="113">
        <v>1351.8</v>
      </c>
      <c r="M62" s="113">
        <v>1351.8</v>
      </c>
      <c r="N62" s="113">
        <v>1351.8</v>
      </c>
      <c r="O62" s="113">
        <v>1351.8</v>
      </c>
      <c r="P62" s="113">
        <v>1351.8</v>
      </c>
      <c r="Q62" s="113">
        <v>1351.8</v>
      </c>
      <c r="R62" s="113">
        <v>1351.8</v>
      </c>
      <c r="S62" s="113">
        <v>1351.8</v>
      </c>
      <c r="T62" s="113">
        <v>1351.8</v>
      </c>
      <c r="U62" s="113">
        <v>1351.8</v>
      </c>
      <c r="V62" s="113">
        <v>1351.8</v>
      </c>
      <c r="W62" s="113">
        <v>1351.8</v>
      </c>
      <c r="X62" s="113">
        <v>1351.8</v>
      </c>
      <c r="Y62" s="121">
        <v>1351.8</v>
      </c>
      <c r="Z62" s="113"/>
      <c r="AA62" s="120">
        <v>150.19999999999999</v>
      </c>
      <c r="AB62" s="113">
        <v>150.19999999999999</v>
      </c>
      <c r="AC62" s="113">
        <v>150.19999999999999</v>
      </c>
      <c r="AD62" s="113">
        <v>150.19999999999999</v>
      </c>
      <c r="AE62" s="113">
        <v>150.19999999999999</v>
      </c>
      <c r="AF62" s="113">
        <v>150.19999999999999</v>
      </c>
      <c r="AG62" s="113">
        <v>150.19999999999999</v>
      </c>
      <c r="AH62" s="113">
        <v>150.19999999999999</v>
      </c>
      <c r="AI62" s="113">
        <v>150.19999999999999</v>
      </c>
      <c r="AJ62" s="113">
        <v>150.19999999999999</v>
      </c>
      <c r="AK62" s="113">
        <v>150.19999999999999</v>
      </c>
      <c r="AL62" s="113">
        <v>150.19999999999999</v>
      </c>
      <c r="AM62" s="113">
        <v>150.19999999999999</v>
      </c>
      <c r="AN62" s="113">
        <v>150.19999999999999</v>
      </c>
      <c r="AO62" s="113">
        <v>150.19999999999999</v>
      </c>
      <c r="AP62" s="113">
        <v>150.19999999999999</v>
      </c>
      <c r="AQ62" s="113">
        <v>150.19999999999999</v>
      </c>
      <c r="AR62" s="113">
        <v>150.19999999999999</v>
      </c>
      <c r="AS62" s="113">
        <v>150.19999999999999</v>
      </c>
      <c r="AT62" s="113">
        <v>150.19999999999999</v>
      </c>
      <c r="AU62" s="113">
        <v>150.19999999999999</v>
      </c>
      <c r="AV62" s="121">
        <v>150.19999999999999</v>
      </c>
      <c r="AW62" s="114"/>
      <c r="AX62" s="120">
        <v>0.15</v>
      </c>
      <c r="AY62" s="113">
        <v>0.1</v>
      </c>
      <c r="AZ62" s="113">
        <v>0</v>
      </c>
      <c r="BA62" s="113">
        <v>0</v>
      </c>
      <c r="BB62" s="113">
        <v>0</v>
      </c>
      <c r="BC62" s="113">
        <v>0</v>
      </c>
      <c r="BD62" s="113">
        <v>0.03</v>
      </c>
      <c r="BE62" s="113">
        <v>1.47</v>
      </c>
      <c r="BF62" s="113">
        <v>0.02</v>
      </c>
      <c r="BG62" s="113">
        <v>0.03</v>
      </c>
      <c r="BH62" s="113">
        <v>0.01</v>
      </c>
      <c r="BI62" s="113">
        <v>0</v>
      </c>
      <c r="BJ62" s="113">
        <v>0</v>
      </c>
      <c r="BK62" s="113">
        <v>0</v>
      </c>
      <c r="BL62" s="113">
        <v>0.04</v>
      </c>
      <c r="BM62" s="113">
        <v>0.06</v>
      </c>
      <c r="BN62" s="113">
        <v>0</v>
      </c>
      <c r="BO62" s="113">
        <v>0.01</v>
      </c>
      <c r="BP62" s="113">
        <v>0</v>
      </c>
      <c r="BQ62" s="113">
        <v>0</v>
      </c>
      <c r="BR62" s="113">
        <v>0</v>
      </c>
      <c r="BS62" s="121">
        <v>0.01</v>
      </c>
      <c r="BT62" s="38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</row>
    <row r="63" spans="1:140" ht="15.75" customHeight="1" x14ac:dyDescent="0.2">
      <c r="A63" s="38"/>
      <c r="B63" s="38"/>
      <c r="C63" s="48" t="s">
        <v>45</v>
      </c>
      <c r="D63" s="120">
        <v>998.1</v>
      </c>
      <c r="E63" s="113">
        <v>998.1</v>
      </c>
      <c r="F63" s="113">
        <v>998.1</v>
      </c>
      <c r="G63" s="113">
        <v>998.1</v>
      </c>
      <c r="H63" s="113">
        <v>998.1</v>
      </c>
      <c r="I63" s="113">
        <v>998.1</v>
      </c>
      <c r="J63" s="113">
        <v>998.1</v>
      </c>
      <c r="K63" s="113">
        <v>998.1</v>
      </c>
      <c r="L63" s="113">
        <v>998.1</v>
      </c>
      <c r="M63" s="113">
        <v>998.1</v>
      </c>
      <c r="N63" s="113">
        <v>998.1</v>
      </c>
      <c r="O63" s="113">
        <v>998.1</v>
      </c>
      <c r="P63" s="113">
        <v>998.1</v>
      </c>
      <c r="Q63" s="113">
        <v>998.1</v>
      </c>
      <c r="R63" s="113">
        <v>998.1</v>
      </c>
      <c r="S63" s="113">
        <v>998.1</v>
      </c>
      <c r="T63" s="113">
        <v>998.1</v>
      </c>
      <c r="U63" s="113">
        <v>998.1</v>
      </c>
      <c r="V63" s="113">
        <v>998.1</v>
      </c>
      <c r="W63" s="113">
        <v>998.1</v>
      </c>
      <c r="X63" s="113">
        <v>998.1</v>
      </c>
      <c r="Y63" s="121">
        <v>998.1</v>
      </c>
      <c r="Z63" s="113"/>
      <c r="AA63" s="120">
        <v>110.9</v>
      </c>
      <c r="AB63" s="113">
        <v>110.9</v>
      </c>
      <c r="AC63" s="113">
        <v>110.9</v>
      </c>
      <c r="AD63" s="113">
        <v>110.9</v>
      </c>
      <c r="AE63" s="113">
        <v>110.9</v>
      </c>
      <c r="AF63" s="113">
        <v>110.9</v>
      </c>
      <c r="AG63" s="113">
        <v>110.9</v>
      </c>
      <c r="AH63" s="113">
        <v>110.9</v>
      </c>
      <c r="AI63" s="113">
        <v>110.9</v>
      </c>
      <c r="AJ63" s="113">
        <v>110.9</v>
      </c>
      <c r="AK63" s="113">
        <v>110.9</v>
      </c>
      <c r="AL63" s="113">
        <v>110.9</v>
      </c>
      <c r="AM63" s="113">
        <v>110.9</v>
      </c>
      <c r="AN63" s="113">
        <v>110.9</v>
      </c>
      <c r="AO63" s="113">
        <v>110.9</v>
      </c>
      <c r="AP63" s="113">
        <v>110.9</v>
      </c>
      <c r="AQ63" s="113">
        <v>110.9</v>
      </c>
      <c r="AR63" s="113">
        <v>110.9</v>
      </c>
      <c r="AS63" s="113">
        <v>110.9</v>
      </c>
      <c r="AT63" s="113">
        <v>110.9</v>
      </c>
      <c r="AU63" s="113">
        <v>110.9</v>
      </c>
      <c r="AV63" s="121">
        <v>110.9</v>
      </c>
      <c r="AW63" s="114"/>
      <c r="AX63" s="120">
        <v>0.09</v>
      </c>
      <c r="AY63" s="113">
        <v>7.0000000000000007E-2</v>
      </c>
      <c r="AZ63" s="113">
        <v>0</v>
      </c>
      <c r="BA63" s="113">
        <v>0</v>
      </c>
      <c r="BB63" s="113">
        <v>0</v>
      </c>
      <c r="BC63" s="113">
        <v>0</v>
      </c>
      <c r="BD63" s="113">
        <v>0.02</v>
      </c>
      <c r="BE63" s="113">
        <v>1.08</v>
      </c>
      <c r="BF63" s="113">
        <v>0.02</v>
      </c>
      <c r="BG63" s="113">
        <v>0.06</v>
      </c>
      <c r="BH63" s="113">
        <v>0</v>
      </c>
      <c r="BI63" s="113">
        <v>0</v>
      </c>
      <c r="BJ63" s="113">
        <v>0</v>
      </c>
      <c r="BK63" s="113">
        <v>0</v>
      </c>
      <c r="BL63" s="113">
        <v>0.03</v>
      </c>
      <c r="BM63" s="113">
        <v>0.02</v>
      </c>
      <c r="BN63" s="113">
        <v>0</v>
      </c>
      <c r="BO63" s="113">
        <v>0.01</v>
      </c>
      <c r="BP63" s="113">
        <v>0</v>
      </c>
      <c r="BQ63" s="113">
        <v>0</v>
      </c>
      <c r="BR63" s="113">
        <v>0</v>
      </c>
      <c r="BS63" s="121">
        <v>0</v>
      </c>
      <c r="BT63" s="38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</row>
    <row r="64" spans="1:140" ht="15.75" customHeight="1" x14ac:dyDescent="0.2">
      <c r="A64" s="38"/>
      <c r="B64" s="38"/>
      <c r="C64" s="48" t="s">
        <v>46</v>
      </c>
      <c r="D64" s="120">
        <v>557.1</v>
      </c>
      <c r="E64" s="113">
        <v>557.1</v>
      </c>
      <c r="F64" s="113">
        <v>557.1</v>
      </c>
      <c r="G64" s="113">
        <v>557.1</v>
      </c>
      <c r="H64" s="113">
        <v>557.1</v>
      </c>
      <c r="I64" s="113">
        <v>557.1</v>
      </c>
      <c r="J64" s="113">
        <v>557.1</v>
      </c>
      <c r="K64" s="113">
        <v>557.1</v>
      </c>
      <c r="L64" s="113">
        <v>557.1</v>
      </c>
      <c r="M64" s="113">
        <v>557.1</v>
      </c>
      <c r="N64" s="113">
        <v>557.1</v>
      </c>
      <c r="O64" s="113">
        <v>557.1</v>
      </c>
      <c r="P64" s="113">
        <v>557.1</v>
      </c>
      <c r="Q64" s="113">
        <v>557.1</v>
      </c>
      <c r="R64" s="113">
        <v>557.1</v>
      </c>
      <c r="S64" s="113">
        <v>557.1</v>
      </c>
      <c r="T64" s="113">
        <v>557.1</v>
      </c>
      <c r="U64" s="113">
        <v>557.1</v>
      </c>
      <c r="V64" s="113">
        <v>557.1</v>
      </c>
      <c r="W64" s="113">
        <v>557.1</v>
      </c>
      <c r="X64" s="113">
        <v>557.1</v>
      </c>
      <c r="Y64" s="121">
        <v>557.1</v>
      </c>
      <c r="Z64" s="113"/>
      <c r="AA64" s="120">
        <v>61.9</v>
      </c>
      <c r="AB64" s="113">
        <v>61.9</v>
      </c>
      <c r="AC64" s="113">
        <v>61.9</v>
      </c>
      <c r="AD64" s="113">
        <v>61.9</v>
      </c>
      <c r="AE64" s="113">
        <v>61.9</v>
      </c>
      <c r="AF64" s="113">
        <v>61.9</v>
      </c>
      <c r="AG64" s="113">
        <v>61.9</v>
      </c>
      <c r="AH64" s="113">
        <v>61.9</v>
      </c>
      <c r="AI64" s="113">
        <v>61.9</v>
      </c>
      <c r="AJ64" s="113">
        <v>61.9</v>
      </c>
      <c r="AK64" s="113">
        <v>61.9</v>
      </c>
      <c r="AL64" s="113">
        <v>61.9</v>
      </c>
      <c r="AM64" s="113">
        <v>61.9</v>
      </c>
      <c r="AN64" s="113">
        <v>61.9</v>
      </c>
      <c r="AO64" s="113">
        <v>61.9</v>
      </c>
      <c r="AP64" s="113">
        <v>61.9</v>
      </c>
      <c r="AQ64" s="113">
        <v>61.9</v>
      </c>
      <c r="AR64" s="113">
        <v>61.9</v>
      </c>
      <c r="AS64" s="113">
        <v>61.9</v>
      </c>
      <c r="AT64" s="113">
        <v>61.9</v>
      </c>
      <c r="AU64" s="113">
        <v>61.9</v>
      </c>
      <c r="AV64" s="121">
        <v>61.9</v>
      </c>
      <c r="AW64" s="114"/>
      <c r="AX64" s="120">
        <v>7.0000000000000007E-2</v>
      </c>
      <c r="AY64" s="113">
        <v>0.05</v>
      </c>
      <c r="AZ64" s="113">
        <v>0</v>
      </c>
      <c r="BA64" s="113">
        <v>0</v>
      </c>
      <c r="BB64" s="113">
        <v>0</v>
      </c>
      <c r="BC64" s="113">
        <v>0</v>
      </c>
      <c r="BD64" s="113">
        <v>0.01</v>
      </c>
      <c r="BE64" s="113">
        <v>0.61</v>
      </c>
      <c r="BF64" s="113">
        <v>0.01</v>
      </c>
      <c r="BG64" s="113">
        <v>0</v>
      </c>
      <c r="BH64" s="113">
        <v>0</v>
      </c>
      <c r="BI64" s="113">
        <v>0</v>
      </c>
      <c r="BJ64" s="113">
        <v>0</v>
      </c>
      <c r="BK64" s="113">
        <v>0</v>
      </c>
      <c r="BL64" s="113">
        <v>0.02</v>
      </c>
      <c r="BM64" s="113">
        <v>0.02</v>
      </c>
      <c r="BN64" s="113">
        <v>0</v>
      </c>
      <c r="BO64" s="113">
        <v>0.01</v>
      </c>
      <c r="BP64" s="113">
        <v>0</v>
      </c>
      <c r="BQ64" s="113">
        <v>0</v>
      </c>
      <c r="BR64" s="113">
        <v>0</v>
      </c>
      <c r="BS64" s="121">
        <v>0</v>
      </c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</row>
    <row r="65" spans="1:140" ht="15.75" customHeight="1" x14ac:dyDescent="0.2">
      <c r="A65" s="38"/>
      <c r="B65" s="38"/>
      <c r="C65" s="48" t="s">
        <v>47</v>
      </c>
      <c r="D65" s="120">
        <v>1193.4000000000001</v>
      </c>
      <c r="E65" s="113">
        <v>1193.4000000000001</v>
      </c>
      <c r="F65" s="113">
        <v>1193.4000000000001</v>
      </c>
      <c r="G65" s="113">
        <v>1193.4000000000001</v>
      </c>
      <c r="H65" s="113">
        <v>1193.4000000000001</v>
      </c>
      <c r="I65" s="113">
        <v>1193.4000000000001</v>
      </c>
      <c r="J65" s="113">
        <v>1193.4000000000001</v>
      </c>
      <c r="K65" s="113">
        <v>1193.4000000000001</v>
      </c>
      <c r="L65" s="113">
        <v>1193.4000000000001</v>
      </c>
      <c r="M65" s="113">
        <v>1193.4000000000001</v>
      </c>
      <c r="N65" s="113">
        <v>1193.4000000000001</v>
      </c>
      <c r="O65" s="113">
        <v>1193.4000000000001</v>
      </c>
      <c r="P65" s="113">
        <v>1193.4000000000001</v>
      </c>
      <c r="Q65" s="113">
        <v>1193.4000000000001</v>
      </c>
      <c r="R65" s="113">
        <v>1193.4000000000001</v>
      </c>
      <c r="S65" s="113">
        <v>1193.4000000000001</v>
      </c>
      <c r="T65" s="113">
        <v>1193.4000000000001</v>
      </c>
      <c r="U65" s="113">
        <v>1193.4000000000001</v>
      </c>
      <c r="V65" s="113">
        <v>1193.4000000000001</v>
      </c>
      <c r="W65" s="113">
        <v>1193.4000000000001</v>
      </c>
      <c r="X65" s="113">
        <v>1193.4000000000001</v>
      </c>
      <c r="Y65" s="121">
        <v>1193.4000000000001</v>
      </c>
      <c r="Z65" s="113"/>
      <c r="AA65" s="120">
        <v>132.6</v>
      </c>
      <c r="AB65" s="113">
        <v>132.6</v>
      </c>
      <c r="AC65" s="113">
        <v>132.6</v>
      </c>
      <c r="AD65" s="113">
        <v>132.6</v>
      </c>
      <c r="AE65" s="113">
        <v>132.6</v>
      </c>
      <c r="AF65" s="113">
        <v>132.6</v>
      </c>
      <c r="AG65" s="113">
        <v>132.6</v>
      </c>
      <c r="AH65" s="113">
        <v>132.6</v>
      </c>
      <c r="AI65" s="113">
        <v>132.6</v>
      </c>
      <c r="AJ65" s="113">
        <v>132.6</v>
      </c>
      <c r="AK65" s="113">
        <v>132.6</v>
      </c>
      <c r="AL65" s="113">
        <v>132.6</v>
      </c>
      <c r="AM65" s="113">
        <v>132.6</v>
      </c>
      <c r="AN65" s="113">
        <v>132.6</v>
      </c>
      <c r="AO65" s="113">
        <v>132.6</v>
      </c>
      <c r="AP65" s="113">
        <v>132.6</v>
      </c>
      <c r="AQ65" s="113">
        <v>132.6</v>
      </c>
      <c r="AR65" s="113">
        <v>132.6</v>
      </c>
      <c r="AS65" s="113">
        <v>132.6</v>
      </c>
      <c r="AT65" s="113">
        <v>132.6</v>
      </c>
      <c r="AU65" s="113">
        <v>132.6</v>
      </c>
      <c r="AV65" s="121">
        <v>132.6</v>
      </c>
      <c r="AW65" s="114"/>
      <c r="AX65" s="120">
        <v>0.11</v>
      </c>
      <c r="AY65" s="113">
        <v>0.09</v>
      </c>
      <c r="AZ65" s="113">
        <v>0</v>
      </c>
      <c r="BA65" s="113">
        <v>0</v>
      </c>
      <c r="BB65" s="113">
        <v>0</v>
      </c>
      <c r="BC65" s="113">
        <v>0</v>
      </c>
      <c r="BD65" s="113">
        <v>0.03</v>
      </c>
      <c r="BE65" s="113">
        <v>1.3</v>
      </c>
      <c r="BF65" s="113">
        <v>0.02</v>
      </c>
      <c r="BG65" s="113">
        <v>0.03</v>
      </c>
      <c r="BH65" s="113">
        <v>0</v>
      </c>
      <c r="BI65" s="113">
        <v>0</v>
      </c>
      <c r="BJ65" s="113">
        <v>0</v>
      </c>
      <c r="BK65" s="113">
        <v>0</v>
      </c>
      <c r="BL65" s="113">
        <v>0.04</v>
      </c>
      <c r="BM65" s="113">
        <v>0.04</v>
      </c>
      <c r="BN65" s="113">
        <v>0</v>
      </c>
      <c r="BO65" s="113">
        <v>0.01</v>
      </c>
      <c r="BP65" s="113">
        <v>0</v>
      </c>
      <c r="BQ65" s="113">
        <v>0</v>
      </c>
      <c r="BR65" s="113">
        <v>0</v>
      </c>
      <c r="BS65" s="121">
        <v>0</v>
      </c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</row>
    <row r="66" spans="1:140" ht="15.75" customHeight="1" x14ac:dyDescent="0.2">
      <c r="A66" s="38"/>
      <c r="B66" s="38"/>
      <c r="C66" s="48" t="s">
        <v>48</v>
      </c>
      <c r="D66" s="120">
        <v>1139.4000000000001</v>
      </c>
      <c r="E66" s="113">
        <v>1139.4000000000001</v>
      </c>
      <c r="F66" s="113">
        <v>1139.4000000000001</v>
      </c>
      <c r="G66" s="113">
        <v>1139.4000000000001</v>
      </c>
      <c r="H66" s="113">
        <v>1139.4000000000001</v>
      </c>
      <c r="I66" s="113">
        <v>1139.4000000000001</v>
      </c>
      <c r="J66" s="113">
        <v>1139.4000000000001</v>
      </c>
      <c r="K66" s="113">
        <v>1139.4000000000001</v>
      </c>
      <c r="L66" s="113">
        <v>1139.4000000000001</v>
      </c>
      <c r="M66" s="113">
        <v>1139.4000000000001</v>
      </c>
      <c r="N66" s="113">
        <v>1139.4000000000001</v>
      </c>
      <c r="O66" s="113">
        <v>1139.4000000000001</v>
      </c>
      <c r="P66" s="113">
        <v>1139.4000000000001</v>
      </c>
      <c r="Q66" s="113">
        <v>1139.4000000000001</v>
      </c>
      <c r="R66" s="113">
        <v>1139.4000000000001</v>
      </c>
      <c r="S66" s="113">
        <v>1139.4000000000001</v>
      </c>
      <c r="T66" s="113">
        <v>1139.4000000000001</v>
      </c>
      <c r="U66" s="113">
        <v>1139.4000000000001</v>
      </c>
      <c r="V66" s="113">
        <v>1139.4000000000001</v>
      </c>
      <c r="W66" s="113">
        <v>1139.4000000000001</v>
      </c>
      <c r="X66" s="113">
        <v>1139.4000000000001</v>
      </c>
      <c r="Y66" s="121">
        <v>1139.4000000000001</v>
      </c>
      <c r="Z66" s="113"/>
      <c r="AA66" s="120">
        <v>126.6</v>
      </c>
      <c r="AB66" s="113">
        <v>126.6</v>
      </c>
      <c r="AC66" s="113">
        <v>126.6</v>
      </c>
      <c r="AD66" s="113">
        <v>126.6</v>
      </c>
      <c r="AE66" s="113">
        <v>126.6</v>
      </c>
      <c r="AF66" s="113">
        <v>126.6</v>
      </c>
      <c r="AG66" s="113">
        <v>126.6</v>
      </c>
      <c r="AH66" s="113">
        <v>126.6</v>
      </c>
      <c r="AI66" s="113">
        <v>126.6</v>
      </c>
      <c r="AJ66" s="113">
        <v>126.6</v>
      </c>
      <c r="AK66" s="113">
        <v>126.6</v>
      </c>
      <c r="AL66" s="113">
        <v>126.6</v>
      </c>
      <c r="AM66" s="113">
        <v>126.6</v>
      </c>
      <c r="AN66" s="113">
        <v>126.6</v>
      </c>
      <c r="AO66" s="113">
        <v>126.6</v>
      </c>
      <c r="AP66" s="113">
        <v>126.6</v>
      </c>
      <c r="AQ66" s="113">
        <v>126.6</v>
      </c>
      <c r="AR66" s="113">
        <v>126.6</v>
      </c>
      <c r="AS66" s="113">
        <v>126.6</v>
      </c>
      <c r="AT66" s="113">
        <v>126.6</v>
      </c>
      <c r="AU66" s="113">
        <v>126.6</v>
      </c>
      <c r="AV66" s="121">
        <v>126.6</v>
      </c>
      <c r="AW66" s="114"/>
      <c r="AX66" s="120">
        <v>1.08</v>
      </c>
      <c r="AY66" s="113">
        <v>0.08</v>
      </c>
      <c r="AZ66" s="113">
        <v>0</v>
      </c>
      <c r="BA66" s="113">
        <v>0</v>
      </c>
      <c r="BB66" s="113">
        <v>0</v>
      </c>
      <c r="BC66" s="113">
        <v>0</v>
      </c>
      <c r="BD66" s="113">
        <v>0.03</v>
      </c>
      <c r="BE66" s="113">
        <v>1.24</v>
      </c>
      <c r="BF66" s="113">
        <v>0.02</v>
      </c>
      <c r="BG66" s="113">
        <v>0.04</v>
      </c>
      <c r="BH66" s="113">
        <v>0</v>
      </c>
      <c r="BI66" s="113">
        <v>0</v>
      </c>
      <c r="BJ66" s="113">
        <v>0</v>
      </c>
      <c r="BK66" s="113">
        <v>0</v>
      </c>
      <c r="BL66" s="113">
        <v>0.03</v>
      </c>
      <c r="BM66" s="113">
        <v>0.03</v>
      </c>
      <c r="BN66" s="113">
        <v>0</v>
      </c>
      <c r="BO66" s="113">
        <v>0.01</v>
      </c>
      <c r="BP66" s="113">
        <v>0</v>
      </c>
      <c r="BQ66" s="113">
        <v>0</v>
      </c>
      <c r="BR66" s="113">
        <v>0</v>
      </c>
      <c r="BS66" s="121">
        <v>0</v>
      </c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</row>
    <row r="67" spans="1:140" ht="15.75" customHeight="1" x14ac:dyDescent="0.2">
      <c r="A67" s="38"/>
      <c r="B67" s="38"/>
      <c r="C67" s="48" t="s">
        <v>49</v>
      </c>
      <c r="D67" s="120">
        <v>474.3</v>
      </c>
      <c r="E67" s="113">
        <v>474.3</v>
      </c>
      <c r="F67" s="113">
        <v>474.3</v>
      </c>
      <c r="G67" s="113">
        <v>474.3</v>
      </c>
      <c r="H67" s="113">
        <v>474.3</v>
      </c>
      <c r="I67" s="113">
        <v>474.3</v>
      </c>
      <c r="J67" s="113">
        <v>474.3</v>
      </c>
      <c r="K67" s="113">
        <v>474.3</v>
      </c>
      <c r="L67" s="113">
        <v>474.3</v>
      </c>
      <c r="M67" s="113">
        <v>474.3</v>
      </c>
      <c r="N67" s="113">
        <v>474.3</v>
      </c>
      <c r="O67" s="113">
        <v>474.3</v>
      </c>
      <c r="P67" s="113">
        <v>474.3</v>
      </c>
      <c r="Q67" s="113">
        <v>474.3</v>
      </c>
      <c r="R67" s="113">
        <v>474.3</v>
      </c>
      <c r="S67" s="113">
        <v>474.3</v>
      </c>
      <c r="T67" s="113">
        <v>474.3</v>
      </c>
      <c r="U67" s="113">
        <v>474.3</v>
      </c>
      <c r="V67" s="113">
        <v>474.3</v>
      </c>
      <c r="W67" s="113">
        <v>474.3</v>
      </c>
      <c r="X67" s="113">
        <v>474.3</v>
      </c>
      <c r="Y67" s="121">
        <v>474.3</v>
      </c>
      <c r="Z67" s="113"/>
      <c r="AA67" s="120">
        <v>52.7</v>
      </c>
      <c r="AB67" s="113">
        <v>52.7</v>
      </c>
      <c r="AC67" s="113">
        <v>52.7</v>
      </c>
      <c r="AD67" s="113">
        <v>52.7</v>
      </c>
      <c r="AE67" s="113">
        <v>52.7</v>
      </c>
      <c r="AF67" s="113">
        <v>52.7</v>
      </c>
      <c r="AG67" s="113">
        <v>52.7</v>
      </c>
      <c r="AH67" s="113">
        <v>52.7</v>
      </c>
      <c r="AI67" s="113">
        <v>52.7</v>
      </c>
      <c r="AJ67" s="113">
        <v>52.7</v>
      </c>
      <c r="AK67" s="113">
        <v>52.7</v>
      </c>
      <c r="AL67" s="113">
        <v>52.7</v>
      </c>
      <c r="AM67" s="113">
        <v>52.7</v>
      </c>
      <c r="AN67" s="113">
        <v>52.7</v>
      </c>
      <c r="AO67" s="113">
        <v>52.7</v>
      </c>
      <c r="AP67" s="113">
        <v>52.7</v>
      </c>
      <c r="AQ67" s="113">
        <v>52.7</v>
      </c>
      <c r="AR67" s="113">
        <v>52.7</v>
      </c>
      <c r="AS67" s="113">
        <v>52.7</v>
      </c>
      <c r="AT67" s="113">
        <v>52.7</v>
      </c>
      <c r="AU67" s="113">
        <v>52.7</v>
      </c>
      <c r="AV67" s="121">
        <v>52.7</v>
      </c>
      <c r="AW67" s="114"/>
      <c r="AX67" s="120">
        <v>0.5</v>
      </c>
      <c r="AY67" s="113">
        <v>0.03</v>
      </c>
      <c r="AZ67" s="113">
        <v>0</v>
      </c>
      <c r="BA67" s="113">
        <v>0</v>
      </c>
      <c r="BB67" s="113">
        <v>0</v>
      </c>
      <c r="BC67" s="113">
        <v>0</v>
      </c>
      <c r="BD67" s="113">
        <v>0.01</v>
      </c>
      <c r="BE67" s="113">
        <v>0.53</v>
      </c>
      <c r="BF67" s="113">
        <v>0.01</v>
      </c>
      <c r="BG67" s="113">
        <v>0.01</v>
      </c>
      <c r="BH67" s="113">
        <v>0</v>
      </c>
      <c r="BI67" s="113">
        <v>0</v>
      </c>
      <c r="BJ67" s="113">
        <v>0</v>
      </c>
      <c r="BK67" s="113">
        <v>0</v>
      </c>
      <c r="BL67" s="113">
        <v>0.01</v>
      </c>
      <c r="BM67" s="113">
        <v>0.01</v>
      </c>
      <c r="BN67" s="113">
        <v>0</v>
      </c>
      <c r="BO67" s="113">
        <v>0</v>
      </c>
      <c r="BP67" s="113">
        <v>0</v>
      </c>
      <c r="BQ67" s="113">
        <v>0</v>
      </c>
      <c r="BR67" s="113">
        <v>0</v>
      </c>
      <c r="BS67" s="121">
        <v>0</v>
      </c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</row>
    <row r="68" spans="1:140" ht="15.75" customHeight="1" x14ac:dyDescent="0.2">
      <c r="A68" s="38"/>
      <c r="B68" s="38"/>
      <c r="C68" s="48" t="s">
        <v>50</v>
      </c>
      <c r="D68" s="120">
        <v>1037.7</v>
      </c>
      <c r="E68" s="113">
        <v>1037.7</v>
      </c>
      <c r="F68" s="113">
        <v>1037.7</v>
      </c>
      <c r="G68" s="113">
        <v>1037.7</v>
      </c>
      <c r="H68" s="113">
        <v>1037.7</v>
      </c>
      <c r="I68" s="113">
        <v>1037.7</v>
      </c>
      <c r="J68" s="113">
        <v>1037.7</v>
      </c>
      <c r="K68" s="113">
        <v>1037.7</v>
      </c>
      <c r="L68" s="113">
        <v>1037.7</v>
      </c>
      <c r="M68" s="113">
        <v>1037.7</v>
      </c>
      <c r="N68" s="113">
        <v>1037.7</v>
      </c>
      <c r="O68" s="113">
        <v>1037.7</v>
      </c>
      <c r="P68" s="113">
        <v>1037.7</v>
      </c>
      <c r="Q68" s="113">
        <v>1037.7</v>
      </c>
      <c r="R68" s="113">
        <v>1037.7</v>
      </c>
      <c r="S68" s="113">
        <v>1037.7</v>
      </c>
      <c r="T68" s="113">
        <v>1037.7</v>
      </c>
      <c r="U68" s="113">
        <v>1037.7</v>
      </c>
      <c r="V68" s="113">
        <v>1037.7</v>
      </c>
      <c r="W68" s="113">
        <v>1037.7</v>
      </c>
      <c r="X68" s="113">
        <v>1037.7</v>
      </c>
      <c r="Y68" s="121">
        <v>1037.7</v>
      </c>
      <c r="Z68" s="113"/>
      <c r="AA68" s="120">
        <v>115.3</v>
      </c>
      <c r="AB68" s="113">
        <v>115.3</v>
      </c>
      <c r="AC68" s="113">
        <v>115.3</v>
      </c>
      <c r="AD68" s="113">
        <v>115.3</v>
      </c>
      <c r="AE68" s="113">
        <v>115.3</v>
      </c>
      <c r="AF68" s="113">
        <v>115.3</v>
      </c>
      <c r="AG68" s="113">
        <v>115.3</v>
      </c>
      <c r="AH68" s="113">
        <v>115.3</v>
      </c>
      <c r="AI68" s="113">
        <v>115.3</v>
      </c>
      <c r="AJ68" s="113">
        <v>115.3</v>
      </c>
      <c r="AK68" s="113">
        <v>115.3</v>
      </c>
      <c r="AL68" s="113">
        <v>115.3</v>
      </c>
      <c r="AM68" s="113">
        <v>115.3</v>
      </c>
      <c r="AN68" s="113">
        <v>115.3</v>
      </c>
      <c r="AO68" s="113">
        <v>115.3</v>
      </c>
      <c r="AP68" s="113">
        <v>115.3</v>
      </c>
      <c r="AQ68" s="113">
        <v>115.3</v>
      </c>
      <c r="AR68" s="113">
        <v>115.3</v>
      </c>
      <c r="AS68" s="113">
        <v>115.3</v>
      </c>
      <c r="AT68" s="113">
        <v>115.3</v>
      </c>
      <c r="AU68" s="113">
        <v>115.3</v>
      </c>
      <c r="AV68" s="121">
        <v>115.3</v>
      </c>
      <c r="AW68" s="114"/>
      <c r="AX68" s="120">
        <v>1.01</v>
      </c>
      <c r="AY68" s="113">
        <v>0.06</v>
      </c>
      <c r="AZ68" s="113">
        <v>0</v>
      </c>
      <c r="BA68" s="113">
        <v>0</v>
      </c>
      <c r="BB68" s="113">
        <v>0</v>
      </c>
      <c r="BC68" s="113">
        <v>0</v>
      </c>
      <c r="BD68" s="113">
        <v>0.02</v>
      </c>
      <c r="BE68" s="113">
        <v>1.1499999999999999</v>
      </c>
      <c r="BF68" s="113">
        <v>0.01</v>
      </c>
      <c r="BG68" s="113">
        <v>0.02</v>
      </c>
      <c r="BH68" s="113">
        <v>0</v>
      </c>
      <c r="BI68" s="113">
        <v>0</v>
      </c>
      <c r="BJ68" s="113">
        <v>0</v>
      </c>
      <c r="BK68" s="113">
        <v>0</v>
      </c>
      <c r="BL68" s="113">
        <v>0.02</v>
      </c>
      <c r="BM68" s="113">
        <v>0.02</v>
      </c>
      <c r="BN68" s="113">
        <v>0</v>
      </c>
      <c r="BO68" s="113">
        <v>0.01</v>
      </c>
      <c r="BP68" s="113">
        <v>0</v>
      </c>
      <c r="BQ68" s="113">
        <v>0</v>
      </c>
      <c r="BR68" s="113">
        <v>0</v>
      </c>
      <c r="BS68" s="121">
        <v>0</v>
      </c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</row>
    <row r="69" spans="1:140" ht="15.75" customHeight="1" x14ac:dyDescent="0.25">
      <c r="A69" s="38"/>
      <c r="B69" s="38"/>
      <c r="C69" s="56" t="s">
        <v>51</v>
      </c>
      <c r="D69" s="120">
        <v>651.6</v>
      </c>
      <c r="E69" s="113">
        <v>651.6</v>
      </c>
      <c r="F69" s="113">
        <v>651.6</v>
      </c>
      <c r="G69" s="113">
        <v>651.6</v>
      </c>
      <c r="H69" s="113">
        <v>651.6</v>
      </c>
      <c r="I69" s="113">
        <v>651.6</v>
      </c>
      <c r="J69" s="113">
        <v>651.6</v>
      </c>
      <c r="K69" s="113">
        <v>651.6</v>
      </c>
      <c r="L69" s="113">
        <v>651.6</v>
      </c>
      <c r="M69" s="113">
        <v>651.6</v>
      </c>
      <c r="N69" s="113">
        <v>651.6</v>
      </c>
      <c r="O69" s="113">
        <v>651.6</v>
      </c>
      <c r="P69" s="113">
        <v>651.6</v>
      </c>
      <c r="Q69" s="113">
        <v>651.6</v>
      </c>
      <c r="R69" s="113">
        <v>651.6</v>
      </c>
      <c r="S69" s="113">
        <v>651.6</v>
      </c>
      <c r="T69" s="113">
        <v>651.6</v>
      </c>
      <c r="U69" s="113">
        <v>651.6</v>
      </c>
      <c r="V69" s="113">
        <v>651.6</v>
      </c>
      <c r="W69" s="113">
        <v>651.6</v>
      </c>
      <c r="X69" s="113">
        <v>651.6</v>
      </c>
      <c r="Y69" s="121">
        <v>651.6</v>
      </c>
      <c r="Z69" s="113"/>
      <c r="AA69" s="120">
        <v>72.400000000000006</v>
      </c>
      <c r="AB69" s="113">
        <v>72.400000000000006</v>
      </c>
      <c r="AC69" s="113">
        <v>72.400000000000006</v>
      </c>
      <c r="AD69" s="113">
        <v>72.400000000000006</v>
      </c>
      <c r="AE69" s="113">
        <v>72.400000000000006</v>
      </c>
      <c r="AF69" s="113">
        <v>72.400000000000006</v>
      </c>
      <c r="AG69" s="113">
        <v>72.400000000000006</v>
      </c>
      <c r="AH69" s="113">
        <v>72.400000000000006</v>
      </c>
      <c r="AI69" s="113">
        <v>72.400000000000006</v>
      </c>
      <c r="AJ69" s="113">
        <v>72.400000000000006</v>
      </c>
      <c r="AK69" s="113">
        <v>72.400000000000006</v>
      </c>
      <c r="AL69" s="113">
        <v>72.400000000000006</v>
      </c>
      <c r="AM69" s="113">
        <v>72.400000000000006</v>
      </c>
      <c r="AN69" s="113">
        <v>72.400000000000006</v>
      </c>
      <c r="AO69" s="113">
        <v>72.400000000000006</v>
      </c>
      <c r="AP69" s="113">
        <v>72.400000000000006</v>
      </c>
      <c r="AQ69" s="113">
        <v>72.400000000000006</v>
      </c>
      <c r="AR69" s="113">
        <v>72.400000000000006</v>
      </c>
      <c r="AS69" s="113">
        <v>72.400000000000006</v>
      </c>
      <c r="AT69" s="113">
        <v>72.400000000000006</v>
      </c>
      <c r="AU69" s="113">
        <v>72.400000000000006</v>
      </c>
      <c r="AV69" s="121">
        <v>72.400000000000006</v>
      </c>
      <c r="AW69" s="114"/>
      <c r="AX69" s="120">
        <v>0.4</v>
      </c>
      <c r="AY69" s="113">
        <v>0.02</v>
      </c>
      <c r="AZ69" s="113">
        <v>0</v>
      </c>
      <c r="BA69" s="113">
        <v>0</v>
      </c>
      <c r="BB69" s="113">
        <v>0</v>
      </c>
      <c r="BC69" s="113">
        <v>0</v>
      </c>
      <c r="BD69" s="113">
        <v>0.01</v>
      </c>
      <c r="BE69" s="113">
        <v>0.72</v>
      </c>
      <c r="BF69" s="113">
        <v>0.01</v>
      </c>
      <c r="BG69" s="113">
        <v>0.01</v>
      </c>
      <c r="BH69" s="113">
        <v>0</v>
      </c>
      <c r="BI69" s="113">
        <v>0</v>
      </c>
      <c r="BJ69" s="113">
        <v>0</v>
      </c>
      <c r="BK69" s="113">
        <v>0</v>
      </c>
      <c r="BL69" s="113">
        <v>0.01</v>
      </c>
      <c r="BM69" s="113">
        <v>0</v>
      </c>
      <c r="BN69" s="113">
        <v>0</v>
      </c>
      <c r="BO69" s="113">
        <v>0</v>
      </c>
      <c r="BP69" s="113">
        <v>0</v>
      </c>
      <c r="BQ69" s="113">
        <v>0</v>
      </c>
      <c r="BR69" s="113">
        <v>0</v>
      </c>
      <c r="BS69" s="121">
        <v>0</v>
      </c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</row>
    <row r="70" spans="1:140" ht="15.75" customHeight="1" x14ac:dyDescent="0.25">
      <c r="A70" s="38"/>
      <c r="B70" s="38"/>
      <c r="C70" s="56" t="s">
        <v>52</v>
      </c>
      <c r="D70" s="120">
        <v>1206.9000000000001</v>
      </c>
      <c r="E70" s="113">
        <v>1206.9000000000001</v>
      </c>
      <c r="F70" s="113">
        <v>1206.9000000000001</v>
      </c>
      <c r="G70" s="113">
        <v>1206.9000000000001</v>
      </c>
      <c r="H70" s="113">
        <v>1206.9000000000001</v>
      </c>
      <c r="I70" s="113">
        <v>1206.9000000000001</v>
      </c>
      <c r="J70" s="113">
        <v>1206.9000000000001</v>
      </c>
      <c r="K70" s="113">
        <v>1206.9000000000001</v>
      </c>
      <c r="L70" s="113">
        <v>1206.9000000000001</v>
      </c>
      <c r="M70" s="113">
        <v>1206.9000000000001</v>
      </c>
      <c r="N70" s="113">
        <v>1206.9000000000001</v>
      </c>
      <c r="O70" s="113">
        <v>1206.9000000000001</v>
      </c>
      <c r="P70" s="113">
        <v>1206.9000000000001</v>
      </c>
      <c r="Q70" s="113">
        <v>1206.9000000000001</v>
      </c>
      <c r="R70" s="113">
        <v>1206.9000000000001</v>
      </c>
      <c r="S70" s="113">
        <v>1206.9000000000001</v>
      </c>
      <c r="T70" s="113">
        <v>1206.9000000000001</v>
      </c>
      <c r="U70" s="113">
        <v>1206.9000000000001</v>
      </c>
      <c r="V70" s="113">
        <v>1206.9000000000001</v>
      </c>
      <c r="W70" s="113">
        <v>1206.9000000000001</v>
      </c>
      <c r="X70" s="113">
        <v>1206.9000000000001</v>
      </c>
      <c r="Y70" s="121">
        <v>1206.9000000000001</v>
      </c>
      <c r="Z70" s="113"/>
      <c r="AA70" s="120">
        <v>134.1</v>
      </c>
      <c r="AB70" s="113">
        <v>134.1</v>
      </c>
      <c r="AC70" s="113">
        <v>134.1</v>
      </c>
      <c r="AD70" s="113">
        <v>134.1</v>
      </c>
      <c r="AE70" s="113">
        <v>134.1</v>
      </c>
      <c r="AF70" s="113">
        <v>134.1</v>
      </c>
      <c r="AG70" s="113">
        <v>134.1</v>
      </c>
      <c r="AH70" s="113">
        <v>134.1</v>
      </c>
      <c r="AI70" s="113">
        <v>134.1</v>
      </c>
      <c r="AJ70" s="113">
        <v>134.1</v>
      </c>
      <c r="AK70" s="113">
        <v>134.1</v>
      </c>
      <c r="AL70" s="113">
        <v>134.1</v>
      </c>
      <c r="AM70" s="113">
        <v>134.1</v>
      </c>
      <c r="AN70" s="113">
        <v>134.1</v>
      </c>
      <c r="AO70" s="113">
        <v>134.1</v>
      </c>
      <c r="AP70" s="113">
        <v>134.1</v>
      </c>
      <c r="AQ70" s="113">
        <v>134.1</v>
      </c>
      <c r="AR70" s="113">
        <v>134.1</v>
      </c>
      <c r="AS70" s="113">
        <v>134.1</v>
      </c>
      <c r="AT70" s="113">
        <v>134.1</v>
      </c>
      <c r="AU70" s="113">
        <v>134.1</v>
      </c>
      <c r="AV70" s="121">
        <v>134.1</v>
      </c>
      <c r="AW70" s="114"/>
      <c r="AX70" s="120">
        <v>0.99</v>
      </c>
      <c r="AY70" s="113">
        <v>0.08</v>
      </c>
      <c r="AZ70" s="113">
        <v>0</v>
      </c>
      <c r="BA70" s="113">
        <v>0</v>
      </c>
      <c r="BB70" s="113">
        <v>0</v>
      </c>
      <c r="BC70" s="113">
        <v>0</v>
      </c>
      <c r="BD70" s="113">
        <v>0.03</v>
      </c>
      <c r="BE70" s="113">
        <v>1.33</v>
      </c>
      <c r="BF70" s="113">
        <v>0.02</v>
      </c>
      <c r="BG70" s="113">
        <v>0.03</v>
      </c>
      <c r="BH70" s="113">
        <v>0</v>
      </c>
      <c r="BI70" s="113">
        <v>0</v>
      </c>
      <c r="BJ70" s="113">
        <v>0</v>
      </c>
      <c r="BK70" s="113">
        <v>0</v>
      </c>
      <c r="BL70" s="113">
        <v>0.03</v>
      </c>
      <c r="BM70" s="113">
        <v>0.04</v>
      </c>
      <c r="BN70" s="113">
        <v>0</v>
      </c>
      <c r="BO70" s="113">
        <v>0.01</v>
      </c>
      <c r="BP70" s="113">
        <v>0</v>
      </c>
      <c r="BQ70" s="113">
        <v>0</v>
      </c>
      <c r="BR70" s="113">
        <v>0</v>
      </c>
      <c r="BS70" s="121">
        <v>0</v>
      </c>
      <c r="BT70" s="38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</row>
    <row r="71" spans="1:140" ht="15.75" customHeight="1" thickBot="1" x14ac:dyDescent="0.3">
      <c r="A71" s="38"/>
      <c r="B71" s="38"/>
      <c r="C71" s="56" t="s">
        <v>54</v>
      </c>
      <c r="D71" s="122">
        <v>3519</v>
      </c>
      <c r="E71" s="123">
        <v>3519</v>
      </c>
      <c r="F71" s="123">
        <v>3519</v>
      </c>
      <c r="G71" s="123">
        <v>3519</v>
      </c>
      <c r="H71" s="123">
        <v>3519</v>
      </c>
      <c r="I71" s="123">
        <v>3519</v>
      </c>
      <c r="J71" s="123">
        <v>3519</v>
      </c>
      <c r="K71" s="123">
        <v>3519</v>
      </c>
      <c r="L71" s="123">
        <v>3519</v>
      </c>
      <c r="M71" s="123">
        <v>3519</v>
      </c>
      <c r="N71" s="123">
        <v>3519</v>
      </c>
      <c r="O71" s="123">
        <v>3519</v>
      </c>
      <c r="P71" s="123">
        <v>3519</v>
      </c>
      <c r="Q71" s="123">
        <v>3519</v>
      </c>
      <c r="R71" s="123">
        <v>3519</v>
      </c>
      <c r="S71" s="123">
        <v>3519</v>
      </c>
      <c r="T71" s="123">
        <v>3519</v>
      </c>
      <c r="U71" s="123">
        <v>3519</v>
      </c>
      <c r="V71" s="123">
        <v>3519</v>
      </c>
      <c r="W71" s="123">
        <v>3519</v>
      </c>
      <c r="X71" s="123">
        <v>3519</v>
      </c>
      <c r="Y71" s="124">
        <v>3519</v>
      </c>
      <c r="Z71" s="113"/>
      <c r="AA71" s="122">
        <v>391</v>
      </c>
      <c r="AB71" s="123">
        <v>391</v>
      </c>
      <c r="AC71" s="123">
        <v>391</v>
      </c>
      <c r="AD71" s="123">
        <v>391</v>
      </c>
      <c r="AE71" s="123">
        <v>391</v>
      </c>
      <c r="AF71" s="123">
        <v>391</v>
      </c>
      <c r="AG71" s="123">
        <v>391</v>
      </c>
      <c r="AH71" s="123">
        <v>391</v>
      </c>
      <c r="AI71" s="123">
        <v>391</v>
      </c>
      <c r="AJ71" s="123">
        <v>391</v>
      </c>
      <c r="AK71" s="123">
        <v>391</v>
      </c>
      <c r="AL71" s="123">
        <v>391</v>
      </c>
      <c r="AM71" s="123">
        <v>391</v>
      </c>
      <c r="AN71" s="123">
        <v>391</v>
      </c>
      <c r="AO71" s="123">
        <v>391</v>
      </c>
      <c r="AP71" s="123">
        <v>391</v>
      </c>
      <c r="AQ71" s="123">
        <v>391</v>
      </c>
      <c r="AR71" s="123">
        <v>391</v>
      </c>
      <c r="AS71" s="123">
        <v>391</v>
      </c>
      <c r="AT71" s="123">
        <v>391</v>
      </c>
      <c r="AU71" s="123">
        <v>391</v>
      </c>
      <c r="AV71" s="124">
        <v>391</v>
      </c>
      <c r="AW71" s="114"/>
      <c r="AX71" s="122">
        <v>4.18</v>
      </c>
      <c r="AY71" s="123">
        <v>0.26</v>
      </c>
      <c r="AZ71" s="123">
        <v>0</v>
      </c>
      <c r="BA71" s="123">
        <v>0.01</v>
      </c>
      <c r="BB71" s="123">
        <v>0.01</v>
      </c>
      <c r="BC71" s="123">
        <v>0</v>
      </c>
      <c r="BD71" s="123">
        <v>0.14000000000000001</v>
      </c>
      <c r="BE71" s="123">
        <v>3.87</v>
      </c>
      <c r="BF71" s="123">
        <v>7.0000000000000007E-2</v>
      </c>
      <c r="BG71" s="123">
        <v>0.33</v>
      </c>
      <c r="BH71" s="123">
        <v>0.04</v>
      </c>
      <c r="BI71" s="123">
        <v>0</v>
      </c>
      <c r="BJ71" s="123">
        <v>0</v>
      </c>
      <c r="BK71" s="123">
        <v>0</v>
      </c>
      <c r="BL71" s="123">
        <v>0.11</v>
      </c>
      <c r="BM71" s="123">
        <v>0.16</v>
      </c>
      <c r="BN71" s="123">
        <v>0</v>
      </c>
      <c r="BO71" s="123">
        <v>0.03</v>
      </c>
      <c r="BP71" s="123">
        <v>0</v>
      </c>
      <c r="BQ71" s="123">
        <v>0</v>
      </c>
      <c r="BR71" s="123">
        <v>0.01</v>
      </c>
      <c r="BS71" s="124">
        <v>0.02</v>
      </c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</row>
    <row r="72" spans="1:140" ht="15.75" customHeight="1" thickBot="1" x14ac:dyDescent="0.25">
      <c r="A72" s="38"/>
      <c r="B72" s="38"/>
      <c r="C72" s="48" t="s">
        <v>55</v>
      </c>
      <c r="D72" s="211">
        <f t="shared" ref="D72:BM72" si="16">AVERAGE(D61:D71)</f>
        <v>1200.2727272727273</v>
      </c>
      <c r="E72" s="212">
        <f t="shared" si="16"/>
        <v>1200.2727272727273</v>
      </c>
      <c r="F72" s="212">
        <f t="shared" si="16"/>
        <v>1200.2727272727273</v>
      </c>
      <c r="G72" s="212">
        <f t="shared" si="16"/>
        <v>1200.2727272727273</v>
      </c>
      <c r="H72" s="212">
        <f t="shared" si="16"/>
        <v>1200.2727272727273</v>
      </c>
      <c r="I72" s="212">
        <f t="shared" si="16"/>
        <v>1200.2727272727273</v>
      </c>
      <c r="J72" s="212">
        <f t="shared" si="16"/>
        <v>1200.2727272727273</v>
      </c>
      <c r="K72" s="212">
        <f>AVERAGE(K61:K71)</f>
        <v>1200.2727272727273</v>
      </c>
      <c r="L72" s="212">
        <f t="shared" si="16"/>
        <v>1200.2727272727273</v>
      </c>
      <c r="M72" s="212">
        <f t="shared" si="16"/>
        <v>1200.2727272727273</v>
      </c>
      <c r="N72" s="212">
        <f t="shared" si="16"/>
        <v>1200.2727272727273</v>
      </c>
      <c r="O72" s="212">
        <f>AVERAGE(O61:O71)</f>
        <v>1200.2727272727273</v>
      </c>
      <c r="P72" s="212">
        <f t="shared" ref="P72:R72" si="17">AVERAGE(P61:P71)</f>
        <v>1200.2727272727273</v>
      </c>
      <c r="Q72" s="212">
        <f t="shared" si="17"/>
        <v>1200.2727272727273</v>
      </c>
      <c r="R72" s="212">
        <f t="shared" si="17"/>
        <v>1200.2727272727273</v>
      </c>
      <c r="S72" s="212">
        <f t="shared" si="16"/>
        <v>1200.2727272727273</v>
      </c>
      <c r="T72" s="212">
        <f>AVERAGE(T61:T71)</f>
        <v>1200.2727272727273</v>
      </c>
      <c r="U72" s="212">
        <f t="shared" ref="U72:V72" si="18">AVERAGE(U61:U71)</f>
        <v>1200.2727272727273</v>
      </c>
      <c r="V72" s="212">
        <f t="shared" si="18"/>
        <v>1200.2727272727273</v>
      </c>
      <c r="W72" s="212">
        <f t="shared" si="16"/>
        <v>1200.2727272727273</v>
      </c>
      <c r="X72" s="212">
        <f t="shared" si="16"/>
        <v>1200.2727272727273</v>
      </c>
      <c r="Y72" s="213">
        <f t="shared" si="16"/>
        <v>1200.2727272727273</v>
      </c>
      <c r="Z72" s="113"/>
      <c r="AA72" s="211">
        <f t="shared" si="16"/>
        <v>133.36363636363637</v>
      </c>
      <c r="AB72" s="212">
        <f t="shared" si="16"/>
        <v>133.36363636363637</v>
      </c>
      <c r="AC72" s="212">
        <f t="shared" si="16"/>
        <v>133.36363636363637</v>
      </c>
      <c r="AD72" s="212">
        <f t="shared" si="16"/>
        <v>133.36363636363637</v>
      </c>
      <c r="AE72" s="212">
        <f t="shared" si="16"/>
        <v>133.36363636363637</v>
      </c>
      <c r="AF72" s="212">
        <f t="shared" si="16"/>
        <v>133.36363636363637</v>
      </c>
      <c r="AG72" s="212">
        <f t="shared" si="16"/>
        <v>133.36363636363637</v>
      </c>
      <c r="AH72" s="212">
        <f>AVERAGE(AH61:AH71)</f>
        <v>133.36363636363637</v>
      </c>
      <c r="AI72" s="212">
        <f t="shared" si="16"/>
        <v>133.36363636363637</v>
      </c>
      <c r="AJ72" s="212">
        <f t="shared" si="16"/>
        <v>133.36363636363637</v>
      </c>
      <c r="AK72" s="212">
        <f t="shared" si="16"/>
        <v>133.36363636363637</v>
      </c>
      <c r="AL72" s="212">
        <f>AVERAGE(AL61:AL71)</f>
        <v>133.36363636363637</v>
      </c>
      <c r="AM72" s="212">
        <f t="shared" ref="AM72:AO72" si="19">AVERAGE(AM61:AM71)</f>
        <v>133.36363636363637</v>
      </c>
      <c r="AN72" s="212">
        <f t="shared" si="19"/>
        <v>133.36363636363637</v>
      </c>
      <c r="AO72" s="212">
        <f t="shared" si="19"/>
        <v>133.36363636363637</v>
      </c>
      <c r="AP72" s="212">
        <f t="shared" si="16"/>
        <v>133.36363636363637</v>
      </c>
      <c r="AQ72" s="212">
        <f>AVERAGE(AQ61:AQ71)</f>
        <v>133.36363636363637</v>
      </c>
      <c r="AR72" s="212">
        <f t="shared" ref="AR72:AS72" si="20">AVERAGE(AR61:AR71)</f>
        <v>133.36363636363637</v>
      </c>
      <c r="AS72" s="212">
        <f t="shared" si="20"/>
        <v>133.36363636363637</v>
      </c>
      <c r="AT72" s="212">
        <f t="shared" si="16"/>
        <v>133.36363636363637</v>
      </c>
      <c r="AU72" s="212">
        <f t="shared" si="16"/>
        <v>133.36363636363637</v>
      </c>
      <c r="AV72" s="213">
        <f t="shared" si="16"/>
        <v>133.36363636363637</v>
      </c>
      <c r="AW72" s="113"/>
      <c r="AX72" s="211">
        <f t="shared" si="16"/>
        <v>0.83</v>
      </c>
      <c r="AY72" s="212">
        <f t="shared" si="16"/>
        <v>8.0909090909090917E-2</v>
      </c>
      <c r="AZ72" s="212">
        <f t="shared" si="16"/>
        <v>0</v>
      </c>
      <c r="BA72" s="212">
        <f t="shared" si="16"/>
        <v>9.0909090909090909E-4</v>
      </c>
      <c r="BB72" s="212">
        <f t="shared" si="16"/>
        <v>9.0909090909090909E-4</v>
      </c>
      <c r="BC72" s="212">
        <f t="shared" si="16"/>
        <v>0</v>
      </c>
      <c r="BD72" s="212">
        <f t="shared" si="16"/>
        <v>3.090909090909091E-2</v>
      </c>
      <c r="BE72" s="212">
        <f>AVERAGE(BE61:BE71)</f>
        <v>1.3154545454545457</v>
      </c>
      <c r="BF72" s="212">
        <f t="shared" si="16"/>
        <v>2.0909090909090908E-2</v>
      </c>
      <c r="BG72" s="212">
        <f t="shared" si="16"/>
        <v>5.1818181818181826E-2</v>
      </c>
      <c r="BH72" s="212">
        <f t="shared" si="16"/>
        <v>4.5454545454545461E-3</v>
      </c>
      <c r="BI72" s="212">
        <f>AVERAGE(BI61:BI71)</f>
        <v>0</v>
      </c>
      <c r="BJ72" s="212">
        <f t="shared" ref="BJ72:BL72" si="21">AVERAGE(BJ61:BJ71)</f>
        <v>0</v>
      </c>
      <c r="BK72" s="212">
        <f t="shared" si="21"/>
        <v>0</v>
      </c>
      <c r="BL72" s="212">
        <f t="shared" si="21"/>
        <v>3.2727272727272723E-2</v>
      </c>
      <c r="BM72" s="212">
        <f t="shared" si="16"/>
        <v>3.8181818181818185E-2</v>
      </c>
      <c r="BN72" s="212">
        <f>AVERAGE(BN61:BN71)</f>
        <v>0</v>
      </c>
      <c r="BO72" s="212">
        <f t="shared" ref="BO72:BS72" si="22">AVERAGE(BO61:BO71)</f>
        <v>9.0909090909090922E-3</v>
      </c>
      <c r="BP72" s="212">
        <f t="shared" si="22"/>
        <v>0</v>
      </c>
      <c r="BQ72" s="212">
        <f t="shared" si="22"/>
        <v>0</v>
      </c>
      <c r="BR72" s="212">
        <f t="shared" si="22"/>
        <v>9.0909090909090909E-4</v>
      </c>
      <c r="BS72" s="213">
        <f t="shared" si="22"/>
        <v>2.7272727272727271E-3</v>
      </c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</row>
    <row r="73" spans="1:140" ht="15.75" customHeight="1" thickBot="1" x14ac:dyDescent="0.25">
      <c r="A73" s="63"/>
      <c r="B73" s="63"/>
      <c r="C73" s="64"/>
      <c r="D73" s="207" t="s">
        <v>21</v>
      </c>
      <c r="E73" s="199"/>
      <c r="F73" s="199"/>
      <c r="G73" s="199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87"/>
      <c r="AA73" s="207" t="s">
        <v>23</v>
      </c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199"/>
      <c r="AR73" s="199"/>
      <c r="AS73" s="199"/>
      <c r="AT73" s="199"/>
      <c r="AU73" s="199"/>
      <c r="AV73" s="199"/>
      <c r="AW73" s="87"/>
      <c r="AX73" s="209" t="s">
        <v>29</v>
      </c>
      <c r="AY73" s="209"/>
      <c r="AZ73" s="209"/>
      <c r="BA73" s="209"/>
      <c r="BB73" s="209"/>
      <c r="BC73" s="209"/>
      <c r="BD73" s="209"/>
      <c r="BE73" s="209"/>
      <c r="BF73" s="209"/>
      <c r="BG73" s="209"/>
      <c r="BH73" s="209"/>
      <c r="BI73" s="209"/>
      <c r="BJ73" s="209"/>
      <c r="BK73" s="209"/>
      <c r="BL73" s="209"/>
      <c r="BM73" s="209"/>
      <c r="BN73" s="209"/>
      <c r="BO73" s="209"/>
      <c r="BP73" s="209"/>
      <c r="BQ73" s="209"/>
      <c r="BR73" s="209"/>
      <c r="BS73" s="209"/>
      <c r="BT73" s="63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3"/>
      <c r="DI73" s="63"/>
      <c r="DJ73" s="63"/>
      <c r="DK73" s="63"/>
      <c r="DL73" s="63"/>
      <c r="DM73" s="63"/>
      <c r="DN73" s="63"/>
      <c r="DO73" s="63"/>
      <c r="DP73" s="63"/>
      <c r="DQ73" s="63"/>
      <c r="DR73" s="63"/>
      <c r="DS73" s="63"/>
      <c r="DT73" s="63"/>
      <c r="DU73" s="63"/>
      <c r="DV73" s="63"/>
      <c r="DW73" s="63"/>
      <c r="DX73" s="63"/>
      <c r="DY73" s="63"/>
      <c r="DZ73" s="63"/>
      <c r="EA73" s="63"/>
      <c r="EB73" s="63"/>
      <c r="EC73" s="63"/>
      <c r="ED73" s="63"/>
      <c r="EE73" s="63"/>
      <c r="EF73" s="63"/>
      <c r="EG73" s="63"/>
      <c r="EH73" s="63"/>
      <c r="EI73" s="63"/>
      <c r="EJ73" s="63"/>
    </row>
    <row r="74" spans="1:140" ht="15.75" customHeight="1" thickBot="1" x14ac:dyDescent="0.25">
      <c r="A74" s="38"/>
      <c r="B74" s="38"/>
      <c r="C74" s="39" t="s">
        <v>36</v>
      </c>
      <c r="D74" s="117">
        <v>1</v>
      </c>
      <c r="E74" s="118">
        <v>2</v>
      </c>
      <c r="F74" s="118">
        <v>3</v>
      </c>
      <c r="G74" s="118">
        <v>4</v>
      </c>
      <c r="H74" s="118">
        <v>5</v>
      </c>
      <c r="I74" s="118">
        <v>6</v>
      </c>
      <c r="J74" s="118">
        <v>7</v>
      </c>
      <c r="K74" s="118">
        <v>8</v>
      </c>
      <c r="L74" s="118">
        <v>9</v>
      </c>
      <c r="M74" s="118" t="s">
        <v>116</v>
      </c>
      <c r="N74" s="118" t="s">
        <v>117</v>
      </c>
      <c r="O74" s="118" t="s">
        <v>118</v>
      </c>
      <c r="P74" s="118" t="s">
        <v>119</v>
      </c>
      <c r="Q74" s="118" t="s">
        <v>120</v>
      </c>
      <c r="R74" s="118" t="s">
        <v>121</v>
      </c>
      <c r="S74" s="118" t="s">
        <v>123</v>
      </c>
      <c r="T74" s="118" t="s">
        <v>124</v>
      </c>
      <c r="U74" s="118" t="s">
        <v>125</v>
      </c>
      <c r="V74" s="118" t="s">
        <v>126</v>
      </c>
      <c r="W74" s="118" t="s">
        <v>127</v>
      </c>
      <c r="X74" s="118" t="s">
        <v>184</v>
      </c>
      <c r="Y74" s="119" t="s">
        <v>185</v>
      </c>
      <c r="Z74" s="115"/>
      <c r="AA74" s="117">
        <v>1</v>
      </c>
      <c r="AB74" s="118">
        <v>2</v>
      </c>
      <c r="AC74" s="118">
        <v>3</v>
      </c>
      <c r="AD74" s="118">
        <v>4</v>
      </c>
      <c r="AE74" s="118">
        <v>5</v>
      </c>
      <c r="AF74" s="118">
        <v>6</v>
      </c>
      <c r="AG74" s="118">
        <v>7</v>
      </c>
      <c r="AH74" s="118">
        <v>8</v>
      </c>
      <c r="AI74" s="118">
        <v>9</v>
      </c>
      <c r="AJ74" s="118" t="s">
        <v>116</v>
      </c>
      <c r="AK74" s="118" t="s">
        <v>117</v>
      </c>
      <c r="AL74" s="118" t="s">
        <v>118</v>
      </c>
      <c r="AM74" s="118" t="s">
        <v>119</v>
      </c>
      <c r="AN74" s="118" t="s">
        <v>120</v>
      </c>
      <c r="AO74" s="118" t="s">
        <v>121</v>
      </c>
      <c r="AP74" s="118" t="s">
        <v>123</v>
      </c>
      <c r="AQ74" s="118" t="s">
        <v>124</v>
      </c>
      <c r="AR74" s="118" t="s">
        <v>125</v>
      </c>
      <c r="AS74" s="118" t="s">
        <v>126</v>
      </c>
      <c r="AT74" s="118" t="s">
        <v>127</v>
      </c>
      <c r="AU74" s="118" t="s">
        <v>184</v>
      </c>
      <c r="AV74" s="119" t="s">
        <v>185</v>
      </c>
      <c r="AW74" s="115"/>
      <c r="AX74" s="117">
        <v>1</v>
      </c>
      <c r="AY74" s="118">
        <v>2</v>
      </c>
      <c r="AZ74" s="118">
        <v>3</v>
      </c>
      <c r="BA74" s="118">
        <v>4</v>
      </c>
      <c r="BB74" s="118">
        <v>5</v>
      </c>
      <c r="BC74" s="118">
        <v>6</v>
      </c>
      <c r="BD74" s="118">
        <v>7</v>
      </c>
      <c r="BE74" s="118">
        <v>8</v>
      </c>
      <c r="BF74" s="118">
        <v>9</v>
      </c>
      <c r="BG74" s="118" t="s">
        <v>116</v>
      </c>
      <c r="BH74" s="118" t="s">
        <v>117</v>
      </c>
      <c r="BI74" s="118" t="s">
        <v>118</v>
      </c>
      <c r="BJ74" s="118" t="s">
        <v>119</v>
      </c>
      <c r="BK74" s="118" t="s">
        <v>120</v>
      </c>
      <c r="BL74" s="118" t="s">
        <v>121</v>
      </c>
      <c r="BM74" s="118" t="s">
        <v>123</v>
      </c>
      <c r="BN74" s="118" t="s">
        <v>124</v>
      </c>
      <c r="BO74" s="118" t="s">
        <v>125</v>
      </c>
      <c r="BP74" s="118" t="s">
        <v>126</v>
      </c>
      <c r="BQ74" s="118" t="s">
        <v>127</v>
      </c>
      <c r="BR74" s="118" t="s">
        <v>184</v>
      </c>
      <c r="BS74" s="119" t="s">
        <v>185</v>
      </c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</row>
    <row r="75" spans="1:140" ht="15.75" customHeight="1" x14ac:dyDescent="0.2">
      <c r="A75" s="38"/>
      <c r="B75" s="38"/>
      <c r="C75" s="48" t="s">
        <v>43</v>
      </c>
      <c r="D75" s="125">
        <v>0.34</v>
      </c>
      <c r="E75" s="126">
        <v>0.01</v>
      </c>
      <c r="F75" s="126">
        <v>0.01</v>
      </c>
      <c r="G75" s="126">
        <v>0.01</v>
      </c>
      <c r="H75" s="126">
        <v>0.03</v>
      </c>
      <c r="I75" s="126">
        <v>0.22</v>
      </c>
      <c r="J75" s="126">
        <v>0.01</v>
      </c>
      <c r="K75" s="126">
        <v>0.04</v>
      </c>
      <c r="L75" s="126">
        <v>0.06</v>
      </c>
      <c r="M75" s="126">
        <v>0.06</v>
      </c>
      <c r="N75" s="126">
        <v>0.44</v>
      </c>
      <c r="O75" s="126">
        <v>0.01</v>
      </c>
      <c r="P75" s="126">
        <v>0.01</v>
      </c>
      <c r="Q75" s="126">
        <v>0.09</v>
      </c>
      <c r="R75" s="126">
        <v>0.03</v>
      </c>
      <c r="S75" s="126">
        <v>0.01</v>
      </c>
      <c r="T75" s="126">
        <v>0.02</v>
      </c>
      <c r="U75" s="126">
        <v>0.01</v>
      </c>
      <c r="V75" s="126">
        <v>0.11</v>
      </c>
      <c r="W75" s="126">
        <v>0.09</v>
      </c>
      <c r="X75" s="126">
        <v>0.11</v>
      </c>
      <c r="Y75" s="127">
        <v>0.01</v>
      </c>
      <c r="Z75" s="113"/>
      <c r="AA75" s="125">
        <v>310.83</v>
      </c>
      <c r="AB75" s="126">
        <v>6.73</v>
      </c>
      <c r="AC75" s="126">
        <v>5.19</v>
      </c>
      <c r="AD75" s="126">
        <v>13.48</v>
      </c>
      <c r="AE75" s="126">
        <v>31.43</v>
      </c>
      <c r="AF75" s="126">
        <v>200.99</v>
      </c>
      <c r="AG75" s="126">
        <v>11.09</v>
      </c>
      <c r="AH75" s="126">
        <v>34.729999999999997</v>
      </c>
      <c r="AI75" s="126">
        <v>52.62</v>
      </c>
      <c r="AJ75" s="126">
        <v>52.62</v>
      </c>
      <c r="AK75" s="126">
        <v>408.45</v>
      </c>
      <c r="AL75" s="126">
        <v>6.04</v>
      </c>
      <c r="AM75" s="126">
        <v>9.2200000000000006</v>
      </c>
      <c r="AN75" s="126">
        <v>83.73</v>
      </c>
      <c r="AO75" s="126">
        <v>31.44</v>
      </c>
      <c r="AP75" s="126">
        <v>13.21</v>
      </c>
      <c r="AQ75" s="126">
        <v>18.89</v>
      </c>
      <c r="AR75" s="126">
        <v>6.2</v>
      </c>
      <c r="AS75" s="126">
        <v>100</v>
      </c>
      <c r="AT75" s="126">
        <v>83.81</v>
      </c>
      <c r="AU75" s="126">
        <v>98.58</v>
      </c>
      <c r="AV75" s="127">
        <v>8.31</v>
      </c>
      <c r="AW75" s="114"/>
      <c r="AX75" s="125">
        <v>159.25</v>
      </c>
      <c r="AY75" s="126">
        <v>21.72</v>
      </c>
      <c r="AZ75" s="126">
        <v>23.18</v>
      </c>
      <c r="BA75" s="126">
        <v>35.44</v>
      </c>
      <c r="BB75" s="126">
        <v>69.37</v>
      </c>
      <c r="BC75" s="126">
        <v>197.57</v>
      </c>
      <c r="BD75" s="126">
        <v>40.15</v>
      </c>
      <c r="BE75" s="126">
        <v>63.64</v>
      </c>
      <c r="BF75" s="126">
        <v>102.96</v>
      </c>
      <c r="BG75" s="126">
        <v>102.96</v>
      </c>
      <c r="BH75" s="126">
        <v>286.7</v>
      </c>
      <c r="BI75" s="126">
        <v>26.9</v>
      </c>
      <c r="BJ75" s="126">
        <v>29.32</v>
      </c>
      <c r="BK75" s="126">
        <v>91.51</v>
      </c>
      <c r="BL75" s="126">
        <v>50.79</v>
      </c>
      <c r="BM75" s="126">
        <v>37.53</v>
      </c>
      <c r="BN75" s="126">
        <v>58.41</v>
      </c>
      <c r="BO75" s="126">
        <v>21.12</v>
      </c>
      <c r="BP75" s="126">
        <v>100</v>
      </c>
      <c r="BQ75" s="126">
        <v>91.87</v>
      </c>
      <c r="BR75" s="126">
        <v>98.89</v>
      </c>
      <c r="BS75" s="127">
        <v>28.48</v>
      </c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</row>
    <row r="76" spans="1:140" ht="15.75" customHeight="1" x14ac:dyDescent="0.2">
      <c r="A76" s="38"/>
      <c r="B76" s="38"/>
      <c r="C76" s="48" t="s">
        <v>44</v>
      </c>
      <c r="D76" s="120">
        <v>0.03</v>
      </c>
      <c r="E76" s="113">
        <v>0.03</v>
      </c>
      <c r="F76" s="113">
        <v>0.02</v>
      </c>
      <c r="G76" s="113">
        <v>0.05</v>
      </c>
      <c r="H76" s="113">
        <v>0.13</v>
      </c>
      <c r="I76" s="113">
        <v>0.46</v>
      </c>
      <c r="J76" s="113">
        <v>0.04</v>
      </c>
      <c r="K76" s="113">
        <v>0.06</v>
      </c>
      <c r="L76" s="113">
        <v>0.15</v>
      </c>
      <c r="M76" s="113">
        <v>0.15</v>
      </c>
      <c r="N76" s="113">
        <v>0.47</v>
      </c>
      <c r="O76" s="113">
        <v>0.03</v>
      </c>
      <c r="P76" s="113">
        <v>0.02</v>
      </c>
      <c r="Q76" s="113">
        <v>0.2</v>
      </c>
      <c r="R76" s="113">
        <v>0.14000000000000001</v>
      </c>
      <c r="S76" s="113">
        <v>0.04</v>
      </c>
      <c r="T76" s="113">
        <v>7.0000000000000007E-2</v>
      </c>
      <c r="U76" s="113">
        <v>0.02</v>
      </c>
      <c r="V76" s="113">
        <v>0.25</v>
      </c>
      <c r="W76" s="113">
        <v>0.23</v>
      </c>
      <c r="X76" s="113">
        <v>0.25</v>
      </c>
      <c r="Y76" s="121">
        <v>0.02</v>
      </c>
      <c r="Z76" s="113"/>
      <c r="AA76" s="120">
        <v>10.24</v>
      </c>
      <c r="AB76" s="113">
        <v>11.18</v>
      </c>
      <c r="AC76" s="113">
        <v>7.23</v>
      </c>
      <c r="AD76" s="113">
        <v>20.95</v>
      </c>
      <c r="AE76" s="113">
        <v>52.94</v>
      </c>
      <c r="AF76" s="113">
        <v>184.3</v>
      </c>
      <c r="AG76" s="113">
        <v>16.420000000000002</v>
      </c>
      <c r="AH76" s="113">
        <v>25.03</v>
      </c>
      <c r="AI76" s="113">
        <v>58.37</v>
      </c>
      <c r="AJ76" s="113">
        <v>58.4</v>
      </c>
      <c r="AK76" s="113">
        <v>190.74</v>
      </c>
      <c r="AL76" s="113">
        <v>11.17</v>
      </c>
      <c r="AM76" s="113">
        <v>9.49</v>
      </c>
      <c r="AN76" s="113">
        <v>81.010000000000005</v>
      </c>
      <c r="AO76" s="113">
        <v>58.04</v>
      </c>
      <c r="AP76" s="113">
        <v>17.100000000000001</v>
      </c>
      <c r="AQ76" s="113">
        <v>27.22</v>
      </c>
      <c r="AR76" s="113">
        <v>8.42</v>
      </c>
      <c r="AS76" s="113">
        <v>100</v>
      </c>
      <c r="AT76" s="113">
        <v>91.3</v>
      </c>
      <c r="AU76" s="113">
        <v>100</v>
      </c>
      <c r="AV76" s="121">
        <v>8.2100000000000009</v>
      </c>
      <c r="AW76" s="114"/>
      <c r="AX76" s="120">
        <v>33.799999999999997</v>
      </c>
      <c r="AY76" s="113">
        <v>29.76</v>
      </c>
      <c r="AZ76" s="113">
        <v>33.78</v>
      </c>
      <c r="BA76" s="113">
        <v>49.19</v>
      </c>
      <c r="BB76" s="113">
        <v>76.16</v>
      </c>
      <c r="BC76" s="113">
        <v>181.54</v>
      </c>
      <c r="BD76" s="113">
        <v>56.45</v>
      </c>
      <c r="BE76" s="113">
        <v>55.87</v>
      </c>
      <c r="BF76" s="113">
        <v>108.13</v>
      </c>
      <c r="BG76" s="113">
        <v>108.15</v>
      </c>
      <c r="BH76" s="113">
        <v>195.33</v>
      </c>
      <c r="BI76" s="113">
        <v>43.46</v>
      </c>
      <c r="BJ76" s="113">
        <v>31.69</v>
      </c>
      <c r="BK76" s="113">
        <v>90.79</v>
      </c>
      <c r="BL76" s="113">
        <v>67.5</v>
      </c>
      <c r="BM76" s="113">
        <v>45.66</v>
      </c>
      <c r="BN76" s="113">
        <v>73.069999999999993</v>
      </c>
      <c r="BO76" s="113">
        <v>30.94</v>
      </c>
      <c r="BP76" s="113">
        <v>100</v>
      </c>
      <c r="BQ76" s="113">
        <v>95.86</v>
      </c>
      <c r="BR76" s="113">
        <v>100</v>
      </c>
      <c r="BS76" s="121">
        <v>29.65</v>
      </c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</row>
    <row r="77" spans="1:140" ht="15.75" customHeight="1" x14ac:dyDescent="0.2">
      <c r="A77" s="38"/>
      <c r="B77" s="38"/>
      <c r="C77" s="48" t="s">
        <v>45</v>
      </c>
      <c r="D77" s="120">
        <v>0.02</v>
      </c>
      <c r="E77" s="113">
        <v>0.02</v>
      </c>
      <c r="F77" s="113">
        <v>0.01</v>
      </c>
      <c r="G77" s="113">
        <v>0.02</v>
      </c>
      <c r="H77" s="113">
        <v>0.05</v>
      </c>
      <c r="I77" s="113">
        <v>0.44</v>
      </c>
      <c r="J77" s="113">
        <v>0.04</v>
      </c>
      <c r="K77" s="113">
        <v>0.04</v>
      </c>
      <c r="L77" s="113">
        <v>0.13</v>
      </c>
      <c r="M77" s="113">
        <v>0.14000000000000001</v>
      </c>
      <c r="N77" s="113">
        <v>0.52</v>
      </c>
      <c r="O77" s="113">
        <v>0.03</v>
      </c>
      <c r="P77" s="113">
        <v>0.01</v>
      </c>
      <c r="Q77" s="113">
        <v>0.22</v>
      </c>
      <c r="R77" s="113">
        <v>0.06</v>
      </c>
      <c r="S77" s="113">
        <v>0.01</v>
      </c>
      <c r="T77" s="113">
        <v>0.02</v>
      </c>
      <c r="U77" s="113">
        <v>0.01</v>
      </c>
      <c r="V77" s="113">
        <v>0.24</v>
      </c>
      <c r="W77" s="113">
        <v>0.22</v>
      </c>
      <c r="X77" s="113">
        <v>0.24</v>
      </c>
      <c r="Y77" s="121">
        <v>0.02</v>
      </c>
      <c r="Z77" s="113"/>
      <c r="AA77" s="120">
        <v>7.07</v>
      </c>
      <c r="AB77" s="113">
        <v>6.9</v>
      </c>
      <c r="AC77" s="113">
        <v>4.0199999999999996</v>
      </c>
      <c r="AD77" s="113">
        <v>9.91</v>
      </c>
      <c r="AE77" s="113">
        <v>20.98</v>
      </c>
      <c r="AF77" s="113">
        <v>181.39</v>
      </c>
      <c r="AG77" s="113">
        <v>18.34</v>
      </c>
      <c r="AH77" s="113">
        <v>14.83</v>
      </c>
      <c r="AI77" s="113">
        <v>53.02</v>
      </c>
      <c r="AJ77" s="113">
        <v>58.06</v>
      </c>
      <c r="AK77" s="113">
        <v>212.73</v>
      </c>
      <c r="AL77" s="113">
        <v>11.27</v>
      </c>
      <c r="AM77" s="113">
        <v>3.79</v>
      </c>
      <c r="AN77" s="113">
        <v>90.78</v>
      </c>
      <c r="AO77" s="113">
        <v>25.35</v>
      </c>
      <c r="AP77" s="113">
        <v>4.1500000000000004</v>
      </c>
      <c r="AQ77" s="113">
        <v>8.84</v>
      </c>
      <c r="AR77" s="113">
        <v>5.52</v>
      </c>
      <c r="AS77" s="113">
        <v>100</v>
      </c>
      <c r="AT77" s="113">
        <v>91.77</v>
      </c>
      <c r="AU77" s="113">
        <v>100</v>
      </c>
      <c r="AV77" s="121">
        <v>6.62</v>
      </c>
      <c r="AW77" s="114"/>
      <c r="AX77" s="120">
        <v>23.54</v>
      </c>
      <c r="AY77" s="113">
        <v>19.25</v>
      </c>
      <c r="AZ77" s="113">
        <v>23.05</v>
      </c>
      <c r="BA77" s="113">
        <v>30.41</v>
      </c>
      <c r="BB77" s="113">
        <v>47.19</v>
      </c>
      <c r="BC77" s="113">
        <v>165.26</v>
      </c>
      <c r="BD77" s="113">
        <v>59.53</v>
      </c>
      <c r="BE77" s="113">
        <v>36.950000000000003</v>
      </c>
      <c r="BF77" s="113">
        <v>102.96</v>
      </c>
      <c r="BG77" s="113">
        <v>107.88</v>
      </c>
      <c r="BH77" s="113">
        <v>204.03</v>
      </c>
      <c r="BI77" s="113">
        <v>45.34</v>
      </c>
      <c r="BJ77" s="113">
        <v>18.11</v>
      </c>
      <c r="BK77" s="113">
        <v>94.12</v>
      </c>
      <c r="BL77" s="113">
        <v>34.04</v>
      </c>
      <c r="BM77" s="113">
        <v>19.48</v>
      </c>
      <c r="BN77" s="113">
        <v>38.479999999999997</v>
      </c>
      <c r="BO77" s="113">
        <v>26.42</v>
      </c>
      <c r="BP77" s="113">
        <v>100</v>
      </c>
      <c r="BQ77" s="113">
        <v>95.97</v>
      </c>
      <c r="BR77" s="113">
        <v>100</v>
      </c>
      <c r="BS77" s="121">
        <v>26.63</v>
      </c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</row>
    <row r="78" spans="1:140" ht="15.75" customHeight="1" x14ac:dyDescent="0.2">
      <c r="A78" s="38"/>
      <c r="B78" s="38"/>
      <c r="C78" s="48" t="s">
        <v>46</v>
      </c>
      <c r="D78" s="120">
        <v>7.0000000000000007E-2</v>
      </c>
      <c r="E78" s="113">
        <v>0.08</v>
      </c>
      <c r="F78" s="113">
        <v>0.06</v>
      </c>
      <c r="G78" s="113">
        <v>0.1</v>
      </c>
      <c r="H78" s="113">
        <v>0.21</v>
      </c>
      <c r="I78" s="113">
        <v>0.47</v>
      </c>
      <c r="J78" s="113">
        <v>0.15</v>
      </c>
      <c r="K78" s="113">
        <v>0.17</v>
      </c>
      <c r="L78" s="113">
        <v>0.28000000000000003</v>
      </c>
      <c r="M78" s="113">
        <v>0.28999999999999998</v>
      </c>
      <c r="N78" s="113">
        <v>0.48</v>
      </c>
      <c r="O78" s="113">
        <v>0.14000000000000001</v>
      </c>
      <c r="P78" s="113">
        <v>0.03</v>
      </c>
      <c r="Q78" s="113">
        <v>0.35</v>
      </c>
      <c r="R78" s="113">
        <v>0.21</v>
      </c>
      <c r="S78" s="113">
        <v>0.1</v>
      </c>
      <c r="T78" s="113">
        <v>0.09</v>
      </c>
      <c r="U78" s="113">
        <v>0.06</v>
      </c>
      <c r="V78" s="113">
        <v>0.46</v>
      </c>
      <c r="W78" s="113">
        <v>0.36</v>
      </c>
      <c r="X78" s="113">
        <v>0.46</v>
      </c>
      <c r="Y78" s="121">
        <v>7.0000000000000007E-2</v>
      </c>
      <c r="Z78" s="113"/>
      <c r="AA78" s="120">
        <v>15.06</v>
      </c>
      <c r="AB78" s="113">
        <v>18.149999999999999</v>
      </c>
      <c r="AC78" s="113">
        <v>13.39</v>
      </c>
      <c r="AD78" s="113">
        <v>21.07</v>
      </c>
      <c r="AE78" s="113">
        <v>45.89</v>
      </c>
      <c r="AF78" s="113">
        <v>101.82</v>
      </c>
      <c r="AG78" s="113">
        <v>32.15</v>
      </c>
      <c r="AH78" s="113">
        <v>36.770000000000003</v>
      </c>
      <c r="AI78" s="113">
        <v>61.59</v>
      </c>
      <c r="AJ78" s="113">
        <v>63.75</v>
      </c>
      <c r="AK78" s="113">
        <v>105.26</v>
      </c>
      <c r="AL78" s="113">
        <v>31.66</v>
      </c>
      <c r="AM78" s="113">
        <v>7.56</v>
      </c>
      <c r="AN78" s="113">
        <v>76.64</v>
      </c>
      <c r="AO78" s="113">
        <v>45.08</v>
      </c>
      <c r="AP78" s="113">
        <v>20.88</v>
      </c>
      <c r="AQ78" s="113">
        <v>20.62</v>
      </c>
      <c r="AR78" s="113">
        <v>12.08</v>
      </c>
      <c r="AS78" s="113">
        <v>100</v>
      </c>
      <c r="AT78" s="113">
        <v>77.91</v>
      </c>
      <c r="AU78" s="113">
        <v>100</v>
      </c>
      <c r="AV78" s="121">
        <v>15.99</v>
      </c>
      <c r="AW78" s="114"/>
      <c r="AX78" s="120">
        <v>45.28</v>
      </c>
      <c r="AY78" s="113">
        <v>36.270000000000003</v>
      </c>
      <c r="AZ78" s="113">
        <v>49.88</v>
      </c>
      <c r="BA78" s="113">
        <v>49.17</v>
      </c>
      <c r="BB78" s="113">
        <v>77.16</v>
      </c>
      <c r="BC78" s="113">
        <v>140.94999999999999</v>
      </c>
      <c r="BD78" s="113">
        <v>79.400000000000006</v>
      </c>
      <c r="BE78" s="113">
        <v>68.040000000000006</v>
      </c>
      <c r="BF78" s="113">
        <v>110.46</v>
      </c>
      <c r="BG78" s="113">
        <v>112.39</v>
      </c>
      <c r="BH78" s="113">
        <v>144.82</v>
      </c>
      <c r="BI78" s="113">
        <v>78.150000000000006</v>
      </c>
      <c r="BJ78" s="113">
        <v>30.47</v>
      </c>
      <c r="BK78" s="113">
        <v>86.94</v>
      </c>
      <c r="BL78" s="113">
        <v>56.18</v>
      </c>
      <c r="BM78" s="113">
        <v>50.19</v>
      </c>
      <c r="BN78" s="113">
        <v>63.09</v>
      </c>
      <c r="BO78" s="113">
        <v>39.43</v>
      </c>
      <c r="BP78" s="113">
        <v>100</v>
      </c>
      <c r="BQ78" s="113">
        <v>88.26</v>
      </c>
      <c r="BR78" s="113">
        <v>100</v>
      </c>
      <c r="BS78" s="121">
        <v>45.17</v>
      </c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</row>
    <row r="79" spans="1:140" ht="15.75" customHeight="1" x14ac:dyDescent="0.2">
      <c r="A79" s="38"/>
      <c r="B79" s="38"/>
      <c r="C79" s="48" t="s">
        <v>47</v>
      </c>
      <c r="D79" s="120">
        <v>0.04</v>
      </c>
      <c r="E79" s="113">
        <v>0.04</v>
      </c>
      <c r="F79" s="113">
        <v>0.02</v>
      </c>
      <c r="G79" s="113">
        <v>0.06</v>
      </c>
      <c r="H79" s="113">
        <v>0.12</v>
      </c>
      <c r="I79" s="113">
        <v>0.48</v>
      </c>
      <c r="J79" s="113">
        <v>0.06</v>
      </c>
      <c r="K79" s="113">
        <v>0.08</v>
      </c>
      <c r="L79" s="113">
        <v>0.19</v>
      </c>
      <c r="M79" s="113">
        <v>0.19</v>
      </c>
      <c r="N79" s="113">
        <v>0.46</v>
      </c>
      <c r="O79" s="113">
        <v>0.04</v>
      </c>
      <c r="P79" s="113">
        <v>0.03</v>
      </c>
      <c r="Q79" s="113">
        <v>0.24</v>
      </c>
      <c r="R79" s="113">
        <v>0.14000000000000001</v>
      </c>
      <c r="S79" s="113">
        <v>0.06</v>
      </c>
      <c r="T79" s="113">
        <v>0.06</v>
      </c>
      <c r="U79" s="113">
        <v>0.04</v>
      </c>
      <c r="V79" s="113">
        <v>0.31</v>
      </c>
      <c r="W79" s="113">
        <v>0.24</v>
      </c>
      <c r="X79" s="113">
        <v>0.31</v>
      </c>
      <c r="Y79" s="121">
        <v>0.04</v>
      </c>
      <c r="Z79" s="113"/>
      <c r="AA79" s="120">
        <v>12.41</v>
      </c>
      <c r="AB79" s="113">
        <v>11.39</v>
      </c>
      <c r="AC79" s="113">
        <v>7.4</v>
      </c>
      <c r="AD79" s="113">
        <v>20.69</v>
      </c>
      <c r="AE79" s="113">
        <v>37.51</v>
      </c>
      <c r="AF79" s="113">
        <v>156.38</v>
      </c>
      <c r="AG79" s="113">
        <v>19.440000000000001</v>
      </c>
      <c r="AH79" s="113">
        <v>24.81</v>
      </c>
      <c r="AI79" s="113">
        <v>61.72</v>
      </c>
      <c r="AJ79" s="113">
        <v>61.72</v>
      </c>
      <c r="AK79" s="113">
        <v>150.05000000000001</v>
      </c>
      <c r="AL79" s="113">
        <v>13.91</v>
      </c>
      <c r="AM79" s="113">
        <v>10.41</v>
      </c>
      <c r="AN79" s="113">
        <v>77.63</v>
      </c>
      <c r="AO79" s="113">
        <v>43.97</v>
      </c>
      <c r="AP79" s="113">
        <v>21.03</v>
      </c>
      <c r="AQ79" s="113">
        <v>18.32</v>
      </c>
      <c r="AR79" s="113">
        <v>12.77</v>
      </c>
      <c r="AS79" s="113">
        <v>100</v>
      </c>
      <c r="AT79" s="113">
        <v>78.040000000000006</v>
      </c>
      <c r="AU79" s="113">
        <v>100</v>
      </c>
      <c r="AV79" s="121">
        <v>14.18</v>
      </c>
      <c r="AW79" s="114"/>
      <c r="AX79" s="120">
        <v>39.44</v>
      </c>
      <c r="AY79" s="113">
        <v>28.67</v>
      </c>
      <c r="AZ79" s="113">
        <v>36.85</v>
      </c>
      <c r="BA79" s="113">
        <v>48.46</v>
      </c>
      <c r="BB79" s="113">
        <v>69.290000000000006</v>
      </c>
      <c r="BC79" s="113">
        <v>172.16</v>
      </c>
      <c r="BD79" s="113">
        <v>61.67</v>
      </c>
      <c r="BE79" s="113">
        <v>56.01</v>
      </c>
      <c r="BF79" s="113">
        <v>111.16</v>
      </c>
      <c r="BG79" s="113">
        <v>111.16</v>
      </c>
      <c r="BH79" s="113">
        <v>173.16</v>
      </c>
      <c r="BI79" s="113">
        <v>51.24</v>
      </c>
      <c r="BJ79" s="113">
        <v>37.5</v>
      </c>
      <c r="BK79" s="113">
        <v>87.63</v>
      </c>
      <c r="BL79" s="113">
        <v>55.78</v>
      </c>
      <c r="BM79" s="113">
        <v>50.5</v>
      </c>
      <c r="BN79" s="113">
        <v>59.64</v>
      </c>
      <c r="BO79" s="113">
        <v>40.630000000000003</v>
      </c>
      <c r="BP79" s="113">
        <v>100</v>
      </c>
      <c r="BQ79" s="113">
        <v>88.39</v>
      </c>
      <c r="BR79" s="113">
        <v>100</v>
      </c>
      <c r="BS79" s="121">
        <v>42.13</v>
      </c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</row>
    <row r="80" spans="1:140" ht="15.75" customHeight="1" x14ac:dyDescent="0.2">
      <c r="A80" s="38"/>
      <c r="B80" s="38"/>
      <c r="C80" s="48" t="s">
        <v>48</v>
      </c>
      <c r="D80" s="120">
        <v>0.21</v>
      </c>
      <c r="E80" s="113">
        <v>0.03</v>
      </c>
      <c r="F80" s="113">
        <v>0.02</v>
      </c>
      <c r="G80" s="113">
        <v>0.05</v>
      </c>
      <c r="H80" s="113">
        <v>0.11</v>
      </c>
      <c r="I80" s="113">
        <v>0.57999999999999996</v>
      </c>
      <c r="J80" s="113">
        <v>0.03</v>
      </c>
      <c r="K80" s="113">
        <v>0.05</v>
      </c>
      <c r="L80" s="113">
        <v>0.08</v>
      </c>
      <c r="M80" s="113">
        <v>0.08</v>
      </c>
      <c r="N80" s="113">
        <v>0.52</v>
      </c>
      <c r="O80" s="113">
        <v>0.03</v>
      </c>
      <c r="P80" s="113">
        <v>0.03</v>
      </c>
      <c r="Q80" s="113">
        <v>0.14000000000000001</v>
      </c>
      <c r="R80" s="113">
        <v>0.09</v>
      </c>
      <c r="S80" s="113">
        <v>0.04</v>
      </c>
      <c r="T80" s="113">
        <v>0.05</v>
      </c>
      <c r="U80" s="113">
        <v>0.03</v>
      </c>
      <c r="V80" s="113">
        <v>0.15</v>
      </c>
      <c r="W80" s="113">
        <v>0.14000000000000001</v>
      </c>
      <c r="X80" s="113">
        <v>0.15</v>
      </c>
      <c r="Y80" s="121">
        <v>0.03</v>
      </c>
      <c r="Z80" s="113"/>
      <c r="AA80" s="120">
        <v>141.94</v>
      </c>
      <c r="AB80" s="113">
        <v>18.13</v>
      </c>
      <c r="AC80" s="113">
        <v>10.81</v>
      </c>
      <c r="AD80" s="113">
        <v>34.33</v>
      </c>
      <c r="AE80" s="113">
        <v>74.260000000000005</v>
      </c>
      <c r="AF80" s="113">
        <v>392.55</v>
      </c>
      <c r="AG80" s="113">
        <v>17.88</v>
      </c>
      <c r="AH80" s="113">
        <v>33.270000000000003</v>
      </c>
      <c r="AI80" s="113">
        <v>54.1</v>
      </c>
      <c r="AJ80" s="113">
        <v>54.1</v>
      </c>
      <c r="AK80" s="113">
        <v>354</v>
      </c>
      <c r="AL80" s="113">
        <v>22.32</v>
      </c>
      <c r="AM80" s="113">
        <v>18.54</v>
      </c>
      <c r="AN80" s="113">
        <v>93.52</v>
      </c>
      <c r="AO80" s="113">
        <v>61.64</v>
      </c>
      <c r="AP80" s="113">
        <v>26.88</v>
      </c>
      <c r="AQ80" s="113">
        <v>31.6</v>
      </c>
      <c r="AR80" s="113">
        <v>17.600000000000001</v>
      </c>
      <c r="AS80" s="113">
        <v>100</v>
      </c>
      <c r="AT80" s="113">
        <v>97.52</v>
      </c>
      <c r="AU80" s="113">
        <v>100</v>
      </c>
      <c r="AV80" s="121">
        <v>18.64</v>
      </c>
      <c r="AW80" s="114"/>
      <c r="AX80" s="120">
        <v>106.16</v>
      </c>
      <c r="AY80" s="113">
        <v>37.53</v>
      </c>
      <c r="AZ80" s="113">
        <v>42.07</v>
      </c>
      <c r="BA80" s="113">
        <v>62.98</v>
      </c>
      <c r="BB80" s="113">
        <v>87.15</v>
      </c>
      <c r="BC80" s="113">
        <v>263.77</v>
      </c>
      <c r="BD80" s="113">
        <v>57.61</v>
      </c>
      <c r="BE80" s="113">
        <v>65.34</v>
      </c>
      <c r="BF80" s="113">
        <v>104.24</v>
      </c>
      <c r="BG80" s="113">
        <v>104.24</v>
      </c>
      <c r="BH80" s="113">
        <v>263.99</v>
      </c>
      <c r="BI80" s="113">
        <v>64.39</v>
      </c>
      <c r="BJ80" s="113">
        <v>46.82</v>
      </c>
      <c r="BK80" s="113">
        <v>97.31</v>
      </c>
      <c r="BL80" s="113">
        <v>73.19</v>
      </c>
      <c r="BM80" s="113">
        <v>56.92</v>
      </c>
      <c r="BN80" s="113">
        <v>78.489999999999995</v>
      </c>
      <c r="BO80" s="113">
        <v>48.06</v>
      </c>
      <c r="BP80" s="113">
        <v>100</v>
      </c>
      <c r="BQ80" s="113">
        <v>98.51</v>
      </c>
      <c r="BR80" s="113">
        <v>100</v>
      </c>
      <c r="BS80" s="121">
        <v>48.06</v>
      </c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</row>
    <row r="81" spans="1:140" ht="15.75" customHeight="1" x14ac:dyDescent="0.2">
      <c r="A81" s="38"/>
      <c r="B81" s="38"/>
      <c r="C81" s="48" t="s">
        <v>49</v>
      </c>
      <c r="D81" s="120">
        <v>0.4</v>
      </c>
      <c r="E81" s="113">
        <v>0.04</v>
      </c>
      <c r="F81" s="113">
        <v>0.03</v>
      </c>
      <c r="G81" s="113">
        <v>0.1</v>
      </c>
      <c r="H81" s="113">
        <v>0.12</v>
      </c>
      <c r="I81" s="113">
        <v>0.63</v>
      </c>
      <c r="J81" s="113">
        <v>0.03</v>
      </c>
      <c r="K81" s="113">
        <v>0.08</v>
      </c>
      <c r="L81" s="113">
        <v>0.06</v>
      </c>
      <c r="M81" s="113">
        <v>0.06</v>
      </c>
      <c r="N81" s="113">
        <v>0.53</v>
      </c>
      <c r="O81" s="113">
        <v>0.02</v>
      </c>
      <c r="P81" s="113">
        <v>0.03</v>
      </c>
      <c r="Q81" s="113">
        <v>0.11</v>
      </c>
      <c r="R81" s="113">
        <v>0.12</v>
      </c>
      <c r="S81" s="113">
        <v>0.08</v>
      </c>
      <c r="T81" s="113">
        <v>7.0000000000000007E-2</v>
      </c>
      <c r="U81" s="113">
        <v>0.06</v>
      </c>
      <c r="V81" s="113">
        <v>0.12</v>
      </c>
      <c r="W81" s="113">
        <v>0.11</v>
      </c>
      <c r="X81" s="113">
        <v>0.12</v>
      </c>
      <c r="Y81" s="121">
        <v>7.0000000000000007E-2</v>
      </c>
      <c r="Z81" s="113"/>
      <c r="AA81" s="120">
        <v>333.9</v>
      </c>
      <c r="AB81" s="113">
        <v>37.42</v>
      </c>
      <c r="AC81" s="113">
        <v>22.73</v>
      </c>
      <c r="AD81" s="113">
        <v>81.290000000000006</v>
      </c>
      <c r="AE81" s="113">
        <v>97.02</v>
      </c>
      <c r="AF81" s="113">
        <v>532.28</v>
      </c>
      <c r="AG81" s="113">
        <v>23.9</v>
      </c>
      <c r="AH81" s="113">
        <v>66.75</v>
      </c>
      <c r="AI81" s="113">
        <v>52.38</v>
      </c>
      <c r="AJ81" s="113">
        <v>52.38</v>
      </c>
      <c r="AK81" s="113">
        <v>446.01</v>
      </c>
      <c r="AL81" s="113">
        <v>12.75</v>
      </c>
      <c r="AM81" s="113">
        <v>28.02</v>
      </c>
      <c r="AN81" s="113">
        <v>94.96</v>
      </c>
      <c r="AO81" s="113">
        <v>99.79</v>
      </c>
      <c r="AP81" s="113">
        <v>69.11</v>
      </c>
      <c r="AQ81" s="113">
        <v>56.61</v>
      </c>
      <c r="AR81" s="113">
        <v>49.04</v>
      </c>
      <c r="AS81" s="113">
        <v>100</v>
      </c>
      <c r="AT81" s="113">
        <v>95.06</v>
      </c>
      <c r="AU81" s="113">
        <v>100</v>
      </c>
      <c r="AV81" s="121">
        <v>55.32</v>
      </c>
      <c r="AW81" s="114"/>
      <c r="AX81" s="120">
        <v>183.73</v>
      </c>
      <c r="AY81" s="113">
        <v>54.03</v>
      </c>
      <c r="AZ81" s="113">
        <v>58.16</v>
      </c>
      <c r="BA81" s="113">
        <v>94.45</v>
      </c>
      <c r="BB81" s="113">
        <v>100.46</v>
      </c>
      <c r="BC81" s="113">
        <v>310.33</v>
      </c>
      <c r="BD81" s="113">
        <v>62.85</v>
      </c>
      <c r="BE81" s="113">
        <v>90.52</v>
      </c>
      <c r="BF81" s="113">
        <v>103.21</v>
      </c>
      <c r="BG81" s="113">
        <v>103.21</v>
      </c>
      <c r="BH81" s="113">
        <v>297.75</v>
      </c>
      <c r="BI81" s="113">
        <v>32.229999999999997</v>
      </c>
      <c r="BJ81" s="113">
        <v>59.3</v>
      </c>
      <c r="BK81" s="113">
        <v>98.33</v>
      </c>
      <c r="BL81" s="113">
        <v>99.99</v>
      </c>
      <c r="BM81" s="113">
        <v>91.25</v>
      </c>
      <c r="BN81" s="113">
        <v>107.1</v>
      </c>
      <c r="BO81" s="113">
        <v>77.599999999999994</v>
      </c>
      <c r="BP81" s="113">
        <v>100</v>
      </c>
      <c r="BQ81" s="113">
        <v>98.17</v>
      </c>
      <c r="BR81" s="113">
        <v>100</v>
      </c>
      <c r="BS81" s="121">
        <v>83.21</v>
      </c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</row>
    <row r="82" spans="1:140" ht="15.75" customHeight="1" x14ac:dyDescent="0.2">
      <c r="A82" s="38"/>
      <c r="B82" s="38"/>
      <c r="C82" s="48" t="s">
        <v>50</v>
      </c>
      <c r="D82" s="120">
        <v>0.44</v>
      </c>
      <c r="E82" s="113">
        <v>0.02</v>
      </c>
      <c r="F82" s="113">
        <v>0.01</v>
      </c>
      <c r="G82" s="113">
        <v>0.04</v>
      </c>
      <c r="H82" s="113">
        <v>0.06</v>
      </c>
      <c r="I82" s="113">
        <v>0.49</v>
      </c>
      <c r="J82" s="113">
        <v>0.02</v>
      </c>
      <c r="K82" s="113">
        <v>0.05</v>
      </c>
      <c r="L82" s="113">
        <v>0.03</v>
      </c>
      <c r="M82" s="113">
        <v>0.03</v>
      </c>
      <c r="N82" s="113">
        <v>0.49</v>
      </c>
      <c r="O82" s="113">
        <v>0.01</v>
      </c>
      <c r="P82" s="113">
        <v>0.02</v>
      </c>
      <c r="Q82" s="113">
        <v>0.06</v>
      </c>
      <c r="R82" s="113">
        <v>0.06</v>
      </c>
      <c r="S82" s="113">
        <v>0.03</v>
      </c>
      <c r="T82" s="113">
        <v>0.03</v>
      </c>
      <c r="U82" s="113">
        <v>0.02</v>
      </c>
      <c r="V82" s="113">
        <v>0.06</v>
      </c>
      <c r="W82" s="113">
        <v>0.06</v>
      </c>
      <c r="X82" s="113">
        <v>0.06</v>
      </c>
      <c r="Y82" s="121">
        <v>0.04</v>
      </c>
      <c r="Z82" s="113"/>
      <c r="AA82" s="120">
        <v>744.37</v>
      </c>
      <c r="AB82" s="113">
        <v>32.74</v>
      </c>
      <c r="AC82" s="113">
        <v>22.7</v>
      </c>
      <c r="AD82" s="113">
        <v>64.900000000000006</v>
      </c>
      <c r="AE82" s="113">
        <v>99.95</v>
      </c>
      <c r="AF82" s="113">
        <v>820.69</v>
      </c>
      <c r="AG82" s="113">
        <v>34.06</v>
      </c>
      <c r="AH82" s="113">
        <v>83.1</v>
      </c>
      <c r="AI82" s="113">
        <v>50.57</v>
      </c>
      <c r="AJ82" s="113">
        <v>50.57</v>
      </c>
      <c r="AK82" s="113">
        <v>823.51</v>
      </c>
      <c r="AL82" s="113">
        <v>23.85</v>
      </c>
      <c r="AM82" s="113">
        <v>29.35</v>
      </c>
      <c r="AN82" s="113">
        <v>92.19</v>
      </c>
      <c r="AO82" s="113">
        <v>99.92</v>
      </c>
      <c r="AP82" s="113">
        <v>46.41</v>
      </c>
      <c r="AQ82" s="113">
        <v>45.8</v>
      </c>
      <c r="AR82" s="113">
        <v>35.36</v>
      </c>
      <c r="AS82" s="113">
        <v>100</v>
      </c>
      <c r="AT82" s="113">
        <v>96.28</v>
      </c>
      <c r="AU82" s="113">
        <v>100</v>
      </c>
      <c r="AV82" s="121">
        <v>59.87</v>
      </c>
      <c r="AW82" s="114"/>
      <c r="AX82" s="120">
        <v>275.8</v>
      </c>
      <c r="AY82" s="113">
        <v>50.02</v>
      </c>
      <c r="AZ82" s="113">
        <v>57.6</v>
      </c>
      <c r="BA82" s="113">
        <v>84</v>
      </c>
      <c r="BB82" s="113">
        <v>104.53</v>
      </c>
      <c r="BC82" s="113">
        <v>375.46</v>
      </c>
      <c r="BD82" s="113">
        <v>79.569999999999993</v>
      </c>
      <c r="BE82" s="113">
        <v>95.35</v>
      </c>
      <c r="BF82" s="113">
        <v>101.51</v>
      </c>
      <c r="BG82" s="113">
        <v>101.51</v>
      </c>
      <c r="BH82" s="113">
        <v>410.47</v>
      </c>
      <c r="BI82" s="113">
        <v>60.24</v>
      </c>
      <c r="BJ82" s="113">
        <v>53.98</v>
      </c>
      <c r="BK82" s="113">
        <v>96.82</v>
      </c>
      <c r="BL82" s="113">
        <v>100.1</v>
      </c>
      <c r="BM82" s="113">
        <v>73.540000000000006</v>
      </c>
      <c r="BN82" s="113">
        <v>94.53</v>
      </c>
      <c r="BO82" s="113">
        <v>64.459999999999994</v>
      </c>
      <c r="BP82" s="113">
        <v>100</v>
      </c>
      <c r="BQ82" s="113">
        <v>99.89</v>
      </c>
      <c r="BR82" s="113">
        <v>100</v>
      </c>
      <c r="BS82" s="121">
        <v>79.95</v>
      </c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</row>
    <row r="83" spans="1:140" ht="15.75" customHeight="1" x14ac:dyDescent="0.25">
      <c r="A83" s="38"/>
      <c r="B83" s="38"/>
      <c r="C83" s="56" t="s">
        <v>51</v>
      </c>
      <c r="D83" s="120">
        <v>0.44</v>
      </c>
      <c r="E83" s="113">
        <v>0.01</v>
      </c>
      <c r="F83" s="113">
        <v>0.01</v>
      </c>
      <c r="G83" s="113">
        <v>0.02</v>
      </c>
      <c r="H83" s="113">
        <v>0.01</v>
      </c>
      <c r="I83" s="113">
        <v>0.09</v>
      </c>
      <c r="J83" s="113">
        <v>0.01</v>
      </c>
      <c r="K83" s="113">
        <v>0.02</v>
      </c>
      <c r="L83" s="113">
        <v>0.02</v>
      </c>
      <c r="M83" s="113">
        <v>0.02</v>
      </c>
      <c r="N83" s="113">
        <v>0.5</v>
      </c>
      <c r="O83" s="113">
        <v>0.01</v>
      </c>
      <c r="P83" s="113">
        <v>0.02</v>
      </c>
      <c r="Q83" s="113">
        <v>0.04</v>
      </c>
      <c r="R83" s="113">
        <v>0.02</v>
      </c>
      <c r="S83" s="113">
        <v>0.02</v>
      </c>
      <c r="T83" s="113">
        <v>0.01</v>
      </c>
      <c r="U83" s="113">
        <v>0.01</v>
      </c>
      <c r="V83" s="113">
        <v>0.05</v>
      </c>
      <c r="W83" s="113">
        <v>0.04</v>
      </c>
      <c r="X83" s="113">
        <v>0.05</v>
      </c>
      <c r="Y83" s="121">
        <v>0.02</v>
      </c>
      <c r="Z83" s="113"/>
      <c r="AA83" s="120">
        <v>949.41</v>
      </c>
      <c r="AB83" s="113">
        <v>21.93</v>
      </c>
      <c r="AC83" s="113">
        <v>19.27</v>
      </c>
      <c r="AD83" s="113">
        <v>38.71</v>
      </c>
      <c r="AE83" s="113">
        <v>30.94</v>
      </c>
      <c r="AF83" s="113">
        <v>185.58</v>
      </c>
      <c r="AG83" s="113">
        <v>12.45</v>
      </c>
      <c r="AH83" s="113">
        <v>43.66</v>
      </c>
      <c r="AI83" s="113">
        <v>48.69</v>
      </c>
      <c r="AJ83" s="113">
        <v>48.69</v>
      </c>
      <c r="AK83" s="113">
        <v>1078.1600000000001</v>
      </c>
      <c r="AL83" s="113">
        <v>14.61</v>
      </c>
      <c r="AM83" s="113">
        <v>37.19</v>
      </c>
      <c r="AN83" s="113">
        <v>87.19</v>
      </c>
      <c r="AO83" s="113">
        <v>49.99</v>
      </c>
      <c r="AP83" s="113">
        <v>32.909999999999997</v>
      </c>
      <c r="AQ83" s="113">
        <v>23.32</v>
      </c>
      <c r="AR83" s="113">
        <v>24.62</v>
      </c>
      <c r="AS83" s="113">
        <v>100</v>
      </c>
      <c r="AT83" s="113">
        <v>91.5</v>
      </c>
      <c r="AU83" s="113">
        <v>100</v>
      </c>
      <c r="AV83" s="121">
        <v>40.19</v>
      </c>
      <c r="AW83" s="114"/>
      <c r="AX83" s="120">
        <v>319.70999999999998</v>
      </c>
      <c r="AY83" s="113">
        <v>42.35</v>
      </c>
      <c r="AZ83" s="113">
        <v>44.04</v>
      </c>
      <c r="BA83" s="113">
        <v>59.01</v>
      </c>
      <c r="BB83" s="113">
        <v>54.8</v>
      </c>
      <c r="BC83" s="113">
        <v>152.27000000000001</v>
      </c>
      <c r="BD83" s="113">
        <v>29.24</v>
      </c>
      <c r="BE83" s="113">
        <v>57.61</v>
      </c>
      <c r="BF83" s="113">
        <v>101.02</v>
      </c>
      <c r="BG83" s="113">
        <v>101.02</v>
      </c>
      <c r="BH83" s="113">
        <v>482.6</v>
      </c>
      <c r="BI83" s="113">
        <v>34.950000000000003</v>
      </c>
      <c r="BJ83" s="113">
        <v>65.16</v>
      </c>
      <c r="BK83" s="113">
        <v>94.55</v>
      </c>
      <c r="BL83" s="113">
        <v>58.86</v>
      </c>
      <c r="BM83" s="113">
        <v>55.87</v>
      </c>
      <c r="BN83" s="113">
        <v>50.28</v>
      </c>
      <c r="BO83" s="113">
        <v>47.05</v>
      </c>
      <c r="BP83" s="113">
        <v>100</v>
      </c>
      <c r="BQ83" s="113">
        <v>99.31</v>
      </c>
      <c r="BR83" s="113">
        <v>100</v>
      </c>
      <c r="BS83" s="121">
        <v>54.42</v>
      </c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</row>
    <row r="84" spans="1:140" ht="15.75" customHeight="1" x14ac:dyDescent="0.25">
      <c r="A84" s="38"/>
      <c r="B84" s="38"/>
      <c r="C84" s="56" t="s">
        <v>52</v>
      </c>
      <c r="D84" s="120">
        <v>0.16</v>
      </c>
      <c r="E84" s="113">
        <v>0.03</v>
      </c>
      <c r="F84" s="113">
        <v>0.02</v>
      </c>
      <c r="G84" s="113">
        <v>0.05</v>
      </c>
      <c r="H84" s="113">
        <v>0.11</v>
      </c>
      <c r="I84" s="113">
        <v>0.13</v>
      </c>
      <c r="J84" s="113">
        <v>0.06</v>
      </c>
      <c r="K84" s="113">
        <v>0.04</v>
      </c>
      <c r="L84" s="113">
        <v>0.06</v>
      </c>
      <c r="M84" s="113">
        <v>0.06</v>
      </c>
      <c r="N84" s="113">
        <v>0.5</v>
      </c>
      <c r="O84" s="113">
        <v>0.02</v>
      </c>
      <c r="P84" s="113">
        <v>0.03</v>
      </c>
      <c r="Q84" s="113">
        <v>0.09</v>
      </c>
      <c r="R84" s="113">
        <v>0.1</v>
      </c>
      <c r="S84" s="113">
        <v>0.04</v>
      </c>
      <c r="T84" s="113">
        <v>0.06</v>
      </c>
      <c r="U84" s="113">
        <v>0.03</v>
      </c>
      <c r="V84" s="113">
        <v>0.11</v>
      </c>
      <c r="W84" s="113">
        <v>0.11</v>
      </c>
      <c r="X84" s="113">
        <v>0.11</v>
      </c>
      <c r="Y84" s="121">
        <v>0.03</v>
      </c>
      <c r="Z84" s="113"/>
      <c r="AA84" s="120">
        <v>143.72999999999999</v>
      </c>
      <c r="AB84" s="113">
        <v>25.75</v>
      </c>
      <c r="AC84" s="113">
        <v>17.09</v>
      </c>
      <c r="AD84" s="113">
        <v>45.12</v>
      </c>
      <c r="AE84" s="113">
        <v>96.73</v>
      </c>
      <c r="AF84" s="113">
        <v>117.45</v>
      </c>
      <c r="AG84" s="113">
        <v>50.16</v>
      </c>
      <c r="AH84" s="113">
        <v>36.18</v>
      </c>
      <c r="AI84" s="113">
        <v>52.87</v>
      </c>
      <c r="AJ84" s="113">
        <v>52.87</v>
      </c>
      <c r="AK84" s="113">
        <v>443.45</v>
      </c>
      <c r="AL84" s="113">
        <v>18.48</v>
      </c>
      <c r="AM84" s="113">
        <v>29.12</v>
      </c>
      <c r="AN84" s="113">
        <v>76.13</v>
      </c>
      <c r="AO84" s="113">
        <v>88.85</v>
      </c>
      <c r="AP84" s="113">
        <v>37.54</v>
      </c>
      <c r="AQ84" s="113">
        <v>55.25</v>
      </c>
      <c r="AR84" s="113">
        <v>24.18</v>
      </c>
      <c r="AS84" s="113">
        <v>100</v>
      </c>
      <c r="AT84" s="113">
        <v>97.23</v>
      </c>
      <c r="AU84" s="113">
        <v>100</v>
      </c>
      <c r="AV84" s="121">
        <v>27.52</v>
      </c>
      <c r="AW84" s="114"/>
      <c r="AX84" s="120">
        <v>108.43</v>
      </c>
      <c r="AY84" s="113">
        <v>43.85</v>
      </c>
      <c r="AZ84" s="113">
        <v>53.22</v>
      </c>
      <c r="BA84" s="113">
        <v>71.06</v>
      </c>
      <c r="BB84" s="113">
        <v>114.06</v>
      </c>
      <c r="BC84" s="113">
        <v>117.51</v>
      </c>
      <c r="BD84" s="113">
        <v>99.74</v>
      </c>
      <c r="BE84" s="113">
        <v>67.930000000000007</v>
      </c>
      <c r="BF84" s="113">
        <v>103.12</v>
      </c>
      <c r="BG84" s="113">
        <v>103.12</v>
      </c>
      <c r="BH84" s="113">
        <v>298.45999999999998</v>
      </c>
      <c r="BI84" s="113">
        <v>56.47</v>
      </c>
      <c r="BJ84" s="113">
        <v>52.08</v>
      </c>
      <c r="BK84" s="113">
        <v>95.91</v>
      </c>
      <c r="BL84" s="113">
        <v>90.86</v>
      </c>
      <c r="BM84" s="113">
        <v>66.08</v>
      </c>
      <c r="BN84" s="113">
        <v>105.29</v>
      </c>
      <c r="BO84" s="113">
        <v>56.38</v>
      </c>
      <c r="BP84" s="113">
        <v>100</v>
      </c>
      <c r="BQ84" s="113">
        <v>99.04</v>
      </c>
      <c r="BR84" s="113">
        <v>100</v>
      </c>
      <c r="BS84" s="121">
        <v>52.51</v>
      </c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</row>
    <row r="85" spans="1:140" ht="15.75" customHeight="1" thickBot="1" x14ac:dyDescent="0.3">
      <c r="A85" s="38"/>
      <c r="B85" s="38"/>
      <c r="C85" s="56" t="s">
        <v>54</v>
      </c>
      <c r="D85" s="122">
        <v>0.3</v>
      </c>
      <c r="E85" s="123">
        <v>0.01</v>
      </c>
      <c r="F85" s="123">
        <v>0.01</v>
      </c>
      <c r="G85" s="123">
        <v>0.02</v>
      </c>
      <c r="H85" s="123">
        <v>7.0000000000000007E-2</v>
      </c>
      <c r="I85" s="123">
        <v>0.61</v>
      </c>
      <c r="J85" s="123">
        <v>0.02</v>
      </c>
      <c r="K85" s="123">
        <v>0.03</v>
      </c>
      <c r="L85" s="123">
        <v>0.1</v>
      </c>
      <c r="M85" s="123">
        <v>0.1</v>
      </c>
      <c r="N85" s="123">
        <v>0.52</v>
      </c>
      <c r="O85" s="123">
        <v>0.01</v>
      </c>
      <c r="P85" s="123">
        <v>0.01</v>
      </c>
      <c r="Q85" s="123">
        <v>0.16</v>
      </c>
      <c r="R85" s="123">
        <v>0.05</v>
      </c>
      <c r="S85" s="123">
        <v>0.02</v>
      </c>
      <c r="T85" s="123">
        <v>0.04</v>
      </c>
      <c r="U85" s="123">
        <v>0.01</v>
      </c>
      <c r="V85" s="123">
        <v>0.18</v>
      </c>
      <c r="W85" s="123">
        <v>0.16</v>
      </c>
      <c r="X85" s="123">
        <v>0.21</v>
      </c>
      <c r="Y85" s="124">
        <v>0.01</v>
      </c>
      <c r="Z85" s="113"/>
      <c r="AA85" s="122">
        <v>166.09</v>
      </c>
      <c r="AB85" s="123">
        <v>5.93</v>
      </c>
      <c r="AC85" s="123">
        <v>3.11</v>
      </c>
      <c r="AD85" s="123">
        <v>12.06</v>
      </c>
      <c r="AE85" s="123">
        <v>37.92</v>
      </c>
      <c r="AF85" s="123">
        <v>341.71</v>
      </c>
      <c r="AG85" s="123">
        <v>10.37</v>
      </c>
      <c r="AH85" s="123">
        <v>17.64</v>
      </c>
      <c r="AI85" s="123">
        <v>55.42</v>
      </c>
      <c r="AJ85" s="123">
        <v>55.42</v>
      </c>
      <c r="AK85" s="123">
        <v>293.5</v>
      </c>
      <c r="AL85" s="123">
        <v>4.66</v>
      </c>
      <c r="AM85" s="123">
        <v>6.07</v>
      </c>
      <c r="AN85" s="123">
        <v>89.93</v>
      </c>
      <c r="AO85" s="123">
        <v>30.52</v>
      </c>
      <c r="AP85" s="123">
        <v>9.09</v>
      </c>
      <c r="AQ85" s="123">
        <v>24.3</v>
      </c>
      <c r="AR85" s="123">
        <v>5.13</v>
      </c>
      <c r="AS85" s="123">
        <v>100</v>
      </c>
      <c r="AT85" s="123">
        <v>89.73</v>
      </c>
      <c r="AU85" s="123">
        <v>118.97</v>
      </c>
      <c r="AV85" s="124">
        <v>8.2100000000000009</v>
      </c>
      <c r="AW85" s="114"/>
      <c r="AX85" s="122">
        <v>126.95</v>
      </c>
      <c r="AY85" s="123">
        <v>20.02</v>
      </c>
      <c r="AZ85" s="123">
        <v>21.55</v>
      </c>
      <c r="BA85" s="123">
        <v>36.32</v>
      </c>
      <c r="BB85" s="123">
        <v>75.81</v>
      </c>
      <c r="BC85" s="123">
        <v>253.4</v>
      </c>
      <c r="BD85" s="123">
        <v>44.89</v>
      </c>
      <c r="BE85" s="123">
        <v>46.4</v>
      </c>
      <c r="BF85" s="123">
        <v>105.33</v>
      </c>
      <c r="BG85" s="123">
        <v>105.33</v>
      </c>
      <c r="BH85" s="123">
        <v>241.49</v>
      </c>
      <c r="BI85" s="123">
        <v>28.17</v>
      </c>
      <c r="BJ85" s="123">
        <v>26.58</v>
      </c>
      <c r="BK85" s="123">
        <v>93.96</v>
      </c>
      <c r="BL85" s="123">
        <v>46.78</v>
      </c>
      <c r="BM85" s="123">
        <v>32.5</v>
      </c>
      <c r="BN85" s="123">
        <v>69.33</v>
      </c>
      <c r="BO85" s="123">
        <v>26.02</v>
      </c>
      <c r="BP85" s="123">
        <v>100</v>
      </c>
      <c r="BQ85" s="123">
        <v>94.78</v>
      </c>
      <c r="BR85" s="123">
        <v>100.67</v>
      </c>
      <c r="BS85" s="124">
        <v>32.46</v>
      </c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</row>
    <row r="86" spans="1:140" ht="15.75" customHeight="1" thickBot="1" x14ac:dyDescent="0.25">
      <c r="A86" s="38"/>
      <c r="B86" s="38"/>
      <c r="C86" s="48" t="s">
        <v>55</v>
      </c>
      <c r="D86" s="211">
        <f t="shared" ref="D86:BM86" si="23">AVERAGE(D75:D85)</f>
        <v>0.22272727272727269</v>
      </c>
      <c r="E86" s="212">
        <f t="shared" si="23"/>
        <v>2.9090909090909098E-2</v>
      </c>
      <c r="F86" s="212">
        <f t="shared" si="23"/>
        <v>2.0000000000000004E-2</v>
      </c>
      <c r="G86" s="212">
        <f t="shared" si="23"/>
        <v>4.7272727272727272E-2</v>
      </c>
      <c r="H86" s="212">
        <f t="shared" si="23"/>
        <v>9.2727272727272728E-2</v>
      </c>
      <c r="I86" s="212">
        <f t="shared" si="23"/>
        <v>0.41818181818181821</v>
      </c>
      <c r="J86" s="212">
        <f t="shared" si="23"/>
        <v>4.2727272727272732E-2</v>
      </c>
      <c r="K86" s="212">
        <f>AVERAGE(K75:K85)</f>
        <v>6.0000000000000012E-2</v>
      </c>
      <c r="L86" s="212">
        <f t="shared" si="23"/>
        <v>0.10545454545454547</v>
      </c>
      <c r="M86" s="212">
        <f t="shared" si="23"/>
        <v>0.10727272727272727</v>
      </c>
      <c r="N86" s="212">
        <f t="shared" si="23"/>
        <v>0.4936363636363636</v>
      </c>
      <c r="O86" s="212">
        <f>AVERAGE(O75:O85)</f>
        <v>3.1818181818181829E-2</v>
      </c>
      <c r="P86" s="212">
        <f t="shared" ref="P86:R86" si="24">AVERAGE(P75:P85)</f>
        <v>2.1818181818181816E-2</v>
      </c>
      <c r="Q86" s="212">
        <f t="shared" si="24"/>
        <v>0.15454545454545457</v>
      </c>
      <c r="R86" s="212">
        <f t="shared" si="24"/>
        <v>9.2727272727272728E-2</v>
      </c>
      <c r="S86" s="212">
        <f t="shared" si="23"/>
        <v>4.0909090909090909E-2</v>
      </c>
      <c r="T86" s="212">
        <f>AVERAGE(T75:T85)</f>
        <v>4.7272727272727272E-2</v>
      </c>
      <c r="U86" s="212">
        <f t="shared" ref="U86:V86" si="25">AVERAGE(U75:U85)</f>
        <v>2.7272727272727278E-2</v>
      </c>
      <c r="V86" s="212">
        <f t="shared" si="25"/>
        <v>0.18545454545454551</v>
      </c>
      <c r="W86" s="212">
        <f t="shared" si="23"/>
        <v>0.16000000000000003</v>
      </c>
      <c r="X86" s="212">
        <f t="shared" si="23"/>
        <v>0.1881818181818182</v>
      </c>
      <c r="Y86" s="213">
        <f t="shared" si="23"/>
        <v>3.2727272727272723E-2</v>
      </c>
      <c r="Z86" s="113"/>
      <c r="AA86" s="211">
        <f t="shared" si="23"/>
        <v>257.7318181818182</v>
      </c>
      <c r="AB86" s="212">
        <f t="shared" si="23"/>
        <v>17.840909090909093</v>
      </c>
      <c r="AC86" s="212">
        <f t="shared" si="23"/>
        <v>12.085454545454548</v>
      </c>
      <c r="AD86" s="212">
        <f t="shared" si="23"/>
        <v>32.955454545454543</v>
      </c>
      <c r="AE86" s="212">
        <f t="shared" si="23"/>
        <v>56.87</v>
      </c>
      <c r="AF86" s="212">
        <f t="shared" si="23"/>
        <v>292.28545454545451</v>
      </c>
      <c r="AG86" s="212">
        <f t="shared" si="23"/>
        <v>22.387272727272727</v>
      </c>
      <c r="AH86" s="212">
        <f>AVERAGE(AH75:AH85)</f>
        <v>37.88818181818182</v>
      </c>
      <c r="AI86" s="212">
        <f t="shared" si="23"/>
        <v>54.668181818181807</v>
      </c>
      <c r="AJ86" s="212">
        <f t="shared" si="23"/>
        <v>55.325454545454541</v>
      </c>
      <c r="AK86" s="212">
        <f t="shared" si="23"/>
        <v>409.62363636363631</v>
      </c>
      <c r="AL86" s="212">
        <f>AVERAGE(AL75:AL85)</f>
        <v>15.519999999999998</v>
      </c>
      <c r="AM86" s="212">
        <f t="shared" ref="AM86:AO86" si="26">AVERAGE(AM75:AM85)</f>
        <v>17.16</v>
      </c>
      <c r="AN86" s="212">
        <f t="shared" si="26"/>
        <v>85.791818181818186</v>
      </c>
      <c r="AO86" s="212">
        <f t="shared" si="26"/>
        <v>57.690000000000005</v>
      </c>
      <c r="AP86" s="212">
        <f t="shared" si="23"/>
        <v>27.119090909090911</v>
      </c>
      <c r="AQ86" s="212">
        <f>AVERAGE(AQ75:AQ85)</f>
        <v>30.070000000000004</v>
      </c>
      <c r="AR86" s="212">
        <f t="shared" ref="AR86:AS86" si="27">AVERAGE(AR75:AR85)</f>
        <v>18.265454545454546</v>
      </c>
      <c r="AS86" s="212">
        <f t="shared" si="27"/>
        <v>100</v>
      </c>
      <c r="AT86" s="212">
        <f t="shared" si="23"/>
        <v>90.013636363636365</v>
      </c>
      <c r="AU86" s="212">
        <f t="shared" si="23"/>
        <v>101.59545454545454</v>
      </c>
      <c r="AV86" s="213">
        <f t="shared" si="23"/>
        <v>23.914545454545454</v>
      </c>
      <c r="AW86" s="113"/>
      <c r="AX86" s="211">
        <f t="shared" si="23"/>
        <v>129.28090909090909</v>
      </c>
      <c r="AY86" s="212">
        <f t="shared" si="23"/>
        <v>34.860909090909097</v>
      </c>
      <c r="AZ86" s="212">
        <f t="shared" si="23"/>
        <v>40.307272727272732</v>
      </c>
      <c r="BA86" s="212">
        <f t="shared" si="23"/>
        <v>56.408181818181831</v>
      </c>
      <c r="BB86" s="212">
        <f t="shared" si="23"/>
        <v>79.63454545454546</v>
      </c>
      <c r="BC86" s="212">
        <f t="shared" si="23"/>
        <v>211.83818181818185</v>
      </c>
      <c r="BD86" s="212">
        <f t="shared" si="23"/>
        <v>61.009090909090908</v>
      </c>
      <c r="BE86" s="212">
        <f>AVERAGE(BE75:BE85)</f>
        <v>63.969090909090909</v>
      </c>
      <c r="BF86" s="212">
        <f t="shared" si="23"/>
        <v>104.91818181818181</v>
      </c>
      <c r="BG86" s="212">
        <f t="shared" si="23"/>
        <v>105.54272727272725</v>
      </c>
      <c r="BH86" s="212">
        <f t="shared" si="23"/>
        <v>272.61818181818182</v>
      </c>
      <c r="BI86" s="212">
        <f>AVERAGE(BI75:BI85)</f>
        <v>47.412727272727267</v>
      </c>
      <c r="BJ86" s="212">
        <f t="shared" ref="BJ86:BL86" si="28">AVERAGE(BJ75:BJ85)</f>
        <v>41.00090909090909</v>
      </c>
      <c r="BK86" s="212">
        <f t="shared" si="28"/>
        <v>93.442727272727268</v>
      </c>
      <c r="BL86" s="212">
        <f t="shared" si="28"/>
        <v>66.733636363636364</v>
      </c>
      <c r="BM86" s="212">
        <f t="shared" si="23"/>
        <v>52.683636363636374</v>
      </c>
      <c r="BN86" s="212">
        <f>AVERAGE(BN75:BN85)</f>
        <v>72.519090909090906</v>
      </c>
      <c r="BO86" s="212">
        <f t="shared" ref="BO86:BS86" si="29">AVERAGE(BO75:BO85)</f>
        <v>43.464545454545451</v>
      </c>
      <c r="BP86" s="212">
        <f t="shared" si="29"/>
        <v>100</v>
      </c>
      <c r="BQ86" s="212">
        <f t="shared" si="29"/>
        <v>95.459090909090904</v>
      </c>
      <c r="BR86" s="212">
        <f t="shared" si="29"/>
        <v>99.96</v>
      </c>
      <c r="BS86" s="213">
        <f t="shared" si="29"/>
        <v>47.515454545454539</v>
      </c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</row>
    <row r="87" spans="1:140" ht="15.75" customHeight="1" thickBot="1" x14ac:dyDescent="0.25">
      <c r="A87" s="38"/>
      <c r="B87" s="38"/>
      <c r="C87" s="64"/>
      <c r="D87" s="207" t="s">
        <v>27</v>
      </c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87"/>
      <c r="AA87" s="113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</row>
    <row r="88" spans="1:140" ht="15.75" customHeight="1" thickBot="1" x14ac:dyDescent="0.25">
      <c r="A88" s="38"/>
      <c r="B88" s="38"/>
      <c r="C88" s="39" t="s">
        <v>36</v>
      </c>
      <c r="D88" s="117">
        <v>1</v>
      </c>
      <c r="E88" s="118">
        <v>2</v>
      </c>
      <c r="F88" s="118">
        <v>3</v>
      </c>
      <c r="G88" s="118">
        <v>4</v>
      </c>
      <c r="H88" s="118">
        <v>5</v>
      </c>
      <c r="I88" s="118">
        <v>6</v>
      </c>
      <c r="J88" s="118">
        <v>7</v>
      </c>
      <c r="K88" s="118">
        <v>8</v>
      </c>
      <c r="L88" s="118">
        <v>9</v>
      </c>
      <c r="M88" s="118" t="s">
        <v>116</v>
      </c>
      <c r="N88" s="118" t="s">
        <v>117</v>
      </c>
      <c r="O88" s="118" t="s">
        <v>118</v>
      </c>
      <c r="P88" s="118" t="s">
        <v>119</v>
      </c>
      <c r="Q88" s="118" t="s">
        <v>120</v>
      </c>
      <c r="R88" s="118" t="s">
        <v>121</v>
      </c>
      <c r="S88" s="118" t="s">
        <v>123</v>
      </c>
      <c r="T88" s="118" t="s">
        <v>124</v>
      </c>
      <c r="U88" s="118" t="s">
        <v>125</v>
      </c>
      <c r="V88" s="118" t="s">
        <v>126</v>
      </c>
      <c r="W88" s="118" t="s">
        <v>127</v>
      </c>
      <c r="X88" s="118" t="s">
        <v>184</v>
      </c>
      <c r="Y88" s="119" t="s">
        <v>185</v>
      </c>
      <c r="Z88" s="115"/>
      <c r="AA88" s="113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</row>
    <row r="89" spans="1:140" ht="15.75" customHeight="1" x14ac:dyDescent="0.2">
      <c r="A89" s="38"/>
      <c r="B89" s="38"/>
      <c r="C89" s="48" t="s">
        <v>43</v>
      </c>
      <c r="D89" s="125">
        <v>0.37</v>
      </c>
      <c r="E89" s="126">
        <v>0.05</v>
      </c>
      <c r="F89" s="126">
        <v>0.05</v>
      </c>
      <c r="G89" s="126">
        <v>0.08</v>
      </c>
      <c r="H89" s="126">
        <v>0.16</v>
      </c>
      <c r="I89" s="126">
        <v>0.46</v>
      </c>
      <c r="J89" s="126">
        <v>0.09</v>
      </c>
      <c r="K89" s="126">
        <v>0.15</v>
      </c>
      <c r="L89" s="126">
        <v>0.24</v>
      </c>
      <c r="M89" s="126">
        <v>0.24</v>
      </c>
      <c r="N89" s="126">
        <v>0.66</v>
      </c>
      <c r="O89" s="126">
        <v>0.06</v>
      </c>
      <c r="P89" s="126">
        <v>7.0000000000000007E-2</v>
      </c>
      <c r="Q89" s="126">
        <v>0.21</v>
      </c>
      <c r="R89" s="126">
        <v>0.12</v>
      </c>
      <c r="S89" s="126">
        <v>0.09</v>
      </c>
      <c r="T89" s="126">
        <v>0.14000000000000001</v>
      </c>
      <c r="U89" s="126">
        <v>0.05</v>
      </c>
      <c r="V89" s="126">
        <v>0.23</v>
      </c>
      <c r="W89" s="126">
        <v>0.21</v>
      </c>
      <c r="X89" s="126">
        <v>0.23</v>
      </c>
      <c r="Y89" s="127">
        <v>7.0000000000000007E-2</v>
      </c>
      <c r="Z89" s="114"/>
      <c r="AA89" s="113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</row>
    <row r="90" spans="1:140" ht="15.75" customHeight="1" x14ac:dyDescent="0.2">
      <c r="A90" s="38"/>
      <c r="B90" s="38"/>
      <c r="C90" s="48" t="s">
        <v>44</v>
      </c>
      <c r="D90" s="120">
        <v>0.12</v>
      </c>
      <c r="E90" s="113">
        <v>0.1</v>
      </c>
      <c r="F90" s="113">
        <v>0.12</v>
      </c>
      <c r="G90" s="113">
        <v>0.17</v>
      </c>
      <c r="H90" s="113">
        <v>0.27</v>
      </c>
      <c r="I90" s="113">
        <v>0.64</v>
      </c>
      <c r="J90" s="113">
        <v>0.2</v>
      </c>
      <c r="K90" s="113">
        <v>0.2</v>
      </c>
      <c r="L90" s="113">
        <v>0.38</v>
      </c>
      <c r="M90" s="113">
        <v>0.38</v>
      </c>
      <c r="N90" s="113">
        <v>0.69</v>
      </c>
      <c r="O90" s="113">
        <v>0.15</v>
      </c>
      <c r="P90" s="113">
        <v>0.11</v>
      </c>
      <c r="Q90" s="113">
        <v>0.32</v>
      </c>
      <c r="R90" s="113">
        <v>0.24</v>
      </c>
      <c r="S90" s="113">
        <v>0.16</v>
      </c>
      <c r="T90" s="113">
        <v>0.26</v>
      </c>
      <c r="U90" s="113">
        <v>0.11</v>
      </c>
      <c r="V90" s="113">
        <v>0.35</v>
      </c>
      <c r="W90" s="113">
        <v>0.34</v>
      </c>
      <c r="X90" s="113">
        <v>0.35</v>
      </c>
      <c r="Y90" s="121">
        <v>0.1</v>
      </c>
      <c r="Z90" s="114"/>
      <c r="AA90" s="113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</row>
    <row r="91" spans="1:140" ht="15.75" customHeight="1" x14ac:dyDescent="0.2">
      <c r="A91" s="38"/>
      <c r="B91" s="38"/>
      <c r="C91" s="48" t="s">
        <v>45</v>
      </c>
      <c r="D91" s="120">
        <v>0.08</v>
      </c>
      <c r="E91" s="113">
        <v>7.0000000000000007E-2</v>
      </c>
      <c r="F91" s="113">
        <v>0.08</v>
      </c>
      <c r="G91" s="113">
        <v>0.11</v>
      </c>
      <c r="H91" s="113">
        <v>0.16</v>
      </c>
      <c r="I91" s="113">
        <v>0.57999999999999996</v>
      </c>
      <c r="J91" s="113">
        <v>0.21</v>
      </c>
      <c r="K91" s="113">
        <v>0.13</v>
      </c>
      <c r="L91" s="113">
        <v>0.36</v>
      </c>
      <c r="M91" s="113">
        <v>0.38</v>
      </c>
      <c r="N91" s="113">
        <v>0.71</v>
      </c>
      <c r="O91" s="113">
        <v>0.16</v>
      </c>
      <c r="P91" s="113">
        <v>0.06</v>
      </c>
      <c r="Q91" s="113">
        <v>0.33</v>
      </c>
      <c r="R91" s="113">
        <v>0.12</v>
      </c>
      <c r="S91" s="113">
        <v>7.0000000000000007E-2</v>
      </c>
      <c r="T91" s="113">
        <v>0.13</v>
      </c>
      <c r="U91" s="113">
        <v>0.09</v>
      </c>
      <c r="V91" s="113">
        <v>0.35</v>
      </c>
      <c r="W91" s="113">
        <v>0.34</v>
      </c>
      <c r="X91" s="113">
        <v>0.35</v>
      </c>
      <c r="Y91" s="121">
        <v>0.09</v>
      </c>
      <c r="Z91" s="114"/>
      <c r="AA91" s="113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</row>
    <row r="92" spans="1:140" ht="15.75" customHeight="1" x14ac:dyDescent="0.2">
      <c r="A92" s="38"/>
      <c r="B92" s="38"/>
      <c r="C92" s="48" t="s">
        <v>46</v>
      </c>
      <c r="D92" s="120">
        <v>0.22</v>
      </c>
      <c r="E92" s="113">
        <v>0.17</v>
      </c>
      <c r="F92" s="113">
        <v>0.24</v>
      </c>
      <c r="G92" s="113">
        <v>0.24</v>
      </c>
      <c r="H92" s="113">
        <v>0.37</v>
      </c>
      <c r="I92" s="113">
        <v>0.67</v>
      </c>
      <c r="J92" s="113">
        <v>0.38</v>
      </c>
      <c r="K92" s="113">
        <v>0.33</v>
      </c>
      <c r="L92" s="113">
        <v>0.53</v>
      </c>
      <c r="M92" s="113">
        <v>0.54</v>
      </c>
      <c r="N92" s="113">
        <v>0.69</v>
      </c>
      <c r="O92" s="113">
        <v>0.37</v>
      </c>
      <c r="P92" s="113">
        <v>0.15</v>
      </c>
      <c r="Q92" s="113">
        <v>0.42</v>
      </c>
      <c r="R92" s="113">
        <v>0.27</v>
      </c>
      <c r="S92" s="113">
        <v>0.24</v>
      </c>
      <c r="T92" s="113">
        <v>0.3</v>
      </c>
      <c r="U92" s="113">
        <v>0.19</v>
      </c>
      <c r="V92" s="113">
        <v>0.48</v>
      </c>
      <c r="W92" s="113">
        <v>0.42</v>
      </c>
      <c r="X92" s="113">
        <v>0.48</v>
      </c>
      <c r="Y92" s="121">
        <v>0.22</v>
      </c>
      <c r="Z92" s="114"/>
      <c r="AA92" s="113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</row>
    <row r="93" spans="1:140" ht="15.75" customHeight="1" x14ac:dyDescent="0.2">
      <c r="A93" s="38"/>
      <c r="B93" s="38"/>
      <c r="C93" s="48" t="s">
        <v>47</v>
      </c>
      <c r="D93" s="120">
        <v>0.15</v>
      </c>
      <c r="E93" s="113">
        <v>0.11</v>
      </c>
      <c r="F93" s="113">
        <v>0.14000000000000001</v>
      </c>
      <c r="G93" s="113">
        <v>0.19</v>
      </c>
      <c r="H93" s="113">
        <v>0.27</v>
      </c>
      <c r="I93" s="113">
        <v>0.68</v>
      </c>
      <c r="J93" s="113">
        <v>0.24</v>
      </c>
      <c r="K93" s="113">
        <v>0.22</v>
      </c>
      <c r="L93" s="113">
        <v>0.44</v>
      </c>
      <c r="M93" s="113">
        <v>0.44</v>
      </c>
      <c r="N93" s="113">
        <v>0.68</v>
      </c>
      <c r="O93" s="113">
        <v>0.2</v>
      </c>
      <c r="P93" s="113">
        <v>0.15</v>
      </c>
      <c r="Q93" s="113">
        <v>0.34</v>
      </c>
      <c r="R93" s="113">
        <v>0.22</v>
      </c>
      <c r="S93" s="113">
        <v>0.2</v>
      </c>
      <c r="T93" s="113">
        <v>0.23</v>
      </c>
      <c r="U93" s="113">
        <v>0.16</v>
      </c>
      <c r="V93" s="113">
        <v>0.39</v>
      </c>
      <c r="W93" s="113">
        <v>0.35</v>
      </c>
      <c r="X93" s="113">
        <v>0.39</v>
      </c>
      <c r="Y93" s="121">
        <v>0.17</v>
      </c>
      <c r="Z93" s="114"/>
      <c r="AA93" s="113"/>
      <c r="AB93" s="114"/>
      <c r="AC93" s="114"/>
      <c r="AD93" s="92"/>
      <c r="AE93" s="114"/>
      <c r="AF93" s="114"/>
      <c r="AG93" s="114"/>
      <c r="AH93" s="114"/>
      <c r="AI93" s="114"/>
      <c r="AJ93" s="92"/>
      <c r="AK93" s="114"/>
      <c r="AL93" s="114"/>
      <c r="AM93" s="114"/>
      <c r="AN93" s="114"/>
      <c r="AO93" s="92"/>
      <c r="AP93" s="114"/>
      <c r="AQ93" s="114"/>
      <c r="AR93" s="114"/>
      <c r="AS93" s="114"/>
      <c r="AT93" s="92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</row>
    <row r="94" spans="1:140" ht="15.75" customHeight="1" x14ac:dyDescent="0.2">
      <c r="A94" s="38"/>
      <c r="B94" s="38"/>
      <c r="C94" s="48" t="s">
        <v>48</v>
      </c>
      <c r="D94" s="120">
        <v>0.28999999999999998</v>
      </c>
      <c r="E94" s="113">
        <v>0.1</v>
      </c>
      <c r="F94" s="113">
        <v>0.11</v>
      </c>
      <c r="G94" s="113">
        <v>0.17</v>
      </c>
      <c r="H94" s="113">
        <v>0.24</v>
      </c>
      <c r="I94" s="113">
        <v>0.71</v>
      </c>
      <c r="J94" s="113">
        <v>0.16</v>
      </c>
      <c r="K94" s="113">
        <v>0.18</v>
      </c>
      <c r="L94" s="113">
        <v>0.28000000000000003</v>
      </c>
      <c r="M94" s="113">
        <v>0.28000000000000003</v>
      </c>
      <c r="N94" s="113">
        <v>0.72</v>
      </c>
      <c r="O94" s="113">
        <v>0.17</v>
      </c>
      <c r="P94" s="113">
        <v>0.13</v>
      </c>
      <c r="Q94" s="113">
        <v>0.26</v>
      </c>
      <c r="R94" s="113">
        <v>0.2</v>
      </c>
      <c r="S94" s="113">
        <v>0.15</v>
      </c>
      <c r="T94" s="113">
        <v>0.21</v>
      </c>
      <c r="U94" s="113">
        <v>0.13</v>
      </c>
      <c r="V94" s="113">
        <v>0.27</v>
      </c>
      <c r="W94" s="113">
        <v>0.27</v>
      </c>
      <c r="X94" s="113">
        <v>0.27</v>
      </c>
      <c r="Y94" s="121">
        <v>0.13</v>
      </c>
      <c r="Z94" s="114"/>
      <c r="AA94" s="113"/>
      <c r="AB94" s="114"/>
      <c r="AC94" s="114"/>
      <c r="AD94" s="92"/>
      <c r="AE94" s="114"/>
      <c r="AF94" s="114"/>
      <c r="AG94" s="114"/>
      <c r="AH94" s="114"/>
      <c r="AI94" s="114"/>
      <c r="AJ94" s="92"/>
      <c r="AK94" s="114"/>
      <c r="AL94" s="114"/>
      <c r="AM94" s="114"/>
      <c r="AN94" s="114"/>
      <c r="AO94" s="92"/>
      <c r="AP94" s="114"/>
      <c r="AQ94" s="114"/>
      <c r="AR94" s="114"/>
      <c r="AS94" s="114"/>
      <c r="AT94" s="92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</row>
    <row r="95" spans="1:140" ht="15.75" customHeight="1" x14ac:dyDescent="0.2">
      <c r="A95" s="38"/>
      <c r="B95" s="38"/>
      <c r="C95" s="48" t="s">
        <v>49</v>
      </c>
      <c r="D95" s="120">
        <v>0.44</v>
      </c>
      <c r="E95" s="113">
        <v>0.13</v>
      </c>
      <c r="F95" s="113">
        <v>0.14000000000000001</v>
      </c>
      <c r="G95" s="113">
        <v>0.23</v>
      </c>
      <c r="H95" s="113">
        <v>0.24</v>
      </c>
      <c r="I95" s="113">
        <v>0.75</v>
      </c>
      <c r="J95" s="113">
        <v>0.15</v>
      </c>
      <c r="K95" s="113">
        <v>0.22</v>
      </c>
      <c r="L95" s="113">
        <v>0.25</v>
      </c>
      <c r="M95" s="113">
        <v>0.25</v>
      </c>
      <c r="N95" s="113">
        <v>0.72</v>
      </c>
      <c r="O95" s="113">
        <v>0.08</v>
      </c>
      <c r="P95" s="113">
        <v>0.14000000000000001</v>
      </c>
      <c r="Q95" s="113">
        <v>0.24</v>
      </c>
      <c r="R95" s="113">
        <v>0.24</v>
      </c>
      <c r="S95" s="113">
        <v>0.22</v>
      </c>
      <c r="T95" s="113">
        <v>0.26</v>
      </c>
      <c r="U95" s="113">
        <v>0.19</v>
      </c>
      <c r="V95" s="113">
        <v>0.24</v>
      </c>
      <c r="W95" s="113">
        <v>0.24</v>
      </c>
      <c r="X95" s="113">
        <v>0.24</v>
      </c>
      <c r="Y95" s="121">
        <v>0.2</v>
      </c>
      <c r="Z95" s="114"/>
      <c r="AA95" s="113"/>
      <c r="AB95" s="114"/>
      <c r="AC95" s="114"/>
      <c r="AD95" s="92"/>
      <c r="AE95" s="114"/>
      <c r="AF95" s="114"/>
      <c r="AG95" s="114"/>
      <c r="AH95" s="114"/>
      <c r="AI95" s="114"/>
      <c r="AJ95" s="92"/>
      <c r="AK95" s="114"/>
      <c r="AL95" s="114"/>
      <c r="AM95" s="114"/>
      <c r="AN95" s="114"/>
      <c r="AO95" s="92"/>
      <c r="AP95" s="114"/>
      <c r="AQ95" s="114"/>
      <c r="AR95" s="114"/>
      <c r="AS95" s="114"/>
      <c r="AT95" s="92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</row>
    <row r="96" spans="1:140" ht="15.75" customHeight="1" x14ac:dyDescent="0.2">
      <c r="A96" s="38"/>
      <c r="B96" s="38"/>
      <c r="C96" s="48" t="s">
        <v>50</v>
      </c>
      <c r="D96" s="120">
        <v>0.47</v>
      </c>
      <c r="E96" s="113">
        <v>0.09</v>
      </c>
      <c r="F96" s="113">
        <v>0.1</v>
      </c>
      <c r="G96" s="113">
        <v>0.14000000000000001</v>
      </c>
      <c r="H96" s="113">
        <v>0.18</v>
      </c>
      <c r="I96" s="113">
        <v>0.64</v>
      </c>
      <c r="J96" s="113">
        <v>0.14000000000000001</v>
      </c>
      <c r="K96" s="113">
        <v>0.16</v>
      </c>
      <c r="L96" s="113">
        <v>0.17</v>
      </c>
      <c r="M96" s="113">
        <v>0.17</v>
      </c>
      <c r="N96" s="113">
        <v>0.7</v>
      </c>
      <c r="O96" s="113">
        <v>0.1</v>
      </c>
      <c r="P96" s="113">
        <v>0.09</v>
      </c>
      <c r="Q96" s="113">
        <v>0.17</v>
      </c>
      <c r="R96" s="113">
        <v>0.17</v>
      </c>
      <c r="S96" s="113">
        <v>0.13</v>
      </c>
      <c r="T96" s="113">
        <v>0.16</v>
      </c>
      <c r="U96" s="113">
        <v>0.11</v>
      </c>
      <c r="V96" s="113">
        <v>0.17</v>
      </c>
      <c r="W96" s="113">
        <v>0.17</v>
      </c>
      <c r="X96" s="113">
        <v>0.17</v>
      </c>
      <c r="Y96" s="121">
        <v>0.14000000000000001</v>
      </c>
      <c r="Z96" s="114"/>
      <c r="AA96" s="113"/>
      <c r="AB96" s="114"/>
      <c r="AC96" s="114"/>
      <c r="AD96" s="92"/>
      <c r="AE96" s="114"/>
      <c r="AF96" s="114"/>
      <c r="AG96" s="114"/>
      <c r="AH96" s="114"/>
      <c r="AI96" s="114"/>
      <c r="AJ96" s="92"/>
      <c r="AK96" s="114"/>
      <c r="AL96" s="114"/>
      <c r="AM96" s="114"/>
      <c r="AN96" s="114"/>
      <c r="AO96" s="92"/>
      <c r="AP96" s="114"/>
      <c r="AQ96" s="114"/>
      <c r="AR96" s="114"/>
      <c r="AS96" s="114"/>
      <c r="AT96" s="92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14"/>
      <c r="BM96" s="114"/>
      <c r="BN96" s="114"/>
      <c r="BO96" s="114"/>
      <c r="BP96" s="114"/>
      <c r="BQ96" s="114"/>
      <c r="BR96" s="114"/>
      <c r="BS96" s="114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</row>
    <row r="97" spans="1:140" ht="15.75" customHeight="1" x14ac:dyDescent="0.25">
      <c r="A97" s="38"/>
      <c r="B97" s="38"/>
      <c r="C97" s="56" t="s">
        <v>51</v>
      </c>
      <c r="D97" s="120">
        <v>0.47</v>
      </c>
      <c r="E97" s="113">
        <v>0.06</v>
      </c>
      <c r="F97" s="113">
        <v>7.0000000000000007E-2</v>
      </c>
      <c r="G97" s="113">
        <v>0.09</v>
      </c>
      <c r="H97" s="113">
        <v>0.08</v>
      </c>
      <c r="I97" s="113">
        <v>0.22</v>
      </c>
      <c r="J97" s="113">
        <v>0.05</v>
      </c>
      <c r="K97" s="113">
        <v>0.09</v>
      </c>
      <c r="L97" s="113">
        <v>0.15</v>
      </c>
      <c r="M97" s="113">
        <v>0.15</v>
      </c>
      <c r="N97" s="113">
        <v>0.71</v>
      </c>
      <c r="O97" s="113">
        <v>0.05</v>
      </c>
      <c r="P97" s="113">
        <v>0.1</v>
      </c>
      <c r="Q97" s="113">
        <v>0.14000000000000001</v>
      </c>
      <c r="R97" s="113">
        <v>0.09</v>
      </c>
      <c r="S97" s="113">
        <v>0.08</v>
      </c>
      <c r="T97" s="113">
        <v>0.08</v>
      </c>
      <c r="U97" s="113">
        <v>7.0000000000000007E-2</v>
      </c>
      <c r="V97" s="113">
        <v>0.15</v>
      </c>
      <c r="W97" s="113">
        <v>0.15</v>
      </c>
      <c r="X97" s="113">
        <v>0.15</v>
      </c>
      <c r="Y97" s="121">
        <v>0.08</v>
      </c>
      <c r="Z97" s="114"/>
      <c r="AA97" s="113"/>
      <c r="AB97" s="114"/>
      <c r="AC97" s="114"/>
      <c r="AD97" s="92"/>
      <c r="AE97" s="114"/>
      <c r="AF97" s="114"/>
      <c r="AG97" s="114"/>
      <c r="AH97" s="114"/>
      <c r="AI97" s="114"/>
      <c r="AJ97" s="92"/>
      <c r="AK97" s="114"/>
      <c r="AL97" s="114"/>
      <c r="AM97" s="114"/>
      <c r="AN97" s="114"/>
      <c r="AO97" s="92"/>
      <c r="AP97" s="114"/>
      <c r="AQ97" s="114"/>
      <c r="AR97" s="114"/>
      <c r="AS97" s="114"/>
      <c r="AT97" s="92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</row>
    <row r="98" spans="1:140" ht="15.75" customHeight="1" x14ac:dyDescent="0.25">
      <c r="A98" s="38"/>
      <c r="B98" s="38"/>
      <c r="C98" s="56" t="s">
        <v>52</v>
      </c>
      <c r="D98" s="120">
        <v>0.26</v>
      </c>
      <c r="E98" s="113">
        <v>0.1</v>
      </c>
      <c r="F98" s="113">
        <v>0.13</v>
      </c>
      <c r="G98" s="113">
        <v>0.17</v>
      </c>
      <c r="H98" s="113">
        <v>0.27</v>
      </c>
      <c r="I98" s="113">
        <v>0.28000000000000003</v>
      </c>
      <c r="J98" s="113">
        <v>0.24</v>
      </c>
      <c r="K98" s="113">
        <v>0.16</v>
      </c>
      <c r="L98" s="113">
        <v>0.24</v>
      </c>
      <c r="M98" s="113">
        <v>0.24</v>
      </c>
      <c r="N98" s="113">
        <v>0.71</v>
      </c>
      <c r="O98" s="113">
        <v>0.13</v>
      </c>
      <c r="P98" s="113">
        <v>0.12</v>
      </c>
      <c r="Q98" s="113">
        <v>0.23</v>
      </c>
      <c r="R98" s="113">
        <v>0.22</v>
      </c>
      <c r="S98" s="113">
        <v>0.16</v>
      </c>
      <c r="T98" s="113">
        <v>0.25</v>
      </c>
      <c r="U98" s="113">
        <v>0.13</v>
      </c>
      <c r="V98" s="113">
        <v>0.24</v>
      </c>
      <c r="W98" s="113">
        <v>0.23</v>
      </c>
      <c r="X98" s="113">
        <v>0.24</v>
      </c>
      <c r="Y98" s="121">
        <v>0.12</v>
      </c>
      <c r="Z98" s="114"/>
      <c r="AA98" s="113"/>
      <c r="AB98" s="114"/>
      <c r="AC98" s="114"/>
      <c r="AD98" s="92"/>
      <c r="AE98" s="114"/>
      <c r="AF98" s="114"/>
      <c r="AG98" s="114"/>
      <c r="AH98" s="114"/>
      <c r="AI98" s="114"/>
      <c r="AJ98" s="92"/>
      <c r="AK98" s="114"/>
      <c r="AL98" s="114"/>
      <c r="AM98" s="114"/>
      <c r="AN98" s="114"/>
      <c r="AO98" s="92"/>
      <c r="AP98" s="114"/>
      <c r="AQ98" s="114"/>
      <c r="AR98" s="114"/>
      <c r="AS98" s="114"/>
      <c r="AT98" s="92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38"/>
      <c r="BU98"/>
      <c r="BV98"/>
      <c r="BW98"/>
      <c r="BX98"/>
      <c r="BY98"/>
      <c r="BZ98"/>
      <c r="CA98"/>
      <c r="CB98"/>
      <c r="CC98"/>
      <c r="CD98"/>
      <c r="CE98"/>
      <c r="CF9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</row>
    <row r="99" spans="1:140" ht="15.75" customHeight="1" thickBot="1" x14ac:dyDescent="0.3">
      <c r="A99" s="38"/>
      <c r="B99" s="38"/>
      <c r="C99" s="56" t="s">
        <v>54</v>
      </c>
      <c r="D99" s="122">
        <v>0.38</v>
      </c>
      <c r="E99" s="123">
        <v>0.06</v>
      </c>
      <c r="F99" s="123">
        <v>0.06</v>
      </c>
      <c r="G99" s="123">
        <v>0.11</v>
      </c>
      <c r="H99" s="123">
        <v>0.23</v>
      </c>
      <c r="I99" s="123">
        <v>0.76</v>
      </c>
      <c r="J99" s="123">
        <v>0.13</v>
      </c>
      <c r="K99" s="123">
        <v>0.14000000000000001</v>
      </c>
      <c r="L99" s="123">
        <v>0.31</v>
      </c>
      <c r="M99" s="123">
        <v>0.31</v>
      </c>
      <c r="N99" s="123">
        <v>0.72</v>
      </c>
      <c r="O99" s="123">
        <v>0.08</v>
      </c>
      <c r="P99" s="123">
        <v>0.08</v>
      </c>
      <c r="Q99" s="123">
        <v>0.28000000000000003</v>
      </c>
      <c r="R99" s="123">
        <v>0.14000000000000001</v>
      </c>
      <c r="S99" s="123">
        <v>0.1</v>
      </c>
      <c r="T99" s="123">
        <v>0.21</v>
      </c>
      <c r="U99" s="123">
        <v>0.08</v>
      </c>
      <c r="V99" s="123">
        <v>0.3</v>
      </c>
      <c r="W99" s="123">
        <v>0.28000000000000003</v>
      </c>
      <c r="X99" s="123">
        <v>0.3</v>
      </c>
      <c r="Y99" s="124">
        <v>0.1</v>
      </c>
      <c r="Z99" s="114"/>
      <c r="AA99" s="113"/>
      <c r="AB99" s="114"/>
      <c r="AC99" s="114"/>
      <c r="AD99" s="92"/>
      <c r="AE99" s="114"/>
      <c r="AF99" s="114"/>
      <c r="AG99" s="114"/>
      <c r="AH99" s="114"/>
      <c r="AI99" s="114"/>
      <c r="AJ99" s="92"/>
      <c r="AK99" s="114"/>
      <c r="AL99" s="114"/>
      <c r="AM99" s="114"/>
      <c r="AN99" s="114"/>
      <c r="AO99" s="92"/>
      <c r="AP99" s="114"/>
      <c r="AQ99" s="114"/>
      <c r="AR99" s="114"/>
      <c r="AS99" s="114"/>
      <c r="AT99" s="92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38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</row>
    <row r="100" spans="1:140" ht="15.75" customHeight="1" thickBot="1" x14ac:dyDescent="0.25">
      <c r="A100" s="38"/>
      <c r="B100" s="38"/>
      <c r="C100" s="48" t="s">
        <v>55</v>
      </c>
      <c r="D100" s="211">
        <f t="shared" ref="D100:Y100" si="30">AVERAGE(D89:D99)</f>
        <v>0.29545454545454536</v>
      </c>
      <c r="E100" s="212">
        <f t="shared" si="30"/>
        <v>9.454545454545453E-2</v>
      </c>
      <c r="F100" s="212">
        <f t="shared" si="30"/>
        <v>0.11272727272727275</v>
      </c>
      <c r="G100" s="212">
        <f t="shared" si="30"/>
        <v>0.15454545454545457</v>
      </c>
      <c r="H100" s="212">
        <f t="shared" si="30"/>
        <v>0.22454545454545458</v>
      </c>
      <c r="I100" s="212">
        <f t="shared" si="30"/>
        <v>0.58090909090909093</v>
      </c>
      <c r="J100" s="212">
        <f t="shared" si="30"/>
        <v>0.18090909090909088</v>
      </c>
      <c r="K100" s="212">
        <f>AVERAGE(K89:K99)</f>
        <v>0.18</v>
      </c>
      <c r="L100" s="212">
        <f t="shared" si="30"/>
        <v>0.30454545454545456</v>
      </c>
      <c r="M100" s="212">
        <f t="shared" si="30"/>
        <v>0.3072727272727272</v>
      </c>
      <c r="N100" s="212">
        <f t="shared" si="30"/>
        <v>0.70090909090909093</v>
      </c>
      <c r="O100" s="212">
        <f>AVERAGE(O89:O99)</f>
        <v>0.14090909090909093</v>
      </c>
      <c r="P100" s="212">
        <f t="shared" ref="P100:R100" si="31">AVERAGE(P89:P99)</f>
        <v>0.10909090909090911</v>
      </c>
      <c r="Q100" s="212">
        <f t="shared" si="31"/>
        <v>0.26727272727272733</v>
      </c>
      <c r="R100" s="212">
        <f t="shared" si="31"/>
        <v>0.18454545454545454</v>
      </c>
      <c r="S100" s="212">
        <f t="shared" si="30"/>
        <v>0.14545454545454548</v>
      </c>
      <c r="T100" s="212">
        <f>AVERAGE(T89:T99)</f>
        <v>0.20272727272727273</v>
      </c>
      <c r="U100" s="212">
        <f t="shared" ref="U100:V100" si="32">AVERAGE(U89:U99)</f>
        <v>0.11909090909090909</v>
      </c>
      <c r="V100" s="212">
        <f t="shared" si="32"/>
        <v>0.28818181818181809</v>
      </c>
      <c r="W100" s="212">
        <f t="shared" si="30"/>
        <v>0.27272727272727271</v>
      </c>
      <c r="X100" s="212">
        <f t="shared" si="30"/>
        <v>0.28818181818181809</v>
      </c>
      <c r="Y100" s="213">
        <f t="shared" si="30"/>
        <v>0.12909090909090912</v>
      </c>
      <c r="Z100" s="113"/>
      <c r="AA100" s="113"/>
      <c r="AB100" s="114"/>
      <c r="AC100" s="114"/>
      <c r="AD100" s="92"/>
      <c r="AE100" s="114"/>
      <c r="AF100" s="114"/>
      <c r="AG100" s="114"/>
      <c r="AH100" s="114"/>
      <c r="AI100" s="114"/>
      <c r="AJ100" s="92"/>
      <c r="AK100" s="114"/>
      <c r="AL100" s="114"/>
      <c r="AM100" s="114"/>
      <c r="AN100" s="114"/>
      <c r="AO100" s="92"/>
      <c r="AP100" s="114"/>
      <c r="AQ100" s="114"/>
      <c r="AR100" s="114"/>
      <c r="AS100" s="114"/>
      <c r="AT100" s="92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38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</row>
    <row r="101" spans="1:140" ht="15.75" customHeight="1" x14ac:dyDescent="0.2">
      <c r="A101" s="66"/>
      <c r="B101" s="66"/>
      <c r="C101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  <c r="AX101" s="116"/>
      <c r="AY101" s="116"/>
      <c r="AZ101" s="116"/>
      <c r="BA101" s="116"/>
      <c r="BB101" s="116"/>
      <c r="BC101" s="116"/>
      <c r="BD101" s="116"/>
      <c r="BE101" s="116"/>
      <c r="BF101" s="116"/>
      <c r="BG101" s="116"/>
      <c r="BH101" s="116"/>
      <c r="BI101" s="116"/>
      <c r="BJ101" s="116"/>
      <c r="BK101" s="116"/>
      <c r="BL101" s="116"/>
      <c r="BM101" s="116"/>
      <c r="BN101" s="116"/>
      <c r="BO101" s="116"/>
      <c r="BP101" s="116"/>
      <c r="BQ101" s="116"/>
      <c r="BR101" s="116"/>
      <c r="BS101" s="116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 spans="1:140" ht="15.75" customHeight="1" x14ac:dyDescent="0.2">
      <c r="A102" s="66"/>
      <c r="B102" s="66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s="155"/>
      <c r="CS102" s="156"/>
    </row>
    <row r="103" spans="1:140" ht="15.75" customHeight="1" x14ac:dyDescent="0.2">
      <c r="A103" s="66"/>
      <c r="B103" s="66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s="156"/>
      <c r="CS103" s="156"/>
    </row>
    <row r="104" spans="1:140" ht="15.75" customHeight="1" x14ac:dyDescent="0.2">
      <c r="A104" s="66"/>
      <c r="B104" s="66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s="157"/>
      <c r="CS104" s="116"/>
    </row>
    <row r="105" spans="1:140" ht="15.75" customHeight="1" x14ac:dyDescent="0.2">
      <c r="A105" s="66"/>
      <c r="B105" s="66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140" ht="15.75" customHeight="1" x14ac:dyDescent="0.2">
      <c r="A106" s="66"/>
      <c r="B106" s="6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140" ht="15.75" customHeight="1" x14ac:dyDescent="0.2">
      <c r="A107" s="66"/>
      <c r="B107" s="66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140" ht="15.75" customHeight="1" x14ac:dyDescent="0.2">
      <c r="A108" s="66"/>
      <c r="B108" s="66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140" ht="15.75" customHeight="1" x14ac:dyDescent="0.2">
      <c r="A109" s="66"/>
      <c r="B109" s="66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140" ht="15.75" customHeight="1" x14ac:dyDescent="0.2">
      <c r="A110" s="66"/>
      <c r="B110" s="66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140" ht="15.75" customHeight="1" x14ac:dyDescent="0.2">
      <c r="A111" s="66"/>
      <c r="B111" s="66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140" ht="15.75" customHeight="1" x14ac:dyDescent="0.2">
      <c r="A112" s="66"/>
      <c r="B112" s="66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ht="15.75" customHeight="1" x14ac:dyDescent="0.2">
      <c r="A113" s="66"/>
      <c r="B113" s="66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ht="15.75" customHeight="1" x14ac:dyDescent="0.2">
      <c r="A114" s="66"/>
      <c r="B114" s="66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ht="15.75" customHeight="1" x14ac:dyDescent="0.2">
      <c r="A115" s="66"/>
      <c r="B115" s="66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ht="15.75" customHeight="1" x14ac:dyDescent="0.2">
      <c r="A116" s="66"/>
      <c r="B116" s="6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ht="15.75" customHeight="1" x14ac:dyDescent="0.2">
      <c r="A117" s="66"/>
      <c r="B117" s="66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ht="15.75" customHeight="1" x14ac:dyDescent="0.2">
      <c r="A118" s="66"/>
      <c r="B118" s="66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ht="15.75" customHeight="1" x14ac:dyDescent="0.2">
      <c r="A119" s="66"/>
      <c r="B119" s="66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ht="15.75" customHeight="1" x14ac:dyDescent="0.2">
      <c r="A120" s="66"/>
      <c r="B120" s="66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ht="15.75" customHeight="1" x14ac:dyDescent="0.2">
      <c r="A121" s="66"/>
      <c r="B121" s="66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ht="15.75" customHeight="1" x14ac:dyDescent="0.2">
      <c r="A122" s="66"/>
      <c r="B122" s="66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ht="15.75" customHeight="1" x14ac:dyDescent="0.2">
      <c r="A123" s="66"/>
      <c r="B123" s="66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ht="15.75" customHeight="1" x14ac:dyDescent="0.2">
      <c r="A124" s="66"/>
      <c r="B124" s="66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ht="15.75" customHeight="1" x14ac:dyDescent="0.2">
      <c r="A125" s="66"/>
      <c r="B125" s="66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ht="15.75" customHeight="1" x14ac:dyDescent="0.2">
      <c r="A126" s="66"/>
      <c r="B126" s="6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ht="15.75" customHeight="1" x14ac:dyDescent="0.2">
      <c r="A127" s="66"/>
      <c r="B127" s="66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</row>
    <row r="128" spans="1:97" ht="15.75" customHeight="1" x14ac:dyDescent="0.2">
      <c r="A128" s="66"/>
      <c r="B128" s="66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spans="1:97" ht="15.75" customHeight="1" x14ac:dyDescent="0.2">
      <c r="A129" s="66"/>
      <c r="B129" s="66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</row>
    <row r="130" spans="1:97" ht="15.75" customHeight="1" x14ac:dyDescent="0.2">
      <c r="A130" s="66"/>
      <c r="B130" s="66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</row>
    <row r="131" spans="1:97" ht="15.75" customHeight="1" x14ac:dyDescent="0.2">
      <c r="A131" s="66"/>
      <c r="B131" s="66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</row>
    <row r="132" spans="1:97" ht="15.75" customHeight="1" x14ac:dyDescent="0.2">
      <c r="A132" s="66"/>
      <c r="B132" s="66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</row>
    <row r="133" spans="1:97" ht="15.75" customHeight="1" x14ac:dyDescent="0.2">
      <c r="A133" s="66"/>
      <c r="B133" s="66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</row>
    <row r="134" spans="1:97" ht="15.75" customHeight="1" x14ac:dyDescent="0.2">
      <c r="A134" s="66"/>
      <c r="B134" s="66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</row>
    <row r="135" spans="1:97" ht="15.75" customHeight="1" x14ac:dyDescent="0.2">
      <c r="A135" s="66"/>
      <c r="B135" s="66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</row>
    <row r="136" spans="1:97" ht="15.75" customHeight="1" x14ac:dyDescent="0.2">
      <c r="A136" s="66"/>
      <c r="B136" s="6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</row>
    <row r="137" spans="1:97" ht="15.75" customHeight="1" x14ac:dyDescent="0.2">
      <c r="A137" s="66"/>
      <c r="B137" s="66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</row>
    <row r="138" spans="1:97" ht="15.75" customHeight="1" x14ac:dyDescent="0.2">
      <c r="A138" s="66"/>
      <c r="B138" s="66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</row>
    <row r="139" spans="1:97" ht="15.75" customHeight="1" x14ac:dyDescent="0.2">
      <c r="A139" s="66"/>
      <c r="B139" s="66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</row>
    <row r="140" spans="1:97" ht="15.75" customHeight="1" x14ac:dyDescent="0.2">
      <c r="A140" s="66"/>
      <c r="B140" s="66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</row>
    <row r="141" spans="1:97" ht="15.75" customHeight="1" x14ac:dyDescent="0.2">
      <c r="A141" s="66"/>
      <c r="B141" s="66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</row>
    <row r="142" spans="1:97" ht="15.75" customHeight="1" x14ac:dyDescent="0.2">
      <c r="A142" s="66"/>
      <c r="B142" s="66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</row>
    <row r="143" spans="1:97" ht="15.75" customHeight="1" x14ac:dyDescent="0.2">
      <c r="A143" s="66"/>
      <c r="B143" s="66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</row>
    <row r="144" spans="1:97" ht="15.75" customHeight="1" x14ac:dyDescent="0.2">
      <c r="A144" s="66"/>
      <c r="B144" s="66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s="38"/>
      <c r="CS144" s="38"/>
    </row>
    <row r="145" spans="1:97" ht="15.75" customHeight="1" x14ac:dyDescent="0.2">
      <c r="A145" s="66"/>
      <c r="B145" s="66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s="63"/>
      <c r="CS145" s="63"/>
    </row>
    <row r="146" spans="1:97" ht="15.75" customHeight="1" x14ac:dyDescent="0.2">
      <c r="A146" s="66"/>
      <c r="B146" s="6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s="38"/>
      <c r="CS146" s="38"/>
    </row>
    <row r="147" spans="1:97" ht="15.75" customHeight="1" x14ac:dyDescent="0.2">
      <c r="A147" s="66"/>
      <c r="B147" s="66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s="38"/>
      <c r="CS147" s="38"/>
    </row>
    <row r="148" spans="1:97" ht="15.75" customHeight="1" x14ac:dyDescent="0.2">
      <c r="A148" s="66"/>
      <c r="B148" s="66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s="38"/>
      <c r="CS148" s="38"/>
    </row>
    <row r="149" spans="1:97" ht="15.75" customHeight="1" x14ac:dyDescent="0.2">
      <c r="A149" s="66"/>
      <c r="B149" s="66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s="38"/>
      <c r="CS149" s="38"/>
    </row>
    <row r="150" spans="1:97" ht="15.75" customHeight="1" x14ac:dyDescent="0.2">
      <c r="A150" s="66"/>
      <c r="B150" s="66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s="38"/>
      <c r="CS150" s="38"/>
    </row>
    <row r="151" spans="1:97" ht="15.75" customHeight="1" x14ac:dyDescent="0.2">
      <c r="A151" s="66"/>
      <c r="B151" s="66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s="38"/>
      <c r="CS151" s="38"/>
    </row>
    <row r="152" spans="1:97" ht="15.75" customHeight="1" x14ac:dyDescent="0.2">
      <c r="A152" s="66"/>
      <c r="B152" s="66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s="38"/>
      <c r="CS152" s="38"/>
    </row>
    <row r="153" spans="1:97" ht="15.75" customHeight="1" x14ac:dyDescent="0.2">
      <c r="A153" s="66"/>
      <c r="B153" s="66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s="38"/>
      <c r="CS153" s="38"/>
    </row>
    <row r="154" spans="1:97" ht="15.75" customHeight="1" x14ac:dyDescent="0.2">
      <c r="A154" s="66"/>
      <c r="B154" s="66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s="38"/>
      <c r="CS154" s="38"/>
    </row>
    <row r="155" spans="1:97" ht="15.75" customHeight="1" x14ac:dyDescent="0.2">
      <c r="A155" s="66"/>
      <c r="B155" s="66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38"/>
      <c r="CS155" s="38"/>
    </row>
    <row r="156" spans="1:97" ht="15.75" customHeight="1" x14ac:dyDescent="0.2">
      <c r="A156" s="66"/>
      <c r="B156" s="6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 s="38"/>
      <c r="CS156" s="38"/>
    </row>
    <row r="157" spans="1:97" ht="15.75" customHeight="1" x14ac:dyDescent="0.2">
      <c r="A157" s="66"/>
      <c r="B157" s="66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s="38"/>
      <c r="CS157" s="38"/>
    </row>
    <row r="158" spans="1:97" ht="15.75" customHeight="1" x14ac:dyDescent="0.2">
      <c r="A158" s="66"/>
      <c r="B158" s="66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 s="38"/>
      <c r="CS158" s="38"/>
    </row>
    <row r="159" spans="1:97" ht="15.75" customHeight="1" x14ac:dyDescent="0.2">
      <c r="A159" s="66"/>
      <c r="B159" s="66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 s="38"/>
      <c r="CS159" s="38"/>
    </row>
    <row r="160" spans="1:97" ht="15.75" customHeight="1" x14ac:dyDescent="0.2">
      <c r="A160" s="66"/>
      <c r="B160" s="66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 s="38"/>
      <c r="CS160" s="38"/>
    </row>
    <row r="161" spans="1:97" ht="15.75" customHeight="1" x14ac:dyDescent="0.2">
      <c r="A161" s="66"/>
      <c r="B161" s="66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s="38"/>
      <c r="CS161" s="38"/>
    </row>
    <row r="162" spans="1:97" ht="15.75" customHeight="1" x14ac:dyDescent="0.2">
      <c r="A162" s="66"/>
      <c r="B162" s="66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 s="38"/>
      <c r="CS162" s="38"/>
    </row>
    <row r="163" spans="1:97" ht="15.75" customHeight="1" x14ac:dyDescent="0.2">
      <c r="A163" s="66"/>
      <c r="B163" s="66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 s="38"/>
      <c r="CS163" s="38"/>
    </row>
    <row r="164" spans="1:97" ht="15.75" customHeight="1" x14ac:dyDescent="0.2">
      <c r="A164" s="66"/>
      <c r="B164" s="66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 s="38"/>
      <c r="CS164" s="38"/>
    </row>
    <row r="165" spans="1:97" ht="15.75" customHeight="1" x14ac:dyDescent="0.2">
      <c r="A165" s="66"/>
      <c r="B165" s="66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 s="38"/>
      <c r="CS165" s="38"/>
    </row>
    <row r="166" spans="1:97" ht="15.75" customHeight="1" x14ac:dyDescent="0.2">
      <c r="A166" s="66"/>
      <c r="B166" s="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 s="38"/>
      <c r="CS166" s="38"/>
    </row>
    <row r="167" spans="1:97" ht="15.75" customHeight="1" x14ac:dyDescent="0.2">
      <c r="A167" s="66"/>
      <c r="B167" s="66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s="38"/>
      <c r="CS167" s="38"/>
    </row>
    <row r="168" spans="1:97" ht="15.75" customHeight="1" x14ac:dyDescent="0.2">
      <c r="A168" s="66"/>
      <c r="B168" s="66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s="38"/>
      <c r="CS168" s="38"/>
    </row>
    <row r="169" spans="1:97" ht="15.75" customHeight="1" x14ac:dyDescent="0.2">
      <c r="A169" s="66"/>
      <c r="B169" s="66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s="38"/>
      <c r="CS169" s="38"/>
    </row>
    <row r="170" spans="1:97" ht="15.75" customHeight="1" x14ac:dyDescent="0.2">
      <c r="A170" s="66"/>
      <c r="B170" s="66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 s="66"/>
      <c r="BV170" s="66"/>
      <c r="BW170" s="66"/>
      <c r="CR170" s="38"/>
      <c r="CS170" s="38"/>
    </row>
    <row r="171" spans="1:97" ht="15.75" customHeight="1" x14ac:dyDescent="0.2">
      <c r="A171" s="66"/>
      <c r="B171" s="66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s="66"/>
      <c r="BV171" s="66"/>
      <c r="BW171" s="66"/>
      <c r="CR171" s="38"/>
      <c r="CS171" s="38"/>
    </row>
    <row r="172" spans="1:97" ht="15.75" customHeight="1" x14ac:dyDescent="0.2">
      <c r="A172" s="66"/>
      <c r="B172" s="66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 s="66"/>
      <c r="BV172" s="66"/>
      <c r="BW172" s="66"/>
      <c r="CR172" s="38"/>
      <c r="CS172" s="38"/>
    </row>
    <row r="173" spans="1:97" ht="15.75" customHeight="1" x14ac:dyDescent="0.25">
      <c r="A173" s="66"/>
      <c r="B173" s="66"/>
      <c r="C173" s="56"/>
      <c r="I173" s="67"/>
      <c r="J173" s="67"/>
      <c r="O173" s="67"/>
      <c r="P173" s="67"/>
      <c r="T173" s="67"/>
      <c r="U173" s="67"/>
      <c r="AA173" s="68"/>
      <c r="BT173" s="66"/>
      <c r="BU173" s="66"/>
      <c r="BV173" s="66"/>
      <c r="BW173" s="66"/>
    </row>
    <row r="174" spans="1:97" ht="15.75" customHeight="1" x14ac:dyDescent="0.25">
      <c r="A174" s="66"/>
      <c r="B174" s="66"/>
      <c r="C174" s="56"/>
      <c r="I174" s="67"/>
      <c r="J174" s="67"/>
      <c r="O174" s="67"/>
      <c r="P174" s="67"/>
      <c r="T174" s="67"/>
      <c r="U174" s="67"/>
      <c r="AA174" s="68"/>
      <c r="BT174" s="66"/>
      <c r="BU174" s="66"/>
      <c r="BV174" s="66"/>
      <c r="BW174" s="66"/>
    </row>
    <row r="175" spans="1:97" ht="15.75" customHeight="1" x14ac:dyDescent="0.25">
      <c r="A175" s="66"/>
      <c r="B175" s="66"/>
      <c r="C175" s="56"/>
      <c r="I175" s="67"/>
      <c r="J175" s="67"/>
      <c r="O175" s="67"/>
      <c r="P175" s="67"/>
      <c r="T175" s="67"/>
      <c r="U175" s="67"/>
      <c r="AA175" s="68"/>
      <c r="BT175" s="66"/>
      <c r="BU175" s="66"/>
      <c r="BV175" s="66"/>
      <c r="BW175" s="66"/>
    </row>
    <row r="176" spans="1:97" ht="15.75" customHeight="1" x14ac:dyDescent="0.25">
      <c r="A176" s="66"/>
      <c r="B176" s="66"/>
      <c r="C176" s="56"/>
      <c r="I176" s="67"/>
      <c r="J176" s="67"/>
      <c r="O176" s="67"/>
      <c r="P176" s="67"/>
      <c r="T176" s="67"/>
      <c r="U176" s="67"/>
      <c r="AA176" s="68"/>
      <c r="BT176" s="66"/>
      <c r="BU176" s="66"/>
      <c r="BV176" s="66"/>
      <c r="BW176" s="66"/>
    </row>
    <row r="177" spans="1:75" ht="15.75" customHeight="1" x14ac:dyDescent="0.25">
      <c r="A177" s="66"/>
      <c r="B177" s="66"/>
      <c r="C177" s="56"/>
      <c r="I177" s="67"/>
      <c r="J177" s="67"/>
      <c r="O177" s="67"/>
      <c r="P177" s="67"/>
      <c r="T177" s="67"/>
      <c r="U177" s="67"/>
      <c r="AA177" s="68"/>
      <c r="BT177" s="66"/>
      <c r="BU177" s="66"/>
      <c r="BV177" s="66"/>
      <c r="BW177" s="66"/>
    </row>
    <row r="178" spans="1:75" ht="15.75" customHeight="1" x14ac:dyDescent="0.25">
      <c r="A178" s="66"/>
      <c r="B178" s="66"/>
      <c r="C178" s="56"/>
      <c r="I178" s="67"/>
      <c r="J178" s="67"/>
      <c r="O178" s="67"/>
      <c r="P178" s="67"/>
      <c r="T178" s="67"/>
      <c r="U178" s="67"/>
      <c r="AA178" s="68"/>
      <c r="BT178" s="66"/>
      <c r="BU178" s="66"/>
      <c r="BV178" s="66"/>
      <c r="BW178" s="66"/>
    </row>
    <row r="179" spans="1:75" ht="15.75" customHeight="1" x14ac:dyDescent="0.25">
      <c r="A179" s="66"/>
      <c r="B179" s="66"/>
      <c r="C179" s="56"/>
      <c r="I179" s="67"/>
      <c r="J179" s="67"/>
      <c r="O179" s="67"/>
      <c r="P179" s="67"/>
      <c r="T179" s="67"/>
      <c r="U179" s="67"/>
      <c r="AA179" s="68"/>
      <c r="BT179" s="66"/>
      <c r="BU179" s="66"/>
      <c r="BV179" s="66"/>
      <c r="BW179" s="66"/>
    </row>
    <row r="180" spans="1:75" ht="15.75" customHeight="1" x14ac:dyDescent="0.25">
      <c r="A180" s="66"/>
      <c r="B180" s="66"/>
      <c r="C180" s="56"/>
      <c r="I180" s="67"/>
      <c r="J180" s="67"/>
      <c r="O180" s="67"/>
      <c r="P180" s="67"/>
      <c r="T180" s="67"/>
      <c r="U180" s="67"/>
      <c r="AA180" s="68"/>
      <c r="BT180" s="66"/>
      <c r="BU180" s="66"/>
      <c r="BV180" s="66"/>
      <c r="BW180" s="66"/>
    </row>
    <row r="181" spans="1:75" ht="15.75" customHeight="1" x14ac:dyDescent="0.25">
      <c r="A181" s="66"/>
      <c r="B181" s="66"/>
      <c r="C181" s="56"/>
      <c r="I181" s="67"/>
      <c r="J181" s="67"/>
      <c r="O181" s="67"/>
      <c r="P181" s="67"/>
      <c r="T181" s="67"/>
      <c r="U181" s="67"/>
      <c r="AA181" s="68"/>
      <c r="BT181" s="66"/>
      <c r="BU181" s="66"/>
      <c r="BV181" s="66"/>
      <c r="BW181" s="66"/>
    </row>
    <row r="182" spans="1:75" ht="15.75" customHeight="1" x14ac:dyDescent="0.25">
      <c r="A182" s="66"/>
      <c r="B182" s="66"/>
      <c r="C182" s="56"/>
      <c r="I182" s="67"/>
      <c r="J182" s="67"/>
      <c r="O182" s="67"/>
      <c r="P182" s="67"/>
      <c r="T182" s="67"/>
      <c r="U182" s="67"/>
      <c r="AA182" s="68"/>
      <c r="BT182" s="66"/>
      <c r="BU182" s="66"/>
      <c r="BV182" s="66"/>
      <c r="BW182" s="66"/>
    </row>
    <row r="183" spans="1:75" ht="15.75" customHeight="1" x14ac:dyDescent="0.25">
      <c r="A183" s="66"/>
      <c r="B183" s="66"/>
      <c r="C183" s="56"/>
      <c r="I183" s="67"/>
      <c r="J183" s="67"/>
      <c r="O183" s="67"/>
      <c r="P183" s="67"/>
      <c r="T183" s="67"/>
      <c r="U183" s="67"/>
      <c r="AA183" s="68"/>
      <c r="BT183" s="66"/>
      <c r="BU183" s="66"/>
      <c r="BV183" s="66"/>
      <c r="BW183" s="66"/>
    </row>
    <row r="184" spans="1:75" ht="15.75" customHeight="1" x14ac:dyDescent="0.25">
      <c r="A184" s="66"/>
      <c r="B184" s="66"/>
      <c r="C184" s="56"/>
      <c r="I184" s="67"/>
      <c r="J184" s="67"/>
      <c r="O184" s="67"/>
      <c r="P184" s="67"/>
      <c r="T184" s="67"/>
      <c r="U184" s="67"/>
      <c r="AA184" s="68"/>
      <c r="BT184" s="66"/>
      <c r="BU184" s="66"/>
      <c r="BV184" s="66"/>
      <c r="BW184" s="66"/>
    </row>
    <row r="185" spans="1:75" ht="15.75" customHeight="1" x14ac:dyDescent="0.25">
      <c r="A185" s="66"/>
      <c r="B185" s="66"/>
      <c r="C185" s="56"/>
      <c r="I185" s="67"/>
      <c r="J185" s="67"/>
      <c r="O185" s="67"/>
      <c r="P185" s="67"/>
      <c r="T185" s="67"/>
      <c r="U185" s="67"/>
      <c r="AA185" s="68"/>
      <c r="BT185" s="66"/>
      <c r="BU185" s="66"/>
      <c r="BV185" s="66"/>
      <c r="BW185" s="66"/>
    </row>
    <row r="186" spans="1:75" ht="15.75" customHeight="1" x14ac:dyDescent="0.25">
      <c r="A186" s="66"/>
      <c r="B186" s="66"/>
      <c r="C186" s="56"/>
      <c r="I186" s="67"/>
      <c r="J186" s="67"/>
      <c r="O186" s="67"/>
      <c r="P186" s="67"/>
      <c r="T186" s="67"/>
      <c r="U186" s="67"/>
      <c r="AA186" s="68"/>
      <c r="BT186" s="66"/>
      <c r="BU186" s="66"/>
      <c r="BV186" s="66"/>
      <c r="BW186" s="66"/>
    </row>
    <row r="187" spans="1:75" ht="15.75" customHeight="1" x14ac:dyDescent="0.25">
      <c r="A187" s="66"/>
      <c r="B187" s="66"/>
      <c r="C187" s="56"/>
      <c r="I187" s="67"/>
      <c r="J187" s="67"/>
      <c r="O187" s="67"/>
      <c r="P187" s="67"/>
      <c r="T187" s="67"/>
      <c r="U187" s="67"/>
      <c r="AA187" s="68"/>
      <c r="BT187" s="66"/>
      <c r="BU187" s="66"/>
      <c r="BV187" s="66"/>
      <c r="BW187" s="66"/>
    </row>
    <row r="188" spans="1:75" ht="15.75" customHeight="1" x14ac:dyDescent="0.25">
      <c r="A188" s="66"/>
      <c r="B188" s="66"/>
      <c r="C188" s="56"/>
      <c r="I188" s="67"/>
      <c r="J188" s="67"/>
      <c r="O188" s="67"/>
      <c r="P188" s="67"/>
      <c r="T188" s="67"/>
      <c r="U188" s="67"/>
      <c r="AA188" s="68"/>
      <c r="BT188" s="66"/>
      <c r="BU188" s="66"/>
      <c r="BV188" s="66"/>
      <c r="BW188" s="66"/>
    </row>
    <row r="189" spans="1:75" ht="15.75" customHeight="1" x14ac:dyDescent="0.25">
      <c r="A189" s="66"/>
      <c r="B189" s="66"/>
      <c r="C189" s="56"/>
      <c r="I189" s="67"/>
      <c r="J189" s="67"/>
      <c r="O189" s="67"/>
      <c r="P189" s="67"/>
      <c r="T189" s="67"/>
      <c r="U189" s="67"/>
      <c r="AA189" s="68"/>
      <c r="BT189" s="66"/>
      <c r="BU189" s="66"/>
      <c r="BV189" s="66"/>
      <c r="BW189" s="66"/>
    </row>
    <row r="190" spans="1:75" ht="15.75" customHeight="1" x14ac:dyDescent="0.25">
      <c r="A190" s="66"/>
      <c r="B190" s="66"/>
      <c r="C190" s="56"/>
      <c r="I190" s="67"/>
      <c r="J190" s="67"/>
      <c r="O190" s="67"/>
      <c r="P190" s="67"/>
      <c r="T190" s="67"/>
      <c r="U190" s="67"/>
      <c r="AA190" s="68"/>
      <c r="BT190" s="66"/>
      <c r="BU190" s="66"/>
      <c r="BV190" s="66"/>
      <c r="BW190" s="66"/>
    </row>
    <row r="191" spans="1:75" ht="15.75" customHeight="1" x14ac:dyDescent="0.25">
      <c r="A191" s="66"/>
      <c r="B191" s="66"/>
      <c r="C191" s="56"/>
      <c r="I191" s="67"/>
      <c r="J191" s="67"/>
      <c r="O191" s="67"/>
      <c r="P191" s="67"/>
      <c r="T191" s="67"/>
      <c r="U191" s="67"/>
      <c r="AA191" s="68"/>
      <c r="BT191" s="66"/>
      <c r="BU191" s="66"/>
      <c r="BV191" s="66"/>
      <c r="BW191" s="66"/>
    </row>
    <row r="192" spans="1:75" ht="15.75" customHeight="1" x14ac:dyDescent="0.25">
      <c r="A192" s="66"/>
      <c r="B192" s="66"/>
      <c r="C192" s="56"/>
      <c r="I192" s="67"/>
      <c r="J192" s="67"/>
      <c r="O192" s="67"/>
      <c r="P192" s="67"/>
      <c r="T192" s="67"/>
      <c r="U192" s="67"/>
      <c r="AA192" s="68"/>
      <c r="BT192" s="66"/>
      <c r="BU192" s="66"/>
      <c r="BV192" s="66"/>
      <c r="BW192" s="66"/>
    </row>
    <row r="193" spans="1:75" ht="15.75" customHeight="1" x14ac:dyDescent="0.25">
      <c r="A193" s="66"/>
      <c r="B193" s="66"/>
      <c r="C193" s="56"/>
      <c r="I193" s="67"/>
      <c r="J193" s="67"/>
      <c r="O193" s="67"/>
      <c r="P193" s="67"/>
      <c r="T193" s="67"/>
      <c r="U193" s="67"/>
      <c r="AA193" s="68"/>
      <c r="BT193" s="66"/>
      <c r="BU193" s="66"/>
      <c r="BV193" s="66"/>
      <c r="BW193" s="66"/>
    </row>
    <row r="194" spans="1:75" ht="15.75" customHeight="1" x14ac:dyDescent="0.25">
      <c r="A194" s="66"/>
      <c r="B194" s="66"/>
      <c r="C194" s="56"/>
      <c r="I194" s="67"/>
      <c r="J194" s="67"/>
      <c r="O194" s="67"/>
      <c r="P194" s="67"/>
      <c r="T194" s="67"/>
      <c r="U194" s="67"/>
      <c r="AA194" s="68"/>
      <c r="BT194" s="66"/>
      <c r="BU194" s="66"/>
      <c r="BV194" s="66"/>
      <c r="BW194" s="66"/>
    </row>
    <row r="195" spans="1:75" ht="15.75" customHeight="1" x14ac:dyDescent="0.25">
      <c r="A195" s="66"/>
      <c r="B195" s="66"/>
      <c r="C195" s="56"/>
      <c r="I195" s="67"/>
      <c r="J195" s="67"/>
      <c r="O195" s="67"/>
      <c r="P195" s="67"/>
      <c r="T195" s="67"/>
      <c r="U195" s="67"/>
      <c r="AA195" s="68"/>
      <c r="BT195" s="66"/>
      <c r="BU195" s="66"/>
      <c r="BV195" s="66"/>
      <c r="BW195" s="66"/>
    </row>
    <row r="196" spans="1:75" ht="15.75" customHeight="1" x14ac:dyDescent="0.25">
      <c r="A196" s="66"/>
      <c r="B196" s="66"/>
      <c r="C196" s="56"/>
      <c r="I196" s="67"/>
      <c r="J196" s="67"/>
      <c r="O196" s="67"/>
      <c r="P196" s="67"/>
      <c r="T196" s="67"/>
      <c r="U196" s="67"/>
      <c r="AA196" s="68"/>
      <c r="BT196" s="66"/>
      <c r="BU196" s="66"/>
      <c r="BV196" s="66"/>
      <c r="BW196" s="66"/>
    </row>
    <row r="197" spans="1:75" ht="15.75" customHeight="1" x14ac:dyDescent="0.25">
      <c r="A197" s="66"/>
      <c r="B197" s="66"/>
      <c r="C197" s="56"/>
      <c r="I197" s="67"/>
      <c r="J197" s="67"/>
      <c r="O197" s="67"/>
      <c r="P197" s="67"/>
      <c r="T197" s="67"/>
      <c r="U197" s="67"/>
      <c r="AA197" s="68"/>
      <c r="BT197" s="66"/>
      <c r="BU197" s="66"/>
      <c r="BV197" s="66"/>
      <c r="BW197" s="66"/>
    </row>
    <row r="198" spans="1:75" ht="15.75" customHeight="1" x14ac:dyDescent="0.25">
      <c r="A198" s="66"/>
      <c r="B198" s="66"/>
      <c r="C198" s="56"/>
      <c r="I198" s="67"/>
      <c r="J198" s="67"/>
      <c r="O198" s="67"/>
      <c r="P198" s="67"/>
      <c r="T198" s="67"/>
      <c r="U198" s="67"/>
      <c r="AA198" s="68"/>
      <c r="BT198" s="66"/>
      <c r="BU198" s="66"/>
      <c r="BV198" s="66"/>
      <c r="BW198" s="66"/>
    </row>
    <row r="199" spans="1:75" ht="15.75" customHeight="1" x14ac:dyDescent="0.25">
      <c r="A199" s="66"/>
      <c r="B199" s="66"/>
      <c r="C199" s="56"/>
      <c r="I199" s="67"/>
      <c r="J199" s="67"/>
      <c r="O199" s="67"/>
      <c r="P199" s="67"/>
      <c r="T199" s="67"/>
      <c r="U199" s="67"/>
      <c r="AA199" s="68"/>
      <c r="BT199" s="66"/>
      <c r="BU199" s="66"/>
      <c r="BV199" s="66"/>
      <c r="BW199" s="66"/>
    </row>
    <row r="200" spans="1:75" ht="15.75" customHeight="1" x14ac:dyDescent="0.25">
      <c r="A200" s="66"/>
      <c r="B200" s="66"/>
      <c r="C200" s="56"/>
      <c r="I200" s="67"/>
      <c r="J200" s="67"/>
      <c r="O200" s="67"/>
      <c r="P200" s="67"/>
      <c r="T200" s="67"/>
      <c r="U200" s="67"/>
      <c r="AA200" s="68"/>
      <c r="BT200" s="66"/>
      <c r="BU200" s="66"/>
      <c r="BV200" s="66"/>
      <c r="BW200" s="66"/>
    </row>
    <row r="201" spans="1:75" ht="15.75" customHeight="1" x14ac:dyDescent="0.25">
      <c r="A201" s="66"/>
      <c r="B201" s="66"/>
      <c r="C201" s="56"/>
      <c r="I201" s="67"/>
      <c r="J201" s="67"/>
      <c r="O201" s="67"/>
      <c r="P201" s="67"/>
      <c r="T201" s="67"/>
      <c r="U201" s="67"/>
      <c r="AA201" s="68"/>
      <c r="BT201" s="66"/>
      <c r="BU201" s="66"/>
      <c r="BV201" s="66"/>
      <c r="BW201" s="66"/>
    </row>
    <row r="202" spans="1:75" ht="15.75" customHeight="1" x14ac:dyDescent="0.25">
      <c r="A202" s="66"/>
      <c r="B202" s="66"/>
      <c r="C202" s="56"/>
      <c r="I202" s="67"/>
      <c r="J202" s="67"/>
      <c r="O202" s="67"/>
      <c r="P202" s="67"/>
      <c r="T202" s="67"/>
      <c r="U202" s="67"/>
      <c r="AA202" s="68"/>
      <c r="BT202" s="66"/>
      <c r="BU202" s="66"/>
      <c r="BV202" s="66"/>
      <c r="BW202" s="66"/>
    </row>
    <row r="203" spans="1:75" ht="15.75" customHeight="1" x14ac:dyDescent="0.25">
      <c r="A203" s="66"/>
      <c r="B203" s="66"/>
      <c r="C203" s="56"/>
      <c r="I203" s="67"/>
      <c r="J203" s="67"/>
      <c r="O203" s="67"/>
      <c r="P203" s="67"/>
      <c r="T203" s="67"/>
      <c r="U203" s="67"/>
      <c r="AA203" s="68"/>
      <c r="BT203" s="66"/>
      <c r="BU203" s="66"/>
      <c r="BV203" s="66"/>
      <c r="BW203" s="66"/>
    </row>
    <row r="204" spans="1:75" ht="15.75" customHeight="1" x14ac:dyDescent="0.25">
      <c r="A204" s="66"/>
      <c r="B204" s="66"/>
      <c r="C204" s="56"/>
      <c r="I204" s="67"/>
      <c r="J204" s="67"/>
      <c r="O204" s="67"/>
      <c r="P204" s="67"/>
      <c r="T204" s="67"/>
      <c r="U204" s="67"/>
      <c r="AA204" s="68"/>
      <c r="BT204" s="66"/>
      <c r="BU204" s="66"/>
      <c r="BV204" s="66"/>
      <c r="BW204" s="66"/>
    </row>
    <row r="205" spans="1:75" ht="15.75" customHeight="1" x14ac:dyDescent="0.25">
      <c r="A205" s="66"/>
      <c r="B205" s="66"/>
      <c r="C205" s="56"/>
      <c r="I205" s="67"/>
      <c r="J205" s="67"/>
      <c r="O205" s="67"/>
      <c r="P205" s="67"/>
      <c r="T205" s="67"/>
      <c r="U205" s="67"/>
      <c r="AA205" s="68"/>
      <c r="BT205" s="66"/>
      <c r="BU205" s="66"/>
      <c r="BV205" s="66"/>
      <c r="BW205" s="66"/>
    </row>
    <row r="206" spans="1:75" ht="15.75" customHeight="1" x14ac:dyDescent="0.25">
      <c r="A206" s="66"/>
      <c r="B206" s="66"/>
      <c r="C206" s="56"/>
      <c r="I206" s="67"/>
      <c r="J206" s="67"/>
      <c r="O206" s="67"/>
      <c r="P206" s="67"/>
      <c r="T206" s="67"/>
      <c r="U206" s="67"/>
      <c r="AA206" s="68"/>
      <c r="BT206" s="66"/>
      <c r="BU206" s="66"/>
      <c r="BV206" s="66"/>
      <c r="BW206" s="66"/>
    </row>
    <row r="207" spans="1:75" ht="15.75" customHeight="1" x14ac:dyDescent="0.25">
      <c r="A207" s="66"/>
      <c r="B207" s="66"/>
      <c r="C207" s="56"/>
      <c r="I207" s="67"/>
      <c r="J207" s="67"/>
      <c r="O207" s="67"/>
      <c r="P207" s="67"/>
      <c r="T207" s="67"/>
      <c r="U207" s="67"/>
      <c r="AA207" s="68"/>
      <c r="BT207" s="66"/>
      <c r="BU207" s="66"/>
      <c r="BV207" s="66"/>
      <c r="BW207" s="66"/>
    </row>
    <row r="208" spans="1:75" ht="15.75" customHeight="1" x14ac:dyDescent="0.25">
      <c r="A208" s="66"/>
      <c r="B208" s="66"/>
      <c r="C208" s="56"/>
      <c r="I208" s="67"/>
      <c r="J208" s="67"/>
      <c r="O208" s="67"/>
      <c r="P208" s="67"/>
      <c r="T208" s="67"/>
      <c r="U208" s="67"/>
      <c r="AA208" s="68"/>
      <c r="BT208" s="66"/>
      <c r="BU208" s="66"/>
      <c r="BV208" s="66"/>
      <c r="BW208" s="66"/>
    </row>
    <row r="209" spans="1:75" ht="15.75" customHeight="1" x14ac:dyDescent="0.25">
      <c r="A209" s="66"/>
      <c r="B209" s="66"/>
      <c r="C209" s="56"/>
      <c r="I209" s="67"/>
      <c r="J209" s="67"/>
      <c r="O209" s="67"/>
      <c r="P209" s="67"/>
      <c r="T209" s="67"/>
      <c r="U209" s="67"/>
      <c r="AA209" s="68"/>
      <c r="BT209" s="66"/>
      <c r="BU209" s="66"/>
      <c r="BV209" s="66"/>
      <c r="BW209" s="66"/>
    </row>
    <row r="210" spans="1:75" ht="15.75" customHeight="1" x14ac:dyDescent="0.25">
      <c r="A210" s="66"/>
      <c r="B210" s="66"/>
      <c r="C210" s="56"/>
      <c r="I210" s="67"/>
      <c r="J210" s="67"/>
      <c r="O210" s="67"/>
      <c r="P210" s="67"/>
      <c r="T210" s="67"/>
      <c r="U210" s="67"/>
      <c r="AA210" s="68"/>
      <c r="BT210" s="66"/>
      <c r="BU210" s="66"/>
      <c r="BV210" s="66"/>
      <c r="BW210" s="66"/>
    </row>
    <row r="211" spans="1:75" ht="15.75" customHeight="1" x14ac:dyDescent="0.25">
      <c r="A211" s="66"/>
      <c r="B211" s="66"/>
      <c r="C211" s="56"/>
      <c r="I211" s="67"/>
      <c r="J211" s="67"/>
      <c r="O211" s="67"/>
      <c r="P211" s="67"/>
      <c r="T211" s="67"/>
      <c r="U211" s="67"/>
      <c r="AA211" s="68"/>
      <c r="BT211" s="66"/>
      <c r="BU211" s="66"/>
      <c r="BV211" s="66"/>
      <c r="BW211" s="66"/>
    </row>
    <row r="212" spans="1:75" ht="15.75" customHeight="1" x14ac:dyDescent="0.25">
      <c r="A212" s="66"/>
      <c r="B212" s="66"/>
      <c r="C212" s="56"/>
      <c r="I212" s="67"/>
      <c r="J212" s="67"/>
      <c r="O212" s="67"/>
      <c r="P212" s="67"/>
      <c r="T212" s="67"/>
      <c r="U212" s="67"/>
      <c r="AA212" s="68"/>
      <c r="BT212" s="66"/>
      <c r="BU212" s="66"/>
      <c r="BV212" s="66"/>
      <c r="BW212" s="66"/>
    </row>
    <row r="213" spans="1:75" ht="15.75" customHeight="1" x14ac:dyDescent="0.25">
      <c r="A213" s="66"/>
      <c r="B213" s="66"/>
      <c r="C213" s="56"/>
      <c r="I213" s="67"/>
      <c r="J213" s="67"/>
      <c r="O213" s="67"/>
      <c r="P213" s="67"/>
      <c r="T213" s="67"/>
      <c r="U213" s="67"/>
      <c r="AA213" s="68"/>
      <c r="BT213" s="66"/>
      <c r="BU213" s="66"/>
      <c r="BV213" s="66"/>
      <c r="BW213" s="66"/>
    </row>
    <row r="214" spans="1:75" ht="15.75" customHeight="1" x14ac:dyDescent="0.25">
      <c r="A214" s="66"/>
      <c r="B214" s="66"/>
      <c r="C214" s="56"/>
      <c r="I214" s="67"/>
      <c r="J214" s="67"/>
      <c r="O214" s="67"/>
      <c r="P214" s="67"/>
      <c r="T214" s="67"/>
      <c r="U214" s="67"/>
      <c r="AA214" s="68"/>
      <c r="BT214" s="66"/>
      <c r="BU214" s="66"/>
      <c r="BV214" s="66"/>
      <c r="BW214" s="66"/>
    </row>
    <row r="215" spans="1:75" ht="15.75" customHeight="1" x14ac:dyDescent="0.25">
      <c r="A215" s="66"/>
      <c r="B215" s="66"/>
      <c r="C215" s="56"/>
      <c r="I215" s="67"/>
      <c r="J215" s="67"/>
      <c r="O215" s="67"/>
      <c r="P215" s="67"/>
      <c r="T215" s="67"/>
      <c r="U215" s="67"/>
      <c r="AA215" s="68"/>
      <c r="BT215" s="66"/>
      <c r="BU215" s="66"/>
      <c r="BV215" s="66"/>
      <c r="BW215" s="66"/>
    </row>
    <row r="216" spans="1:75" ht="15.75" customHeight="1" x14ac:dyDescent="0.25">
      <c r="A216" s="66"/>
      <c r="B216" s="66"/>
      <c r="C216" s="56"/>
      <c r="I216" s="67"/>
      <c r="J216" s="67"/>
      <c r="O216" s="67"/>
      <c r="P216" s="67"/>
      <c r="T216" s="67"/>
      <c r="U216" s="67"/>
      <c r="AA216" s="68"/>
      <c r="BT216" s="66"/>
      <c r="BU216" s="66"/>
      <c r="BV216" s="66"/>
      <c r="BW216" s="66"/>
    </row>
    <row r="217" spans="1:75" ht="15.75" customHeight="1" x14ac:dyDescent="0.25">
      <c r="A217" s="66"/>
      <c r="B217" s="66"/>
      <c r="C217" s="56"/>
      <c r="I217" s="67"/>
      <c r="J217" s="67"/>
      <c r="O217" s="67"/>
      <c r="P217" s="67"/>
      <c r="T217" s="67"/>
      <c r="U217" s="67"/>
      <c r="AA217" s="68"/>
      <c r="BT217" s="66"/>
      <c r="BU217" s="66"/>
      <c r="BV217" s="66"/>
      <c r="BW217" s="66"/>
    </row>
    <row r="218" spans="1:75" ht="15.75" customHeight="1" x14ac:dyDescent="0.25">
      <c r="A218" s="66"/>
      <c r="B218" s="66"/>
      <c r="C218" s="56"/>
      <c r="I218" s="67"/>
      <c r="J218" s="67"/>
      <c r="O218" s="67"/>
      <c r="P218" s="67"/>
      <c r="T218" s="67"/>
      <c r="U218" s="67"/>
      <c r="AA218" s="68"/>
      <c r="BT218" s="66"/>
      <c r="BU218" s="66"/>
      <c r="BV218" s="66"/>
      <c r="BW218" s="66"/>
    </row>
    <row r="219" spans="1:75" ht="15.75" customHeight="1" x14ac:dyDescent="0.25">
      <c r="A219" s="66"/>
      <c r="B219" s="66"/>
      <c r="C219" s="56"/>
      <c r="I219" s="67"/>
      <c r="J219" s="67"/>
      <c r="O219" s="67"/>
      <c r="P219" s="67"/>
      <c r="T219" s="67"/>
      <c r="U219" s="67"/>
      <c r="AA219" s="68"/>
      <c r="BT219" s="66"/>
      <c r="BU219" s="66"/>
      <c r="BV219" s="66"/>
      <c r="BW219" s="66"/>
    </row>
    <row r="220" spans="1:75" ht="15.75" customHeight="1" x14ac:dyDescent="0.25">
      <c r="A220" s="66"/>
      <c r="B220" s="66"/>
      <c r="C220" s="56"/>
      <c r="I220" s="67"/>
      <c r="J220" s="67"/>
      <c r="O220" s="67"/>
      <c r="P220" s="67"/>
      <c r="T220" s="67"/>
      <c r="U220" s="67"/>
      <c r="AA220" s="68"/>
      <c r="BT220" s="66"/>
      <c r="BU220" s="66"/>
      <c r="BV220" s="66"/>
      <c r="BW220" s="66"/>
    </row>
    <row r="221" spans="1:75" ht="15.75" customHeight="1" x14ac:dyDescent="0.25">
      <c r="A221" s="66"/>
      <c r="B221" s="66"/>
      <c r="C221" s="56"/>
      <c r="I221" s="67"/>
      <c r="J221" s="67"/>
      <c r="O221" s="67"/>
      <c r="P221" s="67"/>
      <c r="T221" s="67"/>
      <c r="U221" s="67"/>
      <c r="AA221" s="68"/>
      <c r="BT221" s="66"/>
      <c r="BU221" s="66"/>
      <c r="BV221" s="66"/>
      <c r="BW221" s="66"/>
    </row>
    <row r="222" spans="1:75" ht="15.75" customHeight="1" x14ac:dyDescent="0.25">
      <c r="A222" s="66"/>
      <c r="B222" s="66"/>
      <c r="C222" s="56"/>
      <c r="I222" s="67"/>
      <c r="J222" s="67"/>
      <c r="O222" s="67"/>
      <c r="P222" s="67"/>
      <c r="T222" s="67"/>
      <c r="U222" s="67"/>
      <c r="AA222" s="68"/>
      <c r="BT222" s="66"/>
      <c r="BU222" s="66"/>
      <c r="BV222" s="66"/>
      <c r="BW222" s="66"/>
    </row>
    <row r="223" spans="1:75" ht="15.75" customHeight="1" x14ac:dyDescent="0.25">
      <c r="A223" s="66"/>
      <c r="B223" s="66"/>
      <c r="C223" s="56"/>
      <c r="I223" s="67"/>
      <c r="J223" s="67"/>
      <c r="O223" s="67"/>
      <c r="P223" s="67"/>
      <c r="T223" s="67"/>
      <c r="U223" s="67"/>
      <c r="AA223" s="68"/>
      <c r="BT223" s="66"/>
      <c r="BU223" s="66"/>
      <c r="BV223" s="66"/>
      <c r="BW223" s="66"/>
    </row>
    <row r="224" spans="1:75" ht="15.75" customHeight="1" x14ac:dyDescent="0.25">
      <c r="A224" s="66"/>
      <c r="B224" s="66"/>
      <c r="C224" s="56"/>
      <c r="I224" s="67"/>
      <c r="J224" s="67"/>
      <c r="O224" s="67"/>
      <c r="P224" s="67"/>
      <c r="T224" s="67"/>
      <c r="U224" s="67"/>
      <c r="AA224" s="68"/>
      <c r="BT224" s="66"/>
      <c r="BU224" s="66"/>
      <c r="BV224" s="66"/>
      <c r="BW224" s="66"/>
    </row>
    <row r="225" spans="1:75" ht="15.75" customHeight="1" x14ac:dyDescent="0.25">
      <c r="A225" s="66"/>
      <c r="B225" s="66"/>
      <c r="C225" s="56"/>
      <c r="I225" s="67"/>
      <c r="J225" s="67"/>
      <c r="O225" s="67"/>
      <c r="P225" s="67"/>
      <c r="T225" s="67"/>
      <c r="U225" s="67"/>
      <c r="AA225" s="68"/>
      <c r="BT225" s="66"/>
      <c r="BU225" s="66"/>
      <c r="BV225" s="66"/>
      <c r="BW225" s="66"/>
    </row>
    <row r="226" spans="1:75" ht="15.75" customHeight="1" x14ac:dyDescent="0.25">
      <c r="A226" s="66"/>
      <c r="B226" s="66"/>
      <c r="C226" s="56"/>
      <c r="I226" s="67"/>
      <c r="J226" s="67"/>
      <c r="O226" s="67"/>
      <c r="P226" s="67"/>
      <c r="T226" s="67"/>
      <c r="U226" s="67"/>
      <c r="AA226" s="68"/>
      <c r="BT226" s="66"/>
      <c r="BU226" s="66"/>
      <c r="BV226" s="66"/>
      <c r="BW226" s="66"/>
    </row>
    <row r="227" spans="1:75" ht="15.75" customHeight="1" x14ac:dyDescent="0.25">
      <c r="A227" s="66"/>
      <c r="B227" s="66"/>
      <c r="C227" s="56"/>
      <c r="I227" s="67"/>
      <c r="J227" s="67"/>
      <c r="O227" s="67"/>
      <c r="P227" s="67"/>
      <c r="T227" s="67"/>
      <c r="U227" s="67"/>
      <c r="AA227" s="68"/>
      <c r="BT227" s="66"/>
      <c r="BU227" s="66"/>
      <c r="BV227" s="66"/>
      <c r="BW227" s="66"/>
    </row>
    <row r="228" spans="1:75" ht="15.75" customHeight="1" x14ac:dyDescent="0.25">
      <c r="A228" s="66"/>
      <c r="B228" s="66"/>
      <c r="C228" s="56"/>
      <c r="I228" s="67"/>
      <c r="J228" s="67"/>
      <c r="O228" s="67"/>
      <c r="P228" s="67"/>
      <c r="T228" s="67"/>
      <c r="U228" s="67"/>
      <c r="AA228" s="68"/>
      <c r="BT228" s="66"/>
      <c r="BU228" s="66"/>
      <c r="BV228" s="66"/>
      <c r="BW228" s="66"/>
    </row>
    <row r="229" spans="1:75" ht="15.75" customHeight="1" x14ac:dyDescent="0.25">
      <c r="A229" s="66"/>
      <c r="B229" s="66"/>
      <c r="C229" s="56"/>
      <c r="I229" s="67"/>
      <c r="J229" s="67"/>
      <c r="O229" s="67"/>
      <c r="P229" s="67"/>
      <c r="T229" s="67"/>
      <c r="U229" s="67"/>
      <c r="AA229" s="68"/>
      <c r="BT229" s="66"/>
      <c r="BU229" s="66"/>
      <c r="BV229" s="66"/>
      <c r="BW229" s="66"/>
    </row>
    <row r="230" spans="1:75" ht="15.75" customHeight="1" x14ac:dyDescent="0.25">
      <c r="A230" s="66"/>
      <c r="B230" s="66"/>
      <c r="C230" s="56"/>
      <c r="I230" s="67"/>
      <c r="J230" s="67"/>
      <c r="O230" s="67"/>
      <c r="P230" s="67"/>
      <c r="T230" s="67"/>
      <c r="U230" s="67"/>
      <c r="AA230" s="68"/>
      <c r="BT230" s="66"/>
      <c r="BU230" s="66"/>
      <c r="BV230" s="66"/>
      <c r="BW230" s="66"/>
    </row>
    <row r="231" spans="1:75" ht="15.75" customHeight="1" x14ac:dyDescent="0.25">
      <c r="A231" s="66"/>
      <c r="B231" s="66"/>
      <c r="C231" s="56"/>
      <c r="I231" s="67"/>
      <c r="J231" s="67"/>
      <c r="O231" s="67"/>
      <c r="P231" s="67"/>
      <c r="T231" s="67"/>
      <c r="U231" s="67"/>
      <c r="AA231" s="68"/>
      <c r="BT231" s="66"/>
      <c r="BU231" s="66"/>
      <c r="BV231" s="66"/>
      <c r="BW231" s="66"/>
    </row>
    <row r="232" spans="1:75" ht="15.75" customHeight="1" x14ac:dyDescent="0.25">
      <c r="A232" s="66"/>
      <c r="B232" s="66"/>
      <c r="C232" s="56"/>
      <c r="I232" s="67"/>
      <c r="J232" s="67"/>
      <c r="O232" s="67"/>
      <c r="P232" s="67"/>
      <c r="T232" s="67"/>
      <c r="U232" s="67"/>
      <c r="AA232" s="68"/>
      <c r="BT232" s="66"/>
      <c r="BU232" s="66"/>
      <c r="BV232" s="66"/>
      <c r="BW232" s="66"/>
    </row>
    <row r="233" spans="1:75" ht="15.75" customHeight="1" x14ac:dyDescent="0.25">
      <c r="A233" s="66"/>
      <c r="B233" s="66"/>
      <c r="C233" s="56"/>
      <c r="I233" s="67"/>
      <c r="J233" s="67"/>
      <c r="O233" s="67"/>
      <c r="P233" s="67"/>
      <c r="T233" s="67"/>
      <c r="U233" s="67"/>
      <c r="AA233" s="68"/>
      <c r="BT233" s="66"/>
      <c r="BU233" s="66"/>
      <c r="BV233" s="66"/>
      <c r="BW233" s="66"/>
    </row>
    <row r="234" spans="1:75" ht="15.75" customHeight="1" x14ac:dyDescent="0.25">
      <c r="A234" s="66"/>
      <c r="B234" s="66"/>
      <c r="C234" s="56"/>
      <c r="I234" s="67"/>
      <c r="J234" s="67"/>
      <c r="O234" s="67"/>
      <c r="P234" s="67"/>
      <c r="T234" s="67"/>
      <c r="U234" s="67"/>
      <c r="AA234" s="68"/>
      <c r="BT234" s="66"/>
      <c r="BU234" s="66"/>
      <c r="BV234" s="66"/>
      <c r="BW234" s="66"/>
    </row>
    <row r="235" spans="1:75" ht="15.75" customHeight="1" x14ac:dyDescent="0.25">
      <c r="A235" s="66"/>
      <c r="B235" s="66"/>
      <c r="C235" s="56"/>
      <c r="I235" s="67"/>
      <c r="J235" s="67"/>
      <c r="O235" s="67"/>
      <c r="P235" s="67"/>
      <c r="T235" s="67"/>
      <c r="U235" s="67"/>
      <c r="AA235" s="68"/>
      <c r="BT235" s="66"/>
      <c r="BU235" s="66"/>
      <c r="BV235" s="66"/>
      <c r="BW235" s="66"/>
    </row>
    <row r="236" spans="1:75" ht="15.75" customHeight="1" x14ac:dyDescent="0.25">
      <c r="A236" s="66"/>
      <c r="B236" s="66"/>
      <c r="C236" s="56"/>
      <c r="I236" s="67"/>
      <c r="J236" s="67"/>
      <c r="O236" s="67"/>
      <c r="P236" s="67"/>
      <c r="T236" s="67"/>
      <c r="U236" s="67"/>
      <c r="AA236" s="68"/>
      <c r="BT236" s="66"/>
      <c r="BU236" s="66"/>
      <c r="BV236" s="66"/>
      <c r="BW236" s="66"/>
    </row>
    <row r="237" spans="1:75" ht="15.75" customHeight="1" x14ac:dyDescent="0.25">
      <c r="A237" s="66"/>
      <c r="B237" s="66"/>
      <c r="C237" s="56"/>
      <c r="I237" s="67"/>
      <c r="J237" s="67"/>
      <c r="O237" s="67"/>
      <c r="P237" s="67"/>
      <c r="T237" s="67"/>
      <c r="U237" s="67"/>
      <c r="AA237" s="68"/>
      <c r="BT237" s="66"/>
      <c r="BU237" s="66"/>
      <c r="BV237" s="66"/>
      <c r="BW237" s="66"/>
    </row>
    <row r="238" spans="1:75" ht="15.75" customHeight="1" x14ac:dyDescent="0.25">
      <c r="A238" s="66"/>
      <c r="B238" s="66"/>
      <c r="C238" s="56"/>
      <c r="I238" s="67"/>
      <c r="J238" s="67"/>
      <c r="O238" s="67"/>
      <c r="P238" s="67"/>
      <c r="T238" s="67"/>
      <c r="U238" s="67"/>
      <c r="AA238" s="68"/>
      <c r="BT238" s="66"/>
      <c r="BU238" s="66"/>
      <c r="BV238" s="66"/>
      <c r="BW238" s="66"/>
    </row>
    <row r="239" spans="1:75" ht="15.75" customHeight="1" x14ac:dyDescent="0.25">
      <c r="A239" s="66"/>
      <c r="B239" s="66"/>
      <c r="C239" s="56"/>
      <c r="I239" s="67"/>
      <c r="J239" s="67"/>
      <c r="O239" s="67"/>
      <c r="P239" s="67"/>
      <c r="T239" s="67"/>
      <c r="U239" s="67"/>
      <c r="AA239" s="68"/>
      <c r="BT239" s="66"/>
      <c r="BU239" s="66"/>
      <c r="BV239" s="66"/>
      <c r="BW239" s="66"/>
    </row>
    <row r="240" spans="1:75" ht="15.75" customHeight="1" x14ac:dyDescent="0.25">
      <c r="A240" s="66"/>
      <c r="B240" s="66"/>
      <c r="C240" s="56"/>
      <c r="I240" s="67"/>
      <c r="J240" s="67"/>
      <c r="O240" s="67"/>
      <c r="P240" s="67"/>
      <c r="T240" s="67"/>
      <c r="U240" s="67"/>
      <c r="AA240" s="68"/>
      <c r="BT240" s="66"/>
      <c r="BU240" s="66"/>
      <c r="BV240" s="66"/>
      <c r="BW240" s="66"/>
    </row>
    <row r="241" spans="1:75" ht="15.75" customHeight="1" x14ac:dyDescent="0.25">
      <c r="A241" s="66"/>
      <c r="B241" s="66"/>
      <c r="C241" s="56"/>
      <c r="I241" s="67"/>
      <c r="J241" s="67"/>
      <c r="O241" s="67"/>
      <c r="P241" s="67"/>
      <c r="T241" s="67"/>
      <c r="U241" s="67"/>
      <c r="AA241" s="68"/>
      <c r="BT241" s="66"/>
      <c r="BU241" s="66"/>
      <c r="BV241" s="66"/>
      <c r="BW241" s="66"/>
    </row>
    <row r="242" spans="1:75" ht="15.75" customHeight="1" x14ac:dyDescent="0.25">
      <c r="A242" s="66"/>
      <c r="B242" s="66"/>
      <c r="C242" s="56"/>
      <c r="I242" s="67"/>
      <c r="J242" s="67"/>
      <c r="O242" s="67"/>
      <c r="P242" s="67"/>
      <c r="T242" s="67"/>
      <c r="U242" s="67"/>
      <c r="AA242" s="68"/>
      <c r="BT242" s="66"/>
      <c r="BU242" s="66"/>
      <c r="BV242" s="66"/>
      <c r="BW242" s="66"/>
    </row>
    <row r="243" spans="1:75" ht="15.75" customHeight="1" x14ac:dyDescent="0.25">
      <c r="A243" s="66"/>
      <c r="B243" s="66"/>
      <c r="C243" s="56"/>
      <c r="I243" s="67"/>
      <c r="J243" s="67"/>
      <c r="O243" s="67"/>
      <c r="P243" s="67"/>
      <c r="T243" s="67"/>
      <c r="U243" s="67"/>
      <c r="AA243" s="68"/>
      <c r="BT243" s="66"/>
      <c r="BU243" s="66"/>
      <c r="BV243" s="66"/>
      <c r="BW243" s="66"/>
    </row>
    <row r="244" spans="1:75" ht="15.75" customHeight="1" x14ac:dyDescent="0.25">
      <c r="A244" s="66"/>
      <c r="B244" s="66"/>
      <c r="C244" s="56"/>
      <c r="I244" s="67"/>
      <c r="J244" s="67"/>
      <c r="O244" s="67"/>
      <c r="P244" s="67"/>
      <c r="T244" s="67"/>
      <c r="U244" s="67"/>
      <c r="AA244" s="68"/>
      <c r="BT244" s="66"/>
      <c r="BU244" s="66"/>
      <c r="BV244" s="66"/>
      <c r="BW244" s="66"/>
    </row>
    <row r="245" spans="1:75" ht="15.75" customHeight="1" x14ac:dyDescent="0.25">
      <c r="A245" s="66"/>
      <c r="B245" s="66"/>
      <c r="C245" s="56"/>
      <c r="I245" s="67"/>
      <c r="J245" s="67"/>
      <c r="O245" s="67"/>
      <c r="P245" s="67"/>
      <c r="T245" s="67"/>
      <c r="U245" s="67"/>
      <c r="AA245" s="68"/>
      <c r="BT245" s="66"/>
      <c r="BU245" s="66"/>
      <c r="BV245" s="66"/>
      <c r="BW245" s="66"/>
    </row>
    <row r="246" spans="1:75" ht="15.75" customHeight="1" x14ac:dyDescent="0.25">
      <c r="A246" s="66"/>
      <c r="B246" s="66"/>
      <c r="C246" s="56"/>
      <c r="I246" s="67"/>
      <c r="J246" s="67"/>
      <c r="O246" s="67"/>
      <c r="P246" s="67"/>
      <c r="T246" s="67"/>
      <c r="U246" s="67"/>
      <c r="AA246" s="68"/>
      <c r="BT246" s="66"/>
      <c r="BU246" s="66"/>
      <c r="BV246" s="66"/>
      <c r="BW246" s="66"/>
    </row>
    <row r="247" spans="1:75" ht="15.75" customHeight="1" x14ac:dyDescent="0.25">
      <c r="A247" s="66"/>
      <c r="B247" s="66"/>
      <c r="C247" s="56"/>
      <c r="I247" s="67"/>
      <c r="J247" s="67"/>
      <c r="O247" s="67"/>
      <c r="P247" s="67"/>
      <c r="T247" s="67"/>
      <c r="U247" s="67"/>
      <c r="AA247" s="68"/>
      <c r="BT247" s="66"/>
      <c r="BU247" s="66"/>
      <c r="BV247" s="66"/>
      <c r="BW247" s="66"/>
    </row>
    <row r="248" spans="1:75" ht="15.75" customHeight="1" x14ac:dyDescent="0.25">
      <c r="A248" s="66"/>
      <c r="B248" s="66"/>
      <c r="C248" s="56"/>
      <c r="I248" s="67"/>
      <c r="J248" s="67"/>
      <c r="O248" s="67"/>
      <c r="P248" s="67"/>
      <c r="T248" s="67"/>
      <c r="U248" s="67"/>
      <c r="AA248" s="68"/>
      <c r="BT248" s="66"/>
      <c r="BU248" s="66"/>
      <c r="BV248" s="66"/>
      <c r="BW248" s="66"/>
    </row>
    <row r="249" spans="1:75" ht="15.75" customHeight="1" x14ac:dyDescent="0.25">
      <c r="A249" s="66"/>
      <c r="B249" s="66"/>
      <c r="C249" s="56"/>
      <c r="I249" s="67"/>
      <c r="J249" s="67"/>
      <c r="O249" s="67"/>
      <c r="P249" s="67"/>
      <c r="T249" s="67"/>
      <c r="U249" s="67"/>
      <c r="AA249" s="68"/>
      <c r="BT249" s="66"/>
      <c r="BU249" s="66"/>
      <c r="BV249" s="66"/>
      <c r="BW249" s="66"/>
    </row>
    <row r="250" spans="1:75" ht="15.75" customHeight="1" x14ac:dyDescent="0.25">
      <c r="A250" s="66"/>
      <c r="B250" s="66"/>
      <c r="C250" s="56"/>
      <c r="I250" s="67"/>
      <c r="J250" s="67"/>
      <c r="O250" s="67"/>
      <c r="P250" s="67"/>
      <c r="T250" s="67"/>
      <c r="U250" s="67"/>
      <c r="AA250" s="68"/>
      <c r="BT250" s="66"/>
      <c r="BU250" s="66"/>
      <c r="BV250" s="66"/>
      <c r="BW250" s="66"/>
    </row>
    <row r="251" spans="1:75" ht="15.75" customHeight="1" x14ac:dyDescent="0.25">
      <c r="A251" s="66"/>
      <c r="B251" s="66"/>
      <c r="C251" s="56"/>
      <c r="I251" s="67"/>
      <c r="J251" s="67"/>
      <c r="O251" s="67"/>
      <c r="P251" s="67"/>
      <c r="T251" s="67"/>
      <c r="U251" s="67"/>
      <c r="AA251" s="68"/>
      <c r="BT251" s="66"/>
      <c r="BU251" s="66"/>
      <c r="BV251" s="66"/>
      <c r="BW251" s="66"/>
    </row>
    <row r="252" spans="1:75" ht="15.75" customHeight="1" x14ac:dyDescent="0.25">
      <c r="A252" s="66"/>
      <c r="B252" s="66"/>
      <c r="C252" s="56"/>
      <c r="I252" s="67"/>
      <c r="J252" s="67"/>
      <c r="O252" s="67"/>
      <c r="P252" s="67"/>
      <c r="T252" s="67"/>
      <c r="U252" s="67"/>
      <c r="AA252" s="68"/>
      <c r="BT252" s="66"/>
      <c r="BU252" s="66"/>
      <c r="BV252" s="66"/>
      <c r="BW252" s="66"/>
    </row>
    <row r="253" spans="1:75" ht="15.75" customHeight="1" x14ac:dyDescent="0.25">
      <c r="A253" s="66"/>
      <c r="B253" s="66"/>
      <c r="C253" s="56"/>
      <c r="I253" s="67"/>
      <c r="J253" s="67"/>
      <c r="O253" s="67"/>
      <c r="P253" s="67"/>
      <c r="T253" s="67"/>
      <c r="U253" s="67"/>
      <c r="AA253" s="68"/>
      <c r="BT253" s="66"/>
      <c r="BU253" s="66"/>
      <c r="BV253" s="66"/>
      <c r="BW253" s="66"/>
    </row>
    <row r="254" spans="1:75" ht="15.75" customHeight="1" x14ac:dyDescent="0.25">
      <c r="A254" s="66"/>
      <c r="B254" s="66"/>
      <c r="C254" s="56"/>
      <c r="I254" s="67"/>
      <c r="J254" s="67"/>
      <c r="O254" s="67"/>
      <c r="P254" s="67"/>
      <c r="T254" s="67"/>
      <c r="U254" s="67"/>
      <c r="AA254" s="68"/>
      <c r="BT254" s="66"/>
      <c r="BU254" s="66"/>
      <c r="BV254" s="66"/>
      <c r="BW254" s="66"/>
    </row>
    <row r="255" spans="1:75" ht="15.75" customHeight="1" x14ac:dyDescent="0.25">
      <c r="A255" s="66"/>
      <c r="B255" s="66"/>
      <c r="C255" s="56"/>
      <c r="I255" s="67"/>
      <c r="J255" s="67"/>
      <c r="O255" s="67"/>
      <c r="P255" s="67"/>
      <c r="T255" s="67"/>
      <c r="U255" s="67"/>
      <c r="AA255" s="68"/>
      <c r="BT255" s="66"/>
      <c r="BU255" s="66"/>
      <c r="BV255" s="66"/>
      <c r="BW255" s="66"/>
    </row>
    <row r="256" spans="1:75" ht="15.75" customHeight="1" x14ac:dyDescent="0.25">
      <c r="A256" s="66"/>
      <c r="B256" s="66"/>
      <c r="C256" s="56"/>
      <c r="I256" s="67"/>
      <c r="J256" s="67"/>
      <c r="O256" s="67"/>
      <c r="P256" s="67"/>
      <c r="T256" s="67"/>
      <c r="U256" s="67"/>
      <c r="AA256" s="68"/>
      <c r="BT256" s="66"/>
      <c r="BU256" s="66"/>
      <c r="BV256" s="66"/>
      <c r="BW256" s="66"/>
    </row>
    <row r="257" spans="1:75" ht="15.75" customHeight="1" x14ac:dyDescent="0.25">
      <c r="A257" s="66"/>
      <c r="B257" s="66"/>
      <c r="C257" s="56"/>
      <c r="I257" s="67"/>
      <c r="J257" s="67"/>
      <c r="O257" s="67"/>
      <c r="P257" s="67"/>
      <c r="T257" s="67"/>
      <c r="U257" s="67"/>
      <c r="AA257" s="68"/>
      <c r="BT257" s="66"/>
      <c r="BU257" s="66"/>
      <c r="BV257" s="66"/>
      <c r="BW257" s="66"/>
    </row>
    <row r="258" spans="1:75" ht="15.75" customHeight="1" x14ac:dyDescent="0.25">
      <c r="A258" s="66"/>
      <c r="B258" s="66"/>
      <c r="C258" s="56"/>
      <c r="I258" s="67"/>
      <c r="J258" s="67"/>
      <c r="O258" s="67"/>
      <c r="P258" s="67"/>
      <c r="T258" s="67"/>
      <c r="U258" s="67"/>
      <c r="AA258" s="68"/>
      <c r="BT258" s="66"/>
      <c r="BU258" s="66"/>
      <c r="BV258" s="66"/>
      <c r="BW258" s="66"/>
    </row>
    <row r="259" spans="1:75" ht="15.75" customHeight="1" x14ac:dyDescent="0.25">
      <c r="A259" s="66"/>
      <c r="B259" s="66"/>
      <c r="C259" s="56"/>
      <c r="I259" s="67"/>
      <c r="J259" s="67"/>
      <c r="O259" s="67"/>
      <c r="P259" s="67"/>
      <c r="T259" s="67"/>
      <c r="U259" s="67"/>
      <c r="AA259" s="68"/>
      <c r="BT259" s="66"/>
      <c r="BU259" s="66"/>
      <c r="BV259" s="66"/>
      <c r="BW259" s="66"/>
    </row>
    <row r="260" spans="1:75" ht="15.75" customHeight="1" x14ac:dyDescent="0.25">
      <c r="A260" s="66"/>
      <c r="B260" s="66"/>
      <c r="C260" s="56"/>
      <c r="I260" s="67"/>
      <c r="J260" s="67"/>
      <c r="O260" s="67"/>
      <c r="P260" s="67"/>
      <c r="T260" s="67"/>
      <c r="U260" s="67"/>
      <c r="AA260" s="68"/>
      <c r="BT260" s="66"/>
      <c r="BU260" s="66"/>
      <c r="BV260" s="66"/>
      <c r="BW260" s="66"/>
    </row>
    <row r="261" spans="1:75" ht="15.75" customHeight="1" x14ac:dyDescent="0.25">
      <c r="A261" s="66"/>
      <c r="B261" s="66"/>
      <c r="C261" s="56"/>
      <c r="I261" s="67"/>
      <c r="J261" s="67"/>
      <c r="O261" s="67"/>
      <c r="P261" s="67"/>
      <c r="T261" s="67"/>
      <c r="U261" s="67"/>
      <c r="AA261" s="68"/>
      <c r="BT261" s="66"/>
      <c r="BU261" s="66"/>
      <c r="BV261" s="66"/>
      <c r="BW261" s="66"/>
    </row>
    <row r="262" spans="1:75" ht="15.75" customHeight="1" x14ac:dyDescent="0.25">
      <c r="A262" s="66"/>
      <c r="B262" s="66"/>
      <c r="C262" s="56"/>
      <c r="I262" s="67"/>
      <c r="J262" s="67"/>
      <c r="O262" s="67"/>
      <c r="P262" s="67"/>
      <c r="T262" s="67"/>
      <c r="U262" s="67"/>
      <c r="AA262" s="68"/>
      <c r="BT262" s="66"/>
      <c r="BU262" s="66"/>
      <c r="BV262" s="66"/>
      <c r="BW262" s="66"/>
    </row>
    <row r="263" spans="1:75" ht="15.75" customHeight="1" x14ac:dyDescent="0.25">
      <c r="A263" s="66"/>
      <c r="B263" s="66"/>
      <c r="C263" s="56"/>
      <c r="I263" s="67"/>
      <c r="J263" s="67"/>
      <c r="O263" s="67"/>
      <c r="P263" s="67"/>
      <c r="T263" s="67"/>
      <c r="U263" s="67"/>
      <c r="AA263" s="68"/>
      <c r="BT263" s="66"/>
      <c r="BU263" s="66"/>
      <c r="BV263" s="66"/>
      <c r="BW263" s="66"/>
    </row>
    <row r="264" spans="1:75" ht="15.75" customHeight="1" x14ac:dyDescent="0.25">
      <c r="A264" s="66"/>
      <c r="B264" s="66"/>
      <c r="C264" s="56"/>
      <c r="I264" s="67"/>
      <c r="J264" s="67"/>
      <c r="O264" s="67"/>
      <c r="P264" s="67"/>
      <c r="T264" s="67"/>
      <c r="U264" s="67"/>
      <c r="AA264" s="68"/>
      <c r="BT264" s="66"/>
      <c r="BU264" s="66"/>
      <c r="BV264" s="66"/>
      <c r="BW264" s="66"/>
    </row>
    <row r="265" spans="1:75" ht="15.75" customHeight="1" x14ac:dyDescent="0.25">
      <c r="A265" s="66"/>
      <c r="B265" s="66"/>
      <c r="C265" s="56"/>
      <c r="I265" s="67"/>
      <c r="J265" s="67"/>
      <c r="O265" s="67"/>
      <c r="P265" s="67"/>
      <c r="T265" s="67"/>
      <c r="U265" s="67"/>
      <c r="AA265" s="68"/>
      <c r="BT265" s="66"/>
      <c r="BU265" s="66"/>
      <c r="BV265" s="66"/>
      <c r="BW265" s="66"/>
    </row>
    <row r="266" spans="1:75" ht="15.75" customHeight="1" x14ac:dyDescent="0.25">
      <c r="A266" s="66"/>
      <c r="B266" s="66"/>
      <c r="C266" s="56"/>
      <c r="I266" s="67"/>
      <c r="J266" s="67"/>
      <c r="O266" s="67"/>
      <c r="P266" s="67"/>
      <c r="T266" s="67"/>
      <c r="U266" s="67"/>
      <c r="AA266" s="68"/>
      <c r="BT266" s="66"/>
      <c r="BU266" s="66"/>
      <c r="BV266" s="66"/>
      <c r="BW266" s="66"/>
    </row>
    <row r="267" spans="1:75" ht="15.75" customHeight="1" x14ac:dyDescent="0.25">
      <c r="A267" s="66"/>
      <c r="B267" s="66"/>
      <c r="C267" s="56"/>
      <c r="I267" s="67"/>
      <c r="J267" s="67"/>
      <c r="O267" s="67"/>
      <c r="P267" s="67"/>
      <c r="T267" s="67"/>
      <c r="U267" s="67"/>
      <c r="AA267" s="68"/>
      <c r="BT267" s="66"/>
      <c r="BU267" s="66"/>
      <c r="BV267" s="66"/>
      <c r="BW267" s="66"/>
    </row>
    <row r="268" spans="1:75" ht="15.75" customHeight="1" x14ac:dyDescent="0.25">
      <c r="A268" s="66"/>
      <c r="B268" s="66"/>
      <c r="C268" s="56"/>
      <c r="I268" s="67"/>
      <c r="J268" s="67"/>
      <c r="O268" s="67"/>
      <c r="P268" s="67"/>
      <c r="T268" s="67"/>
      <c r="U268" s="67"/>
      <c r="AA268" s="68"/>
      <c r="BT268" s="66"/>
      <c r="BU268" s="66"/>
      <c r="BV268" s="66"/>
      <c r="BW268" s="66"/>
    </row>
    <row r="269" spans="1:75" ht="15.75" customHeight="1" x14ac:dyDescent="0.25">
      <c r="A269" s="66"/>
      <c r="B269" s="66"/>
      <c r="C269" s="56"/>
      <c r="I269" s="67"/>
      <c r="J269" s="67"/>
      <c r="O269" s="67"/>
      <c r="P269" s="67"/>
      <c r="T269" s="67"/>
      <c r="U269" s="67"/>
      <c r="AA269" s="68"/>
      <c r="BT269" s="66"/>
      <c r="BU269" s="66"/>
      <c r="BV269" s="66"/>
      <c r="BW269" s="66"/>
    </row>
    <row r="270" spans="1:75" ht="15.75" customHeight="1" x14ac:dyDescent="0.25">
      <c r="A270" s="66"/>
      <c r="B270" s="66"/>
      <c r="C270" s="56"/>
      <c r="I270" s="67"/>
      <c r="J270" s="67"/>
      <c r="O270" s="67"/>
      <c r="P270" s="67"/>
      <c r="T270" s="67"/>
      <c r="U270" s="67"/>
      <c r="AA270" s="68"/>
      <c r="BT270" s="66"/>
      <c r="BU270" s="66"/>
      <c r="BV270" s="66"/>
      <c r="BW270" s="66"/>
    </row>
    <row r="271" spans="1:75" ht="15.75" customHeight="1" x14ac:dyDescent="0.25">
      <c r="A271" s="66"/>
      <c r="B271" s="66"/>
      <c r="C271" s="56"/>
      <c r="I271" s="67"/>
      <c r="J271" s="67"/>
      <c r="O271" s="67"/>
      <c r="P271" s="67"/>
      <c r="T271" s="67"/>
      <c r="U271" s="67"/>
      <c r="AA271" s="68"/>
      <c r="BT271" s="66"/>
      <c r="BU271" s="66"/>
      <c r="BV271" s="66"/>
      <c r="BW271" s="66"/>
    </row>
    <row r="272" spans="1:75" ht="15.75" customHeight="1" x14ac:dyDescent="0.25">
      <c r="A272" s="66"/>
      <c r="B272" s="66"/>
      <c r="C272" s="56"/>
      <c r="I272" s="67"/>
      <c r="J272" s="67"/>
      <c r="O272" s="67"/>
      <c r="P272" s="67"/>
      <c r="T272" s="67"/>
      <c r="U272" s="67"/>
      <c r="AA272" s="68"/>
      <c r="BT272" s="66"/>
      <c r="BU272" s="66"/>
      <c r="BV272" s="66"/>
      <c r="BW272" s="66"/>
    </row>
    <row r="273" spans="1:75" ht="15.75" customHeight="1" x14ac:dyDescent="0.25">
      <c r="A273" s="66"/>
      <c r="B273" s="66"/>
      <c r="C273" s="56"/>
      <c r="I273" s="67"/>
      <c r="J273" s="67"/>
      <c r="O273" s="67"/>
      <c r="P273" s="67"/>
      <c r="T273" s="67"/>
      <c r="U273" s="67"/>
      <c r="AA273" s="68"/>
      <c r="BT273" s="66"/>
      <c r="BU273" s="66"/>
      <c r="BV273" s="66"/>
      <c r="BW273" s="66"/>
    </row>
    <row r="274" spans="1:75" ht="15.75" customHeight="1" x14ac:dyDescent="0.25">
      <c r="A274" s="66"/>
      <c r="B274" s="66"/>
      <c r="C274" s="56"/>
      <c r="I274" s="67"/>
      <c r="J274" s="67"/>
      <c r="O274" s="67"/>
      <c r="P274" s="67"/>
      <c r="T274" s="67"/>
      <c r="U274" s="67"/>
      <c r="AA274" s="68"/>
      <c r="BT274" s="66"/>
      <c r="BU274" s="66"/>
      <c r="BV274" s="66"/>
      <c r="BW274" s="66"/>
    </row>
    <row r="275" spans="1:75" ht="15.75" customHeight="1" x14ac:dyDescent="0.25">
      <c r="A275" s="66"/>
      <c r="B275" s="66"/>
      <c r="C275" s="56"/>
      <c r="I275" s="67"/>
      <c r="J275" s="67"/>
      <c r="O275" s="67"/>
      <c r="P275" s="67"/>
      <c r="T275" s="67"/>
      <c r="U275" s="67"/>
      <c r="AA275" s="68"/>
      <c r="BT275" s="66"/>
      <c r="BU275" s="66"/>
      <c r="BV275" s="66"/>
      <c r="BW275" s="66"/>
    </row>
    <row r="276" spans="1:75" ht="15.75" customHeight="1" x14ac:dyDescent="0.25">
      <c r="A276" s="66"/>
      <c r="B276" s="66"/>
      <c r="C276" s="56"/>
      <c r="I276" s="67"/>
      <c r="J276" s="67"/>
      <c r="O276" s="67"/>
      <c r="P276" s="67"/>
      <c r="T276" s="67"/>
      <c r="U276" s="67"/>
      <c r="AA276" s="68"/>
      <c r="BT276" s="66"/>
      <c r="BU276" s="66"/>
      <c r="BV276" s="66"/>
      <c r="BW276" s="66"/>
    </row>
    <row r="277" spans="1:75" ht="15.75" customHeight="1" x14ac:dyDescent="0.25">
      <c r="A277" s="66"/>
      <c r="B277" s="66"/>
      <c r="C277" s="56"/>
      <c r="I277" s="67"/>
      <c r="J277" s="67"/>
      <c r="O277" s="67"/>
      <c r="P277" s="67"/>
      <c r="T277" s="67"/>
      <c r="U277" s="67"/>
      <c r="AA277" s="68"/>
      <c r="BT277" s="66"/>
      <c r="BU277" s="66"/>
      <c r="BV277" s="66"/>
      <c r="BW277" s="66"/>
    </row>
    <row r="278" spans="1:75" ht="15.75" customHeight="1" x14ac:dyDescent="0.25">
      <c r="A278" s="66"/>
      <c r="B278" s="66"/>
      <c r="C278" s="56"/>
      <c r="I278" s="67"/>
      <c r="J278" s="67"/>
      <c r="O278" s="67"/>
      <c r="P278" s="67"/>
      <c r="T278" s="67"/>
      <c r="U278" s="67"/>
      <c r="AA278" s="68"/>
      <c r="BT278" s="66"/>
      <c r="BU278" s="66"/>
      <c r="BV278" s="66"/>
      <c r="BW278" s="66"/>
    </row>
    <row r="279" spans="1:75" ht="15.75" customHeight="1" x14ac:dyDescent="0.25">
      <c r="A279" s="66"/>
      <c r="B279" s="66"/>
      <c r="C279" s="56"/>
      <c r="I279" s="67"/>
      <c r="J279" s="67"/>
      <c r="O279" s="67"/>
      <c r="P279" s="67"/>
      <c r="T279" s="67"/>
      <c r="U279" s="67"/>
      <c r="AA279" s="68"/>
      <c r="BT279" s="66"/>
      <c r="BU279" s="66"/>
      <c r="BV279" s="66"/>
      <c r="BW279" s="66"/>
    </row>
    <row r="280" spans="1:75" ht="15.75" customHeight="1" x14ac:dyDescent="0.25">
      <c r="A280" s="66"/>
      <c r="B280" s="66"/>
      <c r="C280" s="56"/>
      <c r="I280" s="67"/>
      <c r="J280" s="67"/>
      <c r="O280" s="67"/>
      <c r="P280" s="67"/>
      <c r="T280" s="67"/>
      <c r="U280" s="67"/>
      <c r="AA280" s="68"/>
      <c r="BT280" s="66"/>
      <c r="BU280" s="66"/>
      <c r="BV280" s="66"/>
      <c r="BW280" s="66"/>
    </row>
    <row r="281" spans="1:75" ht="15.75" customHeight="1" x14ac:dyDescent="0.25">
      <c r="A281" s="66"/>
      <c r="B281" s="66"/>
      <c r="C281" s="56"/>
      <c r="I281" s="67"/>
      <c r="J281" s="67"/>
      <c r="O281" s="67"/>
      <c r="P281" s="67"/>
      <c r="T281" s="67"/>
      <c r="U281" s="67"/>
      <c r="AA281" s="68"/>
      <c r="BT281" s="66"/>
      <c r="BU281" s="66"/>
      <c r="BV281" s="66"/>
      <c r="BW281" s="66"/>
    </row>
    <row r="282" spans="1:75" ht="15.75" customHeight="1" x14ac:dyDescent="0.25">
      <c r="A282" s="66"/>
      <c r="B282" s="66"/>
      <c r="C282" s="56"/>
      <c r="I282" s="67"/>
      <c r="J282" s="67"/>
      <c r="O282" s="67"/>
      <c r="P282" s="67"/>
      <c r="T282" s="67"/>
      <c r="U282" s="67"/>
      <c r="AA282" s="68"/>
      <c r="BT282" s="66"/>
      <c r="BU282" s="66"/>
      <c r="BV282" s="66"/>
      <c r="BW282" s="66"/>
    </row>
    <row r="283" spans="1:75" ht="15.75" customHeight="1" x14ac:dyDescent="0.25">
      <c r="A283" s="66"/>
      <c r="B283" s="66"/>
      <c r="C283" s="56"/>
      <c r="I283" s="67"/>
      <c r="J283" s="67"/>
      <c r="O283" s="67"/>
      <c r="P283" s="67"/>
      <c r="T283" s="67"/>
      <c r="U283" s="67"/>
      <c r="AA283" s="68"/>
      <c r="BT283" s="66"/>
      <c r="BU283" s="66"/>
      <c r="BV283" s="66"/>
      <c r="BW283" s="66"/>
    </row>
    <row r="284" spans="1:75" ht="15.75" customHeight="1" x14ac:dyDescent="0.25">
      <c r="A284" s="66"/>
      <c r="B284" s="66"/>
      <c r="C284" s="56"/>
      <c r="I284" s="67"/>
      <c r="J284" s="67"/>
      <c r="O284" s="67"/>
      <c r="P284" s="67"/>
      <c r="T284" s="67"/>
      <c r="U284" s="67"/>
      <c r="AA284" s="68"/>
      <c r="BT284" s="66"/>
      <c r="BU284" s="66"/>
      <c r="BV284" s="66"/>
      <c r="BW284" s="66"/>
    </row>
    <row r="285" spans="1:75" ht="15.75" customHeight="1" x14ac:dyDescent="0.25">
      <c r="A285" s="66"/>
      <c r="B285" s="66"/>
      <c r="C285" s="56"/>
      <c r="I285" s="67"/>
      <c r="J285" s="67"/>
      <c r="O285" s="67"/>
      <c r="P285" s="67"/>
      <c r="T285" s="67"/>
      <c r="U285" s="67"/>
      <c r="AA285" s="68"/>
      <c r="BT285" s="66"/>
      <c r="BU285" s="66"/>
      <c r="BV285" s="66"/>
      <c r="BW285" s="66"/>
    </row>
    <row r="286" spans="1:75" ht="15.75" customHeight="1" x14ac:dyDescent="0.25">
      <c r="A286" s="66"/>
      <c r="B286" s="66"/>
      <c r="C286" s="56"/>
      <c r="I286" s="67"/>
      <c r="J286" s="67"/>
      <c r="O286" s="67"/>
      <c r="P286" s="67"/>
      <c r="T286" s="67"/>
      <c r="U286" s="67"/>
      <c r="AA286" s="68"/>
      <c r="BT286" s="66"/>
      <c r="BU286" s="66"/>
      <c r="BV286" s="66"/>
      <c r="BW286" s="66"/>
    </row>
    <row r="287" spans="1:75" ht="15.75" customHeight="1" x14ac:dyDescent="0.25">
      <c r="A287" s="66"/>
      <c r="B287" s="66"/>
      <c r="C287" s="56"/>
      <c r="I287" s="67"/>
      <c r="J287" s="67"/>
      <c r="O287" s="67"/>
      <c r="P287" s="67"/>
      <c r="T287" s="67"/>
      <c r="U287" s="67"/>
      <c r="AA287" s="68"/>
      <c r="BT287" s="66"/>
      <c r="BU287" s="66"/>
      <c r="BV287" s="66"/>
      <c r="BW287" s="66"/>
    </row>
    <row r="288" spans="1:75" ht="15.75" customHeight="1" x14ac:dyDescent="0.25">
      <c r="A288" s="66"/>
      <c r="B288" s="66"/>
      <c r="C288" s="56"/>
      <c r="I288" s="67"/>
      <c r="J288" s="67"/>
      <c r="O288" s="67"/>
      <c r="P288" s="67"/>
      <c r="T288" s="67"/>
      <c r="U288" s="67"/>
      <c r="AA288" s="68"/>
      <c r="BT288" s="66"/>
      <c r="BU288" s="66"/>
      <c r="BV288" s="66"/>
      <c r="BW288" s="66"/>
    </row>
    <row r="289" spans="1:75" ht="15.75" customHeight="1" x14ac:dyDescent="0.25">
      <c r="A289" s="66"/>
      <c r="B289" s="66"/>
      <c r="C289" s="56"/>
      <c r="I289" s="67"/>
      <c r="J289" s="67"/>
      <c r="O289" s="67"/>
      <c r="P289" s="67"/>
      <c r="T289" s="67"/>
      <c r="U289" s="67"/>
      <c r="AA289" s="68"/>
      <c r="BT289" s="66"/>
      <c r="BU289" s="66"/>
      <c r="BV289" s="66"/>
      <c r="BW289" s="66"/>
    </row>
    <row r="290" spans="1:75" ht="15.75" customHeight="1" x14ac:dyDescent="0.25">
      <c r="A290" s="66"/>
      <c r="B290" s="66"/>
      <c r="C290" s="56"/>
      <c r="I290" s="67"/>
      <c r="J290" s="67"/>
      <c r="O290" s="67"/>
      <c r="P290" s="67"/>
      <c r="T290" s="67"/>
      <c r="U290" s="67"/>
      <c r="AA290" s="68"/>
      <c r="BT290" s="66"/>
      <c r="BU290" s="66"/>
      <c r="BV290" s="66"/>
      <c r="BW290" s="66"/>
    </row>
    <row r="291" spans="1:75" ht="15.75" customHeight="1" x14ac:dyDescent="0.25">
      <c r="A291" s="66"/>
      <c r="B291" s="66"/>
      <c r="C291" s="56"/>
      <c r="I291" s="67"/>
      <c r="J291" s="67"/>
      <c r="O291" s="67"/>
      <c r="P291" s="67"/>
      <c r="T291" s="67"/>
      <c r="U291" s="67"/>
      <c r="AA291" s="68"/>
      <c r="BT291" s="66"/>
      <c r="BU291" s="66"/>
      <c r="BV291" s="66"/>
      <c r="BW291" s="66"/>
    </row>
    <row r="292" spans="1:75" ht="15.75" customHeight="1" x14ac:dyDescent="0.25">
      <c r="A292" s="66"/>
      <c r="B292" s="66"/>
      <c r="C292" s="56"/>
      <c r="I292" s="67"/>
      <c r="J292" s="67"/>
      <c r="O292" s="67"/>
      <c r="P292" s="67"/>
      <c r="T292" s="67"/>
      <c r="U292" s="67"/>
      <c r="AA292" s="68"/>
      <c r="BT292" s="66"/>
      <c r="BU292" s="66"/>
      <c r="BV292" s="66"/>
      <c r="BW292" s="66"/>
    </row>
    <row r="293" spans="1:75" ht="15.75" customHeight="1" x14ac:dyDescent="0.25">
      <c r="A293" s="66"/>
      <c r="B293" s="66"/>
      <c r="C293" s="56"/>
      <c r="I293" s="67"/>
      <c r="J293" s="67"/>
      <c r="O293" s="67"/>
      <c r="P293" s="67"/>
      <c r="T293" s="67"/>
      <c r="U293" s="67"/>
      <c r="AA293" s="68"/>
      <c r="BT293" s="66"/>
      <c r="BU293" s="66"/>
      <c r="BV293" s="66"/>
      <c r="BW293" s="66"/>
    </row>
    <row r="294" spans="1:75" ht="15.75" customHeight="1" x14ac:dyDescent="0.25">
      <c r="A294" s="66"/>
      <c r="B294" s="66"/>
      <c r="C294" s="56"/>
      <c r="I294" s="67"/>
      <c r="J294" s="67"/>
      <c r="O294" s="67"/>
      <c r="P294" s="67"/>
      <c r="T294" s="67"/>
      <c r="U294" s="67"/>
      <c r="AA294" s="68"/>
      <c r="BT294" s="66"/>
      <c r="BU294" s="66"/>
      <c r="BV294" s="66"/>
      <c r="BW294" s="66"/>
    </row>
    <row r="295" spans="1:75" ht="15.75" customHeight="1" x14ac:dyDescent="0.25">
      <c r="A295" s="66"/>
      <c r="B295" s="66"/>
      <c r="C295" s="56"/>
      <c r="I295" s="67"/>
      <c r="J295" s="67"/>
      <c r="O295" s="67"/>
      <c r="P295" s="67"/>
      <c r="T295" s="67"/>
      <c r="U295" s="67"/>
      <c r="AA295" s="68"/>
      <c r="BT295" s="66"/>
      <c r="BU295" s="66"/>
      <c r="BV295" s="66"/>
      <c r="BW295" s="66"/>
    </row>
    <row r="296" spans="1:75" ht="15.75" customHeight="1" x14ac:dyDescent="0.25">
      <c r="A296" s="66"/>
      <c r="B296" s="66"/>
      <c r="C296" s="56"/>
      <c r="I296" s="67"/>
      <c r="J296" s="67"/>
      <c r="O296" s="67"/>
      <c r="P296" s="67"/>
      <c r="T296" s="67"/>
      <c r="U296" s="67"/>
      <c r="AA296" s="68"/>
      <c r="BT296" s="66"/>
      <c r="BU296" s="66"/>
      <c r="BV296" s="66"/>
      <c r="BW296" s="66"/>
    </row>
    <row r="297" spans="1:75" ht="15.75" customHeight="1" x14ac:dyDescent="0.25">
      <c r="A297" s="66"/>
      <c r="B297" s="66"/>
      <c r="C297" s="56"/>
      <c r="I297" s="67"/>
      <c r="J297" s="67"/>
      <c r="O297" s="67"/>
      <c r="P297" s="67"/>
      <c r="T297" s="67"/>
      <c r="U297" s="67"/>
      <c r="AA297" s="68"/>
      <c r="BT297" s="66"/>
      <c r="BU297" s="66"/>
      <c r="BV297" s="66"/>
      <c r="BW297" s="66"/>
    </row>
    <row r="298" spans="1:75" ht="15.75" customHeight="1" x14ac:dyDescent="0.25">
      <c r="A298" s="66"/>
      <c r="B298" s="66"/>
      <c r="C298" s="56"/>
      <c r="I298" s="67"/>
      <c r="J298" s="67"/>
      <c r="O298" s="67"/>
      <c r="P298" s="67"/>
      <c r="T298" s="67"/>
      <c r="U298" s="67"/>
      <c r="AA298" s="68"/>
      <c r="BT298" s="66"/>
      <c r="BU298" s="66"/>
      <c r="BV298" s="66"/>
      <c r="BW298" s="66"/>
    </row>
    <row r="299" spans="1:75" ht="15.75" customHeight="1" x14ac:dyDescent="0.25">
      <c r="A299" s="66"/>
      <c r="B299" s="66"/>
      <c r="C299" s="56"/>
      <c r="I299" s="67"/>
      <c r="J299" s="67"/>
      <c r="O299" s="67"/>
      <c r="P299" s="67"/>
      <c r="T299" s="67"/>
      <c r="U299" s="67"/>
      <c r="AA299" s="68"/>
      <c r="BT299" s="66"/>
      <c r="BU299" s="66"/>
      <c r="BV299" s="66"/>
      <c r="BW299" s="66"/>
    </row>
    <row r="300" spans="1:75" ht="15.75" customHeight="1" x14ac:dyDescent="0.25">
      <c r="A300" s="66"/>
      <c r="B300" s="66"/>
      <c r="C300" s="56"/>
      <c r="I300" s="67"/>
      <c r="J300" s="67"/>
      <c r="O300" s="67"/>
      <c r="P300" s="67"/>
      <c r="T300" s="67"/>
      <c r="U300" s="67"/>
      <c r="AA300" s="68"/>
      <c r="BT300" s="66"/>
      <c r="BU300" s="66"/>
      <c r="BV300" s="66"/>
      <c r="BW300" s="66"/>
    </row>
    <row r="301" spans="1:75" ht="15.75" customHeight="1" x14ac:dyDescent="0.25">
      <c r="A301" s="66"/>
      <c r="B301" s="66"/>
      <c r="C301" s="56"/>
      <c r="I301" s="67"/>
      <c r="J301" s="67"/>
      <c r="O301" s="67"/>
      <c r="P301" s="67"/>
      <c r="T301" s="67"/>
      <c r="U301" s="67"/>
      <c r="AA301" s="68"/>
      <c r="BT301" s="66"/>
      <c r="BU301" s="66"/>
      <c r="BV301" s="66"/>
      <c r="BW301" s="66"/>
    </row>
    <row r="302" spans="1:75" ht="15.75" customHeight="1" x14ac:dyDescent="0.25">
      <c r="A302" s="66"/>
      <c r="B302" s="66"/>
      <c r="C302" s="56"/>
      <c r="I302" s="67"/>
      <c r="J302" s="67"/>
      <c r="O302" s="67"/>
      <c r="P302" s="67"/>
      <c r="T302" s="67"/>
      <c r="U302" s="67"/>
      <c r="AA302" s="68"/>
      <c r="BT302" s="66"/>
      <c r="BU302" s="66"/>
      <c r="BV302" s="66"/>
      <c r="BW302" s="66"/>
    </row>
    <row r="303" spans="1:75" ht="15.75" customHeight="1" x14ac:dyDescent="0.25">
      <c r="A303" s="66"/>
      <c r="B303" s="66"/>
      <c r="C303" s="56"/>
      <c r="I303" s="67"/>
      <c r="J303" s="67"/>
      <c r="O303" s="67"/>
      <c r="P303" s="67"/>
      <c r="T303" s="67"/>
      <c r="U303" s="67"/>
      <c r="AA303" s="68"/>
      <c r="BT303" s="66"/>
      <c r="BU303" s="66"/>
      <c r="BV303" s="66"/>
      <c r="BW303" s="66"/>
    </row>
    <row r="304" spans="1:75" ht="15.75" customHeight="1" x14ac:dyDescent="0.25">
      <c r="A304" s="66"/>
      <c r="B304" s="66"/>
      <c r="C304" s="56"/>
      <c r="I304" s="67"/>
      <c r="J304" s="67"/>
      <c r="O304" s="67"/>
      <c r="P304" s="67"/>
      <c r="T304" s="67"/>
      <c r="U304" s="67"/>
      <c r="AA304" s="68"/>
      <c r="BT304" s="66"/>
      <c r="BU304" s="66"/>
      <c r="BV304" s="66"/>
      <c r="BW304" s="66"/>
    </row>
    <row r="305" spans="1:75" ht="15.75" customHeight="1" x14ac:dyDescent="0.25">
      <c r="A305" s="66"/>
      <c r="B305" s="66"/>
      <c r="C305" s="56"/>
      <c r="I305" s="67"/>
      <c r="J305" s="67"/>
      <c r="O305" s="67"/>
      <c r="P305" s="67"/>
      <c r="T305" s="67"/>
      <c r="U305" s="67"/>
      <c r="AA305" s="68"/>
      <c r="BT305" s="66"/>
      <c r="BU305" s="66"/>
      <c r="BV305" s="66"/>
      <c r="BW305" s="66"/>
    </row>
    <row r="306" spans="1:75" ht="15.75" customHeight="1" x14ac:dyDescent="0.25">
      <c r="A306" s="66"/>
      <c r="B306" s="66"/>
      <c r="C306" s="56"/>
      <c r="I306" s="67"/>
      <c r="J306" s="67"/>
      <c r="O306" s="67"/>
      <c r="P306" s="67"/>
      <c r="T306" s="67"/>
      <c r="U306" s="67"/>
      <c r="AA306" s="68"/>
      <c r="BT306" s="66"/>
      <c r="BU306" s="66"/>
      <c r="BV306" s="66"/>
      <c r="BW306" s="66"/>
    </row>
    <row r="307" spans="1:75" ht="15.75" customHeight="1" x14ac:dyDescent="0.25">
      <c r="A307" s="66"/>
      <c r="B307" s="66"/>
      <c r="C307" s="56"/>
      <c r="I307" s="67"/>
      <c r="J307" s="67"/>
      <c r="O307" s="67"/>
      <c r="P307" s="67"/>
      <c r="T307" s="67"/>
      <c r="U307" s="67"/>
      <c r="AA307" s="68"/>
      <c r="BT307" s="66"/>
      <c r="BU307" s="66"/>
      <c r="BV307" s="66"/>
      <c r="BW307" s="66"/>
    </row>
    <row r="308" spans="1:75" ht="15.75" customHeight="1" x14ac:dyDescent="0.25">
      <c r="A308" s="66"/>
      <c r="B308" s="66"/>
      <c r="C308" s="56"/>
      <c r="I308" s="67"/>
      <c r="J308" s="67"/>
      <c r="O308" s="67"/>
      <c r="P308" s="67"/>
      <c r="T308" s="67"/>
      <c r="U308" s="67"/>
      <c r="AA308" s="68"/>
      <c r="BT308" s="66"/>
      <c r="BU308" s="66"/>
      <c r="BV308" s="66"/>
      <c r="BW308" s="66"/>
    </row>
    <row r="309" spans="1:75" ht="15.75" customHeight="1" x14ac:dyDescent="0.25">
      <c r="A309" s="66"/>
      <c r="B309" s="66"/>
      <c r="C309" s="56"/>
      <c r="I309" s="67"/>
      <c r="J309" s="67"/>
      <c r="O309" s="67"/>
      <c r="P309" s="67"/>
      <c r="T309" s="67"/>
      <c r="U309" s="67"/>
      <c r="AA309" s="68"/>
      <c r="BT309" s="66"/>
      <c r="BU309" s="66"/>
      <c r="BV309" s="66"/>
      <c r="BW309" s="66"/>
    </row>
    <row r="310" spans="1:75" ht="15.75" customHeight="1" x14ac:dyDescent="0.25">
      <c r="A310" s="66"/>
      <c r="B310" s="66"/>
      <c r="C310" s="56"/>
      <c r="I310" s="67"/>
      <c r="J310" s="67"/>
      <c r="O310" s="67"/>
      <c r="P310" s="67"/>
      <c r="T310" s="67"/>
      <c r="U310" s="67"/>
      <c r="AA310" s="68"/>
      <c r="BT310" s="66"/>
      <c r="BU310" s="66"/>
      <c r="BV310" s="66"/>
      <c r="BW310" s="66"/>
    </row>
    <row r="311" spans="1:75" ht="15.75" customHeight="1" x14ac:dyDescent="0.25">
      <c r="A311" s="66"/>
      <c r="B311" s="66"/>
      <c r="C311" s="56"/>
      <c r="I311" s="67"/>
      <c r="J311" s="67"/>
      <c r="O311" s="67"/>
      <c r="P311" s="67"/>
      <c r="T311" s="67"/>
      <c r="U311" s="67"/>
      <c r="AA311" s="68"/>
      <c r="BT311" s="66"/>
      <c r="BU311" s="66"/>
      <c r="BV311" s="66"/>
      <c r="BW311" s="66"/>
    </row>
    <row r="312" spans="1:75" ht="15.75" customHeight="1" x14ac:dyDescent="0.25">
      <c r="A312" s="66"/>
      <c r="B312" s="66"/>
      <c r="C312" s="56"/>
      <c r="I312" s="67"/>
      <c r="J312" s="67"/>
      <c r="O312" s="67"/>
      <c r="P312" s="67"/>
      <c r="T312" s="67"/>
      <c r="U312" s="67"/>
      <c r="AA312" s="68"/>
      <c r="BT312" s="66"/>
      <c r="BU312" s="66"/>
      <c r="BV312" s="66"/>
      <c r="BW312" s="66"/>
    </row>
    <row r="313" spans="1:75" ht="15.75" customHeight="1" x14ac:dyDescent="0.25">
      <c r="A313" s="66"/>
      <c r="B313" s="66"/>
      <c r="C313" s="56"/>
      <c r="I313" s="67"/>
      <c r="J313" s="67"/>
      <c r="O313" s="67"/>
      <c r="P313" s="67"/>
      <c r="T313" s="67"/>
      <c r="U313" s="67"/>
      <c r="AA313" s="68"/>
      <c r="BT313" s="66"/>
      <c r="BU313" s="66"/>
      <c r="BV313" s="66"/>
      <c r="BW313" s="66"/>
    </row>
    <row r="314" spans="1:75" ht="15.75" customHeight="1" x14ac:dyDescent="0.25">
      <c r="A314" s="66"/>
      <c r="B314" s="66"/>
      <c r="C314" s="56"/>
      <c r="I314" s="67"/>
      <c r="J314" s="67"/>
      <c r="O314" s="67"/>
      <c r="P314" s="67"/>
      <c r="T314" s="67"/>
      <c r="U314" s="67"/>
      <c r="AA314" s="68"/>
      <c r="BT314" s="66"/>
      <c r="BU314" s="66"/>
      <c r="BV314" s="66"/>
      <c r="BW314" s="66"/>
    </row>
    <row r="315" spans="1:75" ht="15.75" customHeight="1" x14ac:dyDescent="0.25">
      <c r="A315" s="66"/>
      <c r="B315" s="66"/>
      <c r="C315" s="56"/>
      <c r="I315" s="67"/>
      <c r="J315" s="67"/>
      <c r="O315" s="67"/>
      <c r="P315" s="67"/>
      <c r="T315" s="67"/>
      <c r="U315" s="67"/>
      <c r="AA315" s="68"/>
      <c r="BT315" s="66"/>
      <c r="BU315" s="66"/>
      <c r="BV315" s="66"/>
      <c r="BW315" s="66"/>
    </row>
    <row r="316" spans="1:75" ht="15.75" customHeight="1" x14ac:dyDescent="0.25">
      <c r="A316" s="66"/>
      <c r="B316" s="66"/>
      <c r="C316" s="56"/>
      <c r="I316" s="67"/>
      <c r="J316" s="67"/>
      <c r="O316" s="67"/>
      <c r="P316" s="67"/>
      <c r="T316" s="67"/>
      <c r="U316" s="67"/>
      <c r="AA316" s="68"/>
      <c r="BT316" s="66"/>
      <c r="BU316" s="66"/>
      <c r="BV316" s="66"/>
      <c r="BW316" s="66"/>
    </row>
    <row r="317" spans="1:75" ht="15.75" customHeight="1" x14ac:dyDescent="0.25">
      <c r="A317" s="66"/>
      <c r="B317" s="66"/>
      <c r="C317" s="56"/>
      <c r="I317" s="67"/>
      <c r="J317" s="67"/>
      <c r="O317" s="67"/>
      <c r="P317" s="67"/>
      <c r="T317" s="67"/>
      <c r="U317" s="67"/>
      <c r="AA317" s="68"/>
      <c r="BT317" s="66"/>
      <c r="BU317" s="66"/>
      <c r="BV317" s="66"/>
      <c r="BW317" s="66"/>
    </row>
    <row r="318" spans="1:75" ht="15.75" customHeight="1" x14ac:dyDescent="0.25">
      <c r="A318" s="66"/>
      <c r="B318" s="66"/>
      <c r="C318" s="56"/>
      <c r="I318" s="67"/>
      <c r="J318" s="67"/>
      <c r="O318" s="67"/>
      <c r="P318" s="67"/>
      <c r="T318" s="67"/>
      <c r="U318" s="67"/>
      <c r="AA318" s="68"/>
      <c r="BT318" s="66"/>
      <c r="BU318" s="66"/>
      <c r="BV318" s="66"/>
      <c r="BW318" s="66"/>
    </row>
    <row r="319" spans="1:75" ht="15.75" customHeight="1" x14ac:dyDescent="0.25">
      <c r="A319" s="66"/>
      <c r="B319" s="66"/>
      <c r="C319" s="56"/>
      <c r="I319" s="67"/>
      <c r="J319" s="67"/>
      <c r="O319" s="67"/>
      <c r="P319" s="67"/>
      <c r="T319" s="67"/>
      <c r="U319" s="67"/>
      <c r="AA319" s="68"/>
      <c r="BT319" s="66"/>
      <c r="BU319" s="66"/>
      <c r="BV319" s="66"/>
      <c r="BW319" s="66"/>
    </row>
    <row r="320" spans="1:75" ht="15.75" customHeight="1" x14ac:dyDescent="0.25">
      <c r="A320" s="66"/>
      <c r="B320" s="66"/>
      <c r="C320" s="56"/>
      <c r="I320" s="67"/>
      <c r="J320" s="67"/>
      <c r="O320" s="67"/>
      <c r="P320" s="67"/>
      <c r="T320" s="67"/>
      <c r="U320" s="67"/>
      <c r="AA320" s="68"/>
      <c r="BT320" s="66"/>
      <c r="BU320" s="66"/>
      <c r="BV320" s="66"/>
      <c r="BW320" s="66"/>
    </row>
    <row r="321" spans="1:75" ht="15.75" customHeight="1" x14ac:dyDescent="0.25">
      <c r="A321" s="66"/>
      <c r="B321" s="66"/>
      <c r="C321" s="56"/>
      <c r="I321" s="67"/>
      <c r="J321" s="67"/>
      <c r="O321" s="67"/>
      <c r="P321" s="67"/>
      <c r="T321" s="67"/>
      <c r="U321" s="67"/>
      <c r="AA321" s="68"/>
      <c r="BT321" s="66"/>
      <c r="BU321" s="66"/>
      <c r="BV321" s="66"/>
      <c r="BW321" s="66"/>
    </row>
    <row r="322" spans="1:75" ht="15.75" customHeight="1" x14ac:dyDescent="0.25">
      <c r="A322" s="66"/>
      <c r="B322" s="66"/>
      <c r="C322" s="56"/>
      <c r="I322" s="67"/>
      <c r="J322" s="67"/>
      <c r="O322" s="67"/>
      <c r="P322" s="67"/>
      <c r="T322" s="67"/>
      <c r="U322" s="67"/>
      <c r="AA322" s="68"/>
      <c r="BT322" s="66"/>
      <c r="BU322" s="66"/>
      <c r="BV322" s="66"/>
      <c r="BW322" s="66"/>
    </row>
    <row r="323" spans="1:75" ht="15.75" customHeight="1" x14ac:dyDescent="0.25">
      <c r="A323" s="66"/>
      <c r="B323" s="66"/>
      <c r="C323" s="56"/>
      <c r="I323" s="67"/>
      <c r="J323" s="67"/>
      <c r="O323" s="67"/>
      <c r="P323" s="67"/>
      <c r="T323" s="67"/>
      <c r="U323" s="67"/>
      <c r="AA323" s="68"/>
      <c r="BT323" s="66"/>
      <c r="BU323" s="66"/>
      <c r="BV323" s="66"/>
      <c r="BW323" s="66"/>
    </row>
    <row r="324" spans="1:75" ht="15.75" customHeight="1" x14ac:dyDescent="0.25">
      <c r="A324" s="66"/>
      <c r="B324" s="66"/>
      <c r="C324" s="56"/>
      <c r="I324" s="67"/>
      <c r="J324" s="67"/>
      <c r="O324" s="67"/>
      <c r="P324" s="67"/>
      <c r="T324" s="67"/>
      <c r="U324" s="67"/>
      <c r="AA324" s="68"/>
      <c r="BT324" s="66"/>
      <c r="BU324" s="66"/>
      <c r="BV324" s="66"/>
      <c r="BW324" s="66"/>
    </row>
    <row r="325" spans="1:75" ht="15.75" customHeight="1" x14ac:dyDescent="0.25">
      <c r="A325" s="66"/>
      <c r="B325" s="66"/>
      <c r="C325" s="56"/>
      <c r="I325" s="67"/>
      <c r="J325" s="67"/>
      <c r="O325" s="67"/>
      <c r="P325" s="67"/>
      <c r="T325" s="67"/>
      <c r="U325" s="67"/>
      <c r="AA325" s="68"/>
      <c r="BT325" s="66"/>
      <c r="BU325" s="66"/>
      <c r="BV325" s="66"/>
      <c r="BW325" s="66"/>
    </row>
    <row r="326" spans="1:75" ht="15.75" customHeight="1" x14ac:dyDescent="0.25">
      <c r="A326" s="66"/>
      <c r="B326" s="66"/>
      <c r="C326" s="56"/>
      <c r="I326" s="67"/>
      <c r="J326" s="67"/>
      <c r="O326" s="67"/>
      <c r="P326" s="67"/>
      <c r="T326" s="67"/>
      <c r="U326" s="67"/>
      <c r="AA326" s="68"/>
      <c r="BT326" s="66"/>
      <c r="BU326" s="66"/>
      <c r="BV326" s="66"/>
      <c r="BW326" s="66"/>
    </row>
    <row r="327" spans="1:75" ht="15.75" customHeight="1" x14ac:dyDescent="0.25">
      <c r="A327" s="66"/>
      <c r="B327" s="66"/>
      <c r="C327" s="56"/>
      <c r="I327" s="67"/>
      <c r="J327" s="67"/>
      <c r="O327" s="67"/>
      <c r="P327" s="67"/>
      <c r="T327" s="67"/>
      <c r="U327" s="67"/>
      <c r="AA327" s="68"/>
      <c r="BT327" s="66"/>
      <c r="BU327" s="66"/>
      <c r="BV327" s="66"/>
      <c r="BW327" s="66"/>
    </row>
    <row r="328" spans="1:75" ht="15.75" customHeight="1" x14ac:dyDescent="0.25">
      <c r="A328" s="66"/>
      <c r="B328" s="66"/>
      <c r="C328" s="56"/>
      <c r="I328" s="67"/>
      <c r="J328" s="67"/>
      <c r="O328" s="67"/>
      <c r="P328" s="67"/>
      <c r="T328" s="67"/>
      <c r="U328" s="67"/>
      <c r="AA328" s="68"/>
      <c r="BT328" s="66"/>
      <c r="BU328" s="66"/>
      <c r="BV328" s="66"/>
      <c r="BW328" s="66"/>
    </row>
    <row r="329" spans="1:75" ht="15.75" customHeight="1" x14ac:dyDescent="0.25">
      <c r="A329" s="66"/>
      <c r="B329" s="66"/>
      <c r="C329" s="56"/>
      <c r="I329" s="67"/>
      <c r="J329" s="67"/>
      <c r="O329" s="67"/>
      <c r="P329" s="67"/>
      <c r="T329" s="67"/>
      <c r="U329" s="67"/>
      <c r="AA329" s="68"/>
      <c r="BT329" s="66"/>
      <c r="BU329" s="66"/>
      <c r="BV329" s="66"/>
      <c r="BW329" s="66"/>
    </row>
    <row r="330" spans="1:75" ht="15.75" customHeight="1" x14ac:dyDescent="0.25">
      <c r="A330" s="66"/>
      <c r="B330" s="66"/>
      <c r="C330" s="56"/>
      <c r="I330" s="67"/>
      <c r="J330" s="67"/>
      <c r="O330" s="67"/>
      <c r="P330" s="67"/>
      <c r="T330" s="67"/>
      <c r="U330" s="67"/>
      <c r="AA330" s="68"/>
      <c r="BT330" s="66"/>
      <c r="BU330" s="66"/>
      <c r="BV330" s="66"/>
      <c r="BW330" s="66"/>
    </row>
    <row r="331" spans="1:75" ht="15.75" customHeight="1" x14ac:dyDescent="0.25">
      <c r="A331" s="66"/>
      <c r="B331" s="66"/>
      <c r="C331" s="56"/>
      <c r="I331" s="67"/>
      <c r="J331" s="67"/>
      <c r="O331" s="67"/>
      <c r="P331" s="67"/>
      <c r="T331" s="67"/>
      <c r="U331" s="67"/>
      <c r="AA331" s="68"/>
      <c r="BT331" s="66"/>
      <c r="BU331" s="66"/>
      <c r="BV331" s="66"/>
      <c r="BW331" s="66"/>
    </row>
    <row r="332" spans="1:75" ht="15.75" customHeight="1" x14ac:dyDescent="0.25">
      <c r="A332" s="66"/>
      <c r="B332" s="66"/>
      <c r="C332" s="56"/>
      <c r="I332" s="67"/>
      <c r="J332" s="67"/>
      <c r="O332" s="67"/>
      <c r="P332" s="67"/>
      <c r="T332" s="67"/>
      <c r="U332" s="67"/>
      <c r="AA332" s="68"/>
      <c r="BT332" s="66"/>
      <c r="BU332" s="66"/>
      <c r="BV332" s="66"/>
      <c r="BW332" s="66"/>
    </row>
    <row r="333" spans="1:75" ht="15.75" customHeight="1" x14ac:dyDescent="0.25">
      <c r="A333" s="66"/>
      <c r="B333" s="66"/>
      <c r="C333" s="56"/>
      <c r="I333" s="67"/>
      <c r="J333" s="67"/>
      <c r="O333" s="67"/>
      <c r="P333" s="67"/>
      <c r="T333" s="67"/>
      <c r="U333" s="67"/>
      <c r="AA333" s="68"/>
      <c r="BT333" s="66"/>
      <c r="BU333" s="66"/>
      <c r="BV333" s="66"/>
      <c r="BW333" s="66"/>
    </row>
    <row r="334" spans="1:75" ht="15.75" customHeight="1" x14ac:dyDescent="0.25">
      <c r="A334" s="66"/>
      <c r="B334" s="66"/>
      <c r="C334" s="56"/>
      <c r="I334" s="67"/>
      <c r="J334" s="67"/>
      <c r="O334" s="67"/>
      <c r="P334" s="67"/>
      <c r="T334" s="67"/>
      <c r="U334" s="67"/>
      <c r="AA334" s="68"/>
      <c r="BT334" s="66"/>
      <c r="BU334" s="66"/>
      <c r="BV334" s="66"/>
      <c r="BW334" s="66"/>
    </row>
    <row r="335" spans="1:75" ht="15.75" customHeight="1" x14ac:dyDescent="0.25">
      <c r="A335" s="66"/>
      <c r="B335" s="66"/>
      <c r="C335" s="56"/>
      <c r="I335" s="67"/>
      <c r="J335" s="67"/>
      <c r="O335" s="67"/>
      <c r="P335" s="67"/>
      <c r="T335" s="67"/>
      <c r="U335" s="67"/>
      <c r="AA335" s="68"/>
      <c r="BT335" s="66"/>
      <c r="BU335" s="66"/>
      <c r="BV335" s="66"/>
      <c r="BW335" s="66"/>
    </row>
    <row r="336" spans="1:75" ht="15.75" customHeight="1" x14ac:dyDescent="0.25">
      <c r="A336" s="66"/>
      <c r="B336" s="66"/>
      <c r="C336" s="56"/>
      <c r="I336" s="67"/>
      <c r="J336" s="67"/>
      <c r="O336" s="67"/>
      <c r="P336" s="67"/>
      <c r="T336" s="67"/>
      <c r="U336" s="67"/>
      <c r="AA336" s="68"/>
      <c r="BT336" s="66"/>
      <c r="BU336" s="66"/>
      <c r="BV336" s="66"/>
      <c r="BW336" s="66"/>
    </row>
    <row r="337" spans="1:75" ht="15.75" customHeight="1" x14ac:dyDescent="0.25">
      <c r="A337" s="66"/>
      <c r="B337" s="66"/>
      <c r="C337" s="56"/>
      <c r="I337" s="67"/>
      <c r="J337" s="67"/>
      <c r="O337" s="67"/>
      <c r="P337" s="67"/>
      <c r="T337" s="67"/>
      <c r="U337" s="67"/>
      <c r="AA337" s="68"/>
      <c r="BT337" s="66"/>
      <c r="BU337" s="66"/>
      <c r="BV337" s="66"/>
      <c r="BW337" s="66"/>
    </row>
    <row r="338" spans="1:75" ht="15.75" customHeight="1" x14ac:dyDescent="0.25">
      <c r="A338" s="66"/>
      <c r="B338" s="66"/>
      <c r="C338" s="56"/>
      <c r="I338" s="67"/>
      <c r="J338" s="67"/>
      <c r="O338" s="67"/>
      <c r="P338" s="67"/>
      <c r="T338" s="67"/>
      <c r="U338" s="67"/>
      <c r="AA338" s="68"/>
      <c r="BT338" s="66"/>
      <c r="BU338" s="66"/>
      <c r="BV338" s="66"/>
      <c r="BW338" s="66"/>
    </row>
    <row r="339" spans="1:75" ht="15.75" customHeight="1" x14ac:dyDescent="0.25">
      <c r="A339" s="66"/>
      <c r="B339" s="66"/>
      <c r="C339" s="56"/>
      <c r="I339" s="67"/>
      <c r="J339" s="67"/>
      <c r="O339" s="67"/>
      <c r="P339" s="67"/>
      <c r="T339" s="67"/>
      <c r="U339" s="67"/>
      <c r="AA339" s="68"/>
      <c r="BT339" s="66"/>
      <c r="BU339" s="66"/>
      <c r="BV339" s="66"/>
      <c r="BW339" s="66"/>
    </row>
    <row r="340" spans="1:75" ht="15.75" customHeight="1" x14ac:dyDescent="0.25">
      <c r="A340" s="66"/>
      <c r="B340" s="66"/>
      <c r="C340" s="56"/>
      <c r="I340" s="67"/>
      <c r="J340" s="67"/>
      <c r="O340" s="67"/>
      <c r="P340" s="67"/>
      <c r="T340" s="67"/>
      <c r="U340" s="67"/>
      <c r="AA340" s="68"/>
      <c r="BT340" s="66"/>
      <c r="BU340" s="66"/>
      <c r="BV340" s="66"/>
      <c r="BW340" s="66"/>
    </row>
    <row r="341" spans="1:75" ht="15.75" customHeight="1" x14ac:dyDescent="0.25">
      <c r="A341" s="66"/>
      <c r="B341" s="66"/>
      <c r="C341" s="56"/>
      <c r="I341" s="67"/>
      <c r="J341" s="67"/>
      <c r="O341" s="67"/>
      <c r="P341" s="67"/>
      <c r="T341" s="67"/>
      <c r="U341" s="67"/>
      <c r="AA341" s="68"/>
      <c r="BT341" s="66"/>
      <c r="BU341" s="66"/>
      <c r="BV341" s="66"/>
      <c r="BW341" s="66"/>
    </row>
    <row r="342" spans="1:75" ht="15.75" customHeight="1" x14ac:dyDescent="0.25">
      <c r="A342" s="66"/>
      <c r="B342" s="66"/>
      <c r="C342" s="56"/>
      <c r="I342" s="67"/>
      <c r="J342" s="67"/>
      <c r="O342" s="67"/>
      <c r="P342" s="67"/>
      <c r="T342" s="67"/>
      <c r="U342" s="67"/>
      <c r="AA342" s="68"/>
      <c r="BT342" s="66"/>
      <c r="BU342" s="66"/>
      <c r="BV342" s="66"/>
      <c r="BW342" s="66"/>
    </row>
    <row r="343" spans="1:75" ht="15.75" customHeight="1" x14ac:dyDescent="0.25">
      <c r="A343" s="66"/>
      <c r="B343" s="66"/>
      <c r="C343" s="56"/>
      <c r="I343" s="67"/>
      <c r="J343" s="67"/>
      <c r="O343" s="67"/>
      <c r="P343" s="67"/>
      <c r="T343" s="67"/>
      <c r="U343" s="67"/>
      <c r="AA343" s="68"/>
      <c r="BT343" s="66"/>
      <c r="BU343" s="66"/>
      <c r="BV343" s="66"/>
      <c r="BW343" s="66"/>
    </row>
    <row r="344" spans="1:75" ht="15.75" customHeight="1" x14ac:dyDescent="0.25">
      <c r="A344" s="66"/>
      <c r="B344" s="66"/>
      <c r="C344" s="56"/>
      <c r="I344" s="67"/>
      <c r="J344" s="67"/>
      <c r="O344" s="67"/>
      <c r="P344" s="67"/>
      <c r="T344" s="67"/>
      <c r="U344" s="67"/>
      <c r="AA344" s="68"/>
      <c r="BT344" s="66"/>
      <c r="BU344" s="66"/>
      <c r="BV344" s="66"/>
      <c r="BW344" s="66"/>
    </row>
    <row r="345" spans="1:75" ht="15.75" customHeight="1" x14ac:dyDescent="0.25">
      <c r="A345" s="66"/>
      <c r="B345" s="66"/>
      <c r="C345" s="56"/>
      <c r="I345" s="67"/>
      <c r="J345" s="67"/>
      <c r="O345" s="67"/>
      <c r="P345" s="67"/>
      <c r="T345" s="67"/>
      <c r="U345" s="67"/>
      <c r="AA345" s="68"/>
      <c r="BT345" s="66"/>
      <c r="BU345" s="66"/>
      <c r="BV345" s="66"/>
      <c r="BW345" s="66"/>
    </row>
    <row r="346" spans="1:75" ht="15.75" customHeight="1" x14ac:dyDescent="0.25">
      <c r="A346" s="66"/>
      <c r="B346" s="66"/>
      <c r="C346" s="56"/>
      <c r="I346" s="67"/>
      <c r="J346" s="67"/>
      <c r="O346" s="67"/>
      <c r="P346" s="67"/>
      <c r="T346" s="67"/>
      <c r="U346" s="67"/>
      <c r="AA346" s="68"/>
      <c r="BT346" s="66"/>
      <c r="BU346" s="66"/>
      <c r="BV346" s="66"/>
      <c r="BW346" s="66"/>
    </row>
    <row r="347" spans="1:75" ht="15.75" customHeight="1" x14ac:dyDescent="0.25">
      <c r="A347" s="66"/>
      <c r="B347" s="66"/>
      <c r="C347" s="56"/>
      <c r="I347" s="67"/>
      <c r="J347" s="67"/>
      <c r="O347" s="67"/>
      <c r="P347" s="67"/>
      <c r="T347" s="67"/>
      <c r="U347" s="67"/>
      <c r="AA347" s="68"/>
      <c r="BT347" s="66"/>
      <c r="BU347" s="66"/>
      <c r="BV347" s="66"/>
      <c r="BW347" s="66"/>
    </row>
    <row r="348" spans="1:75" ht="15.75" customHeight="1" x14ac:dyDescent="0.25">
      <c r="A348" s="66"/>
      <c r="B348" s="66"/>
      <c r="C348" s="56"/>
      <c r="I348" s="67"/>
      <c r="J348" s="67"/>
      <c r="O348" s="67"/>
      <c r="P348" s="67"/>
      <c r="T348" s="67"/>
      <c r="U348" s="67"/>
      <c r="AA348" s="68"/>
      <c r="BT348" s="66"/>
      <c r="BU348" s="66"/>
      <c r="BV348" s="66"/>
      <c r="BW348" s="66"/>
    </row>
    <row r="349" spans="1:75" ht="15.75" customHeight="1" x14ac:dyDescent="0.25">
      <c r="A349" s="66"/>
      <c r="B349" s="66"/>
      <c r="C349" s="56"/>
      <c r="I349" s="67"/>
      <c r="J349" s="67"/>
      <c r="O349" s="67"/>
      <c r="P349" s="67"/>
      <c r="T349" s="67"/>
      <c r="U349" s="67"/>
      <c r="AA349" s="68"/>
      <c r="BT349" s="66"/>
      <c r="BU349" s="66"/>
      <c r="BV349" s="66"/>
      <c r="BW349" s="66"/>
    </row>
    <row r="350" spans="1:75" ht="15.75" customHeight="1" x14ac:dyDescent="0.25">
      <c r="A350" s="66"/>
      <c r="B350" s="66"/>
      <c r="C350" s="56"/>
      <c r="I350" s="67"/>
      <c r="J350" s="67"/>
      <c r="O350" s="67"/>
      <c r="P350" s="67"/>
      <c r="T350" s="67"/>
      <c r="U350" s="67"/>
      <c r="AA350" s="68"/>
      <c r="BT350" s="66"/>
      <c r="BU350" s="66"/>
      <c r="BV350" s="66"/>
      <c r="BW350" s="66"/>
    </row>
    <row r="351" spans="1:75" ht="15.75" customHeight="1" x14ac:dyDescent="0.25">
      <c r="A351" s="66"/>
      <c r="B351" s="66"/>
      <c r="C351" s="56"/>
      <c r="I351" s="67"/>
      <c r="J351" s="67"/>
      <c r="O351" s="67"/>
      <c r="P351" s="67"/>
      <c r="T351" s="67"/>
      <c r="U351" s="67"/>
      <c r="AA351" s="68"/>
      <c r="BT351" s="66"/>
      <c r="BU351" s="66"/>
      <c r="BV351" s="66"/>
      <c r="BW351" s="66"/>
    </row>
    <row r="352" spans="1:75" ht="15.75" customHeight="1" x14ac:dyDescent="0.25">
      <c r="A352" s="66"/>
      <c r="B352" s="66"/>
      <c r="C352" s="56"/>
      <c r="I352" s="67"/>
      <c r="J352" s="67"/>
      <c r="O352" s="67"/>
      <c r="P352" s="67"/>
      <c r="T352" s="67"/>
      <c r="U352" s="67"/>
      <c r="AA352" s="68"/>
      <c r="BT352" s="66"/>
      <c r="BU352" s="66"/>
      <c r="BV352" s="66"/>
      <c r="BW352" s="66"/>
    </row>
    <row r="353" spans="1:75" ht="15.75" customHeight="1" x14ac:dyDescent="0.25">
      <c r="A353" s="66"/>
      <c r="B353" s="66"/>
      <c r="C353" s="56"/>
      <c r="I353" s="67"/>
      <c r="J353" s="67"/>
      <c r="O353" s="67"/>
      <c r="P353" s="67"/>
      <c r="T353" s="67"/>
      <c r="U353" s="67"/>
      <c r="AA353" s="68"/>
      <c r="BT353" s="66"/>
      <c r="BU353" s="66"/>
      <c r="BV353" s="66"/>
      <c r="BW353" s="66"/>
    </row>
    <row r="354" spans="1:75" ht="15.75" customHeight="1" x14ac:dyDescent="0.25">
      <c r="A354" s="66"/>
      <c r="B354" s="66"/>
      <c r="C354" s="56"/>
      <c r="I354" s="67"/>
      <c r="J354" s="67"/>
      <c r="O354" s="67"/>
      <c r="P354" s="67"/>
      <c r="T354" s="67"/>
      <c r="U354" s="67"/>
      <c r="AA354" s="68"/>
      <c r="BT354" s="66"/>
      <c r="BU354" s="66"/>
      <c r="BV354" s="66"/>
      <c r="BW354" s="66"/>
    </row>
    <row r="355" spans="1:75" ht="15.75" customHeight="1" x14ac:dyDescent="0.25">
      <c r="A355" s="66"/>
      <c r="B355" s="66"/>
      <c r="C355" s="56"/>
      <c r="I355" s="67"/>
      <c r="J355" s="67"/>
      <c r="O355" s="67"/>
      <c r="P355" s="67"/>
      <c r="T355" s="67"/>
      <c r="U355" s="67"/>
      <c r="AA355" s="68"/>
      <c r="BT355" s="66"/>
      <c r="BU355" s="66"/>
      <c r="BV355" s="66"/>
      <c r="BW355" s="66"/>
    </row>
    <row r="356" spans="1:75" ht="15.75" customHeight="1" x14ac:dyDescent="0.25">
      <c r="A356" s="66"/>
      <c r="B356" s="66"/>
      <c r="C356" s="56"/>
      <c r="I356" s="67"/>
      <c r="J356" s="67"/>
      <c r="O356" s="67"/>
      <c r="P356" s="67"/>
      <c r="T356" s="67"/>
      <c r="U356" s="67"/>
      <c r="AA356" s="68"/>
      <c r="BT356" s="66"/>
      <c r="BU356" s="66"/>
      <c r="BV356" s="66"/>
      <c r="BW356" s="66"/>
    </row>
    <row r="357" spans="1:75" ht="15.75" customHeight="1" x14ac:dyDescent="0.25">
      <c r="A357" s="66"/>
      <c r="B357" s="66"/>
      <c r="C357" s="56"/>
      <c r="I357" s="67"/>
      <c r="J357" s="67"/>
      <c r="O357" s="67"/>
      <c r="P357" s="67"/>
      <c r="T357" s="67"/>
      <c r="U357" s="67"/>
      <c r="AA357" s="68"/>
      <c r="BT357" s="66"/>
      <c r="BU357" s="66"/>
      <c r="BV357" s="66"/>
      <c r="BW357" s="66"/>
    </row>
    <row r="358" spans="1:75" ht="15.75" customHeight="1" x14ac:dyDescent="0.25">
      <c r="A358" s="66"/>
      <c r="B358" s="66"/>
      <c r="C358" s="56"/>
      <c r="I358" s="67"/>
      <c r="J358" s="67"/>
      <c r="O358" s="67"/>
      <c r="P358" s="67"/>
      <c r="T358" s="67"/>
      <c r="U358" s="67"/>
      <c r="AA358" s="68"/>
      <c r="BT358" s="66"/>
      <c r="BU358" s="66"/>
      <c r="BV358" s="66"/>
      <c r="BW358" s="66"/>
    </row>
    <row r="359" spans="1:75" ht="15.75" customHeight="1" x14ac:dyDescent="0.25">
      <c r="A359" s="66"/>
      <c r="B359" s="66"/>
      <c r="C359" s="56"/>
      <c r="I359" s="67"/>
      <c r="J359" s="67"/>
      <c r="O359" s="67"/>
      <c r="P359" s="67"/>
      <c r="T359" s="67"/>
      <c r="U359" s="67"/>
      <c r="AA359" s="68"/>
      <c r="BT359" s="66"/>
      <c r="BU359" s="66"/>
      <c r="BV359" s="66"/>
      <c r="BW359" s="66"/>
    </row>
    <row r="360" spans="1:75" ht="15.75" customHeight="1" x14ac:dyDescent="0.25">
      <c r="A360" s="66"/>
      <c r="B360" s="66"/>
      <c r="C360" s="56"/>
      <c r="I360" s="67"/>
      <c r="J360" s="67"/>
      <c r="O360" s="67"/>
      <c r="P360" s="67"/>
      <c r="T360" s="67"/>
      <c r="U360" s="67"/>
      <c r="AA360" s="68"/>
      <c r="BT360" s="66"/>
      <c r="BU360" s="66"/>
      <c r="BV360" s="66"/>
      <c r="BW360" s="66"/>
    </row>
    <row r="361" spans="1:75" ht="15.75" customHeight="1" x14ac:dyDescent="0.25">
      <c r="A361" s="66"/>
      <c r="B361" s="66"/>
      <c r="C361" s="56"/>
      <c r="I361" s="67"/>
      <c r="J361" s="67"/>
      <c r="O361" s="67"/>
      <c r="P361" s="67"/>
      <c r="T361" s="67"/>
      <c r="U361" s="67"/>
      <c r="AA361" s="68"/>
      <c r="BT361" s="66"/>
      <c r="BU361" s="66"/>
      <c r="BV361" s="66"/>
      <c r="BW361" s="66"/>
    </row>
    <row r="362" spans="1:75" ht="15.75" customHeight="1" x14ac:dyDescent="0.25">
      <c r="A362" s="66"/>
      <c r="B362" s="66"/>
      <c r="C362" s="56"/>
      <c r="I362" s="67"/>
      <c r="J362" s="67"/>
      <c r="O362" s="67"/>
      <c r="P362" s="67"/>
      <c r="T362" s="67"/>
      <c r="U362" s="67"/>
      <c r="AA362" s="68"/>
      <c r="BT362" s="66"/>
      <c r="BU362" s="66"/>
      <c r="BV362" s="66"/>
      <c r="BW362" s="66"/>
    </row>
    <row r="363" spans="1:75" ht="15.75" customHeight="1" x14ac:dyDescent="0.25">
      <c r="A363" s="66"/>
      <c r="B363" s="66"/>
      <c r="C363" s="56"/>
      <c r="I363" s="67"/>
      <c r="J363" s="67"/>
      <c r="O363" s="67"/>
      <c r="P363" s="67"/>
      <c r="T363" s="67"/>
      <c r="U363" s="67"/>
      <c r="AA363" s="68"/>
      <c r="BT363" s="66"/>
      <c r="BU363" s="66"/>
      <c r="BV363" s="66"/>
      <c r="BW363" s="66"/>
    </row>
    <row r="364" spans="1:75" ht="15.75" customHeight="1" x14ac:dyDescent="0.25">
      <c r="A364" s="66"/>
      <c r="B364" s="66"/>
      <c r="C364" s="56"/>
      <c r="I364" s="67"/>
      <c r="J364" s="67"/>
      <c r="O364" s="67"/>
      <c r="P364" s="67"/>
      <c r="T364" s="67"/>
      <c r="U364" s="67"/>
      <c r="AA364" s="68"/>
      <c r="BT364" s="66"/>
      <c r="BU364" s="66"/>
      <c r="BV364" s="66"/>
      <c r="BW364" s="66"/>
    </row>
    <row r="365" spans="1:75" ht="15.75" customHeight="1" x14ac:dyDescent="0.25">
      <c r="A365" s="66"/>
      <c r="B365" s="66"/>
      <c r="C365" s="56"/>
      <c r="I365" s="67"/>
      <c r="J365" s="67"/>
      <c r="O365" s="67"/>
      <c r="P365" s="67"/>
      <c r="T365" s="67"/>
      <c r="U365" s="67"/>
      <c r="AA365" s="68"/>
      <c r="BT365" s="66"/>
      <c r="BU365" s="66"/>
      <c r="BV365" s="66"/>
      <c r="BW365" s="66"/>
    </row>
    <row r="366" spans="1:75" ht="15.75" customHeight="1" x14ac:dyDescent="0.25">
      <c r="A366" s="66"/>
      <c r="B366" s="66"/>
      <c r="C366" s="56"/>
      <c r="I366" s="67"/>
      <c r="J366" s="67"/>
      <c r="O366" s="67"/>
      <c r="P366" s="67"/>
      <c r="T366" s="67"/>
      <c r="U366" s="67"/>
      <c r="AA366" s="68"/>
      <c r="BT366" s="66"/>
      <c r="BU366" s="66"/>
      <c r="BV366" s="66"/>
      <c r="BW366" s="66"/>
    </row>
    <row r="367" spans="1:75" ht="15.75" customHeight="1" x14ac:dyDescent="0.25">
      <c r="A367" s="66"/>
      <c r="B367" s="66"/>
      <c r="C367" s="56"/>
      <c r="I367" s="67"/>
      <c r="J367" s="67"/>
      <c r="O367" s="67"/>
      <c r="P367" s="67"/>
      <c r="T367" s="67"/>
      <c r="U367" s="67"/>
      <c r="AA367" s="68"/>
      <c r="BT367" s="66"/>
      <c r="BU367" s="66"/>
      <c r="BV367" s="66"/>
      <c r="BW367" s="66"/>
    </row>
    <row r="368" spans="1:75" ht="15.75" customHeight="1" x14ac:dyDescent="0.25">
      <c r="A368" s="66"/>
      <c r="B368" s="66"/>
      <c r="C368" s="56"/>
      <c r="I368" s="67"/>
      <c r="J368" s="67"/>
      <c r="O368" s="67"/>
      <c r="P368" s="67"/>
      <c r="T368" s="67"/>
      <c r="U368" s="67"/>
      <c r="AA368" s="68"/>
      <c r="BT368" s="66"/>
      <c r="BU368" s="66"/>
      <c r="BV368" s="66"/>
      <c r="BW368" s="66"/>
    </row>
    <row r="369" spans="1:75" ht="15.75" customHeight="1" x14ac:dyDescent="0.25">
      <c r="A369" s="66"/>
      <c r="B369" s="66"/>
      <c r="C369" s="56"/>
      <c r="I369" s="67"/>
      <c r="J369" s="67"/>
      <c r="O369" s="67"/>
      <c r="P369" s="67"/>
      <c r="T369" s="67"/>
      <c r="U369" s="67"/>
      <c r="AA369" s="68"/>
      <c r="BT369" s="66"/>
      <c r="BU369" s="66"/>
      <c r="BV369" s="66"/>
      <c r="BW369" s="66"/>
    </row>
    <row r="370" spans="1:75" ht="15.75" customHeight="1" x14ac:dyDescent="0.25">
      <c r="A370" s="66"/>
      <c r="B370" s="66"/>
      <c r="C370" s="56"/>
      <c r="I370" s="67"/>
      <c r="J370" s="67"/>
      <c r="O370" s="67"/>
      <c r="P370" s="67"/>
      <c r="T370" s="67"/>
      <c r="U370" s="67"/>
      <c r="AA370" s="68"/>
      <c r="BT370" s="66"/>
      <c r="BU370" s="66"/>
      <c r="BV370" s="66"/>
      <c r="BW370" s="66"/>
    </row>
    <row r="371" spans="1:75" ht="15.75" customHeight="1" x14ac:dyDescent="0.25">
      <c r="A371" s="66"/>
      <c r="B371" s="66"/>
      <c r="C371" s="56"/>
      <c r="I371" s="67"/>
      <c r="J371" s="67"/>
      <c r="O371" s="67"/>
      <c r="P371" s="67"/>
      <c r="T371" s="67"/>
      <c r="U371" s="67"/>
      <c r="AA371" s="68"/>
      <c r="BT371" s="66"/>
      <c r="BU371" s="66"/>
      <c r="BV371" s="66"/>
      <c r="BW371" s="66"/>
    </row>
    <row r="372" spans="1:75" ht="15.75" customHeight="1" x14ac:dyDescent="0.25">
      <c r="A372" s="66"/>
      <c r="B372" s="66"/>
      <c r="C372" s="56"/>
      <c r="I372" s="67"/>
      <c r="J372" s="67"/>
      <c r="O372" s="67"/>
      <c r="P372" s="67"/>
      <c r="T372" s="67"/>
      <c r="U372" s="67"/>
      <c r="AA372" s="68"/>
      <c r="BT372" s="66"/>
      <c r="BU372" s="66"/>
      <c r="BV372" s="66"/>
      <c r="BW372" s="66"/>
    </row>
    <row r="373" spans="1:75" ht="15.75" customHeight="1" x14ac:dyDescent="0.25">
      <c r="A373" s="66"/>
      <c r="B373" s="66"/>
      <c r="C373" s="56"/>
      <c r="I373" s="67"/>
      <c r="J373" s="67"/>
      <c r="O373" s="67"/>
      <c r="P373" s="67"/>
      <c r="T373" s="67"/>
      <c r="U373" s="67"/>
      <c r="AA373" s="68"/>
      <c r="BT373" s="66"/>
      <c r="BU373" s="66"/>
      <c r="BV373" s="66"/>
      <c r="BW373" s="66"/>
    </row>
    <row r="374" spans="1:75" ht="15.75" customHeight="1" x14ac:dyDescent="0.25">
      <c r="A374" s="66"/>
      <c r="B374" s="66"/>
      <c r="C374" s="56"/>
      <c r="I374" s="67"/>
      <c r="J374" s="67"/>
      <c r="O374" s="67"/>
      <c r="P374" s="67"/>
      <c r="T374" s="67"/>
      <c r="U374" s="67"/>
      <c r="AA374" s="68"/>
      <c r="BT374" s="66"/>
      <c r="BU374" s="66"/>
      <c r="BV374" s="66"/>
      <c r="BW374" s="66"/>
    </row>
    <row r="375" spans="1:75" ht="15.75" customHeight="1" x14ac:dyDescent="0.25">
      <c r="A375" s="66"/>
      <c r="B375" s="66"/>
      <c r="C375" s="56"/>
      <c r="I375" s="67"/>
      <c r="J375" s="67"/>
      <c r="O375" s="67"/>
      <c r="P375" s="67"/>
      <c r="T375" s="67"/>
      <c r="U375" s="67"/>
      <c r="AA375" s="68"/>
      <c r="BT375" s="66"/>
      <c r="BU375" s="66"/>
      <c r="BV375" s="66"/>
      <c r="BW375" s="66"/>
    </row>
    <row r="376" spans="1:75" ht="15.75" customHeight="1" x14ac:dyDescent="0.25">
      <c r="A376" s="66"/>
      <c r="B376" s="66"/>
      <c r="C376" s="56"/>
      <c r="I376" s="67"/>
      <c r="J376" s="67"/>
      <c r="O376" s="67"/>
      <c r="P376" s="67"/>
      <c r="T376" s="67"/>
      <c r="U376" s="67"/>
      <c r="AA376" s="68"/>
      <c r="BT376" s="66"/>
      <c r="BU376" s="66"/>
      <c r="BV376" s="66"/>
      <c r="BW376" s="66"/>
    </row>
    <row r="377" spans="1:75" ht="15.75" customHeight="1" x14ac:dyDescent="0.25">
      <c r="A377" s="66"/>
      <c r="B377" s="66"/>
      <c r="C377" s="56"/>
      <c r="I377" s="67"/>
      <c r="J377" s="67"/>
      <c r="O377" s="67"/>
      <c r="P377" s="67"/>
      <c r="T377" s="67"/>
      <c r="U377" s="67"/>
      <c r="AA377" s="68"/>
      <c r="BT377" s="66"/>
      <c r="BU377" s="66"/>
      <c r="BV377" s="66"/>
      <c r="BW377" s="66"/>
    </row>
    <row r="378" spans="1:75" ht="15.75" customHeight="1" x14ac:dyDescent="0.25">
      <c r="A378" s="66"/>
      <c r="B378" s="66"/>
      <c r="C378" s="56"/>
      <c r="I378" s="67"/>
      <c r="J378" s="67"/>
      <c r="O378" s="67"/>
      <c r="P378" s="67"/>
      <c r="T378" s="67"/>
      <c r="U378" s="67"/>
      <c r="AA378" s="68"/>
      <c r="BT378" s="66"/>
      <c r="BU378" s="66"/>
      <c r="BV378" s="66"/>
      <c r="BW378" s="66"/>
    </row>
    <row r="379" spans="1:75" ht="15.75" customHeight="1" x14ac:dyDescent="0.25">
      <c r="A379" s="66"/>
      <c r="B379" s="66"/>
      <c r="C379" s="56"/>
      <c r="I379" s="67"/>
      <c r="J379" s="67"/>
      <c r="O379" s="67"/>
      <c r="P379" s="67"/>
      <c r="T379" s="67"/>
      <c r="U379" s="67"/>
      <c r="AA379" s="68"/>
      <c r="BT379" s="66"/>
      <c r="BU379" s="66"/>
      <c r="BV379" s="66"/>
      <c r="BW379" s="66"/>
    </row>
    <row r="380" spans="1:75" ht="15.75" customHeight="1" x14ac:dyDescent="0.25">
      <c r="A380" s="66"/>
      <c r="B380" s="66"/>
      <c r="C380" s="56"/>
      <c r="I380" s="67"/>
      <c r="J380" s="67"/>
      <c r="O380" s="67"/>
      <c r="P380" s="67"/>
      <c r="T380" s="67"/>
      <c r="U380" s="67"/>
      <c r="AA380" s="68"/>
      <c r="BT380" s="66"/>
      <c r="BU380" s="66"/>
      <c r="BV380" s="66"/>
      <c r="BW380" s="66"/>
    </row>
    <row r="381" spans="1:75" ht="15.75" customHeight="1" x14ac:dyDescent="0.25">
      <c r="A381" s="66"/>
      <c r="B381" s="66"/>
      <c r="C381" s="56"/>
      <c r="I381" s="67"/>
      <c r="J381" s="67"/>
      <c r="O381" s="67"/>
      <c r="P381" s="67"/>
      <c r="T381" s="67"/>
      <c r="U381" s="67"/>
      <c r="AA381" s="68"/>
      <c r="BT381" s="66"/>
      <c r="BU381" s="66"/>
      <c r="BV381" s="66"/>
      <c r="BW381" s="66"/>
    </row>
    <row r="382" spans="1:75" ht="15.75" customHeight="1" x14ac:dyDescent="0.25">
      <c r="A382" s="66"/>
      <c r="B382" s="66"/>
      <c r="C382" s="56"/>
      <c r="I382" s="67"/>
      <c r="J382" s="67"/>
      <c r="O382" s="67"/>
      <c r="P382" s="67"/>
      <c r="T382" s="67"/>
      <c r="U382" s="67"/>
      <c r="AA382" s="68"/>
      <c r="BT382" s="66"/>
      <c r="BU382" s="66"/>
      <c r="BV382" s="66"/>
      <c r="BW382" s="66"/>
    </row>
    <row r="383" spans="1:75" ht="15.75" customHeight="1" x14ac:dyDescent="0.25">
      <c r="A383" s="66"/>
      <c r="B383" s="66"/>
      <c r="C383" s="56"/>
      <c r="I383" s="67"/>
      <c r="J383" s="67"/>
      <c r="O383" s="67"/>
      <c r="P383" s="67"/>
      <c r="T383" s="67"/>
      <c r="U383" s="67"/>
      <c r="AA383" s="68"/>
      <c r="BT383" s="66"/>
      <c r="BU383" s="66"/>
      <c r="BV383" s="66"/>
      <c r="BW383" s="66"/>
    </row>
    <row r="384" spans="1:75" ht="15.75" customHeight="1" x14ac:dyDescent="0.25">
      <c r="A384" s="66"/>
      <c r="B384" s="66"/>
      <c r="C384" s="56"/>
      <c r="I384" s="67"/>
      <c r="J384" s="67"/>
      <c r="O384" s="67"/>
      <c r="P384" s="67"/>
      <c r="T384" s="67"/>
      <c r="U384" s="67"/>
      <c r="AA384" s="68"/>
      <c r="BT384" s="66"/>
      <c r="BU384" s="66"/>
      <c r="BV384" s="66"/>
      <c r="BW384" s="66"/>
    </row>
    <row r="385" spans="1:75" ht="15.75" customHeight="1" x14ac:dyDescent="0.25">
      <c r="A385" s="66"/>
      <c r="B385" s="66"/>
      <c r="C385" s="56"/>
      <c r="I385" s="67"/>
      <c r="J385" s="67"/>
      <c r="O385" s="67"/>
      <c r="P385" s="67"/>
      <c r="T385" s="67"/>
      <c r="U385" s="67"/>
      <c r="AA385" s="68"/>
      <c r="BT385" s="66"/>
      <c r="BU385" s="66"/>
      <c r="BV385" s="66"/>
      <c r="BW385" s="66"/>
    </row>
    <row r="386" spans="1:75" ht="15.75" customHeight="1" x14ac:dyDescent="0.25">
      <c r="A386" s="66"/>
      <c r="B386" s="66"/>
      <c r="C386" s="56"/>
      <c r="I386" s="67"/>
      <c r="J386" s="67"/>
      <c r="O386" s="67"/>
      <c r="P386" s="67"/>
      <c r="T386" s="67"/>
      <c r="U386" s="67"/>
      <c r="AA386" s="68"/>
      <c r="BT386" s="66"/>
      <c r="BU386" s="66"/>
      <c r="BV386" s="66"/>
      <c r="BW386" s="66"/>
    </row>
    <row r="387" spans="1:75" ht="15.75" customHeight="1" x14ac:dyDescent="0.25">
      <c r="A387" s="66"/>
      <c r="B387" s="66"/>
      <c r="C387" s="56"/>
      <c r="I387" s="67"/>
      <c r="J387" s="67"/>
      <c r="O387" s="67"/>
      <c r="P387" s="67"/>
      <c r="T387" s="67"/>
      <c r="U387" s="67"/>
      <c r="AA387" s="68"/>
      <c r="BT387" s="66"/>
      <c r="BU387" s="66"/>
      <c r="BV387" s="66"/>
      <c r="BW387" s="66"/>
    </row>
    <row r="388" spans="1:75" ht="15.75" customHeight="1" x14ac:dyDescent="0.25">
      <c r="A388" s="66"/>
      <c r="B388" s="66"/>
      <c r="C388" s="56"/>
      <c r="I388" s="67"/>
      <c r="J388" s="67"/>
      <c r="O388" s="67"/>
      <c r="P388" s="67"/>
      <c r="T388" s="67"/>
      <c r="U388" s="67"/>
      <c r="AA388" s="68"/>
      <c r="BT388" s="66"/>
      <c r="BU388" s="66"/>
      <c r="BV388" s="66"/>
      <c r="BW388" s="66"/>
    </row>
    <row r="389" spans="1:75" ht="15.75" customHeight="1" x14ac:dyDescent="0.25">
      <c r="A389" s="66"/>
      <c r="B389" s="66"/>
      <c r="C389" s="56"/>
      <c r="I389" s="67"/>
      <c r="J389" s="67"/>
      <c r="O389" s="67"/>
      <c r="P389" s="67"/>
      <c r="T389" s="67"/>
      <c r="U389" s="67"/>
      <c r="AA389" s="68"/>
      <c r="BT389" s="66"/>
      <c r="BU389" s="66"/>
      <c r="BV389" s="66"/>
      <c r="BW389" s="66"/>
    </row>
    <row r="390" spans="1:75" ht="15.75" customHeight="1" x14ac:dyDescent="0.25">
      <c r="A390" s="66"/>
      <c r="B390" s="66"/>
      <c r="C390" s="56"/>
      <c r="I390" s="67"/>
      <c r="J390" s="67"/>
      <c r="O390" s="67"/>
      <c r="P390" s="67"/>
      <c r="T390" s="67"/>
      <c r="U390" s="67"/>
      <c r="AA390" s="68"/>
      <c r="BT390" s="66"/>
      <c r="BU390" s="66"/>
      <c r="BV390" s="66"/>
      <c r="BW390" s="66"/>
    </row>
    <row r="391" spans="1:75" ht="15.75" customHeight="1" x14ac:dyDescent="0.25">
      <c r="A391" s="66"/>
      <c r="B391" s="66"/>
      <c r="C391" s="56"/>
      <c r="I391" s="67"/>
      <c r="J391" s="67"/>
      <c r="O391" s="67"/>
      <c r="P391" s="67"/>
      <c r="T391" s="67"/>
      <c r="U391" s="67"/>
      <c r="AA391" s="68"/>
      <c r="BT391" s="66"/>
      <c r="BU391" s="66"/>
      <c r="BV391" s="66"/>
      <c r="BW391" s="66"/>
    </row>
    <row r="392" spans="1:75" ht="15.75" customHeight="1" x14ac:dyDescent="0.25">
      <c r="A392" s="66"/>
      <c r="B392" s="66"/>
      <c r="C392" s="56"/>
      <c r="I392" s="67"/>
      <c r="J392" s="67"/>
      <c r="O392" s="67"/>
      <c r="P392" s="67"/>
      <c r="T392" s="67"/>
      <c r="U392" s="67"/>
      <c r="AA392" s="68"/>
      <c r="BT392" s="66"/>
      <c r="BU392" s="66"/>
      <c r="BV392" s="66"/>
      <c r="BW392" s="66"/>
    </row>
    <row r="393" spans="1:75" ht="15.75" customHeight="1" x14ac:dyDescent="0.25">
      <c r="A393" s="66"/>
      <c r="B393" s="66"/>
      <c r="C393" s="56"/>
      <c r="I393" s="67"/>
      <c r="J393" s="67"/>
      <c r="O393" s="67"/>
      <c r="P393" s="67"/>
      <c r="T393" s="67"/>
      <c r="U393" s="67"/>
      <c r="AA393" s="68"/>
      <c r="BT393" s="66"/>
      <c r="BU393" s="66"/>
      <c r="BV393" s="66"/>
      <c r="BW393" s="66"/>
    </row>
    <row r="394" spans="1:75" ht="15.75" customHeight="1" x14ac:dyDescent="0.25">
      <c r="A394" s="66"/>
      <c r="B394" s="66"/>
      <c r="C394" s="56"/>
      <c r="I394" s="67"/>
      <c r="J394" s="67"/>
      <c r="O394" s="67"/>
      <c r="P394" s="67"/>
      <c r="T394" s="67"/>
      <c r="U394" s="67"/>
      <c r="AA394" s="68"/>
      <c r="BT394" s="66"/>
      <c r="BU394" s="66"/>
      <c r="BV394" s="66"/>
      <c r="BW394" s="66"/>
    </row>
    <row r="395" spans="1:75" ht="15.75" customHeight="1" x14ac:dyDescent="0.25">
      <c r="A395" s="66"/>
      <c r="B395" s="66"/>
      <c r="C395" s="56"/>
      <c r="I395" s="67"/>
      <c r="J395" s="67"/>
      <c r="O395" s="67"/>
      <c r="P395" s="67"/>
      <c r="T395" s="67"/>
      <c r="U395" s="67"/>
      <c r="AA395" s="68"/>
      <c r="BT395" s="66"/>
      <c r="BU395" s="66"/>
      <c r="BV395" s="66"/>
      <c r="BW395" s="66"/>
    </row>
    <row r="396" spans="1:75" ht="15.75" customHeight="1" x14ac:dyDescent="0.25">
      <c r="A396" s="66"/>
      <c r="B396" s="66"/>
      <c r="C396" s="56"/>
      <c r="I396" s="67"/>
      <c r="J396" s="67"/>
      <c r="O396" s="67"/>
      <c r="P396" s="67"/>
      <c r="T396" s="67"/>
      <c r="U396" s="67"/>
      <c r="AA396" s="68"/>
      <c r="BT396" s="66"/>
      <c r="BU396" s="66"/>
      <c r="BV396" s="66"/>
      <c r="BW396" s="66"/>
    </row>
    <row r="397" spans="1:75" ht="15.75" customHeight="1" x14ac:dyDescent="0.25">
      <c r="A397" s="66"/>
      <c r="B397" s="66"/>
      <c r="C397" s="56"/>
      <c r="I397" s="67"/>
      <c r="J397" s="67"/>
      <c r="O397" s="67"/>
      <c r="P397" s="67"/>
      <c r="T397" s="67"/>
      <c r="U397" s="67"/>
      <c r="AA397" s="68"/>
      <c r="BT397" s="66"/>
      <c r="BU397" s="66"/>
      <c r="BV397" s="66"/>
      <c r="BW397" s="66"/>
    </row>
    <row r="398" spans="1:75" ht="15.75" customHeight="1" x14ac:dyDescent="0.25">
      <c r="A398" s="66"/>
      <c r="B398" s="66"/>
      <c r="C398" s="56"/>
      <c r="I398" s="67"/>
      <c r="J398" s="67"/>
      <c r="O398" s="67"/>
      <c r="P398" s="67"/>
      <c r="T398" s="67"/>
      <c r="U398" s="67"/>
      <c r="AA398" s="68"/>
      <c r="BT398" s="66"/>
      <c r="BU398" s="66"/>
      <c r="BV398" s="66"/>
      <c r="BW398" s="66"/>
    </row>
    <row r="399" spans="1:75" ht="15.75" customHeight="1" x14ac:dyDescent="0.25">
      <c r="A399" s="66"/>
      <c r="B399" s="66"/>
      <c r="C399" s="56"/>
      <c r="I399" s="67"/>
      <c r="J399" s="67"/>
      <c r="O399" s="67"/>
      <c r="P399" s="67"/>
      <c r="T399" s="67"/>
      <c r="U399" s="67"/>
      <c r="AA399" s="68"/>
      <c r="BT399" s="66"/>
      <c r="BU399" s="66"/>
      <c r="BV399" s="66"/>
      <c r="BW399" s="66"/>
    </row>
    <row r="400" spans="1:75" ht="15.75" customHeight="1" x14ac:dyDescent="0.25">
      <c r="A400" s="66"/>
      <c r="B400" s="66"/>
      <c r="C400" s="56"/>
      <c r="I400" s="67"/>
      <c r="J400" s="67"/>
      <c r="O400" s="67"/>
      <c r="P400" s="67"/>
      <c r="T400" s="67"/>
      <c r="U400" s="67"/>
      <c r="AA400" s="68"/>
      <c r="BT400" s="66"/>
      <c r="BU400" s="66"/>
      <c r="BV400" s="66"/>
      <c r="BW400" s="66"/>
    </row>
    <row r="401" spans="1:75" ht="15.75" customHeight="1" x14ac:dyDescent="0.25">
      <c r="A401" s="66"/>
      <c r="B401" s="66"/>
      <c r="C401" s="56"/>
      <c r="I401" s="67"/>
      <c r="J401" s="67"/>
      <c r="O401" s="67"/>
      <c r="P401" s="67"/>
      <c r="T401" s="67"/>
      <c r="U401" s="67"/>
      <c r="AA401" s="68"/>
      <c r="BT401" s="66"/>
      <c r="BU401" s="66"/>
      <c r="BV401" s="66"/>
      <c r="BW401" s="66"/>
    </row>
    <row r="402" spans="1:75" ht="15.75" customHeight="1" x14ac:dyDescent="0.25">
      <c r="A402" s="66"/>
      <c r="B402" s="66"/>
      <c r="C402" s="56"/>
      <c r="I402" s="67"/>
      <c r="J402" s="67"/>
      <c r="O402" s="67"/>
      <c r="P402" s="67"/>
      <c r="T402" s="67"/>
      <c r="U402" s="67"/>
      <c r="AA402" s="68"/>
      <c r="BT402" s="66"/>
      <c r="BU402" s="66"/>
      <c r="BV402" s="66"/>
      <c r="BW402" s="66"/>
    </row>
    <row r="403" spans="1:75" ht="15.75" customHeight="1" x14ac:dyDescent="0.25">
      <c r="A403" s="66"/>
      <c r="B403" s="66"/>
      <c r="C403" s="56"/>
      <c r="I403" s="67"/>
      <c r="J403" s="67"/>
      <c r="O403" s="67"/>
      <c r="P403" s="67"/>
      <c r="T403" s="67"/>
      <c r="U403" s="67"/>
      <c r="AA403" s="68"/>
      <c r="BT403" s="66"/>
      <c r="BU403" s="66"/>
      <c r="BV403" s="66"/>
      <c r="BW403" s="66"/>
    </row>
    <row r="404" spans="1:75" ht="15.75" customHeight="1" x14ac:dyDescent="0.25">
      <c r="A404" s="66"/>
      <c r="B404" s="66"/>
      <c r="C404" s="56"/>
      <c r="I404" s="67"/>
      <c r="J404" s="67"/>
      <c r="O404" s="67"/>
      <c r="P404" s="67"/>
      <c r="T404" s="67"/>
      <c r="U404" s="67"/>
      <c r="AA404" s="68"/>
      <c r="BT404" s="66"/>
      <c r="BU404" s="66"/>
      <c r="BV404" s="66"/>
      <c r="BW404" s="66"/>
    </row>
    <row r="405" spans="1:75" ht="15.75" customHeight="1" x14ac:dyDescent="0.25">
      <c r="A405" s="66"/>
      <c r="B405" s="66"/>
      <c r="C405" s="56"/>
      <c r="I405" s="67"/>
      <c r="J405" s="67"/>
      <c r="O405" s="67"/>
      <c r="P405" s="67"/>
      <c r="T405" s="67"/>
      <c r="U405" s="67"/>
      <c r="AA405" s="68"/>
      <c r="BT405" s="66"/>
      <c r="BU405" s="66"/>
      <c r="BV405" s="66"/>
      <c r="BW405" s="66"/>
    </row>
    <row r="406" spans="1:75" ht="15.75" customHeight="1" x14ac:dyDescent="0.25">
      <c r="A406" s="66"/>
      <c r="B406" s="66"/>
      <c r="C406" s="56"/>
      <c r="I406" s="67"/>
      <c r="J406" s="67"/>
      <c r="O406" s="67"/>
      <c r="P406" s="67"/>
      <c r="T406" s="67"/>
      <c r="U406" s="67"/>
      <c r="AA406" s="68"/>
      <c r="BT406" s="66"/>
      <c r="BU406" s="66"/>
      <c r="BV406" s="66"/>
      <c r="BW406" s="66"/>
    </row>
    <row r="407" spans="1:75" ht="15.75" customHeight="1" x14ac:dyDescent="0.25">
      <c r="A407" s="66"/>
      <c r="B407" s="66"/>
      <c r="C407" s="56"/>
      <c r="I407" s="67"/>
      <c r="J407" s="67"/>
      <c r="O407" s="67"/>
      <c r="P407" s="67"/>
      <c r="T407" s="67"/>
      <c r="U407" s="67"/>
      <c r="AA407" s="68"/>
      <c r="BT407" s="66"/>
      <c r="BU407" s="66"/>
      <c r="BV407" s="66"/>
      <c r="BW407" s="66"/>
    </row>
    <row r="408" spans="1:75" ht="15.75" customHeight="1" x14ac:dyDescent="0.25">
      <c r="A408" s="66"/>
      <c r="B408" s="66"/>
      <c r="C408" s="56"/>
      <c r="I408" s="67"/>
      <c r="J408" s="67"/>
      <c r="O408" s="67"/>
      <c r="P408" s="67"/>
      <c r="T408" s="67"/>
      <c r="U408" s="67"/>
      <c r="AA408" s="68"/>
      <c r="BT408" s="66"/>
      <c r="BU408" s="66"/>
      <c r="BV408" s="66"/>
      <c r="BW408" s="66"/>
    </row>
    <row r="409" spans="1:75" ht="15.75" customHeight="1" x14ac:dyDescent="0.25">
      <c r="A409" s="66"/>
      <c r="B409" s="66"/>
      <c r="C409" s="56"/>
      <c r="I409" s="67"/>
      <c r="J409" s="67"/>
      <c r="O409" s="67"/>
      <c r="P409" s="67"/>
      <c r="T409" s="67"/>
      <c r="U409" s="67"/>
      <c r="AA409" s="68"/>
      <c r="BT409" s="66"/>
      <c r="BU409" s="66"/>
      <c r="BV409" s="66"/>
      <c r="BW409" s="66"/>
    </row>
    <row r="410" spans="1:75" ht="15.75" customHeight="1" x14ac:dyDescent="0.25">
      <c r="A410" s="66"/>
      <c r="B410" s="66"/>
      <c r="C410" s="56"/>
      <c r="I410" s="67"/>
      <c r="J410" s="67"/>
      <c r="O410" s="67"/>
      <c r="P410" s="67"/>
      <c r="T410" s="67"/>
      <c r="U410" s="67"/>
      <c r="AA410" s="68"/>
      <c r="BT410" s="66"/>
      <c r="BU410" s="66"/>
      <c r="BV410" s="66"/>
      <c r="BW410" s="66"/>
    </row>
    <row r="411" spans="1:75" ht="15.75" customHeight="1" x14ac:dyDescent="0.25">
      <c r="A411" s="66"/>
      <c r="B411" s="66"/>
      <c r="C411" s="56"/>
      <c r="I411" s="67"/>
      <c r="J411" s="67"/>
      <c r="O411" s="67"/>
      <c r="P411" s="67"/>
      <c r="T411" s="67"/>
      <c r="U411" s="67"/>
      <c r="AA411" s="68"/>
      <c r="BT411" s="66"/>
      <c r="BU411" s="66"/>
      <c r="BV411" s="66"/>
      <c r="BW411" s="66"/>
    </row>
    <row r="412" spans="1:75" ht="15.75" customHeight="1" x14ac:dyDescent="0.25">
      <c r="A412" s="66"/>
      <c r="B412" s="66"/>
      <c r="C412" s="56"/>
      <c r="I412" s="67"/>
      <c r="J412" s="67"/>
      <c r="O412" s="67"/>
      <c r="P412" s="67"/>
      <c r="T412" s="67"/>
      <c r="U412" s="67"/>
      <c r="AA412" s="68"/>
      <c r="BT412" s="66"/>
      <c r="BU412" s="66"/>
      <c r="BV412" s="66"/>
      <c r="BW412" s="66"/>
    </row>
    <row r="413" spans="1:75" ht="15.75" customHeight="1" x14ac:dyDescent="0.25">
      <c r="A413" s="66"/>
      <c r="B413" s="66"/>
      <c r="C413" s="56"/>
      <c r="I413" s="67"/>
      <c r="J413" s="67"/>
      <c r="O413" s="67"/>
      <c r="P413" s="67"/>
      <c r="T413" s="67"/>
      <c r="U413" s="67"/>
      <c r="AA413" s="68"/>
      <c r="BT413" s="66"/>
      <c r="BU413" s="66"/>
      <c r="BV413" s="66"/>
      <c r="BW413" s="66"/>
    </row>
    <row r="414" spans="1:75" ht="15.75" customHeight="1" x14ac:dyDescent="0.25">
      <c r="A414" s="66"/>
      <c r="B414" s="66"/>
      <c r="C414" s="56"/>
      <c r="I414" s="67"/>
      <c r="J414" s="67"/>
      <c r="O414" s="67"/>
      <c r="P414" s="67"/>
      <c r="T414" s="67"/>
      <c r="U414" s="67"/>
      <c r="AA414" s="68"/>
      <c r="BT414" s="66"/>
      <c r="BU414" s="66"/>
      <c r="BV414" s="66"/>
      <c r="BW414" s="66"/>
    </row>
    <row r="415" spans="1:75" ht="15.75" customHeight="1" x14ac:dyDescent="0.25">
      <c r="A415" s="66"/>
      <c r="B415" s="66"/>
      <c r="C415" s="56"/>
      <c r="I415" s="67"/>
      <c r="J415" s="67"/>
      <c r="O415" s="67"/>
      <c r="P415" s="67"/>
      <c r="T415" s="67"/>
      <c r="U415" s="67"/>
      <c r="AA415" s="68"/>
      <c r="BT415" s="66"/>
      <c r="BU415" s="66"/>
      <c r="BV415" s="66"/>
      <c r="BW415" s="66"/>
    </row>
    <row r="416" spans="1:75" ht="15.75" customHeight="1" x14ac:dyDescent="0.25">
      <c r="A416" s="66"/>
      <c r="B416" s="66"/>
      <c r="C416" s="56"/>
      <c r="I416" s="67"/>
      <c r="J416" s="67"/>
      <c r="O416" s="67"/>
      <c r="P416" s="67"/>
      <c r="T416" s="67"/>
      <c r="U416" s="67"/>
      <c r="AA416" s="68"/>
      <c r="BT416" s="66"/>
      <c r="BU416" s="66"/>
      <c r="BV416" s="66"/>
      <c r="BW416" s="66"/>
    </row>
    <row r="417" spans="1:75" ht="15.75" customHeight="1" x14ac:dyDescent="0.25">
      <c r="A417" s="66"/>
      <c r="B417" s="66"/>
      <c r="C417" s="56"/>
      <c r="I417" s="67"/>
      <c r="J417" s="67"/>
      <c r="O417" s="67"/>
      <c r="P417" s="67"/>
      <c r="T417" s="67"/>
      <c r="U417" s="67"/>
      <c r="AA417" s="68"/>
      <c r="BT417" s="66"/>
      <c r="BU417" s="66"/>
      <c r="BV417" s="66"/>
      <c r="BW417" s="66"/>
    </row>
    <row r="418" spans="1:75" ht="15.75" customHeight="1" x14ac:dyDescent="0.25">
      <c r="A418" s="66"/>
      <c r="B418" s="66"/>
      <c r="C418" s="56"/>
      <c r="I418" s="67"/>
      <c r="J418" s="67"/>
      <c r="O418" s="67"/>
      <c r="P418" s="67"/>
      <c r="T418" s="67"/>
      <c r="U418" s="67"/>
      <c r="AA418" s="68"/>
      <c r="BT418" s="66"/>
      <c r="BU418" s="66"/>
      <c r="BV418" s="66"/>
      <c r="BW418" s="66"/>
    </row>
    <row r="419" spans="1:75" ht="15.75" customHeight="1" x14ac:dyDescent="0.25">
      <c r="A419" s="66"/>
      <c r="B419" s="66"/>
      <c r="C419" s="56"/>
      <c r="I419" s="67"/>
      <c r="J419" s="67"/>
      <c r="O419" s="67"/>
      <c r="P419" s="67"/>
      <c r="T419" s="67"/>
      <c r="U419" s="67"/>
      <c r="AA419" s="68"/>
      <c r="BT419" s="66"/>
      <c r="BU419" s="66"/>
      <c r="BV419" s="66"/>
      <c r="BW419" s="66"/>
    </row>
    <row r="420" spans="1:75" ht="15.75" customHeight="1" x14ac:dyDescent="0.25">
      <c r="A420" s="66"/>
      <c r="B420" s="66"/>
      <c r="C420" s="56"/>
      <c r="I420" s="67"/>
      <c r="J420" s="67"/>
      <c r="O420" s="67"/>
      <c r="P420" s="67"/>
      <c r="T420" s="67"/>
      <c r="U420" s="67"/>
      <c r="AA420" s="68"/>
      <c r="BT420" s="66"/>
      <c r="BU420" s="66"/>
      <c r="BV420" s="66"/>
      <c r="BW420" s="66"/>
    </row>
    <row r="421" spans="1:75" ht="15.75" customHeight="1" x14ac:dyDescent="0.25">
      <c r="A421" s="66"/>
      <c r="B421" s="66"/>
      <c r="C421" s="56"/>
      <c r="I421" s="67"/>
      <c r="J421" s="67"/>
      <c r="O421" s="67"/>
      <c r="P421" s="67"/>
      <c r="T421" s="67"/>
      <c r="U421" s="67"/>
      <c r="AA421" s="68"/>
      <c r="BT421" s="66"/>
      <c r="BU421" s="66"/>
      <c r="BV421" s="66"/>
      <c r="BW421" s="66"/>
    </row>
    <row r="422" spans="1:75" ht="15.75" customHeight="1" x14ac:dyDescent="0.25">
      <c r="A422" s="66"/>
      <c r="B422" s="66"/>
      <c r="C422" s="56"/>
      <c r="I422" s="67"/>
      <c r="J422" s="67"/>
      <c r="O422" s="67"/>
      <c r="P422" s="67"/>
      <c r="T422" s="67"/>
      <c r="U422" s="67"/>
      <c r="AA422" s="68"/>
      <c r="BT422" s="66"/>
      <c r="BU422" s="66"/>
      <c r="BV422" s="66"/>
      <c r="BW422" s="66"/>
    </row>
    <row r="423" spans="1:75" ht="15.75" customHeight="1" x14ac:dyDescent="0.25">
      <c r="A423" s="66"/>
      <c r="B423" s="66"/>
      <c r="C423" s="56"/>
      <c r="I423" s="67"/>
      <c r="J423" s="67"/>
      <c r="O423" s="67"/>
      <c r="P423" s="67"/>
      <c r="T423" s="67"/>
      <c r="U423" s="67"/>
      <c r="AA423" s="68"/>
      <c r="BT423" s="66"/>
      <c r="BU423" s="66"/>
      <c r="BV423" s="66"/>
      <c r="BW423" s="66"/>
    </row>
    <row r="424" spans="1:75" ht="15.75" customHeight="1" x14ac:dyDescent="0.25">
      <c r="A424" s="66"/>
      <c r="B424" s="66"/>
      <c r="C424" s="56"/>
      <c r="I424" s="67"/>
      <c r="J424" s="67"/>
      <c r="O424" s="67"/>
      <c r="P424" s="67"/>
      <c r="T424" s="67"/>
      <c r="U424" s="67"/>
      <c r="AA424" s="68"/>
      <c r="BT424" s="66"/>
      <c r="BU424" s="66"/>
      <c r="BV424" s="66"/>
      <c r="BW424" s="66"/>
    </row>
    <row r="425" spans="1:75" ht="15.75" customHeight="1" x14ac:dyDescent="0.25">
      <c r="A425" s="66"/>
      <c r="B425" s="66"/>
      <c r="C425" s="56"/>
      <c r="I425" s="67"/>
      <c r="J425" s="67"/>
      <c r="O425" s="67"/>
      <c r="P425" s="67"/>
      <c r="T425" s="67"/>
      <c r="U425" s="67"/>
      <c r="AA425" s="68"/>
      <c r="BT425" s="66"/>
      <c r="BU425" s="66"/>
      <c r="BV425" s="66"/>
      <c r="BW425" s="66"/>
    </row>
    <row r="426" spans="1:75" ht="15.75" customHeight="1" x14ac:dyDescent="0.25">
      <c r="A426" s="66"/>
      <c r="B426" s="66"/>
      <c r="C426" s="56"/>
      <c r="I426" s="67"/>
      <c r="J426" s="67"/>
      <c r="O426" s="67"/>
      <c r="P426" s="67"/>
      <c r="T426" s="67"/>
      <c r="U426" s="67"/>
      <c r="AA426" s="68"/>
      <c r="BT426" s="66"/>
      <c r="BU426" s="66"/>
      <c r="BV426" s="66"/>
      <c r="BW426" s="66"/>
    </row>
    <row r="427" spans="1:75" ht="15.75" customHeight="1" x14ac:dyDescent="0.25">
      <c r="A427" s="66"/>
      <c r="B427" s="66"/>
      <c r="C427" s="56"/>
      <c r="I427" s="67"/>
      <c r="J427" s="67"/>
      <c r="O427" s="67"/>
      <c r="P427" s="67"/>
      <c r="T427" s="67"/>
      <c r="U427" s="67"/>
      <c r="AA427" s="68"/>
      <c r="BT427" s="66"/>
      <c r="BU427" s="66"/>
      <c r="BV427" s="66"/>
      <c r="BW427" s="66"/>
    </row>
    <row r="428" spans="1:75" ht="15.75" customHeight="1" x14ac:dyDescent="0.25">
      <c r="A428" s="66"/>
      <c r="B428" s="66"/>
      <c r="C428" s="56"/>
      <c r="I428" s="67"/>
      <c r="J428" s="67"/>
      <c r="O428" s="67"/>
      <c r="P428" s="67"/>
      <c r="T428" s="67"/>
      <c r="U428" s="67"/>
      <c r="AA428" s="68"/>
      <c r="BT428" s="66"/>
      <c r="BU428" s="66"/>
      <c r="BV428" s="66"/>
      <c r="BW428" s="66"/>
    </row>
    <row r="429" spans="1:75" ht="15.75" customHeight="1" x14ac:dyDescent="0.25">
      <c r="A429" s="66"/>
      <c r="B429" s="66"/>
      <c r="C429" s="56"/>
      <c r="I429" s="67"/>
      <c r="J429" s="67"/>
      <c r="O429" s="67"/>
      <c r="P429" s="67"/>
      <c r="T429" s="67"/>
      <c r="U429" s="67"/>
      <c r="AA429" s="68"/>
      <c r="BT429" s="66"/>
      <c r="BU429" s="66"/>
      <c r="BV429" s="66"/>
      <c r="BW429" s="66"/>
    </row>
    <row r="430" spans="1:75" ht="15.75" customHeight="1" x14ac:dyDescent="0.25">
      <c r="A430" s="66"/>
      <c r="B430" s="66"/>
      <c r="C430" s="56"/>
      <c r="I430" s="67"/>
      <c r="J430" s="67"/>
      <c r="O430" s="67"/>
      <c r="P430" s="67"/>
      <c r="T430" s="67"/>
      <c r="U430" s="67"/>
      <c r="AA430" s="68"/>
      <c r="BT430" s="66"/>
      <c r="BU430" s="66"/>
      <c r="BV430" s="66"/>
      <c r="BW430" s="66"/>
    </row>
    <row r="431" spans="1:75" ht="15.75" customHeight="1" x14ac:dyDescent="0.25">
      <c r="A431" s="66"/>
      <c r="B431" s="66"/>
      <c r="C431" s="56"/>
      <c r="I431" s="67"/>
      <c r="J431" s="67"/>
      <c r="O431" s="67"/>
      <c r="P431" s="67"/>
      <c r="T431" s="67"/>
      <c r="U431" s="67"/>
      <c r="AA431" s="68"/>
      <c r="BT431" s="66"/>
      <c r="BU431" s="66"/>
      <c r="BV431" s="66"/>
      <c r="BW431" s="66"/>
    </row>
    <row r="432" spans="1:75" ht="15.75" customHeight="1" x14ac:dyDescent="0.25">
      <c r="A432" s="66"/>
      <c r="B432" s="66"/>
      <c r="C432" s="56"/>
      <c r="I432" s="67"/>
      <c r="J432" s="67"/>
      <c r="O432" s="67"/>
      <c r="P432" s="67"/>
      <c r="T432" s="67"/>
      <c r="U432" s="67"/>
      <c r="AA432" s="68"/>
      <c r="BT432" s="66"/>
      <c r="BU432" s="66"/>
      <c r="BV432" s="66"/>
      <c r="BW432" s="66"/>
    </row>
    <row r="433" spans="1:75" ht="15.75" customHeight="1" x14ac:dyDescent="0.25">
      <c r="A433" s="66"/>
      <c r="B433" s="66"/>
      <c r="C433" s="56"/>
      <c r="I433" s="67"/>
      <c r="J433" s="67"/>
      <c r="O433" s="67"/>
      <c r="P433" s="67"/>
      <c r="T433" s="67"/>
      <c r="U433" s="67"/>
      <c r="AA433" s="68"/>
      <c r="BT433" s="66"/>
      <c r="BU433" s="66"/>
      <c r="BV433" s="66"/>
      <c r="BW433" s="66"/>
    </row>
    <row r="434" spans="1:75" ht="15.75" customHeight="1" x14ac:dyDescent="0.25">
      <c r="A434" s="66"/>
      <c r="B434" s="66"/>
      <c r="C434" s="56"/>
      <c r="I434" s="67"/>
      <c r="J434" s="67"/>
      <c r="O434" s="67"/>
      <c r="P434" s="67"/>
      <c r="T434" s="67"/>
      <c r="U434" s="67"/>
      <c r="AA434" s="68"/>
      <c r="BT434" s="66"/>
      <c r="BU434" s="66"/>
      <c r="BV434" s="66"/>
      <c r="BW434" s="66"/>
    </row>
    <row r="435" spans="1:75" ht="15.75" customHeight="1" x14ac:dyDescent="0.25">
      <c r="A435" s="66"/>
      <c r="B435" s="66"/>
      <c r="C435" s="56"/>
      <c r="I435" s="67"/>
      <c r="J435" s="67"/>
      <c r="O435" s="67"/>
      <c r="P435" s="67"/>
      <c r="T435" s="67"/>
      <c r="U435" s="67"/>
      <c r="AA435" s="68"/>
      <c r="BT435" s="66"/>
      <c r="BU435" s="66"/>
      <c r="BV435" s="66"/>
      <c r="BW435" s="66"/>
    </row>
    <row r="436" spans="1:75" ht="15.75" customHeight="1" x14ac:dyDescent="0.25">
      <c r="A436" s="66"/>
      <c r="B436" s="66"/>
      <c r="C436" s="56"/>
      <c r="I436" s="67"/>
      <c r="J436" s="67"/>
      <c r="O436" s="67"/>
      <c r="P436" s="67"/>
      <c r="T436" s="67"/>
      <c r="U436" s="67"/>
      <c r="AA436" s="68"/>
      <c r="BT436" s="66"/>
      <c r="BU436" s="66"/>
      <c r="BV436" s="66"/>
      <c r="BW436" s="66"/>
    </row>
    <row r="437" spans="1:75" ht="15.75" customHeight="1" x14ac:dyDescent="0.25">
      <c r="A437" s="66"/>
      <c r="B437" s="66"/>
      <c r="C437" s="56"/>
      <c r="I437" s="67"/>
      <c r="J437" s="67"/>
      <c r="O437" s="67"/>
      <c r="P437" s="67"/>
      <c r="T437" s="67"/>
      <c r="U437" s="67"/>
      <c r="AA437" s="68"/>
      <c r="BT437" s="66"/>
      <c r="BU437" s="66"/>
      <c r="BV437" s="66"/>
      <c r="BW437" s="66"/>
    </row>
    <row r="438" spans="1:75" ht="15.75" customHeight="1" x14ac:dyDescent="0.25">
      <c r="A438" s="66"/>
      <c r="B438" s="66"/>
      <c r="C438" s="56"/>
      <c r="I438" s="67"/>
      <c r="J438" s="67"/>
      <c r="O438" s="67"/>
      <c r="P438" s="67"/>
      <c r="T438" s="67"/>
      <c r="U438" s="67"/>
      <c r="AA438" s="68"/>
      <c r="BT438" s="66"/>
      <c r="BU438" s="66"/>
      <c r="BV438" s="66"/>
      <c r="BW438" s="66"/>
    </row>
    <row r="439" spans="1:75" ht="15.75" customHeight="1" x14ac:dyDescent="0.25">
      <c r="A439" s="66"/>
      <c r="B439" s="66"/>
      <c r="C439" s="56"/>
      <c r="I439" s="67"/>
      <c r="J439" s="67"/>
      <c r="O439" s="67"/>
      <c r="P439" s="67"/>
      <c r="T439" s="67"/>
      <c r="U439" s="67"/>
      <c r="AA439" s="68"/>
      <c r="BT439" s="66"/>
      <c r="BU439" s="66"/>
      <c r="BV439" s="66"/>
      <c r="BW439" s="66"/>
    </row>
    <row r="440" spans="1:75" ht="15.75" customHeight="1" x14ac:dyDescent="0.25">
      <c r="A440" s="66"/>
      <c r="B440" s="66"/>
      <c r="C440" s="56"/>
      <c r="I440" s="67"/>
      <c r="J440" s="67"/>
      <c r="O440" s="67"/>
      <c r="P440" s="67"/>
      <c r="T440" s="67"/>
      <c r="U440" s="67"/>
      <c r="AA440" s="68"/>
      <c r="BT440" s="66"/>
      <c r="BU440" s="66"/>
      <c r="BV440" s="66"/>
      <c r="BW440" s="66"/>
    </row>
    <row r="441" spans="1:75" ht="15.75" customHeight="1" x14ac:dyDescent="0.25">
      <c r="A441" s="66"/>
      <c r="B441" s="66"/>
      <c r="C441" s="56"/>
      <c r="I441" s="67"/>
      <c r="J441" s="67"/>
      <c r="O441" s="67"/>
      <c r="P441" s="67"/>
      <c r="T441" s="67"/>
      <c r="U441" s="67"/>
      <c r="AA441" s="68"/>
      <c r="BT441" s="66"/>
      <c r="BU441" s="66"/>
      <c r="BV441" s="66"/>
      <c r="BW441" s="66"/>
    </row>
    <row r="442" spans="1:75" ht="15.75" customHeight="1" x14ac:dyDescent="0.25">
      <c r="A442" s="66"/>
      <c r="B442" s="66"/>
      <c r="C442" s="56"/>
      <c r="I442" s="67"/>
      <c r="J442" s="67"/>
      <c r="O442" s="67"/>
      <c r="P442" s="67"/>
      <c r="T442" s="67"/>
      <c r="U442" s="67"/>
      <c r="AA442" s="68"/>
      <c r="BT442" s="66"/>
      <c r="BU442" s="66"/>
      <c r="BV442" s="66"/>
      <c r="BW442" s="66"/>
    </row>
    <row r="443" spans="1:75" ht="15.75" customHeight="1" x14ac:dyDescent="0.25">
      <c r="A443" s="66"/>
      <c r="B443" s="66"/>
      <c r="C443" s="56"/>
      <c r="I443" s="67"/>
      <c r="J443" s="67"/>
      <c r="O443" s="67"/>
      <c r="P443" s="67"/>
      <c r="T443" s="67"/>
      <c r="U443" s="67"/>
      <c r="AA443" s="68"/>
      <c r="BT443" s="66"/>
      <c r="BU443" s="66"/>
      <c r="BV443" s="66"/>
      <c r="BW443" s="66"/>
    </row>
    <row r="444" spans="1:75" ht="15.75" customHeight="1" x14ac:dyDescent="0.25">
      <c r="A444" s="66"/>
      <c r="B444" s="66"/>
      <c r="C444" s="56"/>
      <c r="I444" s="67"/>
      <c r="J444" s="67"/>
      <c r="O444" s="67"/>
      <c r="P444" s="67"/>
      <c r="T444" s="67"/>
      <c r="U444" s="67"/>
      <c r="AA444" s="68"/>
      <c r="BT444" s="66"/>
      <c r="BU444" s="66"/>
      <c r="BV444" s="66"/>
      <c r="BW444" s="66"/>
    </row>
    <row r="445" spans="1:75" ht="15.75" customHeight="1" x14ac:dyDescent="0.25">
      <c r="A445" s="66"/>
      <c r="B445" s="66"/>
      <c r="C445" s="56"/>
      <c r="I445" s="67"/>
      <c r="J445" s="67"/>
      <c r="O445" s="67"/>
      <c r="P445" s="67"/>
      <c r="T445" s="67"/>
      <c r="U445" s="67"/>
      <c r="AA445" s="68"/>
      <c r="BT445" s="66"/>
      <c r="BU445" s="66"/>
      <c r="BV445" s="66"/>
      <c r="BW445" s="66"/>
    </row>
    <row r="446" spans="1:75" ht="15.75" customHeight="1" x14ac:dyDescent="0.25">
      <c r="A446" s="66"/>
      <c r="B446" s="66"/>
      <c r="C446" s="56"/>
      <c r="I446" s="67"/>
      <c r="J446" s="67"/>
      <c r="O446" s="67"/>
      <c r="P446" s="67"/>
      <c r="T446" s="67"/>
      <c r="U446" s="67"/>
      <c r="AA446" s="68"/>
      <c r="BT446" s="66"/>
      <c r="BU446" s="66"/>
      <c r="BV446" s="66"/>
      <c r="BW446" s="66"/>
    </row>
    <row r="447" spans="1:75" ht="15.75" customHeight="1" x14ac:dyDescent="0.25">
      <c r="A447" s="66"/>
      <c r="B447" s="66"/>
      <c r="C447" s="56"/>
      <c r="I447" s="67"/>
      <c r="J447" s="67"/>
      <c r="O447" s="67"/>
      <c r="P447" s="67"/>
      <c r="T447" s="67"/>
      <c r="U447" s="67"/>
      <c r="AA447" s="68"/>
      <c r="BT447" s="66"/>
      <c r="BU447" s="66"/>
      <c r="BV447" s="66"/>
      <c r="BW447" s="66"/>
    </row>
    <row r="448" spans="1:75" ht="15.75" customHeight="1" x14ac:dyDescent="0.25">
      <c r="A448" s="66"/>
      <c r="B448" s="66"/>
      <c r="C448" s="56"/>
      <c r="I448" s="67"/>
      <c r="J448" s="67"/>
      <c r="O448" s="67"/>
      <c r="P448" s="67"/>
      <c r="T448" s="67"/>
      <c r="U448" s="67"/>
      <c r="AA448" s="68"/>
      <c r="BT448" s="66"/>
      <c r="BU448" s="66"/>
      <c r="BV448" s="66"/>
      <c r="BW448" s="66"/>
    </row>
    <row r="449" spans="1:75" ht="15.75" customHeight="1" x14ac:dyDescent="0.25">
      <c r="A449" s="66"/>
      <c r="B449" s="66"/>
      <c r="C449" s="56"/>
      <c r="I449" s="67"/>
      <c r="J449" s="67"/>
      <c r="O449" s="67"/>
      <c r="P449" s="67"/>
      <c r="T449" s="67"/>
      <c r="U449" s="67"/>
      <c r="AA449" s="68"/>
      <c r="BT449" s="66"/>
      <c r="BU449" s="66"/>
      <c r="BV449" s="66"/>
      <c r="BW449" s="66"/>
    </row>
    <row r="450" spans="1:75" ht="15.75" customHeight="1" x14ac:dyDescent="0.25">
      <c r="A450" s="66"/>
      <c r="B450" s="66"/>
      <c r="C450" s="56"/>
      <c r="I450" s="67"/>
      <c r="J450" s="67"/>
      <c r="O450" s="67"/>
      <c r="P450" s="67"/>
      <c r="T450" s="67"/>
      <c r="U450" s="67"/>
      <c r="AA450" s="68"/>
      <c r="BT450" s="66"/>
      <c r="BU450" s="66"/>
      <c r="BV450" s="66"/>
      <c r="BW450" s="66"/>
    </row>
    <row r="451" spans="1:75" ht="15.75" customHeight="1" x14ac:dyDescent="0.25">
      <c r="A451" s="66"/>
      <c r="B451" s="66"/>
      <c r="C451" s="56"/>
      <c r="I451" s="67"/>
      <c r="J451" s="67"/>
      <c r="O451" s="67"/>
      <c r="P451" s="67"/>
      <c r="T451" s="67"/>
      <c r="U451" s="67"/>
      <c r="AA451" s="68"/>
      <c r="BT451" s="66"/>
      <c r="BU451" s="66"/>
      <c r="BV451" s="66"/>
      <c r="BW451" s="66"/>
    </row>
    <row r="452" spans="1:75" ht="15.75" customHeight="1" x14ac:dyDescent="0.25">
      <c r="A452" s="66"/>
      <c r="B452" s="66"/>
      <c r="C452" s="56"/>
      <c r="I452" s="67"/>
      <c r="J452" s="67"/>
      <c r="O452" s="67"/>
      <c r="P452" s="67"/>
      <c r="T452" s="67"/>
      <c r="U452" s="67"/>
      <c r="AA452" s="68"/>
      <c r="BT452" s="66"/>
      <c r="BU452" s="66"/>
      <c r="BV452" s="66"/>
      <c r="BW452" s="66"/>
    </row>
    <row r="453" spans="1:75" ht="15.75" customHeight="1" x14ac:dyDescent="0.25">
      <c r="A453" s="66"/>
      <c r="B453" s="66"/>
      <c r="C453" s="56"/>
      <c r="I453" s="67"/>
      <c r="J453" s="67"/>
      <c r="O453" s="67"/>
      <c r="P453" s="67"/>
      <c r="T453" s="67"/>
      <c r="U453" s="67"/>
      <c r="AA453" s="68"/>
      <c r="BT453" s="66"/>
      <c r="BU453" s="66"/>
      <c r="BV453" s="66"/>
      <c r="BW453" s="66"/>
    </row>
    <row r="454" spans="1:75" ht="15.75" customHeight="1" x14ac:dyDescent="0.25">
      <c r="A454" s="66"/>
      <c r="B454" s="66"/>
      <c r="C454" s="56"/>
      <c r="I454" s="67"/>
      <c r="J454" s="67"/>
      <c r="O454" s="67"/>
      <c r="P454" s="67"/>
      <c r="T454" s="67"/>
      <c r="U454" s="67"/>
      <c r="AA454" s="68"/>
      <c r="BT454" s="66"/>
      <c r="BU454" s="66"/>
      <c r="BV454" s="66"/>
      <c r="BW454" s="66"/>
    </row>
    <row r="455" spans="1:75" ht="15.75" customHeight="1" x14ac:dyDescent="0.25">
      <c r="A455" s="66"/>
      <c r="B455" s="66"/>
      <c r="C455" s="56"/>
      <c r="I455" s="67"/>
      <c r="J455" s="67"/>
      <c r="O455" s="67"/>
      <c r="P455" s="67"/>
      <c r="T455" s="67"/>
      <c r="U455" s="67"/>
      <c r="AA455" s="68"/>
      <c r="BT455" s="66"/>
      <c r="BU455" s="66"/>
      <c r="BV455" s="66"/>
      <c r="BW455" s="66"/>
    </row>
    <row r="456" spans="1:75" ht="15.75" customHeight="1" x14ac:dyDescent="0.25">
      <c r="A456" s="66"/>
      <c r="B456" s="66"/>
      <c r="C456" s="56"/>
      <c r="I456" s="67"/>
      <c r="J456" s="67"/>
      <c r="O456" s="67"/>
      <c r="P456" s="67"/>
      <c r="T456" s="67"/>
      <c r="U456" s="67"/>
      <c r="AA456" s="68"/>
      <c r="BT456" s="66"/>
      <c r="BU456" s="66"/>
      <c r="BV456" s="66"/>
      <c r="BW456" s="66"/>
    </row>
    <row r="457" spans="1:75" ht="15.75" customHeight="1" x14ac:dyDescent="0.25">
      <c r="A457" s="66"/>
      <c r="B457" s="66"/>
      <c r="C457" s="56"/>
      <c r="I457" s="67"/>
      <c r="J457" s="67"/>
      <c r="O457" s="67"/>
      <c r="P457" s="67"/>
      <c r="T457" s="67"/>
      <c r="U457" s="67"/>
      <c r="AA457" s="68"/>
      <c r="BT457" s="66"/>
      <c r="BU457" s="66"/>
      <c r="BV457" s="66"/>
      <c r="BW457" s="66"/>
    </row>
    <row r="458" spans="1:75" ht="15.75" customHeight="1" x14ac:dyDescent="0.25">
      <c r="A458" s="66"/>
      <c r="B458" s="66"/>
      <c r="C458" s="56"/>
      <c r="I458" s="67"/>
      <c r="J458" s="67"/>
      <c r="O458" s="67"/>
      <c r="P458" s="67"/>
      <c r="T458" s="67"/>
      <c r="U458" s="67"/>
      <c r="AA458" s="68"/>
      <c r="BT458" s="66"/>
      <c r="BU458" s="66"/>
      <c r="BV458" s="66"/>
      <c r="BW458" s="66"/>
    </row>
    <row r="459" spans="1:75" ht="15.75" customHeight="1" x14ac:dyDescent="0.25">
      <c r="A459" s="66"/>
      <c r="B459" s="66"/>
      <c r="C459" s="56"/>
      <c r="I459" s="67"/>
      <c r="J459" s="67"/>
      <c r="O459" s="67"/>
      <c r="P459" s="67"/>
      <c r="T459" s="67"/>
      <c r="U459" s="67"/>
      <c r="AA459" s="68"/>
      <c r="BT459" s="66"/>
      <c r="BU459" s="66"/>
      <c r="BV459" s="66"/>
      <c r="BW459" s="66"/>
    </row>
    <row r="460" spans="1:75" ht="15.75" customHeight="1" x14ac:dyDescent="0.25">
      <c r="A460" s="66"/>
      <c r="B460" s="66"/>
      <c r="C460" s="56"/>
      <c r="I460" s="67"/>
      <c r="J460" s="67"/>
      <c r="O460" s="67"/>
      <c r="P460" s="67"/>
      <c r="T460" s="67"/>
      <c r="U460" s="67"/>
      <c r="AA460" s="68"/>
      <c r="BT460" s="66"/>
      <c r="BU460" s="66"/>
      <c r="BV460" s="66"/>
      <c r="BW460" s="66"/>
    </row>
    <row r="461" spans="1:75" ht="15.75" customHeight="1" x14ac:dyDescent="0.25">
      <c r="A461" s="66"/>
      <c r="B461" s="66"/>
      <c r="C461" s="56"/>
      <c r="I461" s="67"/>
      <c r="J461" s="67"/>
      <c r="O461" s="67"/>
      <c r="P461" s="67"/>
      <c r="T461" s="67"/>
      <c r="U461" s="67"/>
      <c r="AA461" s="68"/>
      <c r="BT461" s="66"/>
      <c r="BU461" s="66"/>
      <c r="BV461" s="66"/>
      <c r="BW461" s="66"/>
    </row>
    <row r="462" spans="1:75" ht="15.75" customHeight="1" x14ac:dyDescent="0.25">
      <c r="A462" s="66"/>
      <c r="B462" s="66"/>
      <c r="C462" s="56"/>
      <c r="I462" s="67"/>
      <c r="J462" s="67"/>
      <c r="O462" s="67"/>
      <c r="P462" s="67"/>
      <c r="T462" s="67"/>
      <c r="U462" s="67"/>
      <c r="AA462" s="68"/>
      <c r="BT462" s="66"/>
      <c r="BU462" s="66"/>
      <c r="BV462" s="66"/>
      <c r="BW462" s="66"/>
    </row>
    <row r="463" spans="1:75" ht="15.75" customHeight="1" x14ac:dyDescent="0.25">
      <c r="A463" s="66"/>
      <c r="B463" s="66"/>
      <c r="C463" s="56"/>
      <c r="I463" s="67"/>
      <c r="J463" s="67"/>
      <c r="O463" s="67"/>
      <c r="P463" s="67"/>
      <c r="T463" s="67"/>
      <c r="U463" s="67"/>
      <c r="AA463" s="68"/>
      <c r="BT463" s="66"/>
      <c r="BU463" s="66"/>
      <c r="BV463" s="66"/>
      <c r="BW463" s="66"/>
    </row>
    <row r="464" spans="1:75" ht="15.75" customHeight="1" x14ac:dyDescent="0.25">
      <c r="A464" s="66"/>
      <c r="B464" s="66"/>
      <c r="C464" s="56"/>
      <c r="I464" s="67"/>
      <c r="J464" s="67"/>
      <c r="O464" s="67"/>
      <c r="P464" s="67"/>
      <c r="T464" s="67"/>
      <c r="U464" s="67"/>
      <c r="AA464" s="68"/>
      <c r="BT464" s="66"/>
      <c r="BU464" s="66"/>
      <c r="BV464" s="66"/>
      <c r="BW464" s="66"/>
    </row>
    <row r="465" spans="1:75" ht="15.75" customHeight="1" x14ac:dyDescent="0.25">
      <c r="A465" s="66"/>
      <c r="B465" s="66"/>
      <c r="C465" s="56"/>
      <c r="I465" s="67"/>
      <c r="J465" s="67"/>
      <c r="O465" s="67"/>
      <c r="P465" s="67"/>
      <c r="T465" s="67"/>
      <c r="U465" s="67"/>
      <c r="AA465" s="68"/>
      <c r="BT465" s="66"/>
      <c r="BU465" s="66"/>
      <c r="BV465" s="66"/>
      <c r="BW465" s="66"/>
    </row>
    <row r="466" spans="1:75" ht="15.75" customHeight="1" x14ac:dyDescent="0.25">
      <c r="A466" s="66"/>
      <c r="B466" s="66"/>
      <c r="C466" s="56"/>
      <c r="I466" s="67"/>
      <c r="J466" s="67"/>
      <c r="O466" s="67"/>
      <c r="P466" s="67"/>
      <c r="T466" s="67"/>
      <c r="U466" s="67"/>
      <c r="AA466" s="68"/>
      <c r="BT466" s="66"/>
      <c r="BU466" s="66"/>
      <c r="BV466" s="66"/>
      <c r="BW466" s="66"/>
    </row>
    <row r="467" spans="1:75" ht="15.75" customHeight="1" x14ac:dyDescent="0.25">
      <c r="A467" s="66"/>
      <c r="B467" s="66"/>
      <c r="C467" s="56"/>
      <c r="I467" s="67"/>
      <c r="J467" s="67"/>
      <c r="O467" s="67"/>
      <c r="P467" s="67"/>
      <c r="T467" s="67"/>
      <c r="U467" s="67"/>
      <c r="AA467" s="68"/>
      <c r="BT467" s="66"/>
      <c r="BU467" s="66"/>
      <c r="BV467" s="66"/>
      <c r="BW467" s="66"/>
    </row>
    <row r="468" spans="1:75" ht="15.75" customHeight="1" x14ac:dyDescent="0.25">
      <c r="A468" s="66"/>
      <c r="B468" s="66"/>
      <c r="C468" s="56"/>
      <c r="I468" s="67"/>
      <c r="J468" s="67"/>
      <c r="O468" s="67"/>
      <c r="P468" s="67"/>
      <c r="T468" s="67"/>
      <c r="U468" s="67"/>
      <c r="AA468" s="68"/>
      <c r="BT468" s="66"/>
      <c r="BU468" s="66"/>
      <c r="BV468" s="66"/>
      <c r="BW468" s="66"/>
    </row>
    <row r="469" spans="1:75" ht="15.75" customHeight="1" x14ac:dyDescent="0.25">
      <c r="A469" s="66"/>
      <c r="B469" s="66"/>
      <c r="C469" s="56"/>
      <c r="I469" s="67"/>
      <c r="J469" s="67"/>
      <c r="O469" s="67"/>
      <c r="P469" s="67"/>
      <c r="T469" s="67"/>
      <c r="U469" s="67"/>
      <c r="AA469" s="68"/>
      <c r="BT469" s="66"/>
      <c r="BU469" s="66"/>
      <c r="BV469" s="66"/>
      <c r="BW469" s="66"/>
    </row>
    <row r="470" spans="1:75" ht="15.75" customHeight="1" x14ac:dyDescent="0.25">
      <c r="A470" s="66"/>
      <c r="B470" s="66"/>
      <c r="C470" s="56"/>
      <c r="I470" s="67"/>
      <c r="J470" s="67"/>
      <c r="O470" s="67"/>
      <c r="P470" s="67"/>
      <c r="T470" s="67"/>
      <c r="U470" s="67"/>
      <c r="AA470" s="68"/>
      <c r="BT470" s="66"/>
      <c r="BU470" s="66"/>
      <c r="BV470" s="66"/>
      <c r="BW470" s="66"/>
    </row>
    <row r="471" spans="1:75" ht="15.75" customHeight="1" x14ac:dyDescent="0.25">
      <c r="A471" s="66"/>
      <c r="B471" s="66"/>
      <c r="C471" s="56"/>
      <c r="I471" s="67"/>
      <c r="J471" s="67"/>
      <c r="O471" s="67"/>
      <c r="P471" s="67"/>
      <c r="T471" s="67"/>
      <c r="U471" s="67"/>
      <c r="AA471" s="68"/>
      <c r="BT471" s="66"/>
      <c r="BU471" s="66"/>
      <c r="BV471" s="66"/>
      <c r="BW471" s="66"/>
    </row>
    <row r="472" spans="1:75" ht="15.75" customHeight="1" x14ac:dyDescent="0.25">
      <c r="A472" s="66"/>
      <c r="B472" s="66"/>
      <c r="C472" s="56"/>
      <c r="I472" s="67"/>
      <c r="J472" s="67"/>
      <c r="O472" s="67"/>
      <c r="P472" s="67"/>
      <c r="T472" s="67"/>
      <c r="U472" s="67"/>
      <c r="AA472" s="68"/>
      <c r="BT472" s="66"/>
      <c r="BU472" s="66"/>
      <c r="BV472" s="66"/>
      <c r="BW472" s="66"/>
    </row>
    <row r="473" spans="1:75" ht="15.75" customHeight="1" x14ac:dyDescent="0.25">
      <c r="A473" s="66"/>
      <c r="B473" s="66"/>
      <c r="C473" s="56"/>
      <c r="I473" s="67"/>
      <c r="J473" s="67"/>
      <c r="O473" s="67"/>
      <c r="P473" s="67"/>
      <c r="T473" s="67"/>
      <c r="U473" s="67"/>
      <c r="AA473" s="68"/>
      <c r="BT473" s="66"/>
      <c r="BU473" s="66"/>
      <c r="BV473" s="66"/>
      <c r="BW473" s="66"/>
    </row>
    <row r="474" spans="1:75" ht="15.75" customHeight="1" x14ac:dyDescent="0.25">
      <c r="A474" s="66"/>
      <c r="B474" s="66"/>
      <c r="C474" s="56"/>
      <c r="I474" s="67"/>
      <c r="J474" s="67"/>
      <c r="O474" s="67"/>
      <c r="P474" s="67"/>
      <c r="T474" s="67"/>
      <c r="U474" s="67"/>
      <c r="AA474" s="68"/>
      <c r="BT474" s="66"/>
      <c r="BU474" s="66"/>
      <c r="BV474" s="66"/>
      <c r="BW474" s="66"/>
    </row>
    <row r="475" spans="1:75" ht="15.75" customHeight="1" x14ac:dyDescent="0.25">
      <c r="A475" s="66"/>
      <c r="B475" s="66"/>
      <c r="C475" s="56"/>
      <c r="I475" s="67"/>
      <c r="J475" s="67"/>
      <c r="O475" s="67"/>
      <c r="P475" s="67"/>
      <c r="T475" s="67"/>
      <c r="U475" s="67"/>
      <c r="AA475" s="68"/>
      <c r="BT475" s="66"/>
      <c r="BU475" s="66"/>
      <c r="BV475" s="66"/>
      <c r="BW475" s="66"/>
    </row>
    <row r="476" spans="1:75" ht="15.75" customHeight="1" x14ac:dyDescent="0.25">
      <c r="A476" s="66"/>
      <c r="B476" s="66"/>
      <c r="C476" s="56"/>
      <c r="I476" s="67"/>
      <c r="J476" s="67"/>
      <c r="O476" s="67"/>
      <c r="P476" s="67"/>
      <c r="T476" s="67"/>
      <c r="U476" s="67"/>
      <c r="AA476" s="68"/>
      <c r="BT476" s="66"/>
      <c r="BU476" s="66"/>
      <c r="BV476" s="66"/>
      <c r="BW476" s="66"/>
    </row>
    <row r="477" spans="1:75" ht="15.75" customHeight="1" x14ac:dyDescent="0.25">
      <c r="A477" s="66"/>
      <c r="B477" s="66"/>
      <c r="C477" s="56"/>
      <c r="I477" s="67"/>
      <c r="J477" s="67"/>
      <c r="O477" s="67"/>
      <c r="P477" s="67"/>
      <c r="T477" s="67"/>
      <c r="U477" s="67"/>
      <c r="AA477" s="68"/>
      <c r="BT477" s="66"/>
      <c r="BU477" s="66"/>
      <c r="BV477" s="66"/>
      <c r="BW477" s="66"/>
    </row>
    <row r="478" spans="1:75" ht="15.75" customHeight="1" x14ac:dyDescent="0.25">
      <c r="A478" s="66"/>
      <c r="B478" s="66"/>
      <c r="C478" s="56"/>
      <c r="I478" s="67"/>
      <c r="J478" s="67"/>
      <c r="O478" s="67"/>
      <c r="P478" s="67"/>
      <c r="T478" s="67"/>
      <c r="U478" s="67"/>
      <c r="AA478" s="68"/>
      <c r="BT478" s="66"/>
      <c r="BU478" s="66"/>
      <c r="BV478" s="66"/>
      <c r="BW478" s="66"/>
    </row>
    <row r="479" spans="1:75" ht="15.75" customHeight="1" x14ac:dyDescent="0.25">
      <c r="A479" s="66"/>
      <c r="B479" s="66"/>
      <c r="C479" s="56"/>
      <c r="I479" s="67"/>
      <c r="J479" s="67"/>
      <c r="O479" s="67"/>
      <c r="P479" s="67"/>
      <c r="T479" s="67"/>
      <c r="U479" s="67"/>
      <c r="AA479" s="68"/>
      <c r="BT479" s="66"/>
      <c r="BU479" s="66"/>
      <c r="BV479" s="66"/>
      <c r="BW479" s="66"/>
    </row>
    <row r="480" spans="1:75" ht="15.75" customHeight="1" x14ac:dyDescent="0.25">
      <c r="A480" s="66"/>
      <c r="B480" s="66"/>
      <c r="C480" s="56"/>
      <c r="I480" s="67"/>
      <c r="J480" s="67"/>
      <c r="O480" s="67"/>
      <c r="P480" s="67"/>
      <c r="T480" s="67"/>
      <c r="U480" s="67"/>
      <c r="AA480" s="68"/>
      <c r="BT480" s="66"/>
      <c r="BU480" s="66"/>
      <c r="BV480" s="66"/>
      <c r="BW480" s="66"/>
    </row>
    <row r="481" spans="1:75" ht="15.75" customHeight="1" x14ac:dyDescent="0.25">
      <c r="A481" s="66"/>
      <c r="B481" s="66"/>
      <c r="C481" s="56"/>
      <c r="I481" s="67"/>
      <c r="J481" s="67"/>
      <c r="O481" s="67"/>
      <c r="P481" s="67"/>
      <c r="T481" s="67"/>
      <c r="U481" s="67"/>
      <c r="AA481" s="68"/>
      <c r="BT481" s="66"/>
      <c r="BU481" s="66"/>
      <c r="BV481" s="66"/>
      <c r="BW481" s="66"/>
    </row>
    <row r="482" spans="1:75" ht="15.75" customHeight="1" x14ac:dyDescent="0.25">
      <c r="A482" s="66"/>
      <c r="B482" s="66"/>
      <c r="C482" s="56"/>
      <c r="I482" s="67"/>
      <c r="J482" s="67"/>
      <c r="O482" s="67"/>
      <c r="P482" s="67"/>
      <c r="T482" s="67"/>
      <c r="U482" s="67"/>
      <c r="AA482" s="68"/>
      <c r="BT482" s="66"/>
      <c r="BU482" s="66"/>
      <c r="BV482" s="66"/>
      <c r="BW482" s="66"/>
    </row>
    <row r="483" spans="1:75" ht="15.75" customHeight="1" x14ac:dyDescent="0.25">
      <c r="A483" s="66"/>
      <c r="B483" s="66"/>
      <c r="C483" s="56"/>
      <c r="I483" s="67"/>
      <c r="J483" s="67"/>
      <c r="O483" s="67"/>
      <c r="P483" s="67"/>
      <c r="T483" s="67"/>
      <c r="U483" s="67"/>
      <c r="AA483" s="68"/>
      <c r="BT483" s="66"/>
      <c r="BU483" s="66"/>
      <c r="BV483" s="66"/>
      <c r="BW483" s="66"/>
    </row>
    <row r="484" spans="1:75" ht="15.75" customHeight="1" x14ac:dyDescent="0.25">
      <c r="A484" s="66"/>
      <c r="B484" s="66"/>
      <c r="C484" s="56"/>
      <c r="I484" s="67"/>
      <c r="J484" s="67"/>
      <c r="O484" s="67"/>
      <c r="P484" s="67"/>
      <c r="T484" s="67"/>
      <c r="U484" s="67"/>
      <c r="AA484" s="68"/>
      <c r="BT484" s="66"/>
      <c r="BU484" s="66"/>
      <c r="BV484" s="66"/>
      <c r="BW484" s="66"/>
    </row>
    <row r="485" spans="1:75" ht="15.75" customHeight="1" x14ac:dyDescent="0.25">
      <c r="A485" s="66"/>
      <c r="B485" s="66"/>
      <c r="C485" s="56"/>
      <c r="I485" s="67"/>
      <c r="J485" s="67"/>
      <c r="O485" s="67"/>
      <c r="P485" s="67"/>
      <c r="T485" s="67"/>
      <c r="U485" s="67"/>
      <c r="AA485" s="68"/>
      <c r="BT485" s="66"/>
      <c r="BU485" s="66"/>
      <c r="BV485" s="66"/>
      <c r="BW485" s="66"/>
    </row>
    <row r="486" spans="1:75" ht="15.75" customHeight="1" x14ac:dyDescent="0.25">
      <c r="A486" s="66"/>
      <c r="B486" s="66"/>
      <c r="C486" s="56"/>
      <c r="I486" s="67"/>
      <c r="J486" s="67"/>
      <c r="O486" s="67"/>
      <c r="P486" s="67"/>
      <c r="T486" s="67"/>
      <c r="U486" s="67"/>
      <c r="AA486" s="68"/>
      <c r="BT486" s="66"/>
      <c r="BU486" s="66"/>
      <c r="BV486" s="66"/>
      <c r="BW486" s="66"/>
    </row>
    <row r="487" spans="1:75" ht="15.75" customHeight="1" x14ac:dyDescent="0.25">
      <c r="A487" s="66"/>
      <c r="B487" s="66"/>
      <c r="C487" s="56"/>
      <c r="I487" s="67"/>
      <c r="J487" s="67"/>
      <c r="O487" s="67"/>
      <c r="P487" s="67"/>
      <c r="T487" s="67"/>
      <c r="U487" s="67"/>
      <c r="AA487" s="68"/>
      <c r="BT487" s="66"/>
      <c r="BU487" s="66"/>
      <c r="BV487" s="66"/>
      <c r="BW487" s="66"/>
    </row>
    <row r="488" spans="1:75" ht="15.75" customHeight="1" x14ac:dyDescent="0.25">
      <c r="A488" s="66"/>
      <c r="B488" s="66"/>
      <c r="C488" s="56"/>
      <c r="I488" s="67"/>
      <c r="J488" s="67"/>
      <c r="O488" s="67"/>
      <c r="P488" s="67"/>
      <c r="T488" s="67"/>
      <c r="U488" s="67"/>
      <c r="AA488" s="68"/>
      <c r="BT488" s="66"/>
      <c r="BU488" s="66"/>
      <c r="BV488" s="66"/>
      <c r="BW488" s="66"/>
    </row>
    <row r="489" spans="1:75" ht="15.75" customHeight="1" x14ac:dyDescent="0.25">
      <c r="A489" s="66"/>
      <c r="B489" s="66"/>
      <c r="C489" s="56"/>
      <c r="I489" s="67"/>
      <c r="J489" s="67"/>
      <c r="O489" s="67"/>
      <c r="P489" s="67"/>
      <c r="T489" s="67"/>
      <c r="U489" s="67"/>
      <c r="AA489" s="68"/>
      <c r="BT489" s="66"/>
      <c r="BU489" s="66"/>
      <c r="BV489" s="66"/>
      <c r="BW489" s="66"/>
    </row>
    <row r="490" spans="1:75" ht="15.75" customHeight="1" x14ac:dyDescent="0.25">
      <c r="A490" s="66"/>
      <c r="B490" s="66"/>
      <c r="C490" s="56"/>
      <c r="I490" s="67"/>
      <c r="J490" s="67"/>
      <c r="O490" s="67"/>
      <c r="P490" s="67"/>
      <c r="T490" s="67"/>
      <c r="U490" s="67"/>
      <c r="AA490" s="68"/>
      <c r="BT490" s="66"/>
      <c r="BU490" s="66"/>
      <c r="BV490" s="66"/>
      <c r="BW490" s="66"/>
    </row>
    <row r="491" spans="1:75" ht="15.75" customHeight="1" x14ac:dyDescent="0.25">
      <c r="A491" s="66"/>
      <c r="B491" s="66"/>
      <c r="C491" s="56"/>
      <c r="I491" s="67"/>
      <c r="J491" s="67"/>
      <c r="O491" s="67"/>
      <c r="P491" s="67"/>
      <c r="T491" s="67"/>
      <c r="U491" s="67"/>
      <c r="AA491" s="68"/>
      <c r="BT491" s="66"/>
      <c r="BU491" s="66"/>
      <c r="BV491" s="66"/>
      <c r="BW491" s="66"/>
    </row>
    <row r="492" spans="1:75" ht="15.75" customHeight="1" x14ac:dyDescent="0.25">
      <c r="A492" s="66"/>
      <c r="B492" s="66"/>
      <c r="C492" s="56"/>
      <c r="I492" s="67"/>
      <c r="J492" s="67"/>
      <c r="O492" s="67"/>
      <c r="P492" s="67"/>
      <c r="T492" s="67"/>
      <c r="U492" s="67"/>
      <c r="AA492" s="68"/>
      <c r="BT492" s="66"/>
      <c r="BU492" s="66"/>
      <c r="BV492" s="66"/>
      <c r="BW492" s="66"/>
    </row>
    <row r="493" spans="1:75" ht="15.75" customHeight="1" x14ac:dyDescent="0.25">
      <c r="A493" s="66"/>
      <c r="B493" s="66"/>
      <c r="C493" s="56"/>
      <c r="I493" s="67"/>
      <c r="J493" s="67"/>
      <c r="O493" s="67"/>
      <c r="P493" s="67"/>
      <c r="T493" s="67"/>
      <c r="U493" s="67"/>
      <c r="AA493" s="68"/>
      <c r="BT493" s="66"/>
      <c r="BU493" s="66"/>
      <c r="BV493" s="66"/>
      <c r="BW493" s="66"/>
    </row>
    <row r="494" spans="1:75" ht="15.75" customHeight="1" x14ac:dyDescent="0.25">
      <c r="A494" s="66"/>
      <c r="B494" s="66"/>
      <c r="C494" s="56"/>
      <c r="I494" s="67"/>
      <c r="J494" s="67"/>
      <c r="O494" s="67"/>
      <c r="P494" s="67"/>
      <c r="T494" s="67"/>
      <c r="U494" s="67"/>
      <c r="AA494" s="68"/>
      <c r="BT494" s="66"/>
      <c r="BU494" s="66"/>
      <c r="BV494" s="66"/>
      <c r="BW494" s="66"/>
    </row>
    <row r="495" spans="1:75" ht="15.75" customHeight="1" x14ac:dyDescent="0.25">
      <c r="A495" s="66"/>
      <c r="B495" s="66"/>
      <c r="C495" s="56"/>
      <c r="I495" s="67"/>
      <c r="J495" s="67"/>
      <c r="O495" s="67"/>
      <c r="P495" s="67"/>
      <c r="T495" s="67"/>
      <c r="U495" s="67"/>
      <c r="AA495" s="68"/>
      <c r="BT495" s="66"/>
      <c r="BU495" s="66"/>
      <c r="BV495" s="66"/>
      <c r="BW495" s="66"/>
    </row>
    <row r="496" spans="1:75" ht="15.75" customHeight="1" x14ac:dyDescent="0.25">
      <c r="A496" s="66"/>
      <c r="B496" s="66"/>
      <c r="C496" s="56"/>
      <c r="I496" s="67"/>
      <c r="J496" s="67"/>
      <c r="O496" s="67"/>
      <c r="P496" s="67"/>
      <c r="T496" s="67"/>
      <c r="U496" s="67"/>
      <c r="AA496" s="68"/>
      <c r="BT496" s="66"/>
      <c r="BU496" s="66"/>
      <c r="BV496" s="66"/>
      <c r="BW496" s="66"/>
    </row>
    <row r="497" spans="1:75" ht="15.75" customHeight="1" x14ac:dyDescent="0.25">
      <c r="A497" s="66"/>
      <c r="B497" s="66"/>
      <c r="C497" s="56"/>
      <c r="I497" s="67"/>
      <c r="J497" s="67"/>
      <c r="O497" s="67"/>
      <c r="P497" s="67"/>
      <c r="T497" s="67"/>
      <c r="U497" s="67"/>
      <c r="AA497" s="68"/>
      <c r="BT497" s="66"/>
      <c r="BU497" s="66"/>
      <c r="BV497" s="66"/>
      <c r="BW497" s="66"/>
    </row>
    <row r="498" spans="1:75" ht="15.75" customHeight="1" x14ac:dyDescent="0.25">
      <c r="A498" s="66"/>
      <c r="B498" s="66"/>
      <c r="C498" s="56"/>
      <c r="I498" s="67"/>
      <c r="J498" s="67"/>
      <c r="O498" s="67"/>
      <c r="P498" s="67"/>
      <c r="T498" s="67"/>
      <c r="U498" s="67"/>
      <c r="AA498" s="68"/>
      <c r="BT498" s="66"/>
      <c r="BU498" s="66"/>
      <c r="BV498" s="66"/>
      <c r="BW498" s="66"/>
    </row>
    <row r="499" spans="1:75" ht="15.75" customHeight="1" x14ac:dyDescent="0.25">
      <c r="A499" s="66"/>
      <c r="B499" s="66"/>
      <c r="C499" s="56"/>
      <c r="I499" s="67"/>
      <c r="J499" s="67"/>
      <c r="O499" s="67"/>
      <c r="P499" s="67"/>
      <c r="T499" s="67"/>
      <c r="U499" s="67"/>
      <c r="AA499" s="68"/>
      <c r="BT499" s="66"/>
      <c r="BU499" s="66"/>
      <c r="BV499" s="66"/>
      <c r="BW499" s="66"/>
    </row>
    <row r="500" spans="1:75" ht="15.75" customHeight="1" x14ac:dyDescent="0.25">
      <c r="A500" s="66"/>
      <c r="B500" s="66"/>
      <c r="C500" s="56"/>
      <c r="I500" s="67"/>
      <c r="J500" s="67"/>
      <c r="O500" s="67"/>
      <c r="P500" s="67"/>
      <c r="T500" s="67"/>
      <c r="U500" s="67"/>
      <c r="AA500" s="68"/>
      <c r="BT500" s="66"/>
      <c r="BU500" s="66"/>
      <c r="BV500" s="66"/>
      <c r="BW500" s="66"/>
    </row>
    <row r="501" spans="1:75" ht="15.75" customHeight="1" x14ac:dyDescent="0.25">
      <c r="A501" s="66"/>
      <c r="B501" s="66"/>
      <c r="C501" s="56"/>
      <c r="I501" s="67"/>
      <c r="J501" s="67"/>
      <c r="O501" s="67"/>
      <c r="P501" s="67"/>
      <c r="T501" s="67"/>
      <c r="U501" s="67"/>
      <c r="AA501" s="68"/>
      <c r="BT501" s="66"/>
      <c r="BU501" s="66"/>
      <c r="BV501" s="66"/>
      <c r="BW501" s="66"/>
    </row>
    <row r="502" spans="1:75" ht="15.75" customHeight="1" x14ac:dyDescent="0.25">
      <c r="A502" s="66"/>
      <c r="B502" s="66"/>
      <c r="C502" s="56"/>
      <c r="I502" s="67"/>
      <c r="J502" s="67"/>
      <c r="O502" s="67"/>
      <c r="P502" s="67"/>
      <c r="T502" s="67"/>
      <c r="U502" s="67"/>
      <c r="AA502" s="68"/>
      <c r="BT502" s="66"/>
      <c r="BU502" s="66"/>
      <c r="BV502" s="66"/>
      <c r="BW502" s="66"/>
    </row>
    <row r="503" spans="1:75" ht="15.75" customHeight="1" x14ac:dyDescent="0.25">
      <c r="A503" s="66"/>
      <c r="B503" s="66"/>
      <c r="C503" s="56"/>
      <c r="I503" s="67"/>
      <c r="J503" s="67"/>
      <c r="O503" s="67"/>
      <c r="P503" s="67"/>
      <c r="T503" s="67"/>
      <c r="U503" s="67"/>
      <c r="AA503" s="68"/>
      <c r="BT503" s="66"/>
      <c r="BU503" s="66"/>
      <c r="BV503" s="66"/>
      <c r="BW503" s="66"/>
    </row>
    <row r="504" spans="1:75" ht="15.75" customHeight="1" x14ac:dyDescent="0.25">
      <c r="A504" s="66"/>
      <c r="B504" s="66"/>
      <c r="C504" s="56"/>
      <c r="I504" s="67"/>
      <c r="J504" s="67"/>
      <c r="O504" s="67"/>
      <c r="P504" s="67"/>
      <c r="T504" s="67"/>
      <c r="U504" s="67"/>
      <c r="AA504" s="68"/>
      <c r="BT504" s="66"/>
      <c r="BU504" s="66"/>
      <c r="BV504" s="66"/>
      <c r="BW504" s="66"/>
    </row>
    <row r="505" spans="1:75" ht="15.75" customHeight="1" x14ac:dyDescent="0.25">
      <c r="A505" s="66"/>
      <c r="B505" s="66"/>
      <c r="C505" s="56"/>
      <c r="I505" s="67"/>
      <c r="J505" s="67"/>
      <c r="O505" s="67"/>
      <c r="P505" s="67"/>
      <c r="T505" s="67"/>
      <c r="U505" s="67"/>
      <c r="AA505" s="68"/>
      <c r="BT505" s="66"/>
      <c r="BU505" s="66"/>
      <c r="BV505" s="66"/>
      <c r="BW505" s="66"/>
    </row>
    <row r="506" spans="1:75" ht="15.75" customHeight="1" x14ac:dyDescent="0.25">
      <c r="A506" s="66"/>
      <c r="B506" s="66"/>
      <c r="C506" s="56"/>
      <c r="I506" s="67"/>
      <c r="J506" s="67"/>
      <c r="O506" s="67"/>
      <c r="P506" s="67"/>
      <c r="T506" s="67"/>
      <c r="U506" s="67"/>
      <c r="AA506" s="68"/>
      <c r="BT506" s="66"/>
      <c r="BU506" s="66"/>
      <c r="BV506" s="66"/>
      <c r="BW506" s="66"/>
    </row>
    <row r="507" spans="1:75" ht="15.75" customHeight="1" x14ac:dyDescent="0.25">
      <c r="A507" s="66"/>
      <c r="B507" s="66"/>
      <c r="C507" s="56"/>
      <c r="I507" s="67"/>
      <c r="J507" s="67"/>
      <c r="O507" s="67"/>
      <c r="P507" s="67"/>
      <c r="T507" s="67"/>
      <c r="U507" s="67"/>
      <c r="AA507" s="68"/>
      <c r="BT507" s="66"/>
      <c r="BU507" s="66"/>
      <c r="BV507" s="66"/>
      <c r="BW507" s="66"/>
    </row>
    <row r="508" spans="1:75" ht="15.75" customHeight="1" x14ac:dyDescent="0.25">
      <c r="A508" s="66"/>
      <c r="B508" s="66"/>
      <c r="C508" s="56"/>
      <c r="I508" s="67"/>
      <c r="J508" s="67"/>
      <c r="O508" s="67"/>
      <c r="P508" s="67"/>
      <c r="T508" s="67"/>
      <c r="U508" s="67"/>
      <c r="AA508" s="68"/>
      <c r="BT508" s="66"/>
      <c r="BU508" s="66"/>
      <c r="BV508" s="66"/>
      <c r="BW508" s="66"/>
    </row>
    <row r="509" spans="1:75" ht="15.75" customHeight="1" x14ac:dyDescent="0.25">
      <c r="A509" s="66"/>
      <c r="B509" s="66"/>
      <c r="C509" s="56"/>
      <c r="I509" s="67"/>
      <c r="J509" s="67"/>
      <c r="O509" s="67"/>
      <c r="P509" s="67"/>
      <c r="T509" s="67"/>
      <c r="U509" s="67"/>
      <c r="AA509" s="68"/>
      <c r="BT509" s="66"/>
      <c r="BU509" s="66"/>
      <c r="BV509" s="66"/>
      <c r="BW509" s="66"/>
    </row>
    <row r="510" spans="1:75" ht="15.75" customHeight="1" x14ac:dyDescent="0.25">
      <c r="A510" s="66"/>
      <c r="B510" s="66"/>
      <c r="C510" s="56"/>
      <c r="I510" s="67"/>
      <c r="J510" s="67"/>
      <c r="O510" s="67"/>
      <c r="P510" s="67"/>
      <c r="T510" s="67"/>
      <c r="U510" s="67"/>
      <c r="AA510" s="68"/>
      <c r="BT510" s="66"/>
      <c r="BU510" s="66"/>
      <c r="BV510" s="66"/>
      <c r="BW510" s="66"/>
    </row>
    <row r="511" spans="1:75" ht="15.75" customHeight="1" x14ac:dyDescent="0.25">
      <c r="A511" s="66"/>
      <c r="B511" s="66"/>
      <c r="C511" s="56"/>
      <c r="I511" s="67"/>
      <c r="J511" s="67"/>
      <c r="O511" s="67"/>
      <c r="P511" s="67"/>
      <c r="T511" s="67"/>
      <c r="U511" s="67"/>
      <c r="AA511" s="68"/>
      <c r="BT511" s="66"/>
      <c r="BU511" s="66"/>
      <c r="BV511" s="66"/>
      <c r="BW511" s="66"/>
    </row>
    <row r="512" spans="1:75" ht="15.75" customHeight="1" x14ac:dyDescent="0.25">
      <c r="A512" s="66"/>
      <c r="B512" s="66"/>
      <c r="C512" s="56"/>
      <c r="I512" s="67"/>
      <c r="J512" s="67"/>
      <c r="O512" s="67"/>
      <c r="P512" s="67"/>
      <c r="T512" s="67"/>
      <c r="U512" s="67"/>
      <c r="AA512" s="68"/>
      <c r="BT512" s="66"/>
      <c r="BU512" s="66"/>
      <c r="BV512" s="66"/>
      <c r="BW512" s="66"/>
    </row>
    <row r="513" spans="1:75" ht="15.75" customHeight="1" x14ac:dyDescent="0.25">
      <c r="A513" s="66"/>
      <c r="B513" s="66"/>
      <c r="C513" s="56"/>
      <c r="I513" s="67"/>
      <c r="J513" s="67"/>
      <c r="O513" s="67"/>
      <c r="P513" s="67"/>
      <c r="T513" s="67"/>
      <c r="U513" s="67"/>
      <c r="AA513" s="68"/>
      <c r="BT513" s="66"/>
      <c r="BU513" s="66"/>
      <c r="BV513" s="66"/>
      <c r="BW513" s="66"/>
    </row>
    <row r="514" spans="1:75" ht="15.75" customHeight="1" x14ac:dyDescent="0.25">
      <c r="A514" s="66"/>
      <c r="B514" s="66"/>
      <c r="C514" s="56"/>
      <c r="I514" s="67"/>
      <c r="J514" s="67"/>
      <c r="O514" s="67"/>
      <c r="P514" s="67"/>
      <c r="T514" s="67"/>
      <c r="U514" s="67"/>
      <c r="AA514" s="68"/>
      <c r="BT514" s="66"/>
      <c r="BU514" s="66"/>
      <c r="BV514" s="66"/>
      <c r="BW514" s="66"/>
    </row>
    <row r="515" spans="1:75" ht="15.75" customHeight="1" x14ac:dyDescent="0.25">
      <c r="A515" s="66"/>
      <c r="B515" s="66"/>
      <c r="C515" s="56"/>
      <c r="I515" s="67"/>
      <c r="J515" s="67"/>
      <c r="O515" s="67"/>
      <c r="P515" s="67"/>
      <c r="T515" s="67"/>
      <c r="U515" s="67"/>
      <c r="AA515" s="68"/>
      <c r="BT515" s="66"/>
      <c r="BU515" s="66"/>
      <c r="BV515" s="66"/>
      <c r="BW515" s="66"/>
    </row>
    <row r="516" spans="1:75" ht="15.75" customHeight="1" x14ac:dyDescent="0.25">
      <c r="A516" s="66"/>
      <c r="B516" s="66"/>
      <c r="C516" s="56"/>
      <c r="I516" s="67"/>
      <c r="J516" s="67"/>
      <c r="O516" s="67"/>
      <c r="P516" s="67"/>
      <c r="T516" s="67"/>
      <c r="U516" s="67"/>
      <c r="AA516" s="68"/>
      <c r="BT516" s="66"/>
      <c r="BU516" s="66"/>
      <c r="BV516" s="66"/>
      <c r="BW516" s="66"/>
    </row>
    <row r="517" spans="1:75" ht="15.75" customHeight="1" x14ac:dyDescent="0.25">
      <c r="A517" s="66"/>
      <c r="B517" s="66"/>
      <c r="C517" s="56"/>
      <c r="I517" s="67"/>
      <c r="J517" s="67"/>
      <c r="O517" s="67"/>
      <c r="P517" s="67"/>
      <c r="T517" s="67"/>
      <c r="U517" s="67"/>
      <c r="AA517" s="68"/>
      <c r="BT517" s="66"/>
      <c r="BU517" s="66"/>
      <c r="BV517" s="66"/>
      <c r="BW517" s="66"/>
    </row>
    <row r="518" spans="1:75" ht="15.75" customHeight="1" x14ac:dyDescent="0.25">
      <c r="A518" s="66"/>
      <c r="B518" s="66"/>
      <c r="C518" s="56"/>
      <c r="I518" s="67"/>
      <c r="J518" s="67"/>
      <c r="O518" s="67"/>
      <c r="P518" s="67"/>
      <c r="T518" s="67"/>
      <c r="U518" s="67"/>
      <c r="AA518" s="68"/>
      <c r="BT518" s="66"/>
      <c r="BU518" s="66"/>
      <c r="BV518" s="66"/>
      <c r="BW518" s="66"/>
    </row>
    <row r="519" spans="1:75" ht="15.75" customHeight="1" x14ac:dyDescent="0.25">
      <c r="A519" s="66"/>
      <c r="B519" s="66"/>
      <c r="C519" s="56"/>
      <c r="I519" s="67"/>
      <c r="J519" s="67"/>
      <c r="O519" s="67"/>
      <c r="P519" s="67"/>
      <c r="T519" s="67"/>
      <c r="U519" s="67"/>
      <c r="AA519" s="68"/>
      <c r="BT519" s="66"/>
      <c r="BU519" s="66"/>
      <c r="BV519" s="66"/>
      <c r="BW519" s="66"/>
    </row>
    <row r="520" spans="1:75" ht="15.75" customHeight="1" x14ac:dyDescent="0.25">
      <c r="A520" s="66"/>
      <c r="B520" s="66"/>
      <c r="C520" s="56"/>
      <c r="I520" s="67"/>
      <c r="J520" s="67"/>
      <c r="O520" s="67"/>
      <c r="P520" s="67"/>
      <c r="T520" s="67"/>
      <c r="U520" s="67"/>
      <c r="AA520" s="68"/>
      <c r="BT520" s="66"/>
      <c r="BU520" s="66"/>
      <c r="BV520" s="66"/>
      <c r="BW520" s="66"/>
    </row>
    <row r="521" spans="1:75" ht="15.75" customHeight="1" x14ac:dyDescent="0.25">
      <c r="A521" s="66"/>
      <c r="B521" s="66"/>
      <c r="C521" s="56"/>
      <c r="I521" s="67"/>
      <c r="J521" s="67"/>
      <c r="O521" s="67"/>
      <c r="P521" s="67"/>
      <c r="T521" s="67"/>
      <c r="U521" s="67"/>
      <c r="AA521" s="68"/>
      <c r="BT521" s="66"/>
      <c r="BU521" s="66"/>
      <c r="BV521" s="66"/>
      <c r="BW521" s="66"/>
    </row>
    <row r="522" spans="1:75" ht="15.75" customHeight="1" x14ac:dyDescent="0.25">
      <c r="A522" s="66"/>
      <c r="B522" s="66"/>
      <c r="C522" s="56"/>
      <c r="I522" s="67"/>
      <c r="J522" s="67"/>
      <c r="O522" s="67"/>
      <c r="P522" s="67"/>
      <c r="T522" s="67"/>
      <c r="U522" s="67"/>
      <c r="AA522" s="68"/>
      <c r="BT522" s="66"/>
      <c r="BU522" s="66"/>
      <c r="BV522" s="66"/>
      <c r="BW522" s="66"/>
    </row>
    <row r="523" spans="1:75" ht="15.75" customHeight="1" x14ac:dyDescent="0.25">
      <c r="A523" s="66"/>
      <c r="B523" s="66"/>
      <c r="C523" s="56"/>
      <c r="I523" s="67"/>
      <c r="J523" s="67"/>
      <c r="O523" s="67"/>
      <c r="P523" s="67"/>
      <c r="T523" s="67"/>
      <c r="U523" s="67"/>
      <c r="AA523" s="68"/>
      <c r="BT523" s="66"/>
      <c r="BU523" s="66"/>
      <c r="BV523" s="66"/>
      <c r="BW523" s="66"/>
    </row>
    <row r="524" spans="1:75" ht="15.75" customHeight="1" x14ac:dyDescent="0.25">
      <c r="A524" s="66"/>
      <c r="B524" s="66"/>
      <c r="C524" s="56"/>
      <c r="I524" s="67"/>
      <c r="J524" s="67"/>
      <c r="O524" s="67"/>
      <c r="P524" s="67"/>
      <c r="T524" s="67"/>
      <c r="U524" s="67"/>
      <c r="AA524" s="68"/>
      <c r="BT524" s="66"/>
      <c r="BU524" s="66"/>
      <c r="BV524" s="66"/>
      <c r="BW524" s="66"/>
    </row>
    <row r="525" spans="1:75" ht="15.75" customHeight="1" x14ac:dyDescent="0.25">
      <c r="A525" s="66"/>
      <c r="B525" s="66"/>
      <c r="C525" s="56"/>
      <c r="I525" s="67"/>
      <c r="J525" s="67"/>
      <c r="O525" s="67"/>
      <c r="P525" s="67"/>
      <c r="T525" s="67"/>
      <c r="U525" s="67"/>
      <c r="AA525" s="68"/>
      <c r="BT525" s="66"/>
      <c r="BU525" s="66"/>
      <c r="BV525" s="66"/>
      <c r="BW525" s="66"/>
    </row>
    <row r="526" spans="1:75" ht="15.75" customHeight="1" x14ac:dyDescent="0.25">
      <c r="A526" s="66"/>
      <c r="B526" s="66"/>
      <c r="C526" s="56"/>
      <c r="I526" s="67"/>
      <c r="J526" s="67"/>
      <c r="O526" s="67"/>
      <c r="P526" s="67"/>
      <c r="T526" s="67"/>
      <c r="U526" s="67"/>
      <c r="AA526" s="68"/>
      <c r="BT526" s="66"/>
      <c r="BU526" s="66"/>
      <c r="BV526" s="66"/>
      <c r="BW526" s="66"/>
    </row>
    <row r="527" spans="1:75" ht="15.75" customHeight="1" x14ac:dyDescent="0.25">
      <c r="A527" s="66"/>
      <c r="B527" s="66"/>
      <c r="C527" s="56"/>
      <c r="I527" s="67"/>
      <c r="J527" s="67"/>
      <c r="O527" s="67"/>
      <c r="P527" s="67"/>
      <c r="T527" s="67"/>
      <c r="U527" s="67"/>
      <c r="AA527" s="68"/>
      <c r="BT527" s="66"/>
      <c r="BU527" s="66"/>
      <c r="BV527" s="66"/>
      <c r="BW527" s="66"/>
    </row>
    <row r="528" spans="1:75" ht="15.75" customHeight="1" x14ac:dyDescent="0.25">
      <c r="A528" s="66"/>
      <c r="B528" s="66"/>
      <c r="C528" s="56"/>
      <c r="I528" s="67"/>
      <c r="J528" s="67"/>
      <c r="O528" s="67"/>
      <c r="P528" s="67"/>
      <c r="T528" s="67"/>
      <c r="U528" s="67"/>
      <c r="AA528" s="68"/>
      <c r="BT528" s="66"/>
      <c r="BU528" s="66"/>
      <c r="BV528" s="66"/>
      <c r="BW528" s="66"/>
    </row>
    <row r="529" spans="1:75" ht="15.75" customHeight="1" x14ac:dyDescent="0.25">
      <c r="A529" s="66"/>
      <c r="B529" s="66"/>
      <c r="C529" s="56"/>
      <c r="I529" s="67"/>
      <c r="J529" s="67"/>
      <c r="O529" s="67"/>
      <c r="P529" s="67"/>
      <c r="T529" s="67"/>
      <c r="U529" s="67"/>
      <c r="AA529" s="68"/>
      <c r="BT529" s="66"/>
      <c r="BU529" s="66"/>
      <c r="BV529" s="66"/>
      <c r="BW529" s="66"/>
    </row>
    <row r="530" spans="1:75" ht="15.75" customHeight="1" x14ac:dyDescent="0.25">
      <c r="A530" s="66"/>
      <c r="B530" s="66"/>
      <c r="C530" s="56"/>
      <c r="I530" s="67"/>
      <c r="J530" s="67"/>
      <c r="O530" s="67"/>
      <c r="P530" s="67"/>
      <c r="T530" s="67"/>
      <c r="U530" s="67"/>
      <c r="AA530" s="68"/>
      <c r="BT530" s="66"/>
      <c r="BU530" s="66"/>
      <c r="BV530" s="66"/>
      <c r="BW530" s="66"/>
    </row>
    <row r="531" spans="1:75" ht="15.75" customHeight="1" x14ac:dyDescent="0.25">
      <c r="A531" s="66"/>
      <c r="B531" s="66"/>
      <c r="C531" s="56"/>
      <c r="I531" s="67"/>
      <c r="J531" s="67"/>
      <c r="O531" s="67"/>
      <c r="P531" s="67"/>
      <c r="T531" s="67"/>
      <c r="U531" s="67"/>
      <c r="AA531" s="68"/>
      <c r="BT531" s="66"/>
      <c r="BU531" s="66"/>
      <c r="BV531" s="66"/>
      <c r="BW531" s="66"/>
    </row>
    <row r="532" spans="1:75" ht="15.75" customHeight="1" x14ac:dyDescent="0.25">
      <c r="A532" s="66"/>
      <c r="B532" s="66"/>
      <c r="C532" s="56"/>
      <c r="I532" s="67"/>
      <c r="J532" s="67"/>
      <c r="O532" s="67"/>
      <c r="P532" s="67"/>
      <c r="T532" s="67"/>
      <c r="U532" s="67"/>
      <c r="AA532" s="68"/>
      <c r="BT532" s="66"/>
      <c r="BU532" s="66"/>
      <c r="BV532" s="66"/>
      <c r="BW532" s="66"/>
    </row>
    <row r="533" spans="1:75" ht="15.75" customHeight="1" x14ac:dyDescent="0.25">
      <c r="A533" s="66"/>
      <c r="B533" s="66"/>
      <c r="C533" s="56"/>
      <c r="I533" s="67"/>
      <c r="J533" s="67"/>
      <c r="O533" s="67"/>
      <c r="P533" s="67"/>
      <c r="T533" s="67"/>
      <c r="U533" s="67"/>
      <c r="AA533" s="68"/>
      <c r="BT533" s="66"/>
      <c r="BU533" s="66"/>
      <c r="BV533" s="66"/>
      <c r="BW533" s="66"/>
    </row>
    <row r="534" spans="1:75" ht="15.75" customHeight="1" x14ac:dyDescent="0.25">
      <c r="A534" s="66"/>
      <c r="B534" s="66"/>
      <c r="C534" s="56"/>
      <c r="I534" s="67"/>
      <c r="J534" s="67"/>
      <c r="O534" s="67"/>
      <c r="P534" s="67"/>
      <c r="T534" s="67"/>
      <c r="U534" s="67"/>
      <c r="AA534" s="68"/>
      <c r="BT534" s="66"/>
      <c r="BU534" s="66"/>
      <c r="BV534" s="66"/>
      <c r="BW534" s="66"/>
    </row>
    <row r="535" spans="1:75" ht="15.75" customHeight="1" x14ac:dyDescent="0.25">
      <c r="A535" s="66"/>
      <c r="B535" s="66"/>
      <c r="C535" s="56"/>
      <c r="I535" s="67"/>
      <c r="J535" s="67"/>
      <c r="O535" s="67"/>
      <c r="P535" s="67"/>
      <c r="T535" s="67"/>
      <c r="U535" s="67"/>
      <c r="AA535" s="68"/>
      <c r="BT535" s="66"/>
      <c r="BU535" s="66"/>
      <c r="BV535" s="66"/>
      <c r="BW535" s="66"/>
    </row>
    <row r="536" spans="1:75" ht="15.75" customHeight="1" x14ac:dyDescent="0.25">
      <c r="A536" s="66"/>
      <c r="B536" s="66"/>
      <c r="C536" s="56"/>
      <c r="I536" s="67"/>
      <c r="J536" s="67"/>
      <c r="O536" s="67"/>
      <c r="P536" s="67"/>
      <c r="T536" s="67"/>
      <c r="U536" s="67"/>
      <c r="AA536" s="68"/>
      <c r="BT536" s="66"/>
      <c r="BU536" s="66"/>
      <c r="BV536" s="66"/>
      <c r="BW536" s="66"/>
    </row>
    <row r="537" spans="1:75" ht="15.75" customHeight="1" x14ac:dyDescent="0.25">
      <c r="A537" s="66"/>
      <c r="B537" s="66"/>
      <c r="C537" s="56"/>
      <c r="I537" s="67"/>
      <c r="J537" s="67"/>
      <c r="O537" s="67"/>
      <c r="P537" s="67"/>
      <c r="T537" s="67"/>
      <c r="U537" s="67"/>
      <c r="AA537" s="68"/>
      <c r="BT537" s="66"/>
      <c r="BU537" s="66"/>
      <c r="BV537" s="66"/>
      <c r="BW537" s="66"/>
    </row>
    <row r="538" spans="1:75" ht="15.75" customHeight="1" x14ac:dyDescent="0.25">
      <c r="A538" s="66"/>
      <c r="B538" s="66"/>
      <c r="C538" s="56"/>
      <c r="I538" s="67"/>
      <c r="J538" s="67"/>
      <c r="O538" s="67"/>
      <c r="P538" s="67"/>
      <c r="T538" s="67"/>
      <c r="U538" s="67"/>
      <c r="AA538" s="68"/>
      <c r="BT538" s="66"/>
      <c r="BU538" s="66"/>
      <c r="BV538" s="66"/>
      <c r="BW538" s="66"/>
    </row>
    <row r="539" spans="1:75" ht="15.75" customHeight="1" x14ac:dyDescent="0.25">
      <c r="A539" s="66"/>
      <c r="B539" s="66"/>
      <c r="C539" s="56"/>
      <c r="I539" s="67"/>
      <c r="J539" s="67"/>
      <c r="O539" s="67"/>
      <c r="P539" s="67"/>
      <c r="T539" s="67"/>
      <c r="U539" s="67"/>
      <c r="AA539" s="68"/>
      <c r="BT539" s="66"/>
      <c r="BU539" s="66"/>
      <c r="BV539" s="66"/>
      <c r="BW539" s="66"/>
    </row>
    <row r="540" spans="1:75" ht="15.75" customHeight="1" x14ac:dyDescent="0.25">
      <c r="A540" s="66"/>
      <c r="B540" s="66"/>
      <c r="C540" s="56"/>
      <c r="I540" s="67"/>
      <c r="J540" s="67"/>
      <c r="O540" s="67"/>
      <c r="P540" s="67"/>
      <c r="T540" s="67"/>
      <c r="U540" s="67"/>
      <c r="AA540" s="68"/>
      <c r="BT540" s="66"/>
      <c r="BU540" s="66"/>
      <c r="BV540" s="66"/>
      <c r="BW540" s="66"/>
    </row>
    <row r="541" spans="1:75" ht="15.75" customHeight="1" x14ac:dyDescent="0.25">
      <c r="A541" s="66"/>
      <c r="B541" s="66"/>
      <c r="C541" s="56"/>
      <c r="I541" s="67"/>
      <c r="J541" s="67"/>
      <c r="O541" s="67"/>
      <c r="P541" s="67"/>
      <c r="T541" s="67"/>
      <c r="U541" s="67"/>
      <c r="AA541" s="68"/>
      <c r="BT541" s="66"/>
      <c r="BU541" s="66"/>
      <c r="BV541" s="66"/>
      <c r="BW541" s="66"/>
    </row>
    <row r="542" spans="1:75" ht="15.75" customHeight="1" x14ac:dyDescent="0.25">
      <c r="A542" s="66"/>
      <c r="B542" s="66"/>
      <c r="C542" s="56"/>
      <c r="I542" s="67"/>
      <c r="J542" s="67"/>
      <c r="O542" s="67"/>
      <c r="P542" s="67"/>
      <c r="T542" s="67"/>
      <c r="U542" s="67"/>
      <c r="AA542" s="68"/>
      <c r="BT542" s="66"/>
      <c r="BU542" s="66"/>
      <c r="BV542" s="66"/>
      <c r="BW542" s="66"/>
    </row>
    <row r="543" spans="1:75" ht="15.75" customHeight="1" x14ac:dyDescent="0.25">
      <c r="A543" s="66"/>
      <c r="B543" s="66"/>
      <c r="C543" s="56"/>
      <c r="I543" s="67"/>
      <c r="J543" s="67"/>
      <c r="O543" s="67"/>
      <c r="P543" s="67"/>
      <c r="T543" s="67"/>
      <c r="U543" s="67"/>
      <c r="AA543" s="68"/>
      <c r="BT543" s="66"/>
      <c r="BU543" s="66"/>
      <c r="BV543" s="66"/>
      <c r="BW543" s="66"/>
    </row>
    <row r="544" spans="1:75" ht="15.75" customHeight="1" x14ac:dyDescent="0.25">
      <c r="A544" s="66"/>
      <c r="B544" s="66"/>
      <c r="C544" s="56"/>
      <c r="I544" s="67"/>
      <c r="J544" s="67"/>
      <c r="O544" s="67"/>
      <c r="P544" s="67"/>
      <c r="T544" s="67"/>
      <c r="U544" s="67"/>
      <c r="AA544" s="68"/>
      <c r="BT544" s="66"/>
      <c r="BU544" s="66"/>
      <c r="BV544" s="66"/>
      <c r="BW544" s="66"/>
    </row>
    <row r="545" spans="1:75" ht="15.75" customHeight="1" x14ac:dyDescent="0.25">
      <c r="A545" s="66"/>
      <c r="B545" s="66"/>
      <c r="C545" s="56"/>
      <c r="I545" s="67"/>
      <c r="J545" s="67"/>
      <c r="O545" s="67"/>
      <c r="P545" s="67"/>
      <c r="T545" s="67"/>
      <c r="U545" s="67"/>
      <c r="AA545" s="68"/>
      <c r="BT545" s="66"/>
      <c r="BU545" s="66"/>
      <c r="BV545" s="66"/>
      <c r="BW545" s="66"/>
    </row>
    <row r="546" spans="1:75" ht="15.75" customHeight="1" x14ac:dyDescent="0.25">
      <c r="A546" s="66"/>
      <c r="B546" s="66"/>
      <c r="C546" s="56"/>
      <c r="I546" s="67"/>
      <c r="J546" s="67"/>
      <c r="O546" s="67"/>
      <c r="P546" s="67"/>
      <c r="T546" s="67"/>
      <c r="U546" s="67"/>
      <c r="AA546" s="68"/>
      <c r="BT546" s="66"/>
      <c r="BU546" s="66"/>
      <c r="BV546" s="66"/>
      <c r="BW546" s="66"/>
    </row>
    <row r="547" spans="1:75" ht="15.75" customHeight="1" x14ac:dyDescent="0.25">
      <c r="A547" s="66"/>
      <c r="B547" s="66"/>
      <c r="C547" s="56"/>
      <c r="I547" s="67"/>
      <c r="J547" s="67"/>
      <c r="O547" s="67"/>
      <c r="P547" s="67"/>
      <c r="T547" s="67"/>
      <c r="U547" s="67"/>
      <c r="AA547" s="68"/>
      <c r="BT547" s="66"/>
      <c r="BU547" s="66"/>
      <c r="BV547" s="66"/>
      <c r="BW547" s="66"/>
    </row>
    <row r="548" spans="1:75" ht="15.75" customHeight="1" x14ac:dyDescent="0.25">
      <c r="A548" s="66"/>
      <c r="B548" s="66"/>
      <c r="C548" s="56"/>
      <c r="I548" s="67"/>
      <c r="J548" s="67"/>
      <c r="O548" s="67"/>
      <c r="P548" s="67"/>
      <c r="T548" s="67"/>
      <c r="U548" s="67"/>
      <c r="AA548" s="68"/>
      <c r="BT548" s="66"/>
      <c r="BU548" s="66"/>
      <c r="BV548" s="66"/>
      <c r="BW548" s="66"/>
    </row>
    <row r="549" spans="1:75" ht="15.75" customHeight="1" x14ac:dyDescent="0.25">
      <c r="A549" s="66"/>
      <c r="B549" s="66"/>
      <c r="C549" s="56"/>
      <c r="I549" s="67"/>
      <c r="J549" s="67"/>
      <c r="O549" s="67"/>
      <c r="P549" s="67"/>
      <c r="T549" s="67"/>
      <c r="U549" s="67"/>
      <c r="AA549" s="68"/>
      <c r="BT549" s="66"/>
      <c r="BU549" s="66"/>
      <c r="BV549" s="66"/>
      <c r="BW549" s="66"/>
    </row>
    <row r="550" spans="1:75" ht="15.75" customHeight="1" x14ac:dyDescent="0.25">
      <c r="A550" s="66"/>
      <c r="B550" s="66"/>
      <c r="C550" s="56"/>
      <c r="I550" s="67"/>
      <c r="J550" s="67"/>
      <c r="O550" s="67"/>
      <c r="P550" s="67"/>
      <c r="T550" s="67"/>
      <c r="U550" s="67"/>
      <c r="AA550" s="68"/>
      <c r="BT550" s="66"/>
      <c r="BU550" s="66"/>
      <c r="BV550" s="66"/>
      <c r="BW550" s="66"/>
    </row>
    <row r="551" spans="1:75" ht="15.75" customHeight="1" x14ac:dyDescent="0.25">
      <c r="A551" s="66"/>
      <c r="B551" s="66"/>
      <c r="C551" s="56"/>
      <c r="I551" s="67"/>
      <c r="J551" s="67"/>
      <c r="O551" s="67"/>
      <c r="P551" s="67"/>
      <c r="T551" s="67"/>
      <c r="U551" s="67"/>
      <c r="AA551" s="68"/>
      <c r="BT551" s="66"/>
      <c r="BU551" s="66"/>
      <c r="BV551" s="66"/>
      <c r="BW551" s="66"/>
    </row>
    <row r="552" spans="1:75" ht="15.75" customHeight="1" x14ac:dyDescent="0.25">
      <c r="A552" s="66"/>
      <c r="B552" s="66"/>
      <c r="C552" s="56"/>
      <c r="I552" s="67"/>
      <c r="J552" s="67"/>
      <c r="O552" s="67"/>
      <c r="P552" s="67"/>
      <c r="T552" s="67"/>
      <c r="U552" s="67"/>
      <c r="AA552" s="68"/>
      <c r="BT552" s="66"/>
      <c r="BU552" s="66"/>
      <c r="BV552" s="66"/>
      <c r="BW552" s="66"/>
    </row>
    <row r="553" spans="1:75" ht="15.75" customHeight="1" x14ac:dyDescent="0.25">
      <c r="A553" s="66"/>
      <c r="B553" s="66"/>
      <c r="C553" s="56"/>
      <c r="I553" s="67"/>
      <c r="J553" s="67"/>
      <c r="O553" s="67"/>
      <c r="P553" s="67"/>
      <c r="T553" s="67"/>
      <c r="U553" s="67"/>
      <c r="AA553" s="68"/>
      <c r="BT553" s="66"/>
      <c r="BU553" s="66"/>
      <c r="BV553" s="66"/>
      <c r="BW553" s="66"/>
    </row>
    <row r="554" spans="1:75" ht="15.75" customHeight="1" x14ac:dyDescent="0.25">
      <c r="A554" s="66"/>
      <c r="B554" s="66"/>
      <c r="C554" s="56"/>
      <c r="I554" s="67"/>
      <c r="J554" s="67"/>
      <c r="O554" s="67"/>
      <c r="P554" s="67"/>
      <c r="T554" s="67"/>
      <c r="U554" s="67"/>
      <c r="AA554" s="68"/>
      <c r="BT554" s="66"/>
      <c r="BU554" s="66"/>
      <c r="BV554" s="66"/>
      <c r="BW554" s="66"/>
    </row>
    <row r="555" spans="1:75" ht="15.75" customHeight="1" x14ac:dyDescent="0.25">
      <c r="A555" s="66"/>
      <c r="B555" s="66"/>
      <c r="C555" s="56"/>
      <c r="I555" s="67"/>
      <c r="J555" s="67"/>
      <c r="O555" s="67"/>
      <c r="P555" s="67"/>
      <c r="T555" s="67"/>
      <c r="U555" s="67"/>
      <c r="AA555" s="68"/>
      <c r="BT555" s="66"/>
      <c r="BU555" s="66"/>
      <c r="BV555" s="66"/>
      <c r="BW555" s="66"/>
    </row>
    <row r="556" spans="1:75" ht="15.75" customHeight="1" x14ac:dyDescent="0.25">
      <c r="A556" s="66"/>
      <c r="B556" s="66"/>
      <c r="C556" s="56"/>
      <c r="I556" s="67"/>
      <c r="J556" s="67"/>
      <c r="O556" s="67"/>
      <c r="P556" s="67"/>
      <c r="T556" s="67"/>
      <c r="U556" s="67"/>
      <c r="AA556" s="68"/>
      <c r="BT556" s="66"/>
      <c r="BU556" s="66"/>
      <c r="BV556" s="66"/>
      <c r="BW556" s="66"/>
    </row>
    <row r="557" spans="1:75" ht="15.75" customHeight="1" x14ac:dyDescent="0.25">
      <c r="A557" s="66"/>
      <c r="B557" s="66"/>
      <c r="C557" s="56"/>
      <c r="I557" s="67"/>
      <c r="J557" s="67"/>
      <c r="O557" s="67"/>
      <c r="P557" s="67"/>
      <c r="T557" s="67"/>
      <c r="U557" s="67"/>
      <c r="AA557" s="68"/>
      <c r="BT557" s="66"/>
      <c r="BU557" s="66"/>
      <c r="BV557" s="66"/>
      <c r="BW557" s="66"/>
    </row>
    <row r="558" spans="1:75" ht="15.75" customHeight="1" x14ac:dyDescent="0.25">
      <c r="A558" s="66"/>
      <c r="B558" s="66"/>
      <c r="C558" s="56"/>
      <c r="I558" s="67"/>
      <c r="J558" s="67"/>
      <c r="O558" s="67"/>
      <c r="P558" s="67"/>
      <c r="T558" s="67"/>
      <c r="U558" s="67"/>
      <c r="AA558" s="68"/>
      <c r="BT558" s="66"/>
      <c r="BU558" s="66"/>
      <c r="BV558" s="66"/>
      <c r="BW558" s="66"/>
    </row>
    <row r="559" spans="1:75" ht="15.75" customHeight="1" x14ac:dyDescent="0.25">
      <c r="A559" s="66"/>
      <c r="B559" s="66"/>
      <c r="C559" s="56"/>
      <c r="I559" s="67"/>
      <c r="J559" s="67"/>
      <c r="O559" s="67"/>
      <c r="P559" s="67"/>
      <c r="T559" s="67"/>
      <c r="U559" s="67"/>
      <c r="AA559" s="68"/>
      <c r="BT559" s="66"/>
      <c r="BU559" s="66"/>
      <c r="BV559" s="66"/>
      <c r="BW559" s="66"/>
    </row>
    <row r="560" spans="1:75" ht="15.75" customHeight="1" x14ac:dyDescent="0.25">
      <c r="A560" s="66"/>
      <c r="B560" s="66"/>
      <c r="C560" s="56"/>
      <c r="I560" s="67"/>
      <c r="J560" s="67"/>
      <c r="O560" s="67"/>
      <c r="P560" s="67"/>
      <c r="T560" s="67"/>
      <c r="U560" s="67"/>
      <c r="AA560" s="68"/>
      <c r="BT560" s="66"/>
      <c r="BU560" s="66"/>
      <c r="BV560" s="66"/>
      <c r="BW560" s="66"/>
    </row>
    <row r="561" spans="1:75" ht="15.75" customHeight="1" x14ac:dyDescent="0.25">
      <c r="A561" s="66"/>
      <c r="B561" s="66"/>
      <c r="C561" s="56"/>
      <c r="I561" s="67"/>
      <c r="J561" s="67"/>
      <c r="O561" s="67"/>
      <c r="P561" s="67"/>
      <c r="T561" s="67"/>
      <c r="U561" s="67"/>
      <c r="AA561" s="68"/>
      <c r="BT561" s="66"/>
      <c r="BU561" s="66"/>
      <c r="BV561" s="66"/>
      <c r="BW561" s="66"/>
    </row>
    <row r="562" spans="1:75" ht="15.75" customHeight="1" x14ac:dyDescent="0.25">
      <c r="A562" s="66"/>
      <c r="B562" s="66"/>
      <c r="C562" s="56"/>
      <c r="I562" s="67"/>
      <c r="J562" s="67"/>
      <c r="O562" s="67"/>
      <c r="P562" s="67"/>
      <c r="T562" s="67"/>
      <c r="U562" s="67"/>
      <c r="AA562" s="68"/>
      <c r="BT562" s="66"/>
      <c r="BU562" s="66"/>
      <c r="BV562" s="66"/>
      <c r="BW562" s="66"/>
    </row>
    <row r="563" spans="1:75" ht="15.75" customHeight="1" x14ac:dyDescent="0.25">
      <c r="A563" s="66"/>
      <c r="B563" s="66"/>
      <c r="C563" s="56"/>
      <c r="I563" s="67"/>
      <c r="J563" s="67"/>
      <c r="O563" s="67"/>
      <c r="P563" s="67"/>
      <c r="T563" s="67"/>
      <c r="U563" s="67"/>
      <c r="AA563" s="68"/>
      <c r="BT563" s="66"/>
      <c r="BU563" s="66"/>
      <c r="BV563" s="66"/>
      <c r="BW563" s="66"/>
    </row>
    <row r="564" spans="1:75" ht="15.75" customHeight="1" x14ac:dyDescent="0.25">
      <c r="A564" s="66"/>
      <c r="B564" s="66"/>
      <c r="C564" s="56"/>
      <c r="I564" s="67"/>
      <c r="J564" s="67"/>
      <c r="O564" s="67"/>
      <c r="P564" s="67"/>
      <c r="T564" s="67"/>
      <c r="U564" s="67"/>
      <c r="AA564" s="68"/>
      <c r="BT564" s="66"/>
      <c r="BU564" s="66"/>
      <c r="BV564" s="66"/>
      <c r="BW564" s="66"/>
    </row>
    <row r="565" spans="1:75" ht="15.75" customHeight="1" x14ac:dyDescent="0.25">
      <c r="A565" s="66"/>
      <c r="B565" s="66"/>
      <c r="C565" s="56"/>
      <c r="I565" s="67"/>
      <c r="J565" s="67"/>
      <c r="O565" s="67"/>
      <c r="P565" s="67"/>
      <c r="T565" s="67"/>
      <c r="U565" s="67"/>
      <c r="AA565" s="68"/>
      <c r="BT565" s="66"/>
      <c r="BU565" s="66"/>
      <c r="BV565" s="66"/>
      <c r="BW565" s="66"/>
    </row>
    <row r="566" spans="1:75" ht="15.75" customHeight="1" x14ac:dyDescent="0.25">
      <c r="A566" s="66"/>
      <c r="B566" s="66"/>
      <c r="C566" s="56"/>
      <c r="I566" s="67"/>
      <c r="J566" s="67"/>
      <c r="O566" s="67"/>
      <c r="P566" s="67"/>
      <c r="T566" s="67"/>
      <c r="U566" s="67"/>
      <c r="AA566" s="68"/>
      <c r="BT566" s="66"/>
      <c r="BU566" s="66"/>
      <c r="BV566" s="66"/>
      <c r="BW566" s="66"/>
    </row>
    <row r="567" spans="1:75" ht="15.75" customHeight="1" x14ac:dyDescent="0.25">
      <c r="A567" s="66"/>
      <c r="B567" s="66"/>
      <c r="C567" s="56"/>
      <c r="I567" s="67"/>
      <c r="J567" s="67"/>
      <c r="O567" s="67"/>
      <c r="P567" s="67"/>
      <c r="T567" s="67"/>
      <c r="U567" s="67"/>
      <c r="AA567" s="68"/>
      <c r="BT567" s="66"/>
      <c r="BU567" s="66"/>
      <c r="BV567" s="66"/>
      <c r="BW567" s="66"/>
    </row>
    <row r="568" spans="1:75" ht="15.75" customHeight="1" x14ac:dyDescent="0.25">
      <c r="A568" s="66"/>
      <c r="B568" s="66"/>
      <c r="C568" s="56"/>
      <c r="I568" s="67"/>
      <c r="J568" s="67"/>
      <c r="O568" s="67"/>
      <c r="P568" s="67"/>
      <c r="T568" s="67"/>
      <c r="U568" s="67"/>
      <c r="AA568" s="68"/>
      <c r="BT568" s="66"/>
      <c r="BU568" s="66"/>
      <c r="BV568" s="66"/>
      <c r="BW568" s="66"/>
    </row>
    <row r="569" spans="1:75" ht="15.75" customHeight="1" x14ac:dyDescent="0.25">
      <c r="A569" s="66"/>
      <c r="B569" s="66"/>
      <c r="C569" s="56"/>
      <c r="I569" s="67"/>
      <c r="J569" s="67"/>
      <c r="O569" s="67"/>
      <c r="P569" s="67"/>
      <c r="T569" s="67"/>
      <c r="U569" s="67"/>
      <c r="AA569" s="68"/>
      <c r="BT569" s="66"/>
      <c r="BU569" s="66"/>
      <c r="BV569" s="66"/>
      <c r="BW569" s="66"/>
    </row>
    <row r="570" spans="1:75" ht="15.75" customHeight="1" x14ac:dyDescent="0.25">
      <c r="A570" s="66"/>
      <c r="B570" s="66"/>
      <c r="C570" s="56"/>
      <c r="I570" s="67"/>
      <c r="J570" s="67"/>
      <c r="O570" s="67"/>
      <c r="P570" s="67"/>
      <c r="T570" s="67"/>
      <c r="U570" s="67"/>
      <c r="AA570" s="68"/>
      <c r="BT570" s="66"/>
      <c r="BU570" s="66"/>
      <c r="BV570" s="66"/>
      <c r="BW570" s="66"/>
    </row>
    <row r="571" spans="1:75" ht="15.75" customHeight="1" x14ac:dyDescent="0.25">
      <c r="A571" s="66"/>
      <c r="B571" s="66"/>
      <c r="C571" s="56"/>
      <c r="I571" s="67"/>
      <c r="J571" s="67"/>
      <c r="O571" s="67"/>
      <c r="P571" s="67"/>
      <c r="T571" s="67"/>
      <c r="U571" s="67"/>
      <c r="AA571" s="68"/>
      <c r="BT571" s="66"/>
      <c r="BU571" s="66"/>
      <c r="BV571" s="66"/>
      <c r="BW571" s="66"/>
    </row>
    <row r="572" spans="1:75" ht="15.75" customHeight="1" x14ac:dyDescent="0.25">
      <c r="A572" s="66"/>
      <c r="B572" s="66"/>
      <c r="C572" s="56"/>
      <c r="I572" s="67"/>
      <c r="J572" s="67"/>
      <c r="O572" s="67"/>
      <c r="P572" s="67"/>
      <c r="T572" s="67"/>
      <c r="U572" s="67"/>
      <c r="AA572" s="68"/>
      <c r="BT572" s="66"/>
      <c r="BU572" s="66"/>
      <c r="BV572" s="66"/>
      <c r="BW572" s="66"/>
    </row>
    <row r="573" spans="1:75" ht="15.75" customHeight="1" x14ac:dyDescent="0.25">
      <c r="A573" s="66"/>
      <c r="B573" s="66"/>
      <c r="C573" s="56"/>
      <c r="I573" s="67"/>
      <c r="J573" s="67"/>
      <c r="O573" s="67"/>
      <c r="P573" s="67"/>
      <c r="T573" s="67"/>
      <c r="U573" s="67"/>
      <c r="AA573" s="68"/>
      <c r="BT573" s="66"/>
      <c r="BU573" s="66"/>
      <c r="BV573" s="66"/>
      <c r="BW573" s="66"/>
    </row>
    <row r="574" spans="1:75" ht="15.75" customHeight="1" x14ac:dyDescent="0.25">
      <c r="A574" s="66"/>
      <c r="B574" s="66"/>
      <c r="C574" s="56"/>
      <c r="I574" s="67"/>
      <c r="J574" s="67"/>
      <c r="O574" s="67"/>
      <c r="P574" s="67"/>
      <c r="T574" s="67"/>
      <c r="U574" s="67"/>
      <c r="AA574" s="68"/>
      <c r="BT574" s="66"/>
      <c r="BU574" s="66"/>
      <c r="BV574" s="66"/>
      <c r="BW574" s="66"/>
    </row>
    <row r="575" spans="1:75" ht="15.75" customHeight="1" x14ac:dyDescent="0.25">
      <c r="A575" s="66"/>
      <c r="B575" s="66"/>
      <c r="C575" s="56"/>
      <c r="I575" s="67"/>
      <c r="J575" s="67"/>
      <c r="O575" s="67"/>
      <c r="P575" s="67"/>
      <c r="T575" s="67"/>
      <c r="U575" s="67"/>
      <c r="AA575" s="68"/>
      <c r="BT575" s="66"/>
      <c r="BU575" s="66"/>
      <c r="BV575" s="66"/>
      <c r="BW575" s="66"/>
    </row>
    <row r="576" spans="1:75" ht="15.75" customHeight="1" x14ac:dyDescent="0.25">
      <c r="A576" s="66"/>
      <c r="B576" s="66"/>
      <c r="C576" s="56"/>
      <c r="I576" s="67"/>
      <c r="J576" s="67"/>
      <c r="O576" s="67"/>
      <c r="P576" s="67"/>
      <c r="T576" s="67"/>
      <c r="U576" s="67"/>
      <c r="AA576" s="68"/>
      <c r="BT576" s="66"/>
      <c r="BU576" s="66"/>
      <c r="BV576" s="66"/>
      <c r="BW576" s="66"/>
    </row>
    <row r="577" spans="1:75" ht="15.75" customHeight="1" x14ac:dyDescent="0.25">
      <c r="A577" s="66"/>
      <c r="B577" s="66"/>
      <c r="C577" s="56"/>
      <c r="I577" s="67"/>
      <c r="J577" s="67"/>
      <c r="O577" s="67"/>
      <c r="P577" s="67"/>
      <c r="T577" s="67"/>
      <c r="U577" s="67"/>
      <c r="AA577" s="68"/>
      <c r="BT577" s="66"/>
      <c r="BU577" s="66"/>
      <c r="BV577" s="66"/>
      <c r="BW577" s="66"/>
    </row>
    <row r="578" spans="1:75" ht="15.75" customHeight="1" x14ac:dyDescent="0.25">
      <c r="A578" s="66"/>
      <c r="B578" s="66"/>
      <c r="C578" s="56"/>
      <c r="I578" s="67"/>
      <c r="J578" s="67"/>
      <c r="O578" s="67"/>
      <c r="P578" s="67"/>
      <c r="T578" s="67"/>
      <c r="U578" s="67"/>
      <c r="AA578" s="68"/>
      <c r="BT578" s="66"/>
      <c r="BU578" s="66"/>
      <c r="BV578" s="66"/>
      <c r="BW578" s="66"/>
    </row>
    <row r="579" spans="1:75" ht="15.75" customHeight="1" x14ac:dyDescent="0.25">
      <c r="A579" s="66"/>
      <c r="B579" s="66"/>
      <c r="C579" s="56"/>
      <c r="I579" s="67"/>
      <c r="J579" s="67"/>
      <c r="O579" s="67"/>
      <c r="P579" s="67"/>
      <c r="T579" s="67"/>
      <c r="U579" s="67"/>
      <c r="AA579" s="68"/>
      <c r="BT579" s="66"/>
      <c r="BU579" s="66"/>
      <c r="BV579" s="66"/>
      <c r="BW579" s="66"/>
    </row>
    <row r="580" spans="1:75" ht="15.75" customHeight="1" x14ac:dyDescent="0.25">
      <c r="A580" s="66"/>
      <c r="B580" s="66"/>
      <c r="C580" s="56"/>
      <c r="I580" s="67"/>
      <c r="J580" s="67"/>
      <c r="O580" s="67"/>
      <c r="P580" s="67"/>
      <c r="T580" s="67"/>
      <c r="U580" s="67"/>
      <c r="AA580" s="68"/>
      <c r="BT580" s="66"/>
      <c r="BU580" s="66"/>
      <c r="BV580" s="66"/>
      <c r="BW580" s="66"/>
    </row>
    <row r="581" spans="1:75" ht="15.75" customHeight="1" x14ac:dyDescent="0.25">
      <c r="A581" s="66"/>
      <c r="B581" s="66"/>
      <c r="C581" s="56"/>
      <c r="I581" s="67"/>
      <c r="J581" s="67"/>
      <c r="O581" s="67"/>
      <c r="P581" s="67"/>
      <c r="T581" s="67"/>
      <c r="U581" s="67"/>
      <c r="AA581" s="68"/>
      <c r="BT581" s="66"/>
      <c r="BU581" s="66"/>
      <c r="BV581" s="66"/>
      <c r="BW581" s="66"/>
    </row>
    <row r="582" spans="1:75" ht="15.75" customHeight="1" x14ac:dyDescent="0.25">
      <c r="A582" s="66"/>
      <c r="B582" s="66"/>
      <c r="C582" s="56"/>
      <c r="I582" s="67"/>
      <c r="J582" s="67"/>
      <c r="O582" s="67"/>
      <c r="P582" s="67"/>
      <c r="T582" s="67"/>
      <c r="U582" s="67"/>
      <c r="AA582" s="68"/>
      <c r="BT582" s="66"/>
      <c r="BU582" s="66"/>
      <c r="BV582" s="66"/>
      <c r="BW582" s="66"/>
    </row>
    <row r="583" spans="1:75" ht="15.75" customHeight="1" x14ac:dyDescent="0.25">
      <c r="A583" s="66"/>
      <c r="B583" s="66"/>
      <c r="C583" s="56"/>
      <c r="I583" s="67"/>
      <c r="J583" s="67"/>
      <c r="O583" s="67"/>
      <c r="P583" s="67"/>
      <c r="T583" s="67"/>
      <c r="U583" s="67"/>
      <c r="AA583" s="68"/>
      <c r="BT583" s="66"/>
      <c r="BU583" s="66"/>
      <c r="BV583" s="66"/>
      <c r="BW583" s="66"/>
    </row>
    <row r="584" spans="1:75" ht="15.75" customHeight="1" x14ac:dyDescent="0.25">
      <c r="A584" s="66"/>
      <c r="B584" s="66"/>
      <c r="C584" s="56"/>
      <c r="I584" s="67"/>
      <c r="J584" s="67"/>
      <c r="O584" s="67"/>
      <c r="P584" s="67"/>
      <c r="T584" s="67"/>
      <c r="U584" s="67"/>
      <c r="AA584" s="68"/>
      <c r="BT584" s="66"/>
      <c r="BU584" s="66"/>
      <c r="BV584" s="66"/>
      <c r="BW584" s="66"/>
    </row>
    <row r="585" spans="1:75" ht="15.75" customHeight="1" x14ac:dyDescent="0.25">
      <c r="A585" s="66"/>
      <c r="B585" s="66"/>
      <c r="C585" s="56"/>
      <c r="I585" s="67"/>
      <c r="J585" s="67"/>
      <c r="O585" s="67"/>
      <c r="P585" s="67"/>
      <c r="T585" s="67"/>
      <c r="U585" s="67"/>
      <c r="AA585" s="68"/>
      <c r="BT585" s="66"/>
      <c r="BU585" s="66"/>
      <c r="BV585" s="66"/>
      <c r="BW585" s="66"/>
    </row>
    <row r="586" spans="1:75" ht="15.75" customHeight="1" x14ac:dyDescent="0.25">
      <c r="A586" s="66"/>
      <c r="B586" s="66"/>
      <c r="C586" s="56"/>
      <c r="I586" s="67"/>
      <c r="J586" s="67"/>
      <c r="O586" s="67"/>
      <c r="P586" s="67"/>
      <c r="T586" s="67"/>
      <c r="U586" s="67"/>
      <c r="AA586" s="68"/>
      <c r="BT586" s="66"/>
      <c r="BU586" s="66"/>
      <c r="BV586" s="66"/>
      <c r="BW586" s="66"/>
    </row>
    <row r="587" spans="1:75" ht="15.75" customHeight="1" x14ac:dyDescent="0.25">
      <c r="A587" s="66"/>
      <c r="B587" s="66"/>
      <c r="C587" s="56"/>
      <c r="I587" s="67"/>
      <c r="J587" s="67"/>
      <c r="O587" s="67"/>
      <c r="P587" s="67"/>
      <c r="T587" s="67"/>
      <c r="U587" s="67"/>
      <c r="AA587" s="68"/>
      <c r="BT587" s="66"/>
      <c r="BU587" s="66"/>
      <c r="BV587" s="66"/>
      <c r="BW587" s="66"/>
    </row>
    <row r="588" spans="1:75" ht="15.75" customHeight="1" x14ac:dyDescent="0.25">
      <c r="A588" s="66"/>
      <c r="B588" s="66"/>
      <c r="C588" s="56"/>
      <c r="I588" s="67"/>
      <c r="J588" s="67"/>
      <c r="O588" s="67"/>
      <c r="P588" s="67"/>
      <c r="T588" s="67"/>
      <c r="U588" s="67"/>
      <c r="AA588" s="68"/>
      <c r="BT588" s="66"/>
      <c r="BU588" s="66"/>
      <c r="BV588" s="66"/>
      <c r="BW588" s="66"/>
    </row>
    <row r="589" spans="1:75" ht="15.75" customHeight="1" x14ac:dyDescent="0.25">
      <c r="A589" s="66"/>
      <c r="B589" s="66"/>
      <c r="C589" s="56"/>
      <c r="I589" s="67"/>
      <c r="J589" s="67"/>
      <c r="O589" s="67"/>
      <c r="P589" s="67"/>
      <c r="T589" s="67"/>
      <c r="U589" s="67"/>
      <c r="AA589" s="68"/>
      <c r="BT589" s="66"/>
      <c r="BU589" s="66"/>
      <c r="BV589" s="66"/>
      <c r="BW589" s="66"/>
    </row>
    <row r="590" spans="1:75" ht="15.75" customHeight="1" x14ac:dyDescent="0.25">
      <c r="A590" s="66"/>
      <c r="B590" s="66"/>
      <c r="C590" s="56"/>
      <c r="I590" s="67"/>
      <c r="J590" s="67"/>
      <c r="O590" s="67"/>
      <c r="P590" s="67"/>
      <c r="T590" s="67"/>
      <c r="U590" s="67"/>
      <c r="AA590" s="68"/>
      <c r="BT590" s="66"/>
      <c r="BU590" s="66"/>
      <c r="BV590" s="66"/>
      <c r="BW590" s="66"/>
    </row>
    <row r="591" spans="1:75" ht="15.75" customHeight="1" x14ac:dyDescent="0.25">
      <c r="A591" s="66"/>
      <c r="B591" s="66"/>
      <c r="C591" s="56"/>
      <c r="I591" s="67"/>
      <c r="J591" s="67"/>
      <c r="O591" s="67"/>
      <c r="P591" s="67"/>
      <c r="T591" s="67"/>
      <c r="U591" s="67"/>
      <c r="AA591" s="68"/>
      <c r="BT591" s="66"/>
      <c r="BU591" s="66"/>
      <c r="BV591" s="66"/>
      <c r="BW591" s="66"/>
    </row>
    <row r="592" spans="1:75" ht="15.75" customHeight="1" x14ac:dyDescent="0.25">
      <c r="A592" s="66"/>
      <c r="B592" s="66"/>
      <c r="C592" s="56"/>
      <c r="I592" s="67"/>
      <c r="J592" s="67"/>
      <c r="O592" s="67"/>
      <c r="P592" s="67"/>
      <c r="T592" s="67"/>
      <c r="U592" s="67"/>
      <c r="AA592" s="68"/>
      <c r="BT592" s="66"/>
      <c r="BU592" s="66"/>
      <c r="BV592" s="66"/>
      <c r="BW592" s="66"/>
    </row>
    <row r="593" spans="1:75" ht="15.75" customHeight="1" x14ac:dyDescent="0.25">
      <c r="A593" s="66"/>
      <c r="B593" s="66"/>
      <c r="C593" s="56"/>
      <c r="I593" s="67"/>
      <c r="J593" s="67"/>
      <c r="O593" s="67"/>
      <c r="P593" s="67"/>
      <c r="T593" s="67"/>
      <c r="U593" s="67"/>
      <c r="AA593" s="68"/>
      <c r="BT593" s="66"/>
      <c r="BU593" s="66"/>
      <c r="BV593" s="66"/>
      <c r="BW593" s="66"/>
    </row>
    <row r="594" spans="1:75" ht="15.75" customHeight="1" x14ac:dyDescent="0.25">
      <c r="A594" s="66"/>
      <c r="B594" s="66"/>
      <c r="C594" s="56"/>
      <c r="I594" s="67"/>
      <c r="J594" s="67"/>
      <c r="O594" s="67"/>
      <c r="P594" s="67"/>
      <c r="T594" s="67"/>
      <c r="U594" s="67"/>
      <c r="AA594" s="68"/>
      <c r="BT594" s="66"/>
      <c r="BU594" s="66"/>
      <c r="BV594" s="66"/>
      <c r="BW594" s="66"/>
    </row>
    <row r="595" spans="1:75" ht="15.75" customHeight="1" x14ac:dyDescent="0.25">
      <c r="A595" s="66"/>
      <c r="B595" s="66"/>
      <c r="C595" s="56"/>
      <c r="I595" s="67"/>
      <c r="J595" s="67"/>
      <c r="O595" s="67"/>
      <c r="P595" s="67"/>
      <c r="T595" s="67"/>
      <c r="U595" s="67"/>
      <c r="AA595" s="68"/>
      <c r="BT595" s="66"/>
      <c r="BU595" s="66"/>
      <c r="BV595" s="66"/>
      <c r="BW595" s="66"/>
    </row>
    <row r="596" spans="1:75" ht="15.75" customHeight="1" x14ac:dyDescent="0.25">
      <c r="A596" s="66"/>
      <c r="B596" s="66"/>
      <c r="C596" s="56"/>
      <c r="I596" s="67"/>
      <c r="J596" s="67"/>
      <c r="O596" s="67"/>
      <c r="P596" s="67"/>
      <c r="T596" s="67"/>
      <c r="U596" s="67"/>
      <c r="AA596" s="68"/>
      <c r="BT596" s="66"/>
      <c r="BU596" s="66"/>
      <c r="BV596" s="66"/>
      <c r="BW596" s="66"/>
    </row>
    <row r="597" spans="1:75" ht="15.75" customHeight="1" x14ac:dyDescent="0.25">
      <c r="A597" s="66"/>
      <c r="B597" s="66"/>
      <c r="C597" s="56"/>
      <c r="I597" s="67"/>
      <c r="J597" s="67"/>
      <c r="O597" s="67"/>
      <c r="P597" s="67"/>
      <c r="T597" s="67"/>
      <c r="U597" s="67"/>
      <c r="AA597" s="68"/>
      <c r="BT597" s="66"/>
      <c r="BU597" s="66"/>
      <c r="BV597" s="66"/>
      <c r="BW597" s="66"/>
    </row>
    <row r="598" spans="1:75" ht="15.75" customHeight="1" x14ac:dyDescent="0.25">
      <c r="A598" s="66"/>
      <c r="B598" s="66"/>
      <c r="C598" s="56"/>
      <c r="I598" s="67"/>
      <c r="J598" s="67"/>
      <c r="O598" s="67"/>
      <c r="P598" s="67"/>
      <c r="T598" s="67"/>
      <c r="U598" s="67"/>
      <c r="AA598" s="68"/>
      <c r="BT598" s="66"/>
      <c r="BU598" s="66"/>
      <c r="BV598" s="66"/>
      <c r="BW598" s="66"/>
    </row>
    <row r="599" spans="1:75" ht="15.75" customHeight="1" x14ac:dyDescent="0.25">
      <c r="A599" s="66"/>
      <c r="B599" s="66"/>
      <c r="C599" s="56"/>
      <c r="I599" s="67"/>
      <c r="J599" s="67"/>
      <c r="O599" s="67"/>
      <c r="P599" s="67"/>
      <c r="T599" s="67"/>
      <c r="U599" s="67"/>
      <c r="AA599" s="68"/>
      <c r="BT599" s="66"/>
      <c r="BU599" s="66"/>
      <c r="BV599" s="66"/>
      <c r="BW599" s="66"/>
    </row>
    <row r="600" spans="1:75" ht="15.75" customHeight="1" x14ac:dyDescent="0.25">
      <c r="A600" s="66"/>
      <c r="B600" s="66"/>
      <c r="C600" s="56"/>
      <c r="I600" s="67"/>
      <c r="J600" s="67"/>
      <c r="O600" s="67"/>
      <c r="P600" s="67"/>
      <c r="T600" s="67"/>
      <c r="U600" s="67"/>
      <c r="AA600" s="68"/>
      <c r="BT600" s="66"/>
      <c r="BU600" s="66"/>
      <c r="BV600" s="66"/>
      <c r="BW600" s="66"/>
    </row>
    <row r="601" spans="1:75" ht="15.75" customHeight="1" x14ac:dyDescent="0.25">
      <c r="A601" s="66"/>
      <c r="B601" s="66"/>
      <c r="C601" s="56"/>
      <c r="I601" s="67"/>
      <c r="J601" s="67"/>
      <c r="O601" s="67"/>
      <c r="P601" s="67"/>
      <c r="T601" s="67"/>
      <c r="U601" s="67"/>
      <c r="AA601" s="68"/>
      <c r="BT601" s="66"/>
      <c r="BU601" s="66"/>
      <c r="BV601" s="66"/>
      <c r="BW601" s="66"/>
    </row>
    <row r="602" spans="1:75" ht="15.75" customHeight="1" x14ac:dyDescent="0.25">
      <c r="A602" s="66"/>
      <c r="B602" s="66"/>
      <c r="C602" s="56"/>
      <c r="I602" s="67"/>
      <c r="J602" s="67"/>
      <c r="O602" s="67"/>
      <c r="P602" s="67"/>
      <c r="T602" s="67"/>
      <c r="U602" s="67"/>
      <c r="AA602" s="68"/>
      <c r="BT602" s="66"/>
      <c r="BU602" s="66"/>
      <c r="BV602" s="66"/>
      <c r="BW602" s="66"/>
    </row>
    <row r="603" spans="1:75" ht="15.75" customHeight="1" x14ac:dyDescent="0.25">
      <c r="A603" s="66"/>
      <c r="B603" s="66"/>
      <c r="C603" s="56"/>
      <c r="I603" s="67"/>
      <c r="J603" s="67"/>
      <c r="O603" s="67"/>
      <c r="P603" s="67"/>
      <c r="T603" s="67"/>
      <c r="U603" s="67"/>
      <c r="AA603" s="68"/>
      <c r="BT603" s="66"/>
      <c r="BU603" s="66"/>
      <c r="BV603" s="66"/>
      <c r="BW603" s="66"/>
    </row>
    <row r="604" spans="1:75" ht="15.75" customHeight="1" x14ac:dyDescent="0.25">
      <c r="A604" s="66"/>
      <c r="B604" s="66"/>
      <c r="C604" s="56"/>
      <c r="I604" s="67"/>
      <c r="J604" s="67"/>
      <c r="O604" s="67"/>
      <c r="P604" s="67"/>
      <c r="T604" s="67"/>
      <c r="U604" s="67"/>
      <c r="AA604" s="68"/>
      <c r="BT604" s="66"/>
      <c r="BU604" s="66"/>
      <c r="BV604" s="66"/>
      <c r="BW604" s="66"/>
    </row>
    <row r="605" spans="1:75" ht="15.75" customHeight="1" x14ac:dyDescent="0.25">
      <c r="A605" s="66"/>
      <c r="B605" s="66"/>
      <c r="C605" s="56"/>
      <c r="I605" s="67"/>
      <c r="J605" s="67"/>
      <c r="O605" s="67"/>
      <c r="P605" s="67"/>
      <c r="T605" s="67"/>
      <c r="U605" s="67"/>
      <c r="AA605" s="68"/>
      <c r="BT605" s="66"/>
      <c r="BU605" s="66"/>
      <c r="BV605" s="66"/>
      <c r="BW605" s="66"/>
    </row>
    <row r="606" spans="1:75" ht="15.75" customHeight="1" x14ac:dyDescent="0.25">
      <c r="A606" s="66"/>
      <c r="B606" s="66"/>
      <c r="C606" s="56"/>
      <c r="I606" s="67"/>
      <c r="J606" s="67"/>
      <c r="O606" s="67"/>
      <c r="P606" s="67"/>
      <c r="T606" s="67"/>
      <c r="U606" s="67"/>
      <c r="AA606" s="68"/>
      <c r="BT606" s="66"/>
      <c r="BU606" s="66"/>
      <c r="BV606" s="66"/>
      <c r="BW606" s="66"/>
    </row>
    <row r="607" spans="1:75" ht="15.75" customHeight="1" x14ac:dyDescent="0.25">
      <c r="A607" s="66"/>
      <c r="B607" s="66"/>
      <c r="C607" s="56"/>
      <c r="I607" s="67"/>
      <c r="J607" s="67"/>
      <c r="O607" s="67"/>
      <c r="P607" s="67"/>
      <c r="T607" s="67"/>
      <c r="U607" s="67"/>
      <c r="AA607" s="68"/>
      <c r="BT607" s="66"/>
      <c r="BU607" s="66"/>
      <c r="BV607" s="66"/>
      <c r="BW607" s="66"/>
    </row>
    <row r="608" spans="1:75" ht="15.75" customHeight="1" x14ac:dyDescent="0.25">
      <c r="A608" s="66"/>
      <c r="B608" s="66"/>
      <c r="C608" s="56"/>
      <c r="I608" s="67"/>
      <c r="J608" s="67"/>
      <c r="O608" s="67"/>
      <c r="P608" s="67"/>
      <c r="T608" s="67"/>
      <c r="U608" s="67"/>
      <c r="AA608" s="68"/>
      <c r="BT608" s="66"/>
      <c r="BU608" s="66"/>
      <c r="BV608" s="66"/>
      <c r="BW608" s="66"/>
    </row>
    <row r="609" spans="1:75" ht="15.75" customHeight="1" x14ac:dyDescent="0.25">
      <c r="A609" s="66"/>
      <c r="B609" s="66"/>
      <c r="C609" s="56"/>
      <c r="I609" s="67"/>
      <c r="J609" s="67"/>
      <c r="O609" s="67"/>
      <c r="P609" s="67"/>
      <c r="T609" s="67"/>
      <c r="U609" s="67"/>
      <c r="AA609" s="68"/>
      <c r="BT609" s="66"/>
      <c r="BU609" s="66"/>
      <c r="BV609" s="66"/>
      <c r="BW609" s="66"/>
    </row>
    <row r="610" spans="1:75" ht="15.75" customHeight="1" x14ac:dyDescent="0.25">
      <c r="A610" s="66"/>
      <c r="B610" s="66"/>
      <c r="C610" s="56"/>
      <c r="I610" s="67"/>
      <c r="J610" s="67"/>
      <c r="O610" s="67"/>
      <c r="P610" s="67"/>
      <c r="T610" s="67"/>
      <c r="U610" s="67"/>
      <c r="AA610" s="68"/>
      <c r="BT610" s="66"/>
      <c r="BU610" s="66"/>
      <c r="BV610" s="66"/>
      <c r="BW610" s="66"/>
    </row>
    <row r="611" spans="1:75" ht="15.75" customHeight="1" x14ac:dyDescent="0.25">
      <c r="A611" s="66"/>
      <c r="B611" s="66"/>
      <c r="C611" s="56"/>
      <c r="I611" s="67"/>
      <c r="J611" s="67"/>
      <c r="O611" s="67"/>
      <c r="P611" s="67"/>
      <c r="T611" s="67"/>
      <c r="U611" s="67"/>
      <c r="AA611" s="68"/>
      <c r="BT611" s="66"/>
      <c r="BU611" s="66"/>
      <c r="BV611" s="66"/>
      <c r="BW611" s="66"/>
    </row>
    <row r="612" spans="1:75" ht="15.75" customHeight="1" x14ac:dyDescent="0.25">
      <c r="A612" s="66"/>
      <c r="B612" s="66"/>
      <c r="C612" s="56"/>
      <c r="I612" s="67"/>
      <c r="J612" s="67"/>
      <c r="O612" s="67"/>
      <c r="P612" s="67"/>
      <c r="T612" s="67"/>
      <c r="U612" s="67"/>
      <c r="AA612" s="68"/>
      <c r="BT612" s="66"/>
      <c r="BU612" s="66"/>
      <c r="BV612" s="66"/>
      <c r="BW612" s="66"/>
    </row>
    <row r="613" spans="1:75" ht="15.75" customHeight="1" x14ac:dyDescent="0.25">
      <c r="A613" s="66"/>
      <c r="B613" s="66"/>
      <c r="C613" s="56"/>
      <c r="I613" s="67"/>
      <c r="J613" s="67"/>
      <c r="O613" s="67"/>
      <c r="P613" s="67"/>
      <c r="T613" s="67"/>
      <c r="U613" s="67"/>
      <c r="AA613" s="68"/>
      <c r="BT613" s="66"/>
      <c r="BU613" s="66"/>
      <c r="BV613" s="66"/>
      <c r="BW613" s="66"/>
    </row>
    <row r="614" spans="1:75" ht="15.75" customHeight="1" x14ac:dyDescent="0.25">
      <c r="A614" s="66"/>
      <c r="B614" s="66"/>
      <c r="C614" s="56"/>
      <c r="I614" s="67"/>
      <c r="J614" s="67"/>
      <c r="O614" s="67"/>
      <c r="P614" s="67"/>
      <c r="T614" s="67"/>
      <c r="U614" s="67"/>
      <c r="AA614" s="68"/>
      <c r="BT614" s="66"/>
      <c r="BU614" s="66"/>
      <c r="BV614" s="66"/>
      <c r="BW614" s="66"/>
    </row>
    <row r="615" spans="1:75" ht="15.75" customHeight="1" x14ac:dyDescent="0.25">
      <c r="A615" s="66"/>
      <c r="B615" s="66"/>
      <c r="C615" s="56"/>
      <c r="I615" s="67"/>
      <c r="J615" s="67"/>
      <c r="O615" s="67"/>
      <c r="P615" s="67"/>
      <c r="T615" s="67"/>
      <c r="U615" s="67"/>
      <c r="AA615" s="68"/>
      <c r="BT615" s="66"/>
      <c r="BU615" s="66"/>
      <c r="BV615" s="66"/>
      <c r="BW615" s="66"/>
    </row>
    <row r="616" spans="1:75" ht="15.75" customHeight="1" x14ac:dyDescent="0.25">
      <c r="A616" s="66"/>
      <c r="B616" s="66"/>
      <c r="C616" s="56"/>
      <c r="I616" s="67"/>
      <c r="J616" s="67"/>
      <c r="O616" s="67"/>
      <c r="P616" s="67"/>
      <c r="T616" s="67"/>
      <c r="U616" s="67"/>
      <c r="AA616" s="68"/>
      <c r="BT616" s="66"/>
      <c r="BU616" s="66"/>
      <c r="BV616" s="66"/>
      <c r="BW616" s="66"/>
    </row>
    <row r="617" spans="1:75" ht="15.75" customHeight="1" x14ac:dyDescent="0.25">
      <c r="A617" s="66"/>
      <c r="B617" s="66"/>
      <c r="C617" s="56"/>
      <c r="I617" s="67"/>
      <c r="J617" s="67"/>
      <c r="O617" s="67"/>
      <c r="P617" s="67"/>
      <c r="T617" s="67"/>
      <c r="U617" s="67"/>
      <c r="AA617" s="68"/>
      <c r="BT617" s="66"/>
      <c r="BU617" s="66"/>
      <c r="BV617" s="66"/>
      <c r="BW617" s="66"/>
    </row>
    <row r="618" spans="1:75" ht="15.75" customHeight="1" x14ac:dyDescent="0.25">
      <c r="A618" s="66"/>
      <c r="B618" s="66"/>
      <c r="C618" s="56"/>
      <c r="I618" s="67"/>
      <c r="J618" s="67"/>
      <c r="O618" s="67"/>
      <c r="P618" s="67"/>
      <c r="T618" s="67"/>
      <c r="U618" s="67"/>
      <c r="AA618" s="68"/>
      <c r="BT618" s="66"/>
      <c r="BU618" s="66"/>
      <c r="BV618" s="66"/>
      <c r="BW618" s="66"/>
    </row>
    <row r="619" spans="1:75" ht="15.75" customHeight="1" x14ac:dyDescent="0.25">
      <c r="A619" s="66"/>
      <c r="B619" s="66"/>
      <c r="C619" s="56"/>
      <c r="I619" s="67"/>
      <c r="J619" s="67"/>
      <c r="O619" s="67"/>
      <c r="P619" s="67"/>
      <c r="T619" s="67"/>
      <c r="U619" s="67"/>
      <c r="AA619" s="68"/>
      <c r="BT619" s="66"/>
      <c r="BU619" s="66"/>
      <c r="BV619" s="66"/>
      <c r="BW619" s="66"/>
    </row>
    <row r="620" spans="1:75" ht="15.75" customHeight="1" x14ac:dyDescent="0.25">
      <c r="A620" s="66"/>
      <c r="B620" s="66"/>
      <c r="C620" s="56"/>
      <c r="I620" s="67"/>
      <c r="J620" s="67"/>
      <c r="O620" s="67"/>
      <c r="P620" s="67"/>
      <c r="T620" s="67"/>
      <c r="U620" s="67"/>
      <c r="AA620" s="68"/>
      <c r="BT620" s="66"/>
      <c r="BU620" s="66"/>
      <c r="BV620" s="66"/>
      <c r="BW620" s="66"/>
    </row>
    <row r="621" spans="1:75" ht="15.75" customHeight="1" x14ac:dyDescent="0.25">
      <c r="A621" s="66"/>
      <c r="B621" s="66"/>
      <c r="C621" s="56"/>
      <c r="I621" s="67"/>
      <c r="J621" s="67"/>
      <c r="O621" s="67"/>
      <c r="P621" s="67"/>
      <c r="T621" s="67"/>
      <c r="U621" s="67"/>
      <c r="AA621" s="68"/>
      <c r="BT621" s="66"/>
      <c r="BU621" s="66"/>
      <c r="BV621" s="66"/>
      <c r="BW621" s="66"/>
    </row>
    <row r="622" spans="1:75" ht="15.75" customHeight="1" x14ac:dyDescent="0.25">
      <c r="A622" s="66"/>
      <c r="B622" s="66"/>
      <c r="C622" s="56"/>
      <c r="I622" s="67"/>
      <c r="J622" s="67"/>
      <c r="O622" s="67"/>
      <c r="P622" s="67"/>
      <c r="T622" s="67"/>
      <c r="U622" s="67"/>
      <c r="AA622" s="68"/>
      <c r="BT622" s="66"/>
      <c r="BU622" s="66"/>
      <c r="BV622" s="66"/>
      <c r="BW622" s="66"/>
    </row>
    <row r="623" spans="1:75" ht="15.75" customHeight="1" x14ac:dyDescent="0.25">
      <c r="A623" s="66"/>
      <c r="B623" s="66"/>
      <c r="C623" s="56"/>
      <c r="I623" s="67"/>
      <c r="J623" s="67"/>
      <c r="O623" s="67"/>
      <c r="P623" s="67"/>
      <c r="T623" s="67"/>
      <c r="U623" s="67"/>
      <c r="AA623" s="68"/>
      <c r="BT623" s="66"/>
      <c r="BU623" s="66"/>
      <c r="BV623" s="66"/>
      <c r="BW623" s="66"/>
    </row>
    <row r="624" spans="1:75" ht="15.75" customHeight="1" x14ac:dyDescent="0.25">
      <c r="A624" s="66"/>
      <c r="B624" s="66"/>
      <c r="C624" s="56"/>
      <c r="I624" s="67"/>
      <c r="J624" s="67"/>
      <c r="O624" s="67"/>
      <c r="P624" s="67"/>
      <c r="T624" s="67"/>
      <c r="U624" s="67"/>
      <c r="AA624" s="68"/>
      <c r="BT624" s="66"/>
      <c r="BU624" s="66"/>
      <c r="BV624" s="66"/>
      <c r="BW624" s="66"/>
    </row>
    <row r="625" spans="1:75" ht="15.75" customHeight="1" x14ac:dyDescent="0.25">
      <c r="A625" s="66"/>
      <c r="B625" s="66"/>
      <c r="C625" s="56"/>
      <c r="I625" s="67"/>
      <c r="J625" s="67"/>
      <c r="O625" s="67"/>
      <c r="P625" s="67"/>
      <c r="T625" s="67"/>
      <c r="U625" s="67"/>
      <c r="AA625" s="68"/>
      <c r="BT625" s="66"/>
      <c r="BU625" s="66"/>
      <c r="BV625" s="66"/>
      <c r="BW625" s="66"/>
    </row>
    <row r="626" spans="1:75" ht="15.75" customHeight="1" x14ac:dyDescent="0.25">
      <c r="A626" s="66"/>
      <c r="B626" s="66"/>
      <c r="C626" s="56"/>
      <c r="I626" s="67"/>
      <c r="J626" s="67"/>
      <c r="O626" s="67"/>
      <c r="P626" s="67"/>
      <c r="T626" s="67"/>
      <c r="U626" s="67"/>
      <c r="AA626" s="68"/>
      <c r="BT626" s="66"/>
      <c r="BU626" s="66"/>
      <c r="BV626" s="66"/>
      <c r="BW626" s="66"/>
    </row>
    <row r="627" spans="1:75" ht="15.75" customHeight="1" x14ac:dyDescent="0.25">
      <c r="A627" s="66"/>
      <c r="B627" s="66"/>
      <c r="C627" s="56"/>
      <c r="I627" s="67"/>
      <c r="J627" s="67"/>
      <c r="O627" s="67"/>
      <c r="P627" s="67"/>
      <c r="T627" s="67"/>
      <c r="U627" s="67"/>
      <c r="AA627" s="68"/>
      <c r="BT627" s="66"/>
      <c r="BU627" s="66"/>
      <c r="BV627" s="66"/>
      <c r="BW627" s="66"/>
    </row>
    <row r="628" spans="1:75" ht="15.75" customHeight="1" x14ac:dyDescent="0.25">
      <c r="A628" s="66"/>
      <c r="B628" s="66"/>
      <c r="C628" s="56"/>
      <c r="I628" s="67"/>
      <c r="J628" s="67"/>
      <c r="O628" s="67"/>
      <c r="P628" s="67"/>
      <c r="T628" s="67"/>
      <c r="U628" s="67"/>
      <c r="AA628" s="68"/>
      <c r="BT628" s="66"/>
      <c r="BU628" s="66"/>
      <c r="BV628" s="66"/>
      <c r="BW628" s="66"/>
    </row>
    <row r="629" spans="1:75" ht="15.75" customHeight="1" x14ac:dyDescent="0.25">
      <c r="A629" s="66"/>
      <c r="B629" s="66"/>
      <c r="C629" s="56"/>
      <c r="I629" s="67"/>
      <c r="J629" s="67"/>
      <c r="O629" s="67"/>
      <c r="P629" s="67"/>
      <c r="T629" s="67"/>
      <c r="U629" s="67"/>
      <c r="AA629" s="68"/>
      <c r="BT629" s="66"/>
      <c r="BU629" s="66"/>
      <c r="BV629" s="66"/>
      <c r="BW629" s="66"/>
    </row>
    <row r="630" spans="1:75" ht="15.75" customHeight="1" x14ac:dyDescent="0.25">
      <c r="A630" s="66"/>
      <c r="B630" s="66"/>
      <c r="C630" s="56"/>
      <c r="I630" s="67"/>
      <c r="J630" s="67"/>
      <c r="O630" s="67"/>
      <c r="P630" s="67"/>
      <c r="T630" s="67"/>
      <c r="U630" s="67"/>
      <c r="AA630" s="68"/>
      <c r="BT630" s="66"/>
      <c r="BU630" s="66"/>
      <c r="BV630" s="66"/>
      <c r="BW630" s="66"/>
    </row>
    <row r="631" spans="1:75" ht="15.75" customHeight="1" x14ac:dyDescent="0.25">
      <c r="A631" s="66"/>
      <c r="B631" s="66"/>
      <c r="C631" s="56"/>
      <c r="I631" s="67"/>
      <c r="J631" s="67"/>
      <c r="O631" s="67"/>
      <c r="P631" s="67"/>
      <c r="T631" s="67"/>
      <c r="U631" s="67"/>
      <c r="AA631" s="68"/>
      <c r="BT631" s="66"/>
      <c r="BU631" s="66"/>
      <c r="BV631" s="66"/>
      <c r="BW631" s="66"/>
    </row>
    <row r="632" spans="1:75" ht="15.75" customHeight="1" x14ac:dyDescent="0.25">
      <c r="A632" s="66"/>
      <c r="B632" s="66"/>
      <c r="C632" s="56"/>
      <c r="I632" s="67"/>
      <c r="J632" s="67"/>
      <c r="O632" s="67"/>
      <c r="P632" s="67"/>
      <c r="T632" s="67"/>
      <c r="U632" s="67"/>
      <c r="AA632" s="68"/>
      <c r="BT632" s="66"/>
      <c r="BU632" s="66"/>
      <c r="BV632" s="66"/>
      <c r="BW632" s="66"/>
    </row>
    <row r="633" spans="1:75" ht="15.75" customHeight="1" x14ac:dyDescent="0.25">
      <c r="A633" s="66"/>
      <c r="B633" s="66"/>
      <c r="C633" s="56"/>
      <c r="I633" s="67"/>
      <c r="J633" s="67"/>
      <c r="O633" s="67"/>
      <c r="P633" s="67"/>
      <c r="T633" s="67"/>
      <c r="U633" s="67"/>
      <c r="AA633" s="68"/>
      <c r="BT633" s="66"/>
      <c r="BU633" s="66"/>
      <c r="BV633" s="66"/>
      <c r="BW633" s="66"/>
    </row>
    <row r="634" spans="1:75" ht="15.75" customHeight="1" x14ac:dyDescent="0.25">
      <c r="A634" s="66"/>
      <c r="B634" s="66"/>
      <c r="C634" s="56"/>
      <c r="I634" s="67"/>
      <c r="J634" s="67"/>
      <c r="O634" s="67"/>
      <c r="P634" s="67"/>
      <c r="T634" s="67"/>
      <c r="U634" s="67"/>
      <c r="AA634" s="68"/>
      <c r="BT634" s="66"/>
      <c r="BU634" s="66"/>
      <c r="BV634" s="66"/>
      <c r="BW634" s="66"/>
    </row>
    <row r="635" spans="1:75" ht="15.75" customHeight="1" x14ac:dyDescent="0.25">
      <c r="A635" s="66"/>
      <c r="B635" s="66"/>
      <c r="C635" s="56"/>
      <c r="I635" s="67"/>
      <c r="J635" s="67"/>
      <c r="O635" s="67"/>
      <c r="P635" s="67"/>
      <c r="T635" s="67"/>
      <c r="U635" s="67"/>
      <c r="AA635" s="68"/>
      <c r="BT635" s="66"/>
      <c r="BU635" s="66"/>
      <c r="BV635" s="66"/>
      <c r="BW635" s="66"/>
    </row>
    <row r="636" spans="1:75" ht="15.75" customHeight="1" x14ac:dyDescent="0.25">
      <c r="A636" s="66"/>
      <c r="B636" s="66"/>
      <c r="C636" s="56"/>
      <c r="I636" s="67"/>
      <c r="J636" s="67"/>
      <c r="O636" s="67"/>
      <c r="P636" s="67"/>
      <c r="T636" s="67"/>
      <c r="U636" s="67"/>
      <c r="AA636" s="68"/>
      <c r="BT636" s="66"/>
      <c r="BU636" s="66"/>
      <c r="BV636" s="66"/>
      <c r="BW636" s="66"/>
    </row>
    <row r="637" spans="1:75" ht="15.75" customHeight="1" x14ac:dyDescent="0.25">
      <c r="A637" s="66"/>
      <c r="B637" s="66"/>
      <c r="C637" s="56"/>
      <c r="I637" s="67"/>
      <c r="J637" s="67"/>
      <c r="O637" s="67"/>
      <c r="P637" s="67"/>
      <c r="T637" s="67"/>
      <c r="U637" s="67"/>
      <c r="AA637" s="68"/>
      <c r="BT637" s="66"/>
      <c r="BU637" s="66"/>
      <c r="BV637" s="66"/>
      <c r="BW637" s="66"/>
    </row>
    <row r="638" spans="1:75" ht="15.75" customHeight="1" x14ac:dyDescent="0.25">
      <c r="A638" s="66"/>
      <c r="B638" s="66"/>
      <c r="C638" s="56"/>
      <c r="I638" s="67"/>
      <c r="J638" s="67"/>
      <c r="O638" s="67"/>
      <c r="P638" s="67"/>
      <c r="T638" s="67"/>
      <c r="U638" s="67"/>
      <c r="AA638" s="68"/>
      <c r="BT638" s="66"/>
      <c r="BU638" s="66"/>
      <c r="BV638" s="66"/>
      <c r="BW638" s="66"/>
    </row>
    <row r="639" spans="1:75" ht="15.75" customHeight="1" x14ac:dyDescent="0.25">
      <c r="A639" s="66"/>
      <c r="B639" s="66"/>
      <c r="C639" s="56"/>
      <c r="I639" s="67"/>
      <c r="J639" s="67"/>
      <c r="O639" s="67"/>
      <c r="P639" s="67"/>
      <c r="T639" s="67"/>
      <c r="U639" s="67"/>
      <c r="AA639" s="68"/>
      <c r="BT639" s="66"/>
      <c r="BU639" s="66"/>
      <c r="BV639" s="66"/>
      <c r="BW639" s="66"/>
    </row>
    <row r="640" spans="1:75" ht="15.75" customHeight="1" x14ac:dyDescent="0.25">
      <c r="A640" s="66"/>
      <c r="B640" s="66"/>
      <c r="C640" s="56"/>
      <c r="I640" s="67"/>
      <c r="J640" s="67"/>
      <c r="O640" s="67"/>
      <c r="P640" s="67"/>
      <c r="T640" s="67"/>
      <c r="U640" s="67"/>
      <c r="AA640" s="68"/>
      <c r="BT640" s="66"/>
      <c r="BU640" s="66"/>
      <c r="BV640" s="66"/>
      <c r="BW640" s="66"/>
    </row>
    <row r="641" spans="1:75" ht="15.75" customHeight="1" x14ac:dyDescent="0.25">
      <c r="A641" s="66"/>
      <c r="B641" s="66"/>
      <c r="C641" s="56"/>
      <c r="I641" s="67"/>
      <c r="J641" s="67"/>
      <c r="O641" s="67"/>
      <c r="P641" s="67"/>
      <c r="T641" s="67"/>
      <c r="U641" s="67"/>
      <c r="AA641" s="68"/>
      <c r="BT641" s="66"/>
      <c r="BU641" s="66"/>
      <c r="BV641" s="66"/>
      <c r="BW641" s="66"/>
    </row>
    <row r="642" spans="1:75" ht="15.75" customHeight="1" x14ac:dyDescent="0.25">
      <c r="A642" s="66"/>
      <c r="B642" s="66"/>
      <c r="C642" s="56"/>
      <c r="I642" s="67"/>
      <c r="J642" s="67"/>
      <c r="O642" s="67"/>
      <c r="P642" s="67"/>
      <c r="T642" s="67"/>
      <c r="U642" s="67"/>
      <c r="AA642" s="68"/>
      <c r="BT642" s="66"/>
      <c r="BU642" s="66"/>
      <c r="BV642" s="66"/>
      <c r="BW642" s="66"/>
    </row>
    <row r="643" spans="1:75" ht="15.75" customHeight="1" x14ac:dyDescent="0.25">
      <c r="A643" s="66"/>
      <c r="B643" s="66"/>
      <c r="C643" s="56"/>
      <c r="I643" s="67"/>
      <c r="J643" s="67"/>
      <c r="O643" s="67"/>
      <c r="P643" s="67"/>
      <c r="T643" s="67"/>
      <c r="U643" s="67"/>
      <c r="AA643" s="68"/>
      <c r="BT643" s="66"/>
      <c r="BU643" s="66"/>
      <c r="BV643" s="66"/>
      <c r="BW643" s="66"/>
    </row>
    <row r="644" spans="1:75" ht="15.75" customHeight="1" x14ac:dyDescent="0.25">
      <c r="A644" s="66"/>
      <c r="B644" s="66"/>
      <c r="C644" s="56"/>
      <c r="I644" s="67"/>
      <c r="J644" s="67"/>
      <c r="O644" s="67"/>
      <c r="P644" s="67"/>
      <c r="T644" s="67"/>
      <c r="U644" s="67"/>
      <c r="AA644" s="68"/>
      <c r="BT644" s="66"/>
      <c r="BU644" s="66"/>
      <c r="BV644" s="66"/>
      <c r="BW644" s="66"/>
    </row>
    <row r="645" spans="1:75" ht="15.75" customHeight="1" x14ac:dyDescent="0.25">
      <c r="A645" s="66"/>
      <c r="B645" s="66"/>
      <c r="C645" s="56"/>
      <c r="I645" s="67"/>
      <c r="J645" s="67"/>
      <c r="O645" s="67"/>
      <c r="P645" s="67"/>
      <c r="T645" s="67"/>
      <c r="U645" s="67"/>
      <c r="AA645" s="68"/>
      <c r="BT645" s="66"/>
      <c r="BU645" s="66"/>
      <c r="BV645" s="66"/>
      <c r="BW645" s="66"/>
    </row>
    <row r="646" spans="1:75" ht="15.75" customHeight="1" x14ac:dyDescent="0.25">
      <c r="A646" s="66"/>
      <c r="B646" s="66"/>
      <c r="C646" s="56"/>
      <c r="I646" s="67"/>
      <c r="J646" s="67"/>
      <c r="O646" s="67"/>
      <c r="P646" s="67"/>
      <c r="T646" s="67"/>
      <c r="U646" s="67"/>
      <c r="AA646" s="68"/>
      <c r="BT646" s="66"/>
      <c r="BU646" s="66"/>
      <c r="BV646" s="66"/>
      <c r="BW646" s="66"/>
    </row>
    <row r="647" spans="1:75" ht="15.75" customHeight="1" x14ac:dyDescent="0.25">
      <c r="A647" s="66"/>
      <c r="B647" s="66"/>
      <c r="C647" s="56"/>
      <c r="I647" s="67"/>
      <c r="J647" s="67"/>
      <c r="O647" s="67"/>
      <c r="P647" s="67"/>
      <c r="T647" s="67"/>
      <c r="U647" s="67"/>
      <c r="AA647" s="68"/>
      <c r="BT647" s="66"/>
      <c r="BU647" s="66"/>
      <c r="BV647" s="66"/>
      <c r="BW647" s="66"/>
    </row>
    <row r="648" spans="1:75" ht="15.75" customHeight="1" x14ac:dyDescent="0.25">
      <c r="A648" s="66"/>
      <c r="B648" s="66"/>
      <c r="C648" s="56"/>
      <c r="I648" s="67"/>
      <c r="J648" s="67"/>
      <c r="O648" s="67"/>
      <c r="P648" s="67"/>
      <c r="T648" s="67"/>
      <c r="U648" s="67"/>
      <c r="AA648" s="68"/>
      <c r="BT648" s="66"/>
      <c r="BU648" s="66"/>
      <c r="BV648" s="66"/>
      <c r="BW648" s="66"/>
    </row>
    <row r="649" spans="1:75" ht="15.75" customHeight="1" x14ac:dyDescent="0.25">
      <c r="A649" s="66"/>
      <c r="B649" s="66"/>
      <c r="C649" s="56"/>
      <c r="I649" s="67"/>
      <c r="J649" s="67"/>
      <c r="O649" s="67"/>
      <c r="P649" s="67"/>
      <c r="T649" s="67"/>
      <c r="U649" s="67"/>
      <c r="AA649" s="68"/>
      <c r="BT649" s="66"/>
      <c r="BU649" s="66"/>
      <c r="BV649" s="66"/>
      <c r="BW649" s="66"/>
    </row>
    <row r="650" spans="1:75" ht="15.75" customHeight="1" x14ac:dyDescent="0.25">
      <c r="A650" s="66"/>
      <c r="B650" s="66"/>
      <c r="C650" s="56"/>
      <c r="I650" s="67"/>
      <c r="J650" s="67"/>
      <c r="O650" s="67"/>
      <c r="P650" s="67"/>
      <c r="T650" s="67"/>
      <c r="U650" s="67"/>
      <c r="AA650" s="68"/>
      <c r="BT650" s="66"/>
      <c r="BU650" s="66"/>
      <c r="BV650" s="66"/>
      <c r="BW650" s="66"/>
    </row>
    <row r="651" spans="1:75" ht="15.75" customHeight="1" x14ac:dyDescent="0.25">
      <c r="A651" s="66"/>
      <c r="B651" s="66"/>
      <c r="C651" s="56"/>
      <c r="I651" s="67"/>
      <c r="J651" s="67"/>
      <c r="O651" s="67"/>
      <c r="P651" s="67"/>
      <c r="T651" s="67"/>
      <c r="U651" s="67"/>
      <c r="AA651" s="68"/>
      <c r="BT651" s="66"/>
      <c r="BU651" s="66"/>
      <c r="BV651" s="66"/>
      <c r="BW651" s="66"/>
    </row>
    <row r="652" spans="1:75" ht="15.75" customHeight="1" x14ac:dyDescent="0.25">
      <c r="A652" s="66"/>
      <c r="B652" s="66"/>
      <c r="C652" s="56"/>
      <c r="I652" s="67"/>
      <c r="J652" s="67"/>
      <c r="O652" s="67"/>
      <c r="P652" s="67"/>
      <c r="T652" s="67"/>
      <c r="U652" s="67"/>
      <c r="AA652" s="68"/>
      <c r="BT652" s="66"/>
      <c r="BU652" s="66"/>
      <c r="BV652" s="66"/>
      <c r="BW652" s="66"/>
    </row>
    <row r="653" spans="1:75" ht="15.75" customHeight="1" x14ac:dyDescent="0.25">
      <c r="A653" s="66"/>
      <c r="B653" s="66"/>
      <c r="C653" s="56"/>
      <c r="I653" s="67"/>
      <c r="J653" s="67"/>
      <c r="O653" s="67"/>
      <c r="P653" s="67"/>
      <c r="T653" s="67"/>
      <c r="U653" s="67"/>
      <c r="AA653" s="68"/>
      <c r="BT653" s="66"/>
      <c r="BU653" s="66"/>
      <c r="BV653" s="66"/>
      <c r="BW653" s="66"/>
    </row>
    <row r="654" spans="1:75" ht="15.75" customHeight="1" x14ac:dyDescent="0.25">
      <c r="A654" s="66"/>
      <c r="B654" s="66"/>
      <c r="C654" s="56"/>
      <c r="I654" s="67"/>
      <c r="J654" s="67"/>
      <c r="O654" s="67"/>
      <c r="P654" s="67"/>
      <c r="T654" s="67"/>
      <c r="U654" s="67"/>
      <c r="AA654" s="68"/>
      <c r="BT654" s="66"/>
      <c r="BU654" s="66"/>
      <c r="BV654" s="66"/>
      <c r="BW654" s="66"/>
    </row>
    <row r="655" spans="1:75" ht="15.75" customHeight="1" x14ac:dyDescent="0.25">
      <c r="A655" s="66"/>
      <c r="B655" s="66"/>
      <c r="C655" s="56"/>
      <c r="I655" s="67"/>
      <c r="J655" s="67"/>
      <c r="O655" s="67"/>
      <c r="P655" s="67"/>
      <c r="T655" s="67"/>
      <c r="U655" s="67"/>
      <c r="AA655" s="68"/>
      <c r="BT655" s="66"/>
      <c r="BU655" s="66"/>
      <c r="BV655" s="66"/>
      <c r="BW655" s="66"/>
    </row>
    <row r="656" spans="1:75" ht="15.75" customHeight="1" x14ac:dyDescent="0.25">
      <c r="A656" s="66"/>
      <c r="B656" s="66"/>
      <c r="C656" s="56"/>
      <c r="I656" s="67"/>
      <c r="J656" s="67"/>
      <c r="O656" s="67"/>
      <c r="P656" s="67"/>
      <c r="T656" s="67"/>
      <c r="U656" s="67"/>
      <c r="AA656" s="68"/>
      <c r="BT656" s="66"/>
      <c r="BU656" s="66"/>
      <c r="BV656" s="66"/>
      <c r="BW656" s="66"/>
    </row>
    <row r="657" spans="1:75" ht="15.75" customHeight="1" x14ac:dyDescent="0.25">
      <c r="A657" s="66"/>
      <c r="B657" s="66"/>
      <c r="C657" s="56"/>
      <c r="I657" s="67"/>
      <c r="J657" s="67"/>
      <c r="O657" s="67"/>
      <c r="P657" s="67"/>
      <c r="T657" s="67"/>
      <c r="U657" s="67"/>
      <c r="AA657" s="68"/>
      <c r="BT657" s="66"/>
      <c r="BU657" s="66"/>
      <c r="BV657" s="66"/>
      <c r="BW657" s="66"/>
    </row>
    <row r="658" spans="1:75" ht="15.75" customHeight="1" x14ac:dyDescent="0.25">
      <c r="A658" s="66"/>
      <c r="B658" s="66"/>
      <c r="C658" s="56"/>
      <c r="I658" s="67"/>
      <c r="J658" s="67"/>
      <c r="O658" s="67"/>
      <c r="P658" s="67"/>
      <c r="T658" s="67"/>
      <c r="U658" s="67"/>
      <c r="AA658" s="68"/>
      <c r="BT658" s="66"/>
      <c r="BU658" s="66"/>
      <c r="BV658" s="66"/>
      <c r="BW658" s="66"/>
    </row>
    <row r="659" spans="1:75" ht="15.75" customHeight="1" x14ac:dyDescent="0.25">
      <c r="A659" s="66"/>
      <c r="B659" s="66"/>
      <c r="C659" s="56"/>
      <c r="I659" s="67"/>
      <c r="J659" s="67"/>
      <c r="O659" s="67"/>
      <c r="P659" s="67"/>
      <c r="T659" s="67"/>
      <c r="U659" s="67"/>
      <c r="AA659" s="68"/>
      <c r="BT659" s="66"/>
      <c r="BU659" s="66"/>
      <c r="BV659" s="66"/>
      <c r="BW659" s="66"/>
    </row>
    <row r="660" spans="1:75" ht="15.75" customHeight="1" x14ac:dyDescent="0.25">
      <c r="A660" s="66"/>
      <c r="B660" s="66"/>
      <c r="C660" s="56"/>
      <c r="I660" s="67"/>
      <c r="J660" s="67"/>
      <c r="O660" s="67"/>
      <c r="P660" s="67"/>
      <c r="T660" s="67"/>
      <c r="U660" s="67"/>
      <c r="AA660" s="68"/>
      <c r="BT660" s="66"/>
      <c r="BU660" s="66"/>
      <c r="BV660" s="66"/>
      <c r="BW660" s="66"/>
    </row>
    <row r="661" spans="1:75" ht="15.75" customHeight="1" x14ac:dyDescent="0.25">
      <c r="A661" s="66"/>
      <c r="B661" s="66"/>
      <c r="C661" s="56"/>
      <c r="I661" s="67"/>
      <c r="J661" s="67"/>
      <c r="O661" s="67"/>
      <c r="P661" s="67"/>
      <c r="T661" s="67"/>
      <c r="U661" s="67"/>
      <c r="AA661" s="68"/>
      <c r="BT661" s="66"/>
      <c r="BU661" s="66"/>
      <c r="BV661" s="66"/>
      <c r="BW661" s="66"/>
    </row>
    <row r="662" spans="1:75" ht="15.75" customHeight="1" x14ac:dyDescent="0.25">
      <c r="A662" s="66"/>
      <c r="B662" s="66"/>
      <c r="C662" s="56"/>
      <c r="I662" s="67"/>
      <c r="J662" s="67"/>
      <c r="O662" s="67"/>
      <c r="P662" s="67"/>
      <c r="T662" s="67"/>
      <c r="U662" s="67"/>
      <c r="AA662" s="68"/>
      <c r="BT662" s="66"/>
      <c r="BU662" s="66"/>
      <c r="BV662" s="66"/>
      <c r="BW662" s="66"/>
    </row>
    <row r="663" spans="1:75" ht="15.75" customHeight="1" x14ac:dyDescent="0.25">
      <c r="A663" s="66"/>
      <c r="B663" s="66"/>
      <c r="C663" s="56"/>
      <c r="I663" s="67"/>
      <c r="J663" s="67"/>
      <c r="O663" s="67"/>
      <c r="P663" s="67"/>
      <c r="T663" s="67"/>
      <c r="U663" s="67"/>
      <c r="AA663" s="68"/>
      <c r="BT663" s="66"/>
      <c r="BU663" s="66"/>
      <c r="BV663" s="66"/>
      <c r="BW663" s="66"/>
    </row>
    <row r="664" spans="1:75" ht="15.75" customHeight="1" x14ac:dyDescent="0.25">
      <c r="A664" s="66"/>
      <c r="B664" s="66"/>
      <c r="C664" s="56"/>
      <c r="I664" s="67"/>
      <c r="J664" s="67"/>
      <c r="O664" s="67"/>
      <c r="P664" s="67"/>
      <c r="T664" s="67"/>
      <c r="U664" s="67"/>
      <c r="AA664" s="68"/>
      <c r="BT664" s="66"/>
      <c r="BU664" s="66"/>
      <c r="BV664" s="66"/>
      <c r="BW664" s="66"/>
    </row>
    <row r="665" spans="1:75" ht="15.75" customHeight="1" x14ac:dyDescent="0.25">
      <c r="A665" s="66"/>
      <c r="B665" s="66"/>
      <c r="C665" s="56"/>
      <c r="I665" s="67"/>
      <c r="J665" s="67"/>
      <c r="O665" s="67"/>
      <c r="P665" s="67"/>
      <c r="T665" s="67"/>
      <c r="U665" s="67"/>
      <c r="AA665" s="68"/>
      <c r="BT665" s="66"/>
      <c r="BU665" s="66"/>
      <c r="BV665" s="66"/>
      <c r="BW665" s="66"/>
    </row>
    <row r="666" spans="1:75" ht="15.75" customHeight="1" x14ac:dyDescent="0.25">
      <c r="A666" s="66"/>
      <c r="B666" s="66"/>
      <c r="C666" s="56"/>
      <c r="I666" s="67"/>
      <c r="J666" s="67"/>
      <c r="O666" s="67"/>
      <c r="P666" s="67"/>
      <c r="T666" s="67"/>
      <c r="U666" s="67"/>
      <c r="AA666" s="68"/>
      <c r="BT666" s="66"/>
      <c r="BU666" s="66"/>
      <c r="BV666" s="66"/>
      <c r="BW666" s="66"/>
    </row>
    <row r="667" spans="1:75" ht="15.75" customHeight="1" x14ac:dyDescent="0.25">
      <c r="A667" s="66"/>
      <c r="B667" s="66"/>
      <c r="C667" s="56"/>
      <c r="I667" s="67"/>
      <c r="J667" s="67"/>
      <c r="O667" s="67"/>
      <c r="P667" s="67"/>
      <c r="T667" s="67"/>
      <c r="U667" s="67"/>
      <c r="AA667" s="68"/>
      <c r="BT667" s="66"/>
      <c r="BU667" s="66"/>
      <c r="BV667" s="66"/>
      <c r="BW667" s="66"/>
    </row>
    <row r="668" spans="1:75" ht="15.75" customHeight="1" x14ac:dyDescent="0.25">
      <c r="A668" s="66"/>
      <c r="B668" s="66"/>
      <c r="C668" s="56"/>
      <c r="I668" s="67"/>
      <c r="J668" s="67"/>
      <c r="O668" s="67"/>
      <c r="P668" s="67"/>
      <c r="T668" s="67"/>
      <c r="U668" s="67"/>
      <c r="AA668" s="68"/>
      <c r="BT668" s="66"/>
      <c r="BU668" s="66"/>
      <c r="BV668" s="66"/>
      <c r="BW668" s="66"/>
    </row>
    <row r="669" spans="1:75" ht="15.75" customHeight="1" x14ac:dyDescent="0.25">
      <c r="A669" s="66"/>
      <c r="B669" s="66"/>
      <c r="C669" s="56"/>
      <c r="I669" s="67"/>
      <c r="J669" s="67"/>
      <c r="O669" s="67"/>
      <c r="P669" s="67"/>
      <c r="T669" s="67"/>
      <c r="U669" s="67"/>
      <c r="AA669" s="68"/>
      <c r="BT669" s="66"/>
      <c r="BU669" s="66"/>
      <c r="BV669" s="66"/>
      <c r="BW669" s="66"/>
    </row>
    <row r="670" spans="1:75" ht="15.75" customHeight="1" x14ac:dyDescent="0.25">
      <c r="A670" s="66"/>
      <c r="B670" s="66"/>
      <c r="C670" s="56"/>
      <c r="I670" s="67"/>
      <c r="J670" s="67"/>
      <c r="O670" s="67"/>
      <c r="P670" s="67"/>
      <c r="T670" s="67"/>
      <c r="U670" s="67"/>
      <c r="AA670" s="68"/>
      <c r="BT670" s="66"/>
      <c r="BU670" s="66"/>
      <c r="BV670" s="66"/>
      <c r="BW670" s="66"/>
    </row>
    <row r="671" spans="1:75" ht="15.75" customHeight="1" x14ac:dyDescent="0.25">
      <c r="A671" s="66"/>
      <c r="B671" s="66"/>
      <c r="C671" s="56"/>
      <c r="I671" s="67"/>
      <c r="J671" s="67"/>
      <c r="O671" s="67"/>
      <c r="P671" s="67"/>
      <c r="T671" s="67"/>
      <c r="U671" s="67"/>
      <c r="AA671" s="68"/>
      <c r="BT671" s="66"/>
      <c r="BU671" s="66"/>
      <c r="BV671" s="66"/>
      <c r="BW671" s="66"/>
    </row>
    <row r="672" spans="1:75" ht="15.75" customHeight="1" x14ac:dyDescent="0.25">
      <c r="A672" s="66"/>
      <c r="B672" s="66"/>
      <c r="C672" s="56"/>
      <c r="I672" s="67"/>
      <c r="J672" s="67"/>
      <c r="O672" s="67"/>
      <c r="P672" s="67"/>
      <c r="T672" s="67"/>
      <c r="U672" s="67"/>
      <c r="AA672" s="68"/>
      <c r="BT672" s="66"/>
      <c r="BU672" s="66"/>
      <c r="BV672" s="66"/>
      <c r="BW672" s="66"/>
    </row>
    <row r="673" spans="1:75" ht="15.75" customHeight="1" x14ac:dyDescent="0.25">
      <c r="A673" s="66"/>
      <c r="B673" s="66"/>
      <c r="C673" s="56"/>
      <c r="I673" s="67"/>
      <c r="J673" s="67"/>
      <c r="O673" s="67"/>
      <c r="P673" s="67"/>
      <c r="T673" s="67"/>
      <c r="U673" s="67"/>
      <c r="AA673" s="68"/>
      <c r="BT673" s="66"/>
      <c r="BU673" s="66"/>
      <c r="BV673" s="66"/>
      <c r="BW673" s="66"/>
    </row>
    <row r="674" spans="1:75" ht="15.75" customHeight="1" x14ac:dyDescent="0.25">
      <c r="A674" s="66"/>
      <c r="B674" s="66"/>
      <c r="C674" s="56"/>
      <c r="I674" s="67"/>
      <c r="J674" s="67"/>
      <c r="O674" s="67"/>
      <c r="P674" s="67"/>
      <c r="T674" s="67"/>
      <c r="U674" s="67"/>
      <c r="AA674" s="68"/>
      <c r="BT674" s="66"/>
      <c r="BU674" s="66"/>
      <c r="BV674" s="66"/>
      <c r="BW674" s="66"/>
    </row>
    <row r="675" spans="1:75" ht="15.75" customHeight="1" x14ac:dyDescent="0.25">
      <c r="A675" s="66"/>
      <c r="B675" s="66"/>
      <c r="C675" s="56"/>
      <c r="I675" s="67"/>
      <c r="J675" s="67"/>
      <c r="O675" s="67"/>
      <c r="P675" s="67"/>
      <c r="T675" s="67"/>
      <c r="U675" s="67"/>
      <c r="AA675" s="68"/>
      <c r="BT675" s="66"/>
      <c r="BU675" s="66"/>
      <c r="BV675" s="66"/>
      <c r="BW675" s="66"/>
    </row>
    <row r="676" spans="1:75" ht="15.75" customHeight="1" x14ac:dyDescent="0.25">
      <c r="A676" s="66"/>
      <c r="B676" s="66"/>
      <c r="C676" s="56"/>
      <c r="I676" s="67"/>
      <c r="J676" s="67"/>
      <c r="O676" s="67"/>
      <c r="P676" s="67"/>
      <c r="T676" s="67"/>
      <c r="U676" s="67"/>
      <c r="AA676" s="68"/>
      <c r="BT676" s="66"/>
      <c r="BU676" s="66"/>
      <c r="BV676" s="66"/>
      <c r="BW676" s="66"/>
    </row>
    <row r="677" spans="1:75" ht="15.75" customHeight="1" x14ac:dyDescent="0.25">
      <c r="A677" s="66"/>
      <c r="B677" s="66"/>
      <c r="C677" s="56"/>
      <c r="I677" s="67"/>
      <c r="J677" s="67"/>
      <c r="O677" s="67"/>
      <c r="P677" s="67"/>
      <c r="T677" s="67"/>
      <c r="U677" s="67"/>
      <c r="AA677" s="68"/>
      <c r="BT677" s="66"/>
      <c r="BU677" s="66"/>
      <c r="BV677" s="66"/>
      <c r="BW677" s="66"/>
    </row>
    <row r="678" spans="1:75" ht="15.75" customHeight="1" x14ac:dyDescent="0.25">
      <c r="A678" s="66"/>
      <c r="B678" s="66"/>
      <c r="C678" s="56"/>
      <c r="I678" s="67"/>
      <c r="J678" s="67"/>
      <c r="O678" s="67"/>
      <c r="P678" s="67"/>
      <c r="T678" s="67"/>
      <c r="U678" s="67"/>
      <c r="AA678" s="68"/>
      <c r="BT678" s="66"/>
      <c r="BU678" s="66"/>
      <c r="BV678" s="66"/>
      <c r="BW678" s="66"/>
    </row>
    <row r="679" spans="1:75" ht="15.75" customHeight="1" x14ac:dyDescent="0.25">
      <c r="A679" s="66"/>
      <c r="B679" s="66"/>
      <c r="C679" s="56"/>
      <c r="I679" s="67"/>
      <c r="J679" s="67"/>
      <c r="O679" s="67"/>
      <c r="P679" s="67"/>
      <c r="T679" s="67"/>
      <c r="U679" s="67"/>
      <c r="AA679" s="68"/>
      <c r="BT679" s="66"/>
      <c r="BU679" s="66"/>
      <c r="BV679" s="66"/>
      <c r="BW679" s="66"/>
    </row>
    <row r="680" spans="1:75" ht="15.75" customHeight="1" x14ac:dyDescent="0.25">
      <c r="A680" s="66"/>
      <c r="B680" s="66"/>
      <c r="C680" s="56"/>
      <c r="I680" s="67"/>
      <c r="J680" s="67"/>
      <c r="O680" s="67"/>
      <c r="P680" s="67"/>
      <c r="T680" s="67"/>
      <c r="U680" s="67"/>
      <c r="AA680" s="68"/>
      <c r="BT680" s="66"/>
      <c r="BU680" s="66"/>
      <c r="BV680" s="66"/>
      <c r="BW680" s="66"/>
    </row>
    <row r="681" spans="1:75" ht="15.75" customHeight="1" x14ac:dyDescent="0.25">
      <c r="A681" s="66"/>
      <c r="B681" s="66"/>
      <c r="C681" s="56"/>
      <c r="I681" s="67"/>
      <c r="J681" s="67"/>
      <c r="O681" s="67"/>
      <c r="P681" s="67"/>
      <c r="T681" s="67"/>
      <c r="U681" s="67"/>
      <c r="AA681" s="68"/>
      <c r="BT681" s="66"/>
      <c r="BU681" s="66"/>
      <c r="BV681" s="66"/>
      <c r="BW681" s="66"/>
    </row>
    <row r="682" spans="1:75" ht="15.75" customHeight="1" x14ac:dyDescent="0.25">
      <c r="A682" s="66"/>
      <c r="B682" s="66"/>
      <c r="C682" s="56"/>
      <c r="I682" s="67"/>
      <c r="J682" s="67"/>
      <c r="O682" s="67"/>
      <c r="P682" s="67"/>
      <c r="T682" s="67"/>
      <c r="U682" s="67"/>
      <c r="AA682" s="68"/>
      <c r="BT682" s="66"/>
      <c r="BU682" s="66"/>
      <c r="BV682" s="66"/>
      <c r="BW682" s="66"/>
    </row>
    <row r="683" spans="1:75" ht="15.75" customHeight="1" x14ac:dyDescent="0.25">
      <c r="A683" s="66"/>
      <c r="B683" s="66"/>
      <c r="C683" s="56"/>
      <c r="I683" s="67"/>
      <c r="J683" s="67"/>
      <c r="O683" s="67"/>
      <c r="P683" s="67"/>
      <c r="T683" s="67"/>
      <c r="U683" s="67"/>
      <c r="AA683" s="68"/>
      <c r="BT683" s="66"/>
      <c r="BU683" s="66"/>
      <c r="BV683" s="66"/>
      <c r="BW683" s="66"/>
    </row>
    <row r="684" spans="1:75" ht="15.75" customHeight="1" x14ac:dyDescent="0.25">
      <c r="A684" s="66"/>
      <c r="B684" s="66"/>
      <c r="C684" s="56"/>
      <c r="I684" s="67"/>
      <c r="J684" s="67"/>
      <c r="O684" s="67"/>
      <c r="P684" s="67"/>
      <c r="T684" s="67"/>
      <c r="U684" s="67"/>
      <c r="AA684" s="68"/>
      <c r="BT684" s="66"/>
      <c r="BU684" s="66"/>
      <c r="BV684" s="66"/>
      <c r="BW684" s="66"/>
    </row>
    <row r="685" spans="1:75" ht="15.75" customHeight="1" x14ac:dyDescent="0.25">
      <c r="A685" s="66"/>
      <c r="B685" s="66"/>
      <c r="C685" s="56"/>
      <c r="I685" s="67"/>
      <c r="J685" s="67"/>
      <c r="O685" s="67"/>
      <c r="P685" s="67"/>
      <c r="T685" s="67"/>
      <c r="U685" s="67"/>
      <c r="AA685" s="68"/>
      <c r="BT685" s="66"/>
      <c r="BU685" s="66"/>
      <c r="BV685" s="66"/>
      <c r="BW685" s="66"/>
    </row>
    <row r="686" spans="1:75" ht="15.75" customHeight="1" x14ac:dyDescent="0.25">
      <c r="A686" s="66"/>
      <c r="B686" s="66"/>
      <c r="C686" s="56"/>
      <c r="I686" s="67"/>
      <c r="J686" s="67"/>
      <c r="O686" s="67"/>
      <c r="P686" s="67"/>
      <c r="T686" s="67"/>
      <c r="U686" s="67"/>
      <c r="AA686" s="68"/>
      <c r="BT686" s="66"/>
      <c r="BU686" s="66"/>
      <c r="BV686" s="66"/>
      <c r="BW686" s="66"/>
    </row>
    <row r="687" spans="1:75" ht="15.75" customHeight="1" x14ac:dyDescent="0.25">
      <c r="A687" s="66"/>
      <c r="B687" s="66"/>
      <c r="C687" s="56"/>
      <c r="I687" s="67"/>
      <c r="J687" s="67"/>
      <c r="O687" s="67"/>
      <c r="P687" s="67"/>
      <c r="T687" s="67"/>
      <c r="U687" s="67"/>
      <c r="AA687" s="68"/>
      <c r="BT687" s="66"/>
      <c r="BU687" s="66"/>
      <c r="BV687" s="66"/>
      <c r="BW687" s="66"/>
    </row>
    <row r="688" spans="1:75" ht="15.75" customHeight="1" x14ac:dyDescent="0.25">
      <c r="A688" s="66"/>
      <c r="B688" s="66"/>
      <c r="C688" s="56"/>
      <c r="I688" s="67"/>
      <c r="J688" s="67"/>
      <c r="O688" s="67"/>
      <c r="P688" s="67"/>
      <c r="T688" s="67"/>
      <c r="U688" s="67"/>
      <c r="AA688" s="68"/>
      <c r="BT688" s="66"/>
      <c r="BU688" s="66"/>
      <c r="BV688" s="66"/>
      <c r="BW688" s="66"/>
    </row>
    <row r="689" spans="1:75" ht="15.75" customHeight="1" x14ac:dyDescent="0.25">
      <c r="A689" s="66"/>
      <c r="B689" s="66"/>
      <c r="C689" s="56"/>
      <c r="I689" s="67"/>
      <c r="J689" s="67"/>
      <c r="O689" s="67"/>
      <c r="P689" s="67"/>
      <c r="T689" s="67"/>
      <c r="U689" s="67"/>
      <c r="AA689" s="68"/>
      <c r="BT689" s="66"/>
      <c r="BU689" s="66"/>
      <c r="BV689" s="66"/>
      <c r="BW689" s="66"/>
    </row>
    <row r="690" spans="1:75" ht="15.75" customHeight="1" x14ac:dyDescent="0.25">
      <c r="A690" s="66"/>
      <c r="B690" s="66"/>
      <c r="C690" s="56"/>
      <c r="I690" s="67"/>
      <c r="J690" s="67"/>
      <c r="O690" s="67"/>
      <c r="P690" s="67"/>
      <c r="T690" s="67"/>
      <c r="U690" s="67"/>
      <c r="AA690" s="68"/>
      <c r="BT690" s="66"/>
      <c r="BU690" s="66"/>
      <c r="BV690" s="66"/>
      <c r="BW690" s="66"/>
    </row>
    <row r="691" spans="1:75" ht="15.75" customHeight="1" x14ac:dyDescent="0.25">
      <c r="A691" s="66"/>
      <c r="B691" s="66"/>
      <c r="C691" s="56"/>
      <c r="I691" s="67"/>
      <c r="J691" s="67"/>
      <c r="O691" s="67"/>
      <c r="P691" s="67"/>
      <c r="T691" s="67"/>
      <c r="U691" s="67"/>
      <c r="AA691" s="68"/>
      <c r="BT691" s="66"/>
      <c r="BU691" s="66"/>
      <c r="BV691" s="66"/>
      <c r="BW691" s="66"/>
    </row>
    <row r="692" spans="1:75" ht="15.75" customHeight="1" x14ac:dyDescent="0.25">
      <c r="A692" s="66"/>
      <c r="B692" s="66"/>
      <c r="C692" s="56"/>
      <c r="I692" s="67"/>
      <c r="J692" s="67"/>
      <c r="O692" s="67"/>
      <c r="P692" s="67"/>
      <c r="T692" s="67"/>
      <c r="U692" s="67"/>
      <c r="AA692" s="68"/>
      <c r="BT692" s="66"/>
      <c r="BU692" s="66"/>
      <c r="BV692" s="66"/>
      <c r="BW692" s="66"/>
    </row>
    <row r="693" spans="1:75" ht="15.75" customHeight="1" x14ac:dyDescent="0.25">
      <c r="A693" s="66"/>
      <c r="B693" s="66"/>
      <c r="C693" s="56"/>
      <c r="I693" s="67"/>
      <c r="J693" s="67"/>
      <c r="O693" s="67"/>
      <c r="P693" s="67"/>
      <c r="T693" s="67"/>
      <c r="U693" s="67"/>
      <c r="AA693" s="68"/>
      <c r="BT693" s="66"/>
      <c r="BU693" s="66"/>
      <c r="BV693" s="66"/>
      <c r="BW693" s="66"/>
    </row>
    <row r="694" spans="1:75" ht="15.75" customHeight="1" x14ac:dyDescent="0.25">
      <c r="A694" s="66"/>
      <c r="B694" s="66"/>
      <c r="C694" s="56"/>
      <c r="I694" s="67"/>
      <c r="J694" s="67"/>
      <c r="O694" s="67"/>
      <c r="P694" s="67"/>
      <c r="T694" s="67"/>
      <c r="U694" s="67"/>
      <c r="AA694" s="68"/>
      <c r="BT694" s="66"/>
      <c r="BU694" s="66"/>
      <c r="BV694" s="66"/>
      <c r="BW694" s="66"/>
    </row>
    <row r="695" spans="1:75" ht="15.75" customHeight="1" x14ac:dyDescent="0.25">
      <c r="A695" s="66"/>
      <c r="B695" s="66"/>
      <c r="C695" s="56"/>
      <c r="I695" s="67"/>
      <c r="J695" s="67"/>
      <c r="O695" s="67"/>
      <c r="P695" s="67"/>
      <c r="T695" s="67"/>
      <c r="U695" s="67"/>
      <c r="AA695" s="68"/>
      <c r="BT695" s="66"/>
      <c r="BU695" s="66"/>
      <c r="BV695" s="66"/>
      <c r="BW695" s="66"/>
    </row>
    <row r="696" spans="1:75" ht="15.75" customHeight="1" x14ac:dyDescent="0.25">
      <c r="A696" s="66"/>
      <c r="B696" s="66"/>
      <c r="C696" s="56"/>
      <c r="I696" s="67"/>
      <c r="J696" s="67"/>
      <c r="O696" s="67"/>
      <c r="P696" s="67"/>
      <c r="T696" s="67"/>
      <c r="U696" s="67"/>
      <c r="AA696" s="68"/>
      <c r="BT696" s="66"/>
      <c r="BU696" s="66"/>
      <c r="BV696" s="66"/>
      <c r="BW696" s="66"/>
    </row>
    <row r="697" spans="1:75" ht="15.75" customHeight="1" x14ac:dyDescent="0.25">
      <c r="A697" s="66"/>
      <c r="B697" s="66"/>
      <c r="C697" s="56"/>
      <c r="I697" s="67"/>
      <c r="J697" s="67"/>
      <c r="O697" s="67"/>
      <c r="P697" s="67"/>
      <c r="T697" s="67"/>
      <c r="U697" s="67"/>
      <c r="AA697" s="68"/>
      <c r="BT697" s="66"/>
      <c r="BU697" s="66"/>
      <c r="BV697" s="66"/>
      <c r="BW697" s="66"/>
    </row>
    <row r="698" spans="1:75" ht="15.75" customHeight="1" x14ac:dyDescent="0.25">
      <c r="A698" s="66"/>
      <c r="B698" s="66"/>
      <c r="C698" s="56"/>
      <c r="I698" s="67"/>
      <c r="J698" s="67"/>
      <c r="O698" s="67"/>
      <c r="P698" s="67"/>
      <c r="T698" s="67"/>
      <c r="U698" s="67"/>
      <c r="AA698" s="68"/>
      <c r="BT698" s="66"/>
      <c r="BU698" s="66"/>
      <c r="BV698" s="66"/>
      <c r="BW698" s="66"/>
    </row>
    <row r="699" spans="1:75" ht="15.75" customHeight="1" x14ac:dyDescent="0.25">
      <c r="A699" s="66"/>
      <c r="B699" s="66"/>
      <c r="C699" s="56"/>
      <c r="I699" s="67"/>
      <c r="J699" s="67"/>
      <c r="O699" s="67"/>
      <c r="P699" s="67"/>
      <c r="T699" s="67"/>
      <c r="U699" s="67"/>
      <c r="AA699" s="68"/>
      <c r="BT699" s="66"/>
      <c r="BU699" s="66"/>
      <c r="BV699" s="66"/>
      <c r="BW699" s="66"/>
    </row>
    <row r="700" spans="1:75" ht="15.75" customHeight="1" x14ac:dyDescent="0.25">
      <c r="A700" s="66"/>
      <c r="B700" s="66"/>
      <c r="C700" s="56"/>
      <c r="I700" s="67"/>
      <c r="J700" s="67"/>
      <c r="O700" s="67"/>
      <c r="P700" s="67"/>
      <c r="T700" s="67"/>
      <c r="U700" s="67"/>
      <c r="AA700" s="68"/>
      <c r="BT700" s="66"/>
      <c r="BU700" s="66"/>
      <c r="BV700" s="66"/>
      <c r="BW700" s="66"/>
    </row>
    <row r="701" spans="1:75" ht="15.75" customHeight="1" x14ac:dyDescent="0.25">
      <c r="A701" s="66"/>
      <c r="B701" s="66"/>
      <c r="C701" s="56"/>
      <c r="I701" s="67"/>
      <c r="J701" s="67"/>
      <c r="O701" s="67"/>
      <c r="P701" s="67"/>
      <c r="T701" s="67"/>
      <c r="U701" s="67"/>
      <c r="AA701" s="68"/>
      <c r="BT701" s="66"/>
      <c r="BU701" s="66"/>
      <c r="BV701" s="66"/>
      <c r="BW701" s="66"/>
    </row>
    <row r="702" spans="1:75" ht="15.75" customHeight="1" x14ac:dyDescent="0.25">
      <c r="A702" s="66"/>
      <c r="B702" s="66"/>
      <c r="C702" s="56"/>
      <c r="I702" s="67"/>
      <c r="J702" s="67"/>
      <c r="O702" s="67"/>
      <c r="P702" s="67"/>
      <c r="T702" s="67"/>
      <c r="U702" s="67"/>
      <c r="AA702" s="68"/>
      <c r="BT702" s="66"/>
      <c r="BU702" s="66"/>
      <c r="BV702" s="66"/>
      <c r="BW702" s="66"/>
    </row>
    <row r="703" spans="1:75" ht="15.75" customHeight="1" x14ac:dyDescent="0.25">
      <c r="A703" s="66"/>
      <c r="B703" s="66"/>
      <c r="C703" s="56"/>
      <c r="I703" s="67"/>
      <c r="J703" s="67"/>
      <c r="O703" s="67"/>
      <c r="P703" s="67"/>
      <c r="T703" s="67"/>
      <c r="U703" s="67"/>
      <c r="AA703" s="68"/>
      <c r="BT703" s="66"/>
      <c r="BU703" s="66"/>
      <c r="BV703" s="66"/>
      <c r="BW703" s="66"/>
    </row>
    <row r="704" spans="1:75" ht="15.75" customHeight="1" x14ac:dyDescent="0.25">
      <c r="A704" s="66"/>
      <c r="B704" s="66"/>
      <c r="C704" s="56"/>
      <c r="I704" s="67"/>
      <c r="J704" s="67"/>
      <c r="O704" s="67"/>
      <c r="P704" s="67"/>
      <c r="T704" s="67"/>
      <c r="U704" s="67"/>
      <c r="AA704" s="68"/>
      <c r="BT704" s="66"/>
      <c r="BU704" s="66"/>
      <c r="BV704" s="66"/>
      <c r="BW704" s="66"/>
    </row>
    <row r="705" spans="1:75" ht="15.75" customHeight="1" x14ac:dyDescent="0.25">
      <c r="A705" s="66"/>
      <c r="B705" s="66"/>
      <c r="C705" s="56"/>
      <c r="I705" s="67"/>
      <c r="J705" s="67"/>
      <c r="O705" s="67"/>
      <c r="P705" s="67"/>
      <c r="T705" s="67"/>
      <c r="U705" s="67"/>
      <c r="AA705" s="68"/>
      <c r="BT705" s="66"/>
      <c r="BU705" s="66"/>
      <c r="BV705" s="66"/>
      <c r="BW705" s="66"/>
    </row>
    <row r="706" spans="1:75" ht="15.75" customHeight="1" x14ac:dyDescent="0.25">
      <c r="A706" s="66"/>
      <c r="B706" s="66"/>
      <c r="C706" s="56"/>
      <c r="I706" s="67"/>
      <c r="J706" s="67"/>
      <c r="O706" s="67"/>
      <c r="P706" s="67"/>
      <c r="T706" s="67"/>
      <c r="U706" s="67"/>
      <c r="AA706" s="68"/>
      <c r="BT706" s="66"/>
      <c r="BU706" s="66"/>
      <c r="BV706" s="66"/>
      <c r="BW706" s="66"/>
    </row>
    <row r="707" spans="1:75" ht="15.75" customHeight="1" x14ac:dyDescent="0.25">
      <c r="A707" s="66"/>
      <c r="B707" s="66"/>
      <c r="C707" s="56"/>
      <c r="I707" s="67"/>
      <c r="J707" s="67"/>
      <c r="O707" s="67"/>
      <c r="P707" s="67"/>
      <c r="T707" s="67"/>
      <c r="U707" s="67"/>
      <c r="AA707" s="68"/>
      <c r="BT707" s="66"/>
      <c r="BU707" s="66"/>
      <c r="BV707" s="66"/>
      <c r="BW707" s="66"/>
    </row>
    <row r="708" spans="1:75" ht="15.75" customHeight="1" x14ac:dyDescent="0.25">
      <c r="A708" s="66"/>
      <c r="B708" s="66"/>
      <c r="C708" s="56"/>
      <c r="I708" s="67"/>
      <c r="J708" s="67"/>
      <c r="O708" s="67"/>
      <c r="P708" s="67"/>
      <c r="T708" s="67"/>
      <c r="U708" s="67"/>
      <c r="AA708" s="68"/>
      <c r="BT708" s="66"/>
      <c r="BU708" s="66"/>
      <c r="BV708" s="66"/>
      <c r="BW708" s="66"/>
    </row>
    <row r="709" spans="1:75" ht="15.75" customHeight="1" x14ac:dyDescent="0.25">
      <c r="A709" s="66"/>
      <c r="B709" s="66"/>
      <c r="C709" s="56"/>
      <c r="I709" s="67"/>
      <c r="J709" s="67"/>
      <c r="O709" s="67"/>
      <c r="P709" s="67"/>
      <c r="T709" s="67"/>
      <c r="U709" s="67"/>
      <c r="AA709" s="68"/>
      <c r="BT709" s="66"/>
      <c r="BU709" s="66"/>
      <c r="BV709" s="66"/>
      <c r="BW709" s="66"/>
    </row>
    <row r="710" spans="1:75" ht="15.75" customHeight="1" x14ac:dyDescent="0.25">
      <c r="A710" s="66"/>
      <c r="B710" s="66"/>
      <c r="C710" s="56"/>
      <c r="I710" s="67"/>
      <c r="J710" s="67"/>
      <c r="O710" s="67"/>
      <c r="P710" s="67"/>
      <c r="T710" s="67"/>
      <c r="U710" s="67"/>
      <c r="AA710" s="68"/>
      <c r="BT710" s="66"/>
      <c r="BU710" s="66"/>
      <c r="BV710" s="66"/>
      <c r="BW710" s="66"/>
    </row>
    <row r="711" spans="1:75" ht="15.75" customHeight="1" x14ac:dyDescent="0.25">
      <c r="A711" s="66"/>
      <c r="B711" s="66"/>
      <c r="C711" s="56"/>
      <c r="I711" s="67"/>
      <c r="J711" s="67"/>
      <c r="O711" s="67"/>
      <c r="P711" s="67"/>
      <c r="T711" s="67"/>
      <c r="U711" s="67"/>
      <c r="AA711" s="68"/>
      <c r="BT711" s="66"/>
      <c r="BU711" s="66"/>
      <c r="BV711" s="66"/>
      <c r="BW711" s="66"/>
    </row>
    <row r="712" spans="1:75" ht="15.75" customHeight="1" x14ac:dyDescent="0.25">
      <c r="A712" s="66"/>
      <c r="B712" s="66"/>
      <c r="C712" s="56"/>
      <c r="I712" s="67"/>
      <c r="J712" s="67"/>
      <c r="O712" s="67"/>
      <c r="P712" s="67"/>
      <c r="T712" s="67"/>
      <c r="U712" s="67"/>
      <c r="AA712" s="68"/>
      <c r="BT712" s="66"/>
      <c r="BU712" s="66"/>
      <c r="BV712" s="66"/>
      <c r="BW712" s="66"/>
    </row>
    <row r="713" spans="1:75" ht="15.75" customHeight="1" x14ac:dyDescent="0.25">
      <c r="A713" s="66"/>
      <c r="B713" s="66"/>
      <c r="C713" s="56"/>
      <c r="I713" s="67"/>
      <c r="J713" s="67"/>
      <c r="O713" s="67"/>
      <c r="P713" s="67"/>
      <c r="T713" s="67"/>
      <c r="U713" s="67"/>
      <c r="AA713" s="68"/>
      <c r="BT713" s="66"/>
      <c r="BU713" s="66"/>
      <c r="BV713" s="66"/>
      <c r="BW713" s="66"/>
    </row>
    <row r="714" spans="1:75" ht="15.75" customHeight="1" x14ac:dyDescent="0.25">
      <c r="A714" s="66"/>
      <c r="B714" s="66"/>
      <c r="C714" s="56"/>
      <c r="I714" s="67"/>
      <c r="J714" s="67"/>
      <c r="O714" s="67"/>
      <c r="P714" s="67"/>
      <c r="T714" s="67"/>
      <c r="U714" s="67"/>
      <c r="AA714" s="68"/>
      <c r="BT714" s="66"/>
      <c r="BU714" s="66"/>
      <c r="BV714" s="66"/>
      <c r="BW714" s="66"/>
    </row>
    <row r="715" spans="1:75" ht="15.75" customHeight="1" x14ac:dyDescent="0.25">
      <c r="A715" s="66"/>
      <c r="B715" s="66"/>
      <c r="C715" s="56"/>
      <c r="I715" s="67"/>
      <c r="J715" s="67"/>
      <c r="O715" s="67"/>
      <c r="P715" s="67"/>
      <c r="T715" s="67"/>
      <c r="U715" s="67"/>
      <c r="AA715" s="68"/>
      <c r="BT715" s="66"/>
      <c r="BU715" s="66"/>
      <c r="BV715" s="66"/>
      <c r="BW715" s="66"/>
    </row>
    <row r="716" spans="1:75" ht="15.75" customHeight="1" x14ac:dyDescent="0.25">
      <c r="A716" s="66"/>
      <c r="B716" s="66"/>
      <c r="C716" s="56"/>
      <c r="I716" s="67"/>
      <c r="J716" s="67"/>
      <c r="O716" s="67"/>
      <c r="P716" s="67"/>
      <c r="T716" s="67"/>
      <c r="U716" s="67"/>
      <c r="AA716" s="68"/>
      <c r="BT716" s="66"/>
      <c r="BU716" s="66"/>
      <c r="BV716" s="66"/>
      <c r="BW716" s="66"/>
    </row>
    <row r="717" spans="1:75" ht="15.75" customHeight="1" x14ac:dyDescent="0.25">
      <c r="A717" s="66"/>
      <c r="B717" s="66"/>
      <c r="C717" s="56"/>
      <c r="I717" s="67"/>
      <c r="J717" s="67"/>
      <c r="O717" s="67"/>
      <c r="P717" s="67"/>
      <c r="T717" s="67"/>
      <c r="U717" s="67"/>
      <c r="AA717" s="68"/>
      <c r="BT717" s="66"/>
      <c r="BU717" s="66"/>
      <c r="BV717" s="66"/>
      <c r="BW717" s="66"/>
    </row>
    <row r="718" spans="1:75" ht="15.75" customHeight="1" x14ac:dyDescent="0.25">
      <c r="A718" s="66"/>
      <c r="B718" s="66"/>
      <c r="C718" s="56"/>
      <c r="I718" s="67"/>
      <c r="J718" s="67"/>
      <c r="O718" s="67"/>
      <c r="P718" s="67"/>
      <c r="T718" s="67"/>
      <c r="U718" s="67"/>
      <c r="AA718" s="68"/>
      <c r="BT718" s="66"/>
      <c r="BU718" s="66"/>
      <c r="BV718" s="66"/>
      <c r="BW718" s="66"/>
    </row>
    <row r="719" spans="1:75" ht="15.75" customHeight="1" x14ac:dyDescent="0.25">
      <c r="A719" s="66"/>
      <c r="B719" s="66"/>
      <c r="C719" s="56"/>
      <c r="I719" s="67"/>
      <c r="J719" s="67"/>
      <c r="O719" s="67"/>
      <c r="P719" s="67"/>
      <c r="T719" s="67"/>
      <c r="U719" s="67"/>
      <c r="AA719" s="68"/>
      <c r="BT719" s="66"/>
      <c r="BU719" s="66"/>
      <c r="BV719" s="66"/>
      <c r="BW719" s="66"/>
    </row>
    <row r="720" spans="1:75" ht="15.75" customHeight="1" x14ac:dyDescent="0.25">
      <c r="A720" s="66"/>
      <c r="B720" s="66"/>
      <c r="C720" s="56"/>
      <c r="I720" s="67"/>
      <c r="J720" s="67"/>
      <c r="O720" s="67"/>
      <c r="P720" s="67"/>
      <c r="T720" s="67"/>
      <c r="U720" s="67"/>
      <c r="AA720" s="68"/>
      <c r="BT720" s="66"/>
      <c r="BU720" s="66"/>
      <c r="BV720" s="66"/>
      <c r="BW720" s="66"/>
    </row>
    <row r="721" spans="1:75" ht="15.75" customHeight="1" x14ac:dyDescent="0.25">
      <c r="A721" s="66"/>
      <c r="B721" s="66"/>
      <c r="C721" s="56"/>
      <c r="I721" s="67"/>
      <c r="J721" s="67"/>
      <c r="O721" s="67"/>
      <c r="P721" s="67"/>
      <c r="T721" s="67"/>
      <c r="U721" s="67"/>
      <c r="AA721" s="68"/>
      <c r="BT721" s="66"/>
      <c r="BU721" s="66"/>
      <c r="BV721" s="66"/>
      <c r="BW721" s="66"/>
    </row>
    <row r="722" spans="1:75" ht="15.75" customHeight="1" x14ac:dyDescent="0.25">
      <c r="A722" s="66"/>
      <c r="B722" s="66"/>
      <c r="C722" s="56"/>
      <c r="I722" s="67"/>
      <c r="J722" s="67"/>
      <c r="O722" s="67"/>
      <c r="P722" s="67"/>
      <c r="T722" s="67"/>
      <c r="U722" s="67"/>
      <c r="AA722" s="68"/>
      <c r="BT722" s="66"/>
      <c r="BU722" s="66"/>
      <c r="BV722" s="66"/>
      <c r="BW722" s="66"/>
    </row>
    <row r="723" spans="1:75" ht="15.75" customHeight="1" x14ac:dyDescent="0.25">
      <c r="A723" s="66"/>
      <c r="B723" s="66"/>
      <c r="C723" s="56"/>
      <c r="I723" s="67"/>
      <c r="J723" s="67"/>
      <c r="O723" s="67"/>
      <c r="P723" s="67"/>
      <c r="T723" s="67"/>
      <c r="U723" s="67"/>
      <c r="AA723" s="68"/>
      <c r="BT723" s="66"/>
      <c r="BU723" s="66"/>
      <c r="BV723" s="66"/>
      <c r="BW723" s="66"/>
    </row>
    <row r="724" spans="1:75" ht="15.75" customHeight="1" x14ac:dyDescent="0.25">
      <c r="A724" s="66"/>
      <c r="B724" s="66"/>
      <c r="C724" s="56"/>
      <c r="I724" s="67"/>
      <c r="J724" s="67"/>
      <c r="O724" s="67"/>
      <c r="P724" s="67"/>
      <c r="T724" s="67"/>
      <c r="U724" s="67"/>
      <c r="AA724" s="68"/>
      <c r="BT724" s="66"/>
      <c r="BU724" s="66"/>
      <c r="BV724" s="66"/>
      <c r="BW724" s="66"/>
    </row>
    <row r="725" spans="1:75" ht="15.75" customHeight="1" x14ac:dyDescent="0.25">
      <c r="A725" s="66"/>
      <c r="B725" s="66"/>
      <c r="C725" s="56"/>
      <c r="I725" s="67"/>
      <c r="J725" s="67"/>
      <c r="O725" s="67"/>
      <c r="P725" s="67"/>
      <c r="T725" s="67"/>
      <c r="U725" s="67"/>
      <c r="AA725" s="68"/>
      <c r="BT725" s="66"/>
      <c r="BU725" s="66"/>
      <c r="BV725" s="66"/>
      <c r="BW725" s="66"/>
    </row>
    <row r="726" spans="1:75" ht="15.75" customHeight="1" x14ac:dyDescent="0.25">
      <c r="A726" s="66"/>
      <c r="B726" s="66"/>
      <c r="C726" s="56"/>
      <c r="I726" s="67"/>
      <c r="J726" s="67"/>
      <c r="O726" s="67"/>
      <c r="P726" s="67"/>
      <c r="T726" s="67"/>
      <c r="U726" s="67"/>
      <c r="AA726" s="68"/>
      <c r="BT726" s="66"/>
      <c r="BU726" s="66"/>
      <c r="BV726" s="66"/>
      <c r="BW726" s="66"/>
    </row>
    <row r="727" spans="1:75" ht="15.75" customHeight="1" x14ac:dyDescent="0.25">
      <c r="A727" s="66"/>
      <c r="B727" s="66"/>
      <c r="C727" s="56"/>
      <c r="I727" s="67"/>
      <c r="J727" s="67"/>
      <c r="O727" s="67"/>
      <c r="P727" s="67"/>
      <c r="T727" s="67"/>
      <c r="U727" s="67"/>
      <c r="AA727" s="68"/>
      <c r="BT727" s="66"/>
      <c r="BU727" s="66"/>
      <c r="BV727" s="66"/>
      <c r="BW727" s="66"/>
    </row>
    <row r="728" spans="1:75" ht="15.75" customHeight="1" x14ac:dyDescent="0.25">
      <c r="A728" s="66"/>
      <c r="B728" s="66"/>
      <c r="C728" s="56"/>
      <c r="I728" s="67"/>
      <c r="J728" s="67"/>
      <c r="O728" s="67"/>
      <c r="P728" s="67"/>
      <c r="T728" s="67"/>
      <c r="U728" s="67"/>
      <c r="AA728" s="68"/>
      <c r="BT728" s="66"/>
      <c r="BU728" s="66"/>
      <c r="BV728" s="66"/>
      <c r="BW728" s="66"/>
    </row>
    <row r="729" spans="1:75" ht="15.75" customHeight="1" x14ac:dyDescent="0.25">
      <c r="A729" s="66"/>
      <c r="B729" s="66"/>
      <c r="C729" s="56"/>
      <c r="I729" s="67"/>
      <c r="J729" s="67"/>
      <c r="O729" s="67"/>
      <c r="P729" s="67"/>
      <c r="T729" s="67"/>
      <c r="U729" s="67"/>
      <c r="AA729" s="68"/>
      <c r="BT729" s="66"/>
      <c r="BU729" s="66"/>
      <c r="BV729" s="66"/>
      <c r="BW729" s="66"/>
    </row>
    <row r="730" spans="1:75" ht="15.75" customHeight="1" x14ac:dyDescent="0.25">
      <c r="A730" s="66"/>
      <c r="B730" s="66"/>
      <c r="C730" s="56"/>
      <c r="I730" s="67"/>
      <c r="J730" s="67"/>
      <c r="O730" s="67"/>
      <c r="P730" s="67"/>
      <c r="T730" s="67"/>
      <c r="U730" s="67"/>
      <c r="AA730" s="68"/>
      <c r="BT730" s="66"/>
      <c r="BU730" s="66"/>
      <c r="BV730" s="66"/>
      <c r="BW730" s="66"/>
    </row>
    <row r="731" spans="1:75" ht="15.75" customHeight="1" x14ac:dyDescent="0.25">
      <c r="A731" s="66"/>
      <c r="B731" s="66"/>
      <c r="C731" s="56"/>
      <c r="I731" s="67"/>
      <c r="J731" s="67"/>
      <c r="O731" s="67"/>
      <c r="P731" s="67"/>
      <c r="T731" s="67"/>
      <c r="U731" s="67"/>
      <c r="AA731" s="68"/>
      <c r="BT731" s="66"/>
      <c r="BU731" s="66"/>
      <c r="BV731" s="66"/>
      <c r="BW731" s="66"/>
    </row>
    <row r="732" spans="1:75" ht="15.75" customHeight="1" x14ac:dyDescent="0.25">
      <c r="A732" s="66"/>
      <c r="B732" s="66"/>
      <c r="C732" s="56"/>
      <c r="I732" s="67"/>
      <c r="J732" s="67"/>
      <c r="O732" s="67"/>
      <c r="P732" s="67"/>
      <c r="T732" s="67"/>
      <c r="U732" s="67"/>
      <c r="AA732" s="68"/>
      <c r="BT732" s="66"/>
      <c r="BU732" s="66"/>
      <c r="BV732" s="66"/>
      <c r="BW732" s="66"/>
    </row>
    <row r="733" spans="1:75" ht="15.75" customHeight="1" x14ac:dyDescent="0.25">
      <c r="A733" s="66"/>
      <c r="B733" s="66"/>
      <c r="C733" s="56"/>
      <c r="I733" s="67"/>
      <c r="J733" s="67"/>
      <c r="O733" s="67"/>
      <c r="P733" s="67"/>
      <c r="T733" s="67"/>
      <c r="U733" s="67"/>
      <c r="AA733" s="68"/>
      <c r="BT733" s="66"/>
      <c r="BU733" s="66"/>
      <c r="BV733" s="66"/>
      <c r="BW733" s="66"/>
    </row>
    <row r="734" spans="1:75" ht="15.75" customHeight="1" x14ac:dyDescent="0.25">
      <c r="A734" s="66"/>
      <c r="B734" s="66"/>
      <c r="C734" s="56"/>
      <c r="I734" s="67"/>
      <c r="J734" s="67"/>
      <c r="O734" s="67"/>
      <c r="P734" s="67"/>
      <c r="T734" s="67"/>
      <c r="U734" s="67"/>
      <c r="AA734" s="68"/>
      <c r="BT734" s="66"/>
      <c r="BU734" s="66"/>
      <c r="BV734" s="66"/>
      <c r="BW734" s="66"/>
    </row>
    <row r="735" spans="1:75" ht="15.75" customHeight="1" x14ac:dyDescent="0.25">
      <c r="A735" s="66"/>
      <c r="B735" s="66"/>
      <c r="C735" s="56"/>
      <c r="I735" s="67"/>
      <c r="J735" s="67"/>
      <c r="O735" s="67"/>
      <c r="P735" s="67"/>
      <c r="T735" s="67"/>
      <c r="U735" s="67"/>
      <c r="AA735" s="68"/>
      <c r="BT735" s="66"/>
      <c r="BU735" s="66"/>
      <c r="BV735" s="66"/>
      <c r="BW735" s="66"/>
    </row>
    <row r="736" spans="1:75" ht="15.75" customHeight="1" x14ac:dyDescent="0.25">
      <c r="A736" s="66"/>
      <c r="B736" s="66"/>
      <c r="C736" s="56"/>
      <c r="I736" s="67"/>
      <c r="J736" s="67"/>
      <c r="O736" s="67"/>
      <c r="P736" s="67"/>
      <c r="T736" s="67"/>
      <c r="U736" s="67"/>
      <c r="AA736" s="68"/>
      <c r="BT736" s="66"/>
      <c r="BU736" s="66"/>
      <c r="BV736" s="66"/>
      <c r="BW736" s="66"/>
    </row>
    <row r="737" spans="1:75" ht="15.75" customHeight="1" x14ac:dyDescent="0.25">
      <c r="A737" s="66"/>
      <c r="B737" s="66"/>
      <c r="C737" s="56"/>
      <c r="I737" s="67"/>
      <c r="J737" s="67"/>
      <c r="O737" s="67"/>
      <c r="P737" s="67"/>
      <c r="T737" s="67"/>
      <c r="U737" s="67"/>
      <c r="AA737" s="68"/>
      <c r="BT737" s="66"/>
      <c r="BU737" s="66"/>
      <c r="BV737" s="66"/>
      <c r="BW737" s="66"/>
    </row>
    <row r="738" spans="1:75" ht="15.75" customHeight="1" x14ac:dyDescent="0.25">
      <c r="A738" s="66"/>
      <c r="B738" s="66"/>
      <c r="C738" s="56"/>
      <c r="I738" s="67"/>
      <c r="J738" s="67"/>
      <c r="O738" s="67"/>
      <c r="P738" s="67"/>
      <c r="T738" s="67"/>
      <c r="U738" s="67"/>
      <c r="AA738" s="68"/>
      <c r="BT738" s="66"/>
      <c r="BU738" s="66"/>
      <c r="BV738" s="66"/>
      <c r="BW738" s="66"/>
    </row>
    <row r="739" spans="1:75" ht="15.75" customHeight="1" x14ac:dyDescent="0.25">
      <c r="A739" s="66"/>
      <c r="B739" s="66"/>
      <c r="C739" s="56"/>
      <c r="I739" s="67"/>
      <c r="J739" s="67"/>
      <c r="O739" s="67"/>
      <c r="P739" s="67"/>
      <c r="T739" s="67"/>
      <c r="U739" s="67"/>
      <c r="AA739" s="68"/>
      <c r="BT739" s="66"/>
      <c r="BU739" s="66"/>
      <c r="BV739" s="66"/>
      <c r="BW739" s="66"/>
    </row>
    <row r="740" spans="1:75" ht="15.75" customHeight="1" x14ac:dyDescent="0.25">
      <c r="A740" s="66"/>
      <c r="B740" s="66"/>
      <c r="C740" s="56"/>
      <c r="I740" s="67"/>
      <c r="J740" s="67"/>
      <c r="O740" s="67"/>
      <c r="P740" s="67"/>
      <c r="T740" s="67"/>
      <c r="U740" s="67"/>
      <c r="AA740" s="68"/>
      <c r="BT740" s="66"/>
      <c r="BU740" s="66"/>
      <c r="BV740" s="66"/>
      <c r="BW740" s="66"/>
    </row>
    <row r="741" spans="1:75" ht="15.75" customHeight="1" x14ac:dyDescent="0.25">
      <c r="A741" s="66"/>
      <c r="B741" s="66"/>
      <c r="C741" s="56"/>
      <c r="I741" s="67"/>
      <c r="J741" s="67"/>
      <c r="O741" s="67"/>
      <c r="P741" s="67"/>
      <c r="T741" s="67"/>
      <c r="U741" s="67"/>
      <c r="AA741" s="68"/>
      <c r="BT741" s="66"/>
      <c r="BU741" s="66"/>
      <c r="BV741" s="66"/>
      <c r="BW741" s="66"/>
    </row>
    <row r="742" spans="1:75" ht="15.75" customHeight="1" x14ac:dyDescent="0.25">
      <c r="A742" s="66"/>
      <c r="B742" s="66"/>
      <c r="C742" s="56"/>
      <c r="I742" s="67"/>
      <c r="J742" s="67"/>
      <c r="O742" s="67"/>
      <c r="P742" s="67"/>
      <c r="T742" s="67"/>
      <c r="U742" s="67"/>
      <c r="AA742" s="68"/>
      <c r="BT742" s="66"/>
      <c r="BU742" s="66"/>
      <c r="BV742" s="66"/>
      <c r="BW742" s="66"/>
    </row>
    <row r="743" spans="1:75" ht="15.75" customHeight="1" x14ac:dyDescent="0.25">
      <c r="A743" s="66"/>
      <c r="B743" s="66"/>
      <c r="C743" s="56"/>
      <c r="I743" s="67"/>
      <c r="J743" s="67"/>
      <c r="O743" s="67"/>
      <c r="P743" s="67"/>
      <c r="T743" s="67"/>
      <c r="U743" s="67"/>
      <c r="AA743" s="68"/>
      <c r="BT743" s="66"/>
      <c r="BU743" s="66"/>
      <c r="BV743" s="66"/>
      <c r="BW743" s="66"/>
    </row>
    <row r="744" spans="1:75" ht="15.75" customHeight="1" x14ac:dyDescent="0.25">
      <c r="A744" s="66"/>
      <c r="B744" s="66"/>
      <c r="C744" s="56"/>
      <c r="I744" s="67"/>
      <c r="J744" s="67"/>
      <c r="O744" s="67"/>
      <c r="P744" s="67"/>
      <c r="T744" s="67"/>
      <c r="U744" s="67"/>
      <c r="AA744" s="68"/>
      <c r="BT744" s="66"/>
      <c r="BU744" s="66"/>
      <c r="BV744" s="66"/>
      <c r="BW744" s="66"/>
    </row>
    <row r="745" spans="1:75" ht="15.75" customHeight="1" x14ac:dyDescent="0.25">
      <c r="A745" s="66"/>
      <c r="B745" s="66"/>
      <c r="C745" s="56"/>
      <c r="I745" s="67"/>
      <c r="J745" s="67"/>
      <c r="O745" s="67"/>
      <c r="P745" s="67"/>
      <c r="T745" s="67"/>
      <c r="U745" s="67"/>
      <c r="AA745" s="68"/>
      <c r="BT745" s="66"/>
      <c r="BU745" s="66"/>
      <c r="BV745" s="66"/>
      <c r="BW745" s="66"/>
    </row>
    <row r="746" spans="1:75" ht="15.75" customHeight="1" x14ac:dyDescent="0.25">
      <c r="A746" s="66"/>
      <c r="B746" s="66"/>
      <c r="C746" s="56"/>
      <c r="I746" s="67"/>
      <c r="J746" s="67"/>
      <c r="O746" s="67"/>
      <c r="P746" s="67"/>
      <c r="T746" s="67"/>
      <c r="U746" s="67"/>
      <c r="AA746" s="68"/>
      <c r="BT746" s="66"/>
      <c r="BU746" s="66"/>
      <c r="BV746" s="66"/>
      <c r="BW746" s="66"/>
    </row>
    <row r="747" spans="1:75" ht="15.75" customHeight="1" x14ac:dyDescent="0.25">
      <c r="A747" s="66"/>
      <c r="B747" s="66"/>
      <c r="C747" s="56"/>
      <c r="I747" s="67"/>
      <c r="J747" s="67"/>
      <c r="O747" s="67"/>
      <c r="P747" s="67"/>
      <c r="T747" s="67"/>
      <c r="U747" s="67"/>
      <c r="AA747" s="68"/>
      <c r="BT747" s="66"/>
      <c r="BU747" s="66"/>
      <c r="BV747" s="66"/>
      <c r="BW747" s="66"/>
    </row>
    <row r="748" spans="1:75" ht="15.75" customHeight="1" x14ac:dyDescent="0.25">
      <c r="A748" s="66"/>
      <c r="B748" s="66"/>
      <c r="C748" s="56"/>
      <c r="I748" s="67"/>
      <c r="J748" s="67"/>
      <c r="O748" s="67"/>
      <c r="P748" s="67"/>
      <c r="T748" s="67"/>
      <c r="U748" s="67"/>
      <c r="AA748" s="68"/>
      <c r="BT748" s="66"/>
      <c r="BU748" s="66"/>
      <c r="BV748" s="66"/>
      <c r="BW748" s="66"/>
    </row>
    <row r="749" spans="1:75" ht="15.75" customHeight="1" x14ac:dyDescent="0.25">
      <c r="A749" s="66"/>
      <c r="B749" s="66"/>
      <c r="C749" s="56"/>
      <c r="I749" s="67"/>
      <c r="J749" s="67"/>
      <c r="O749" s="67"/>
      <c r="P749" s="67"/>
      <c r="T749" s="67"/>
      <c r="U749" s="67"/>
      <c r="AA749" s="68"/>
      <c r="BT749" s="66"/>
      <c r="BU749" s="66"/>
      <c r="BV749" s="66"/>
      <c r="BW749" s="66"/>
    </row>
    <row r="750" spans="1:75" ht="15.75" customHeight="1" x14ac:dyDescent="0.25">
      <c r="A750" s="66"/>
      <c r="B750" s="66"/>
      <c r="C750" s="56"/>
      <c r="I750" s="67"/>
      <c r="J750" s="67"/>
      <c r="O750" s="67"/>
      <c r="P750" s="67"/>
      <c r="T750" s="67"/>
      <c r="U750" s="67"/>
      <c r="AA750" s="68"/>
      <c r="BT750" s="66"/>
      <c r="BU750" s="66"/>
      <c r="BV750" s="66"/>
      <c r="BW750" s="66"/>
    </row>
    <row r="751" spans="1:75" ht="15.75" customHeight="1" x14ac:dyDescent="0.25">
      <c r="A751" s="66"/>
      <c r="B751" s="66"/>
      <c r="C751" s="56"/>
      <c r="I751" s="67"/>
      <c r="J751" s="67"/>
      <c r="O751" s="67"/>
      <c r="P751" s="67"/>
      <c r="T751" s="67"/>
      <c r="U751" s="67"/>
      <c r="AA751" s="68"/>
      <c r="BT751" s="66"/>
      <c r="BU751" s="66"/>
      <c r="BV751" s="66"/>
      <c r="BW751" s="66"/>
    </row>
    <row r="752" spans="1:75" ht="15.75" customHeight="1" x14ac:dyDescent="0.25">
      <c r="A752" s="66"/>
      <c r="B752" s="66"/>
      <c r="C752" s="56"/>
      <c r="I752" s="67"/>
      <c r="J752" s="67"/>
      <c r="O752" s="67"/>
      <c r="P752" s="67"/>
      <c r="T752" s="67"/>
      <c r="U752" s="67"/>
      <c r="AA752" s="68"/>
      <c r="BT752" s="66"/>
      <c r="BU752" s="66"/>
      <c r="BV752" s="66"/>
      <c r="BW752" s="66"/>
    </row>
    <row r="753" spans="1:75" ht="15.75" customHeight="1" x14ac:dyDescent="0.25">
      <c r="A753" s="66"/>
      <c r="B753" s="66"/>
      <c r="C753" s="56"/>
      <c r="I753" s="67"/>
      <c r="J753" s="67"/>
      <c r="O753" s="67"/>
      <c r="P753" s="67"/>
      <c r="T753" s="67"/>
      <c r="U753" s="67"/>
      <c r="AA753" s="68"/>
      <c r="BT753" s="66"/>
      <c r="BU753" s="66"/>
      <c r="BV753" s="66"/>
      <c r="BW753" s="66"/>
    </row>
    <row r="754" spans="1:75" ht="15.75" customHeight="1" x14ac:dyDescent="0.25">
      <c r="A754" s="66"/>
      <c r="B754" s="66"/>
      <c r="C754" s="56"/>
      <c r="I754" s="67"/>
      <c r="J754" s="67"/>
      <c r="O754" s="67"/>
      <c r="P754" s="67"/>
      <c r="T754" s="67"/>
      <c r="U754" s="67"/>
      <c r="AA754" s="68"/>
      <c r="BT754" s="66"/>
      <c r="BU754" s="66"/>
      <c r="BV754" s="66"/>
      <c r="BW754" s="66"/>
    </row>
    <row r="755" spans="1:75" ht="15.75" customHeight="1" x14ac:dyDescent="0.25">
      <c r="A755" s="66"/>
      <c r="B755" s="66"/>
      <c r="C755" s="56"/>
      <c r="I755" s="67"/>
      <c r="J755" s="67"/>
      <c r="O755" s="67"/>
      <c r="P755" s="67"/>
      <c r="T755" s="67"/>
      <c r="U755" s="67"/>
      <c r="AA755" s="68"/>
      <c r="BT755" s="66"/>
      <c r="BU755" s="66"/>
      <c r="BV755" s="66"/>
      <c r="BW755" s="66"/>
    </row>
    <row r="756" spans="1:75" ht="15.75" customHeight="1" x14ac:dyDescent="0.25">
      <c r="A756" s="66"/>
      <c r="B756" s="66"/>
      <c r="C756" s="56"/>
      <c r="I756" s="67"/>
      <c r="J756" s="67"/>
      <c r="O756" s="67"/>
      <c r="P756" s="67"/>
      <c r="T756" s="67"/>
      <c r="U756" s="67"/>
      <c r="AA756" s="68"/>
      <c r="BT756" s="66"/>
      <c r="BU756" s="66"/>
      <c r="BV756" s="66"/>
      <c r="BW756" s="66"/>
    </row>
    <row r="757" spans="1:75" ht="15.75" customHeight="1" x14ac:dyDescent="0.25">
      <c r="A757" s="66"/>
      <c r="B757" s="66"/>
      <c r="C757" s="56"/>
      <c r="I757" s="67"/>
      <c r="J757" s="67"/>
      <c r="O757" s="67"/>
      <c r="P757" s="67"/>
      <c r="T757" s="67"/>
      <c r="U757" s="67"/>
      <c r="AA757" s="68"/>
      <c r="BT757" s="66"/>
      <c r="BU757" s="66"/>
      <c r="BV757" s="66"/>
      <c r="BW757" s="66"/>
    </row>
    <row r="758" spans="1:75" ht="15.75" customHeight="1" x14ac:dyDescent="0.25">
      <c r="A758" s="66"/>
      <c r="B758" s="66"/>
      <c r="C758" s="56"/>
      <c r="I758" s="67"/>
      <c r="J758" s="67"/>
      <c r="O758" s="67"/>
      <c r="P758" s="67"/>
      <c r="T758" s="67"/>
      <c r="U758" s="67"/>
      <c r="AA758" s="68"/>
      <c r="BT758" s="66"/>
      <c r="BU758" s="66"/>
      <c r="BV758" s="66"/>
      <c r="BW758" s="66"/>
    </row>
    <row r="759" spans="1:75" ht="15.75" customHeight="1" x14ac:dyDescent="0.25">
      <c r="A759" s="66"/>
      <c r="B759" s="66"/>
      <c r="C759" s="56"/>
      <c r="I759" s="67"/>
      <c r="J759" s="67"/>
      <c r="O759" s="67"/>
      <c r="P759" s="67"/>
      <c r="T759" s="67"/>
      <c r="U759" s="67"/>
      <c r="AA759" s="68"/>
      <c r="BT759" s="66"/>
      <c r="BU759" s="66"/>
      <c r="BV759" s="66"/>
      <c r="BW759" s="66"/>
    </row>
    <row r="760" spans="1:75" ht="15.75" customHeight="1" x14ac:dyDescent="0.25">
      <c r="A760" s="66"/>
      <c r="B760" s="66"/>
      <c r="C760" s="56"/>
      <c r="I760" s="67"/>
      <c r="J760" s="67"/>
      <c r="O760" s="67"/>
      <c r="P760" s="67"/>
      <c r="T760" s="67"/>
      <c r="U760" s="67"/>
      <c r="AA760" s="68"/>
      <c r="BT760" s="66"/>
      <c r="BU760" s="66"/>
      <c r="BV760" s="66"/>
      <c r="BW760" s="66"/>
    </row>
    <row r="761" spans="1:75" ht="15.75" customHeight="1" x14ac:dyDescent="0.25">
      <c r="A761" s="66"/>
      <c r="B761" s="66"/>
      <c r="C761" s="56"/>
      <c r="I761" s="67"/>
      <c r="J761" s="67"/>
      <c r="O761" s="67"/>
      <c r="P761" s="67"/>
      <c r="T761" s="67"/>
      <c r="U761" s="67"/>
      <c r="AA761" s="68"/>
      <c r="BT761" s="66"/>
      <c r="BU761" s="66"/>
      <c r="BV761" s="66"/>
      <c r="BW761" s="66"/>
    </row>
    <row r="762" spans="1:75" ht="15.75" customHeight="1" x14ac:dyDescent="0.25">
      <c r="A762" s="66"/>
      <c r="B762" s="66"/>
      <c r="C762" s="56"/>
      <c r="I762" s="67"/>
      <c r="J762" s="67"/>
      <c r="O762" s="67"/>
      <c r="P762" s="67"/>
      <c r="T762" s="67"/>
      <c r="U762" s="67"/>
      <c r="AA762" s="68"/>
      <c r="BT762" s="66"/>
      <c r="BU762" s="66"/>
      <c r="BV762" s="66"/>
      <c r="BW762" s="66"/>
    </row>
    <row r="763" spans="1:75" ht="15.75" customHeight="1" x14ac:dyDescent="0.25">
      <c r="A763" s="66"/>
      <c r="B763" s="66"/>
      <c r="C763" s="56"/>
      <c r="I763" s="67"/>
      <c r="J763" s="67"/>
      <c r="O763" s="67"/>
      <c r="P763" s="67"/>
      <c r="T763" s="67"/>
      <c r="U763" s="67"/>
      <c r="AA763" s="68"/>
      <c r="BT763" s="66"/>
      <c r="BU763" s="66"/>
      <c r="BV763" s="66"/>
      <c r="BW763" s="66"/>
    </row>
    <row r="764" spans="1:75" ht="15.75" customHeight="1" x14ac:dyDescent="0.25">
      <c r="A764" s="66"/>
      <c r="B764" s="66"/>
      <c r="C764" s="56"/>
      <c r="I764" s="67"/>
      <c r="J764" s="67"/>
      <c r="O764" s="67"/>
      <c r="P764" s="67"/>
      <c r="T764" s="67"/>
      <c r="U764" s="67"/>
      <c r="AA764" s="68"/>
      <c r="BT764" s="66"/>
      <c r="BU764" s="66"/>
      <c r="BV764" s="66"/>
      <c r="BW764" s="66"/>
    </row>
    <row r="765" spans="1:75" ht="15.75" customHeight="1" x14ac:dyDescent="0.25">
      <c r="A765" s="66"/>
      <c r="B765" s="66"/>
      <c r="C765" s="56"/>
      <c r="I765" s="67"/>
      <c r="J765" s="67"/>
      <c r="O765" s="67"/>
      <c r="P765" s="67"/>
      <c r="T765" s="67"/>
      <c r="U765" s="67"/>
      <c r="AA765" s="68"/>
      <c r="BT765" s="66"/>
      <c r="BU765" s="66"/>
      <c r="BV765" s="66"/>
      <c r="BW765" s="66"/>
    </row>
    <row r="766" spans="1:75" ht="15.75" customHeight="1" x14ac:dyDescent="0.25">
      <c r="A766" s="66"/>
      <c r="B766" s="66"/>
      <c r="C766" s="56"/>
      <c r="I766" s="67"/>
      <c r="J766" s="67"/>
      <c r="O766" s="67"/>
      <c r="P766" s="67"/>
      <c r="T766" s="67"/>
      <c r="U766" s="67"/>
      <c r="AA766" s="68"/>
      <c r="BT766" s="66"/>
      <c r="BU766" s="66"/>
      <c r="BV766" s="66"/>
      <c r="BW766" s="66"/>
    </row>
    <row r="767" spans="1:75" ht="15.75" customHeight="1" x14ac:dyDescent="0.25">
      <c r="A767" s="66"/>
      <c r="B767" s="66"/>
      <c r="C767" s="56"/>
      <c r="I767" s="67"/>
      <c r="J767" s="67"/>
      <c r="O767" s="67"/>
      <c r="P767" s="67"/>
      <c r="T767" s="67"/>
      <c r="U767" s="67"/>
      <c r="AA767" s="68"/>
      <c r="BT767" s="66"/>
      <c r="BU767" s="66"/>
      <c r="BV767" s="66"/>
      <c r="BW767" s="66"/>
    </row>
    <row r="768" spans="1:75" ht="15.75" customHeight="1" x14ac:dyDescent="0.25">
      <c r="A768" s="66"/>
      <c r="B768" s="66"/>
      <c r="C768" s="56"/>
      <c r="I768" s="67"/>
      <c r="J768" s="67"/>
      <c r="O768" s="67"/>
      <c r="P768" s="67"/>
      <c r="T768" s="67"/>
      <c r="U768" s="67"/>
      <c r="AA768" s="68"/>
      <c r="BT768" s="66"/>
      <c r="BU768" s="66"/>
      <c r="BV768" s="66"/>
      <c r="BW768" s="66"/>
    </row>
    <row r="769" spans="1:75" ht="15.75" customHeight="1" x14ac:dyDescent="0.25">
      <c r="A769" s="66"/>
      <c r="B769" s="66"/>
      <c r="C769" s="56"/>
      <c r="I769" s="67"/>
      <c r="J769" s="67"/>
      <c r="O769" s="67"/>
      <c r="P769" s="67"/>
      <c r="T769" s="67"/>
      <c r="U769" s="67"/>
      <c r="AA769" s="68"/>
      <c r="BT769" s="66"/>
      <c r="BU769" s="66"/>
      <c r="BV769" s="66"/>
      <c r="BW769" s="66"/>
    </row>
    <row r="770" spans="1:75" ht="15.75" customHeight="1" x14ac:dyDescent="0.25">
      <c r="A770" s="66"/>
      <c r="B770" s="66"/>
      <c r="C770" s="56"/>
      <c r="I770" s="67"/>
      <c r="J770" s="67"/>
      <c r="O770" s="67"/>
      <c r="P770" s="67"/>
      <c r="T770" s="67"/>
      <c r="U770" s="67"/>
      <c r="AA770" s="68"/>
      <c r="BT770" s="66"/>
      <c r="BU770" s="66"/>
      <c r="BV770" s="66"/>
      <c r="BW770" s="66"/>
    </row>
    <row r="771" spans="1:75" ht="15.75" customHeight="1" x14ac:dyDescent="0.25">
      <c r="A771" s="66"/>
      <c r="B771" s="66"/>
      <c r="C771" s="56"/>
      <c r="I771" s="67"/>
      <c r="J771" s="67"/>
      <c r="O771" s="67"/>
      <c r="P771" s="67"/>
      <c r="T771" s="67"/>
      <c r="U771" s="67"/>
      <c r="AA771" s="68"/>
      <c r="BT771" s="66"/>
      <c r="BU771" s="66"/>
      <c r="BV771" s="66"/>
      <c r="BW771" s="66"/>
    </row>
    <row r="772" spans="1:75" ht="15.75" customHeight="1" x14ac:dyDescent="0.25">
      <c r="A772" s="66"/>
      <c r="B772" s="66"/>
      <c r="C772" s="56"/>
      <c r="I772" s="67"/>
      <c r="J772" s="67"/>
      <c r="O772" s="67"/>
      <c r="P772" s="67"/>
      <c r="T772" s="67"/>
      <c r="U772" s="67"/>
      <c r="AA772" s="68"/>
      <c r="BT772" s="66"/>
      <c r="BU772" s="66"/>
      <c r="BV772" s="66"/>
      <c r="BW772" s="66"/>
    </row>
    <row r="773" spans="1:75" ht="15.75" customHeight="1" x14ac:dyDescent="0.25">
      <c r="A773" s="66"/>
      <c r="B773" s="66"/>
      <c r="C773" s="56"/>
      <c r="I773" s="67"/>
      <c r="J773" s="67"/>
      <c r="O773" s="67"/>
      <c r="P773" s="67"/>
      <c r="T773" s="67"/>
      <c r="U773" s="67"/>
      <c r="AA773" s="68"/>
      <c r="BT773" s="66"/>
      <c r="BU773" s="66"/>
      <c r="BV773" s="66"/>
      <c r="BW773" s="66"/>
    </row>
    <row r="774" spans="1:75" ht="15.75" customHeight="1" x14ac:dyDescent="0.25">
      <c r="A774" s="66"/>
      <c r="B774" s="66"/>
      <c r="C774" s="56"/>
      <c r="I774" s="67"/>
      <c r="J774" s="67"/>
      <c r="O774" s="67"/>
      <c r="P774" s="67"/>
      <c r="T774" s="67"/>
      <c r="U774" s="67"/>
      <c r="AA774" s="68"/>
      <c r="BT774" s="66"/>
      <c r="BU774" s="66"/>
      <c r="BV774" s="66"/>
      <c r="BW774" s="66"/>
    </row>
    <row r="775" spans="1:75" ht="15.75" customHeight="1" x14ac:dyDescent="0.25">
      <c r="A775" s="66"/>
      <c r="B775" s="66"/>
      <c r="C775" s="56"/>
      <c r="I775" s="67"/>
      <c r="J775" s="67"/>
      <c r="O775" s="67"/>
      <c r="P775" s="67"/>
      <c r="T775" s="67"/>
      <c r="U775" s="67"/>
      <c r="AA775" s="68"/>
      <c r="BT775" s="66"/>
      <c r="BU775" s="66"/>
      <c r="BV775" s="66"/>
      <c r="BW775" s="66"/>
    </row>
    <row r="776" spans="1:75" ht="15.75" customHeight="1" x14ac:dyDescent="0.25">
      <c r="A776" s="66"/>
      <c r="B776" s="66"/>
      <c r="C776" s="56"/>
      <c r="I776" s="67"/>
      <c r="J776" s="67"/>
      <c r="O776" s="67"/>
      <c r="P776" s="67"/>
      <c r="T776" s="67"/>
      <c r="U776" s="67"/>
      <c r="AA776" s="68"/>
      <c r="BT776" s="66"/>
      <c r="BU776" s="66"/>
      <c r="BV776" s="66"/>
      <c r="BW776" s="66"/>
    </row>
    <row r="777" spans="1:75" ht="15.75" customHeight="1" x14ac:dyDescent="0.25">
      <c r="A777" s="66"/>
      <c r="B777" s="66"/>
      <c r="C777" s="56"/>
      <c r="I777" s="67"/>
      <c r="J777" s="67"/>
      <c r="O777" s="67"/>
      <c r="P777" s="67"/>
      <c r="T777" s="67"/>
      <c r="U777" s="67"/>
      <c r="AA777" s="68"/>
      <c r="BT777" s="66"/>
      <c r="BU777" s="66"/>
      <c r="BV777" s="66"/>
      <c r="BW777" s="66"/>
    </row>
    <row r="778" spans="1:75" ht="15.75" customHeight="1" x14ac:dyDescent="0.25">
      <c r="A778" s="66"/>
      <c r="B778" s="66"/>
      <c r="C778" s="56"/>
      <c r="I778" s="67"/>
      <c r="J778" s="67"/>
      <c r="O778" s="67"/>
      <c r="P778" s="67"/>
      <c r="T778" s="67"/>
      <c r="U778" s="67"/>
      <c r="AA778" s="68"/>
      <c r="BT778" s="66"/>
      <c r="BU778" s="66"/>
      <c r="BV778" s="66"/>
      <c r="BW778" s="66"/>
    </row>
    <row r="779" spans="1:75" ht="15.75" customHeight="1" x14ac:dyDescent="0.25">
      <c r="A779" s="66"/>
      <c r="B779" s="66"/>
      <c r="C779" s="56"/>
      <c r="I779" s="67"/>
      <c r="J779" s="67"/>
      <c r="O779" s="67"/>
      <c r="P779" s="67"/>
      <c r="T779" s="67"/>
      <c r="U779" s="67"/>
      <c r="AA779" s="68"/>
      <c r="BT779" s="66"/>
      <c r="BU779" s="66"/>
      <c r="BV779" s="66"/>
      <c r="BW779" s="66"/>
    </row>
    <row r="780" spans="1:75" ht="15.75" customHeight="1" x14ac:dyDescent="0.25">
      <c r="A780" s="66"/>
      <c r="B780" s="66"/>
      <c r="C780" s="56"/>
      <c r="I780" s="67"/>
      <c r="J780" s="67"/>
      <c r="O780" s="67"/>
      <c r="P780" s="67"/>
      <c r="T780" s="67"/>
      <c r="U780" s="67"/>
      <c r="AA780" s="68"/>
      <c r="BT780" s="66"/>
      <c r="BU780" s="66"/>
      <c r="BV780" s="66"/>
      <c r="BW780" s="66"/>
    </row>
    <row r="781" spans="1:75" ht="15.75" customHeight="1" x14ac:dyDescent="0.25">
      <c r="A781" s="66"/>
      <c r="B781" s="66"/>
      <c r="C781" s="56"/>
      <c r="I781" s="67"/>
      <c r="J781" s="67"/>
      <c r="O781" s="67"/>
      <c r="P781" s="67"/>
      <c r="T781" s="67"/>
      <c r="U781" s="67"/>
      <c r="AA781" s="68"/>
      <c r="BT781" s="66"/>
      <c r="BU781" s="66"/>
      <c r="BV781" s="66"/>
      <c r="BW781" s="66"/>
    </row>
    <row r="782" spans="1:75" ht="15.75" customHeight="1" x14ac:dyDescent="0.25">
      <c r="A782" s="66"/>
      <c r="B782" s="66"/>
      <c r="C782" s="56"/>
      <c r="I782" s="67"/>
      <c r="J782" s="67"/>
      <c r="O782" s="67"/>
      <c r="P782" s="67"/>
      <c r="T782" s="67"/>
      <c r="U782" s="67"/>
      <c r="AA782" s="68"/>
      <c r="BT782" s="66"/>
      <c r="BU782" s="66"/>
      <c r="BV782" s="66"/>
      <c r="BW782" s="66"/>
    </row>
    <row r="783" spans="1:75" ht="15.75" customHeight="1" x14ac:dyDescent="0.25">
      <c r="A783" s="66"/>
      <c r="B783" s="66"/>
      <c r="C783" s="56"/>
      <c r="I783" s="67"/>
      <c r="J783" s="67"/>
      <c r="O783" s="67"/>
      <c r="P783" s="67"/>
      <c r="T783" s="67"/>
      <c r="U783" s="67"/>
      <c r="AA783" s="68"/>
      <c r="BT783" s="66"/>
      <c r="BU783" s="66"/>
      <c r="BV783" s="66"/>
      <c r="BW783" s="66"/>
    </row>
    <row r="784" spans="1:75" ht="15.75" customHeight="1" x14ac:dyDescent="0.25">
      <c r="A784" s="66"/>
      <c r="B784" s="66"/>
      <c r="C784" s="56"/>
      <c r="I784" s="67"/>
      <c r="J784" s="67"/>
      <c r="O784" s="67"/>
      <c r="P784" s="67"/>
      <c r="T784" s="67"/>
      <c r="U784" s="67"/>
      <c r="AA784" s="68"/>
      <c r="BT784" s="66"/>
      <c r="BU784" s="66"/>
      <c r="BV784" s="66"/>
      <c r="BW784" s="66"/>
    </row>
    <row r="785" spans="1:75" ht="15.75" customHeight="1" x14ac:dyDescent="0.25">
      <c r="A785" s="66"/>
      <c r="B785" s="66"/>
      <c r="C785" s="56"/>
      <c r="I785" s="67"/>
      <c r="J785" s="67"/>
      <c r="O785" s="67"/>
      <c r="P785" s="67"/>
      <c r="T785" s="67"/>
      <c r="U785" s="67"/>
      <c r="AA785" s="68"/>
      <c r="BT785" s="66"/>
      <c r="BU785" s="66"/>
      <c r="BV785" s="66"/>
      <c r="BW785" s="66"/>
    </row>
    <row r="786" spans="1:75" ht="15.75" customHeight="1" x14ac:dyDescent="0.25">
      <c r="A786" s="66"/>
      <c r="B786" s="66"/>
      <c r="C786" s="56"/>
      <c r="I786" s="67"/>
      <c r="J786" s="67"/>
      <c r="O786" s="67"/>
      <c r="P786" s="67"/>
      <c r="T786" s="67"/>
      <c r="U786" s="67"/>
      <c r="AA786" s="68"/>
      <c r="BT786" s="66"/>
      <c r="BU786" s="66"/>
      <c r="BV786" s="66"/>
      <c r="BW786" s="66"/>
    </row>
    <row r="787" spans="1:75" ht="15.75" customHeight="1" x14ac:dyDescent="0.25">
      <c r="A787" s="66"/>
      <c r="B787" s="66"/>
      <c r="C787" s="56"/>
      <c r="I787" s="67"/>
      <c r="J787" s="67"/>
      <c r="O787" s="67"/>
      <c r="P787" s="67"/>
      <c r="T787" s="67"/>
      <c r="U787" s="67"/>
      <c r="AA787" s="68"/>
      <c r="BT787" s="66"/>
      <c r="BU787" s="66"/>
      <c r="BV787" s="66"/>
      <c r="BW787" s="66"/>
    </row>
    <row r="788" spans="1:75" ht="15.75" customHeight="1" x14ac:dyDescent="0.25">
      <c r="A788" s="66"/>
      <c r="B788" s="66"/>
      <c r="C788" s="56"/>
      <c r="I788" s="67"/>
      <c r="J788" s="67"/>
      <c r="O788" s="67"/>
      <c r="P788" s="67"/>
      <c r="T788" s="67"/>
      <c r="U788" s="67"/>
      <c r="AA788" s="68"/>
      <c r="BT788" s="66"/>
      <c r="BU788" s="66"/>
      <c r="BV788" s="66"/>
      <c r="BW788" s="66"/>
    </row>
    <row r="789" spans="1:75" ht="15.75" customHeight="1" x14ac:dyDescent="0.25">
      <c r="A789" s="66"/>
      <c r="B789" s="66"/>
      <c r="C789" s="56"/>
      <c r="I789" s="67"/>
      <c r="J789" s="67"/>
      <c r="O789" s="67"/>
      <c r="P789" s="67"/>
      <c r="T789" s="67"/>
      <c r="U789" s="67"/>
      <c r="AA789" s="68"/>
      <c r="BT789" s="66"/>
      <c r="BU789" s="66"/>
      <c r="BV789" s="66"/>
      <c r="BW789" s="66"/>
    </row>
    <row r="790" spans="1:75" ht="15.75" customHeight="1" x14ac:dyDescent="0.25">
      <c r="A790" s="66"/>
      <c r="B790" s="66"/>
      <c r="C790" s="56"/>
      <c r="I790" s="67"/>
      <c r="J790" s="67"/>
      <c r="O790" s="67"/>
      <c r="P790" s="67"/>
      <c r="T790" s="67"/>
      <c r="U790" s="67"/>
      <c r="AA790" s="68"/>
      <c r="BT790" s="66"/>
      <c r="BU790" s="66"/>
      <c r="BV790" s="66"/>
      <c r="BW790" s="66"/>
    </row>
    <row r="791" spans="1:75" ht="15.75" customHeight="1" x14ac:dyDescent="0.25">
      <c r="A791" s="66"/>
      <c r="B791" s="66"/>
      <c r="C791" s="56"/>
      <c r="I791" s="67"/>
      <c r="J791" s="67"/>
      <c r="O791" s="67"/>
      <c r="P791" s="67"/>
      <c r="T791" s="67"/>
      <c r="U791" s="67"/>
      <c r="AA791" s="68"/>
      <c r="BT791" s="66"/>
      <c r="BU791" s="66"/>
      <c r="BV791" s="66"/>
      <c r="BW791" s="66"/>
    </row>
    <row r="792" spans="1:75" ht="15.75" customHeight="1" x14ac:dyDescent="0.25">
      <c r="A792" s="66"/>
      <c r="B792" s="66"/>
      <c r="C792" s="56"/>
      <c r="I792" s="67"/>
      <c r="J792" s="67"/>
      <c r="O792" s="67"/>
      <c r="P792" s="67"/>
      <c r="T792" s="67"/>
      <c r="U792" s="67"/>
      <c r="AA792" s="68"/>
      <c r="BT792" s="66"/>
      <c r="BU792" s="66"/>
      <c r="BV792" s="66"/>
      <c r="BW792" s="66"/>
    </row>
    <row r="793" spans="1:75" ht="15.75" customHeight="1" x14ac:dyDescent="0.25">
      <c r="A793" s="66"/>
      <c r="B793" s="66"/>
      <c r="C793" s="56"/>
      <c r="I793" s="67"/>
      <c r="J793" s="67"/>
      <c r="O793" s="67"/>
      <c r="P793" s="67"/>
      <c r="T793" s="67"/>
      <c r="U793" s="67"/>
      <c r="AA793" s="68"/>
      <c r="BT793" s="66"/>
      <c r="BU793" s="66"/>
      <c r="BV793" s="66"/>
      <c r="BW793" s="66"/>
    </row>
    <row r="794" spans="1:75" ht="15.75" customHeight="1" x14ac:dyDescent="0.25">
      <c r="A794" s="66"/>
      <c r="B794" s="66"/>
      <c r="C794" s="56"/>
      <c r="I794" s="67"/>
      <c r="J794" s="67"/>
      <c r="O794" s="67"/>
      <c r="P794" s="67"/>
      <c r="T794" s="67"/>
      <c r="U794" s="67"/>
      <c r="AA794" s="68"/>
      <c r="BT794" s="66"/>
      <c r="BU794" s="66"/>
      <c r="BV794" s="66"/>
      <c r="BW794" s="66"/>
    </row>
    <row r="795" spans="1:75" ht="15.75" customHeight="1" x14ac:dyDescent="0.25">
      <c r="A795" s="66"/>
      <c r="B795" s="66"/>
      <c r="C795" s="56"/>
      <c r="I795" s="67"/>
      <c r="J795" s="67"/>
      <c r="O795" s="67"/>
      <c r="P795" s="67"/>
      <c r="T795" s="67"/>
      <c r="U795" s="67"/>
      <c r="AA795" s="68"/>
      <c r="BT795" s="66"/>
      <c r="BU795" s="66"/>
      <c r="BV795" s="66"/>
      <c r="BW795" s="66"/>
    </row>
    <row r="796" spans="1:75" ht="15.75" customHeight="1" x14ac:dyDescent="0.25">
      <c r="A796" s="66"/>
      <c r="B796" s="66"/>
      <c r="C796" s="56"/>
      <c r="I796" s="67"/>
      <c r="J796" s="67"/>
      <c r="O796" s="67"/>
      <c r="P796" s="67"/>
      <c r="T796" s="67"/>
      <c r="U796" s="67"/>
      <c r="AA796" s="68"/>
      <c r="BT796" s="66"/>
      <c r="BU796" s="66"/>
      <c r="BV796" s="66"/>
      <c r="BW796" s="66"/>
    </row>
    <row r="797" spans="1:75" ht="15.75" customHeight="1" x14ac:dyDescent="0.25">
      <c r="A797" s="66"/>
      <c r="B797" s="66"/>
      <c r="C797" s="56"/>
      <c r="I797" s="67"/>
      <c r="J797" s="67"/>
      <c r="O797" s="67"/>
      <c r="P797" s="67"/>
      <c r="T797" s="67"/>
      <c r="U797" s="67"/>
      <c r="AA797" s="68"/>
      <c r="BT797" s="66"/>
      <c r="BU797" s="66"/>
      <c r="BV797" s="66"/>
      <c r="BW797" s="66"/>
    </row>
    <row r="798" spans="1:75" ht="15.75" customHeight="1" x14ac:dyDescent="0.25">
      <c r="A798" s="66"/>
      <c r="B798" s="66"/>
      <c r="C798" s="56"/>
      <c r="I798" s="67"/>
      <c r="J798" s="67"/>
      <c r="O798" s="67"/>
      <c r="P798" s="67"/>
      <c r="T798" s="67"/>
      <c r="U798" s="67"/>
      <c r="AA798" s="68"/>
      <c r="BT798" s="66"/>
      <c r="BU798" s="66"/>
      <c r="BV798" s="66"/>
      <c r="BW798" s="66"/>
    </row>
    <row r="799" spans="1:75" ht="15.75" customHeight="1" x14ac:dyDescent="0.25">
      <c r="A799" s="66"/>
      <c r="B799" s="66"/>
      <c r="C799" s="56"/>
      <c r="I799" s="67"/>
      <c r="J799" s="67"/>
      <c r="O799" s="67"/>
      <c r="P799" s="67"/>
      <c r="T799" s="67"/>
      <c r="U799" s="67"/>
      <c r="AA799" s="68"/>
      <c r="BT799" s="66"/>
      <c r="BU799" s="66"/>
      <c r="BV799" s="66"/>
      <c r="BW799" s="66"/>
    </row>
    <row r="800" spans="1:75" ht="15.75" customHeight="1" x14ac:dyDescent="0.25">
      <c r="A800" s="66"/>
      <c r="B800" s="66"/>
      <c r="C800" s="56"/>
      <c r="I800" s="67"/>
      <c r="J800" s="67"/>
      <c r="O800" s="67"/>
      <c r="P800" s="67"/>
      <c r="T800" s="67"/>
      <c r="U800" s="67"/>
      <c r="AA800" s="68"/>
      <c r="BT800" s="66"/>
      <c r="BU800" s="66"/>
      <c r="BV800" s="66"/>
      <c r="BW800" s="66"/>
    </row>
    <row r="801" spans="1:75" ht="15.75" customHeight="1" x14ac:dyDescent="0.25">
      <c r="A801" s="66"/>
      <c r="B801" s="66"/>
      <c r="C801" s="56"/>
      <c r="I801" s="67"/>
      <c r="J801" s="67"/>
      <c r="O801" s="67"/>
      <c r="P801" s="67"/>
      <c r="T801" s="67"/>
      <c r="U801" s="67"/>
      <c r="AA801" s="68"/>
      <c r="BT801" s="66"/>
      <c r="BU801" s="66"/>
      <c r="BV801" s="66"/>
      <c r="BW801" s="66"/>
    </row>
    <row r="802" spans="1:75" ht="15.75" customHeight="1" x14ac:dyDescent="0.25">
      <c r="A802" s="66"/>
      <c r="B802" s="66"/>
      <c r="C802" s="56"/>
      <c r="I802" s="67"/>
      <c r="J802" s="67"/>
      <c r="O802" s="67"/>
      <c r="P802" s="67"/>
      <c r="T802" s="67"/>
      <c r="U802" s="67"/>
      <c r="AA802" s="68"/>
      <c r="BT802" s="66"/>
      <c r="BU802" s="66"/>
      <c r="BV802" s="66"/>
      <c r="BW802" s="66"/>
    </row>
    <row r="803" spans="1:75" ht="15.75" customHeight="1" x14ac:dyDescent="0.25">
      <c r="A803" s="66"/>
      <c r="B803" s="66"/>
      <c r="C803" s="56"/>
      <c r="I803" s="67"/>
      <c r="J803" s="67"/>
      <c r="O803" s="67"/>
      <c r="P803" s="67"/>
      <c r="T803" s="67"/>
      <c r="U803" s="67"/>
      <c r="AA803" s="68"/>
      <c r="BT803" s="66"/>
      <c r="BU803" s="66"/>
      <c r="BV803" s="66"/>
      <c r="BW803" s="66"/>
    </row>
    <row r="804" spans="1:75" ht="15.75" customHeight="1" x14ac:dyDescent="0.25">
      <c r="A804" s="66"/>
      <c r="B804" s="66"/>
      <c r="C804" s="56"/>
      <c r="I804" s="67"/>
      <c r="J804" s="67"/>
      <c r="O804" s="67"/>
      <c r="P804" s="67"/>
      <c r="T804" s="67"/>
      <c r="U804" s="67"/>
      <c r="AA804" s="68"/>
      <c r="BT804" s="66"/>
      <c r="BU804" s="66"/>
      <c r="BV804" s="66"/>
      <c r="BW804" s="66"/>
    </row>
    <row r="805" spans="1:75" ht="15.75" customHeight="1" x14ac:dyDescent="0.25">
      <c r="A805" s="66"/>
      <c r="B805" s="66"/>
      <c r="C805" s="56"/>
      <c r="I805" s="67"/>
      <c r="J805" s="67"/>
      <c r="O805" s="67"/>
      <c r="P805" s="67"/>
      <c r="T805" s="67"/>
      <c r="U805" s="67"/>
      <c r="AA805" s="68"/>
      <c r="BT805" s="66"/>
      <c r="BU805" s="66"/>
      <c r="BV805" s="66"/>
      <c r="BW805" s="66"/>
    </row>
    <row r="806" spans="1:75" ht="15.75" customHeight="1" x14ac:dyDescent="0.25">
      <c r="A806" s="66"/>
      <c r="B806" s="66"/>
      <c r="C806" s="56"/>
      <c r="I806" s="67"/>
      <c r="J806" s="67"/>
      <c r="O806" s="67"/>
      <c r="P806" s="67"/>
      <c r="T806" s="67"/>
      <c r="U806" s="67"/>
      <c r="AA806" s="68"/>
      <c r="BT806" s="66"/>
      <c r="BU806" s="66"/>
      <c r="BV806" s="66"/>
      <c r="BW806" s="66"/>
    </row>
    <row r="807" spans="1:75" ht="15.75" customHeight="1" x14ac:dyDescent="0.25">
      <c r="A807" s="66"/>
      <c r="B807" s="66"/>
      <c r="C807" s="56"/>
      <c r="I807" s="67"/>
      <c r="J807" s="67"/>
      <c r="O807" s="67"/>
      <c r="P807" s="67"/>
      <c r="T807" s="67"/>
      <c r="U807" s="67"/>
      <c r="AA807" s="68"/>
      <c r="BT807" s="66"/>
      <c r="BU807" s="66"/>
      <c r="BV807" s="66"/>
      <c r="BW807" s="66"/>
    </row>
    <row r="808" spans="1:75" ht="15.75" customHeight="1" x14ac:dyDescent="0.25">
      <c r="A808" s="66"/>
      <c r="B808" s="66"/>
      <c r="C808" s="56"/>
      <c r="I808" s="67"/>
      <c r="J808" s="67"/>
      <c r="O808" s="67"/>
      <c r="P808" s="67"/>
      <c r="T808" s="67"/>
      <c r="U808" s="67"/>
      <c r="AA808" s="68"/>
      <c r="BT808" s="66"/>
      <c r="BU808" s="66"/>
      <c r="BV808" s="66"/>
      <c r="BW808" s="66"/>
    </row>
    <row r="809" spans="1:75" ht="15.75" customHeight="1" x14ac:dyDescent="0.25">
      <c r="A809" s="66"/>
      <c r="B809" s="66"/>
      <c r="C809" s="56"/>
      <c r="I809" s="67"/>
      <c r="J809" s="67"/>
      <c r="O809" s="67"/>
      <c r="P809" s="67"/>
      <c r="T809" s="67"/>
      <c r="U809" s="67"/>
      <c r="AA809" s="68"/>
      <c r="BT809" s="66"/>
      <c r="BU809" s="66"/>
      <c r="BV809" s="66"/>
      <c r="BW809" s="66"/>
    </row>
    <row r="810" spans="1:75" ht="15.75" customHeight="1" x14ac:dyDescent="0.25">
      <c r="A810" s="66"/>
      <c r="B810" s="66"/>
      <c r="C810" s="56"/>
      <c r="I810" s="67"/>
      <c r="J810" s="67"/>
      <c r="O810" s="67"/>
      <c r="P810" s="67"/>
      <c r="T810" s="67"/>
      <c r="U810" s="67"/>
      <c r="AA810" s="68"/>
      <c r="BT810" s="66"/>
      <c r="BU810" s="66"/>
      <c r="BV810" s="66"/>
      <c r="BW810" s="66"/>
    </row>
    <row r="811" spans="1:75" ht="15.75" customHeight="1" x14ac:dyDescent="0.25">
      <c r="A811" s="66"/>
      <c r="B811" s="66"/>
      <c r="C811" s="56"/>
      <c r="I811" s="67"/>
      <c r="J811" s="67"/>
      <c r="O811" s="67"/>
      <c r="P811" s="67"/>
      <c r="T811" s="67"/>
      <c r="U811" s="67"/>
      <c r="AA811" s="68"/>
      <c r="BT811" s="66"/>
      <c r="BU811" s="66"/>
      <c r="BV811" s="66"/>
      <c r="BW811" s="66"/>
    </row>
    <row r="812" spans="1:75" ht="15.75" customHeight="1" x14ac:dyDescent="0.25">
      <c r="A812" s="66"/>
      <c r="B812" s="66"/>
      <c r="C812" s="56"/>
      <c r="I812" s="67"/>
      <c r="J812" s="67"/>
      <c r="O812" s="67"/>
      <c r="P812" s="67"/>
      <c r="T812" s="67"/>
      <c r="U812" s="67"/>
      <c r="AA812" s="68"/>
      <c r="BT812" s="66"/>
      <c r="BU812" s="66"/>
      <c r="BV812" s="66"/>
      <c r="BW812" s="66"/>
    </row>
    <row r="813" spans="1:75" ht="15.75" customHeight="1" x14ac:dyDescent="0.25">
      <c r="A813" s="66"/>
      <c r="B813" s="66"/>
      <c r="C813" s="56"/>
      <c r="I813" s="67"/>
      <c r="J813" s="67"/>
      <c r="O813" s="67"/>
      <c r="P813" s="67"/>
      <c r="T813" s="67"/>
      <c r="U813" s="67"/>
      <c r="AA813" s="68"/>
      <c r="BT813" s="66"/>
      <c r="BU813" s="66"/>
      <c r="BV813" s="66"/>
      <c r="BW813" s="66"/>
    </row>
    <row r="814" spans="1:75" ht="15.75" customHeight="1" x14ac:dyDescent="0.25">
      <c r="A814" s="66"/>
      <c r="B814" s="66"/>
      <c r="C814" s="56"/>
      <c r="I814" s="67"/>
      <c r="J814" s="67"/>
      <c r="O814" s="67"/>
      <c r="P814" s="67"/>
      <c r="T814" s="67"/>
      <c r="U814" s="67"/>
      <c r="AA814" s="68"/>
      <c r="BT814" s="66"/>
      <c r="BU814" s="66"/>
      <c r="BV814" s="66"/>
      <c r="BW814" s="66"/>
    </row>
    <row r="815" spans="1:75" ht="15.75" customHeight="1" x14ac:dyDescent="0.25">
      <c r="A815" s="66"/>
      <c r="B815" s="66"/>
      <c r="C815" s="56"/>
      <c r="I815" s="67"/>
      <c r="J815" s="67"/>
      <c r="O815" s="67"/>
      <c r="P815" s="67"/>
      <c r="T815" s="67"/>
      <c r="U815" s="67"/>
      <c r="AA815" s="68"/>
      <c r="BT815" s="66"/>
      <c r="BU815" s="66"/>
      <c r="BV815" s="66"/>
      <c r="BW815" s="66"/>
    </row>
    <row r="816" spans="1:75" ht="15.75" customHeight="1" x14ac:dyDescent="0.25">
      <c r="A816" s="66"/>
      <c r="B816" s="66"/>
      <c r="C816" s="56"/>
      <c r="I816" s="67"/>
      <c r="J816" s="67"/>
      <c r="O816" s="67"/>
      <c r="P816" s="67"/>
      <c r="T816" s="67"/>
      <c r="U816" s="67"/>
      <c r="AA816" s="68"/>
      <c r="BT816" s="66"/>
      <c r="BU816" s="66"/>
      <c r="BV816" s="66"/>
      <c r="BW816" s="66"/>
    </row>
    <row r="817" spans="1:75" ht="15.75" customHeight="1" x14ac:dyDescent="0.25">
      <c r="A817" s="66"/>
      <c r="B817" s="66"/>
      <c r="C817" s="56"/>
      <c r="I817" s="67"/>
      <c r="J817" s="67"/>
      <c r="O817" s="67"/>
      <c r="P817" s="67"/>
      <c r="T817" s="67"/>
      <c r="U817" s="67"/>
      <c r="AA817" s="68"/>
      <c r="BT817" s="66"/>
      <c r="BU817" s="66"/>
      <c r="BV817" s="66"/>
      <c r="BW817" s="66"/>
    </row>
    <row r="818" spans="1:75" ht="15.75" customHeight="1" x14ac:dyDescent="0.25">
      <c r="A818" s="66"/>
      <c r="B818" s="66"/>
      <c r="C818" s="56"/>
      <c r="I818" s="67"/>
      <c r="J818" s="67"/>
      <c r="O818" s="67"/>
      <c r="P818" s="67"/>
      <c r="T818" s="67"/>
      <c r="U818" s="67"/>
      <c r="AA818" s="68"/>
      <c r="BT818" s="66"/>
      <c r="BU818" s="66"/>
      <c r="BV818" s="66"/>
      <c r="BW818" s="66"/>
    </row>
    <row r="819" spans="1:75" ht="15.75" customHeight="1" x14ac:dyDescent="0.25">
      <c r="A819" s="66"/>
      <c r="B819" s="66"/>
      <c r="C819" s="56"/>
      <c r="I819" s="67"/>
      <c r="J819" s="67"/>
      <c r="O819" s="67"/>
      <c r="P819" s="67"/>
      <c r="T819" s="67"/>
      <c r="U819" s="67"/>
      <c r="AA819" s="68"/>
      <c r="BT819" s="66"/>
      <c r="BU819" s="66"/>
      <c r="BV819" s="66"/>
      <c r="BW819" s="66"/>
    </row>
    <row r="820" spans="1:75" ht="15.75" customHeight="1" x14ac:dyDescent="0.25">
      <c r="A820" s="66"/>
      <c r="B820" s="66"/>
      <c r="C820" s="56"/>
      <c r="I820" s="67"/>
      <c r="J820" s="67"/>
      <c r="O820" s="67"/>
      <c r="P820" s="67"/>
      <c r="T820" s="67"/>
      <c r="U820" s="67"/>
      <c r="AA820" s="68"/>
      <c r="BT820" s="66"/>
      <c r="BU820" s="66"/>
      <c r="BV820" s="66"/>
      <c r="BW820" s="66"/>
    </row>
    <row r="821" spans="1:75" ht="15.75" customHeight="1" x14ac:dyDescent="0.25">
      <c r="A821" s="66"/>
      <c r="B821" s="66"/>
      <c r="C821" s="56"/>
      <c r="I821" s="67"/>
      <c r="J821" s="67"/>
      <c r="O821" s="67"/>
      <c r="P821" s="67"/>
      <c r="T821" s="67"/>
      <c r="U821" s="67"/>
      <c r="AA821" s="68"/>
      <c r="BT821" s="66"/>
      <c r="BU821" s="66"/>
      <c r="BV821" s="66"/>
      <c r="BW821" s="66"/>
    </row>
    <row r="822" spans="1:75" ht="15.75" customHeight="1" x14ac:dyDescent="0.25">
      <c r="A822" s="66"/>
      <c r="B822" s="66"/>
      <c r="C822" s="56"/>
      <c r="I822" s="67"/>
      <c r="J822" s="67"/>
      <c r="O822" s="67"/>
      <c r="P822" s="67"/>
      <c r="T822" s="67"/>
      <c r="U822" s="67"/>
      <c r="AA822" s="68"/>
      <c r="BT822" s="66"/>
      <c r="BU822" s="66"/>
      <c r="BV822" s="66"/>
      <c r="BW822" s="66"/>
    </row>
    <row r="823" spans="1:75" ht="15.75" customHeight="1" x14ac:dyDescent="0.25">
      <c r="A823" s="66"/>
      <c r="B823" s="66"/>
      <c r="C823" s="56"/>
      <c r="I823" s="67"/>
      <c r="J823" s="67"/>
      <c r="O823" s="67"/>
      <c r="P823" s="67"/>
      <c r="T823" s="67"/>
      <c r="U823" s="67"/>
      <c r="AA823" s="68"/>
      <c r="BT823" s="66"/>
      <c r="BU823" s="66"/>
      <c r="BV823" s="66"/>
      <c r="BW823" s="66"/>
    </row>
    <row r="824" spans="1:75" ht="15.75" customHeight="1" x14ac:dyDescent="0.25">
      <c r="A824" s="66"/>
      <c r="B824" s="66"/>
      <c r="C824" s="56"/>
      <c r="I824" s="67"/>
      <c r="J824" s="67"/>
      <c r="O824" s="67"/>
      <c r="P824" s="67"/>
      <c r="T824" s="67"/>
      <c r="U824" s="67"/>
      <c r="AA824" s="68"/>
      <c r="BT824" s="66"/>
      <c r="BU824" s="66"/>
      <c r="BV824" s="66"/>
      <c r="BW824" s="66"/>
    </row>
    <row r="825" spans="1:75" ht="15.75" customHeight="1" x14ac:dyDescent="0.25">
      <c r="A825" s="66"/>
      <c r="B825" s="66"/>
      <c r="C825" s="56"/>
      <c r="I825" s="67"/>
      <c r="J825" s="67"/>
      <c r="O825" s="67"/>
      <c r="P825" s="67"/>
      <c r="T825" s="67"/>
      <c r="U825" s="67"/>
      <c r="AA825" s="68"/>
      <c r="BT825" s="66"/>
      <c r="BU825" s="66"/>
      <c r="BV825" s="66"/>
      <c r="BW825" s="66"/>
    </row>
    <row r="826" spans="1:75" ht="15.75" customHeight="1" x14ac:dyDescent="0.25">
      <c r="A826" s="66"/>
      <c r="B826" s="66"/>
      <c r="C826" s="56"/>
      <c r="I826" s="67"/>
      <c r="J826" s="67"/>
      <c r="O826" s="67"/>
      <c r="P826" s="67"/>
      <c r="T826" s="67"/>
      <c r="U826" s="67"/>
      <c r="AA826" s="68"/>
      <c r="BT826" s="66"/>
      <c r="BU826" s="66"/>
      <c r="BV826" s="66"/>
      <c r="BW826" s="66"/>
    </row>
    <row r="827" spans="1:75" ht="15.75" customHeight="1" x14ac:dyDescent="0.25">
      <c r="A827" s="66"/>
      <c r="B827" s="66"/>
      <c r="C827" s="56"/>
      <c r="I827" s="67"/>
      <c r="J827" s="67"/>
      <c r="O827" s="67"/>
      <c r="P827" s="67"/>
      <c r="T827" s="67"/>
      <c r="U827" s="67"/>
      <c r="AA827" s="68"/>
      <c r="BT827" s="66"/>
      <c r="BU827" s="66"/>
      <c r="BV827" s="66"/>
      <c r="BW827" s="66"/>
    </row>
    <row r="828" spans="1:75" ht="15.75" customHeight="1" x14ac:dyDescent="0.25">
      <c r="A828" s="66"/>
      <c r="B828" s="66"/>
      <c r="C828" s="56"/>
      <c r="I828" s="67"/>
      <c r="J828" s="67"/>
      <c r="O828" s="67"/>
      <c r="P828" s="67"/>
      <c r="T828" s="67"/>
      <c r="U828" s="67"/>
      <c r="AA828" s="68"/>
      <c r="BT828" s="66"/>
      <c r="BU828" s="66"/>
      <c r="BV828" s="66"/>
      <c r="BW828" s="66"/>
    </row>
    <row r="829" spans="1:75" ht="15.75" customHeight="1" x14ac:dyDescent="0.25">
      <c r="A829" s="66"/>
      <c r="B829" s="66"/>
      <c r="C829" s="56"/>
      <c r="I829" s="67"/>
      <c r="J829" s="67"/>
      <c r="O829" s="67"/>
      <c r="P829" s="67"/>
      <c r="T829" s="67"/>
      <c r="U829" s="67"/>
      <c r="AA829" s="68"/>
      <c r="BT829" s="66"/>
      <c r="BU829" s="66"/>
      <c r="BV829" s="66"/>
      <c r="BW829" s="66"/>
    </row>
    <row r="830" spans="1:75" ht="15.75" customHeight="1" x14ac:dyDescent="0.25">
      <c r="A830" s="66"/>
      <c r="B830" s="66"/>
      <c r="C830" s="56"/>
      <c r="I830" s="67"/>
      <c r="J830" s="67"/>
      <c r="O830" s="67"/>
      <c r="P830" s="67"/>
      <c r="T830" s="67"/>
      <c r="U830" s="67"/>
      <c r="AA830" s="68"/>
      <c r="BT830" s="66"/>
      <c r="BU830" s="66"/>
      <c r="BV830" s="66"/>
      <c r="BW830" s="66"/>
    </row>
    <row r="831" spans="1:75" ht="15.75" customHeight="1" x14ac:dyDescent="0.25">
      <c r="A831" s="66"/>
      <c r="B831" s="66"/>
      <c r="C831" s="56"/>
      <c r="I831" s="67"/>
      <c r="J831" s="67"/>
      <c r="O831" s="67"/>
      <c r="P831" s="67"/>
      <c r="T831" s="67"/>
      <c r="U831" s="67"/>
      <c r="AA831" s="68"/>
      <c r="BT831" s="66"/>
      <c r="BU831" s="66"/>
      <c r="BV831" s="66"/>
      <c r="BW831" s="66"/>
    </row>
    <row r="832" spans="1:75" ht="15.75" customHeight="1" x14ac:dyDescent="0.25">
      <c r="A832" s="66"/>
      <c r="B832" s="66"/>
      <c r="C832" s="56"/>
      <c r="I832" s="67"/>
      <c r="J832" s="67"/>
      <c r="O832" s="67"/>
      <c r="P832" s="67"/>
      <c r="T832" s="67"/>
      <c r="U832" s="67"/>
      <c r="AA832" s="68"/>
      <c r="BT832" s="66"/>
      <c r="BU832" s="66"/>
      <c r="BV832" s="66"/>
      <c r="BW832" s="66"/>
    </row>
    <row r="833" spans="1:75" ht="15.75" customHeight="1" x14ac:dyDescent="0.25">
      <c r="A833" s="66"/>
      <c r="B833" s="66"/>
      <c r="C833" s="56"/>
      <c r="I833" s="67"/>
      <c r="J833" s="67"/>
      <c r="O833" s="67"/>
      <c r="P833" s="67"/>
      <c r="T833" s="67"/>
      <c r="U833" s="67"/>
      <c r="AA833" s="68"/>
      <c r="BT833" s="66"/>
      <c r="BU833" s="66"/>
      <c r="BV833" s="66"/>
      <c r="BW833" s="66"/>
    </row>
    <row r="834" spans="1:75" ht="15.75" customHeight="1" x14ac:dyDescent="0.25">
      <c r="A834" s="66"/>
      <c r="B834" s="66"/>
      <c r="C834" s="56"/>
      <c r="I834" s="67"/>
      <c r="J834" s="67"/>
      <c r="O834" s="67"/>
      <c r="P834" s="67"/>
      <c r="T834" s="67"/>
      <c r="U834" s="67"/>
      <c r="AA834" s="68"/>
      <c r="BT834" s="66"/>
      <c r="BU834" s="66"/>
      <c r="BV834" s="66"/>
      <c r="BW834" s="66"/>
    </row>
    <row r="835" spans="1:75" ht="15.75" customHeight="1" x14ac:dyDescent="0.25">
      <c r="A835" s="66"/>
      <c r="B835" s="66"/>
      <c r="C835" s="56"/>
      <c r="I835" s="67"/>
      <c r="J835" s="67"/>
      <c r="O835" s="67"/>
      <c r="P835" s="67"/>
      <c r="T835" s="67"/>
      <c r="U835" s="67"/>
      <c r="AA835" s="68"/>
      <c r="BT835" s="66"/>
      <c r="BU835" s="66"/>
      <c r="BV835" s="66"/>
      <c r="BW835" s="66"/>
    </row>
    <row r="836" spans="1:75" ht="15.75" customHeight="1" x14ac:dyDescent="0.25">
      <c r="A836" s="66"/>
      <c r="B836" s="66"/>
      <c r="C836" s="56"/>
      <c r="I836" s="67"/>
      <c r="J836" s="67"/>
      <c r="O836" s="67"/>
      <c r="P836" s="67"/>
      <c r="T836" s="67"/>
      <c r="U836" s="67"/>
      <c r="AA836" s="68"/>
      <c r="BT836" s="66"/>
      <c r="BU836" s="66"/>
      <c r="BV836" s="66"/>
      <c r="BW836" s="66"/>
    </row>
    <row r="837" spans="1:75" ht="15.75" customHeight="1" x14ac:dyDescent="0.25">
      <c r="A837" s="66"/>
      <c r="B837" s="66"/>
      <c r="C837" s="56"/>
      <c r="I837" s="67"/>
      <c r="J837" s="67"/>
      <c r="O837" s="67"/>
      <c r="P837" s="67"/>
      <c r="T837" s="67"/>
      <c r="U837" s="67"/>
      <c r="AA837" s="68"/>
      <c r="BT837" s="66"/>
      <c r="BU837" s="66"/>
      <c r="BV837" s="66"/>
      <c r="BW837" s="66"/>
    </row>
    <row r="838" spans="1:75" ht="15.75" customHeight="1" x14ac:dyDescent="0.25">
      <c r="A838" s="66"/>
      <c r="B838" s="66"/>
      <c r="C838" s="56"/>
      <c r="I838" s="67"/>
      <c r="J838" s="67"/>
      <c r="O838" s="67"/>
      <c r="P838" s="67"/>
      <c r="T838" s="67"/>
      <c r="U838" s="67"/>
      <c r="AA838" s="68"/>
      <c r="BT838" s="66"/>
      <c r="BU838" s="66"/>
      <c r="BV838" s="66"/>
      <c r="BW838" s="66"/>
    </row>
    <row r="839" spans="1:75" ht="15.75" customHeight="1" x14ac:dyDescent="0.25">
      <c r="A839" s="66"/>
      <c r="B839" s="66"/>
      <c r="C839" s="56"/>
      <c r="I839" s="67"/>
      <c r="J839" s="67"/>
      <c r="O839" s="67"/>
      <c r="P839" s="67"/>
      <c r="T839" s="67"/>
      <c r="U839" s="67"/>
      <c r="AA839" s="68"/>
      <c r="BT839" s="66"/>
      <c r="BU839" s="66"/>
      <c r="BV839" s="66"/>
      <c r="BW839" s="66"/>
    </row>
    <row r="840" spans="1:75" ht="15.75" customHeight="1" x14ac:dyDescent="0.25">
      <c r="A840" s="66"/>
      <c r="B840" s="66"/>
      <c r="C840" s="56"/>
      <c r="I840" s="67"/>
      <c r="J840" s="67"/>
      <c r="O840" s="67"/>
      <c r="P840" s="67"/>
      <c r="T840" s="67"/>
      <c r="U840" s="67"/>
      <c r="AA840" s="68"/>
      <c r="BT840" s="66"/>
      <c r="BU840" s="66"/>
      <c r="BV840" s="66"/>
      <c r="BW840" s="66"/>
    </row>
    <row r="841" spans="1:75" ht="15.75" customHeight="1" x14ac:dyDescent="0.25">
      <c r="A841" s="66"/>
      <c r="B841" s="66"/>
      <c r="C841" s="56"/>
      <c r="I841" s="67"/>
      <c r="J841" s="67"/>
      <c r="O841" s="67"/>
      <c r="P841" s="67"/>
      <c r="T841" s="67"/>
      <c r="U841" s="67"/>
      <c r="AA841" s="68"/>
      <c r="BT841" s="66"/>
      <c r="BU841" s="66"/>
      <c r="BV841" s="66"/>
      <c r="BW841" s="66"/>
    </row>
    <row r="842" spans="1:75" ht="15.75" customHeight="1" x14ac:dyDescent="0.25">
      <c r="A842" s="66"/>
      <c r="B842" s="66"/>
      <c r="C842" s="56"/>
      <c r="I842" s="67"/>
      <c r="J842" s="67"/>
      <c r="O842" s="67"/>
      <c r="P842" s="67"/>
      <c r="T842" s="67"/>
      <c r="U842" s="67"/>
      <c r="AA842" s="68"/>
      <c r="BT842" s="66"/>
      <c r="BU842" s="66"/>
      <c r="BV842" s="66"/>
      <c r="BW842" s="66"/>
    </row>
    <row r="843" spans="1:75" ht="15.75" customHeight="1" x14ac:dyDescent="0.25">
      <c r="A843" s="66"/>
      <c r="B843" s="66"/>
      <c r="C843" s="56"/>
      <c r="I843" s="67"/>
      <c r="J843" s="67"/>
      <c r="O843" s="67"/>
      <c r="P843" s="67"/>
      <c r="T843" s="67"/>
      <c r="U843" s="67"/>
      <c r="AA843" s="68"/>
      <c r="BT843" s="66"/>
      <c r="BU843" s="66"/>
      <c r="BV843" s="66"/>
      <c r="BW843" s="66"/>
    </row>
    <row r="844" spans="1:75" ht="15.75" customHeight="1" x14ac:dyDescent="0.25">
      <c r="A844" s="66"/>
      <c r="B844" s="66"/>
      <c r="C844" s="56"/>
      <c r="I844" s="67"/>
      <c r="J844" s="67"/>
      <c r="O844" s="67"/>
      <c r="P844" s="67"/>
      <c r="T844" s="67"/>
      <c r="U844" s="67"/>
      <c r="AA844" s="68"/>
      <c r="BT844" s="66"/>
      <c r="BU844" s="66"/>
      <c r="BV844" s="66"/>
      <c r="BW844" s="66"/>
    </row>
    <row r="845" spans="1:75" ht="15.75" customHeight="1" x14ac:dyDescent="0.25">
      <c r="A845" s="66"/>
      <c r="B845" s="66"/>
      <c r="C845" s="56"/>
      <c r="I845" s="67"/>
      <c r="J845" s="67"/>
      <c r="O845" s="67"/>
      <c r="P845" s="67"/>
      <c r="T845" s="67"/>
      <c r="U845" s="67"/>
      <c r="AA845" s="68"/>
      <c r="BT845" s="66"/>
      <c r="BU845" s="66"/>
      <c r="BV845" s="66"/>
      <c r="BW845" s="66"/>
    </row>
    <row r="846" spans="1:75" ht="15.75" customHeight="1" x14ac:dyDescent="0.25">
      <c r="A846" s="66"/>
      <c r="B846" s="66"/>
      <c r="C846" s="56"/>
      <c r="I846" s="67"/>
      <c r="J846" s="67"/>
      <c r="O846" s="67"/>
      <c r="P846" s="67"/>
      <c r="T846" s="67"/>
      <c r="U846" s="67"/>
      <c r="AA846" s="68"/>
      <c r="BT846" s="66"/>
      <c r="BU846" s="66"/>
      <c r="BV846" s="66"/>
      <c r="BW846" s="66"/>
    </row>
    <row r="847" spans="1:75" ht="15.75" customHeight="1" x14ac:dyDescent="0.25">
      <c r="A847" s="66"/>
      <c r="B847" s="66"/>
      <c r="C847" s="56"/>
      <c r="I847" s="67"/>
      <c r="J847" s="67"/>
      <c r="O847" s="67"/>
      <c r="P847" s="67"/>
      <c r="T847" s="67"/>
      <c r="U847" s="67"/>
      <c r="AA847" s="68"/>
      <c r="BT847" s="66"/>
      <c r="BU847" s="66"/>
      <c r="BV847" s="66"/>
      <c r="BW847" s="66"/>
    </row>
    <row r="848" spans="1:75" ht="15.75" customHeight="1" x14ac:dyDescent="0.25">
      <c r="A848" s="66"/>
      <c r="B848" s="66"/>
      <c r="C848" s="56"/>
      <c r="I848" s="67"/>
      <c r="J848" s="67"/>
      <c r="O848" s="67"/>
      <c r="P848" s="67"/>
      <c r="T848" s="67"/>
      <c r="U848" s="67"/>
      <c r="AA848" s="68"/>
      <c r="BT848" s="66"/>
      <c r="BU848" s="66"/>
      <c r="BV848" s="66"/>
      <c r="BW848" s="66"/>
    </row>
    <row r="849" spans="1:75" ht="15.75" customHeight="1" x14ac:dyDescent="0.25">
      <c r="A849" s="66"/>
      <c r="B849" s="66"/>
      <c r="C849" s="56"/>
      <c r="I849" s="67"/>
      <c r="J849" s="67"/>
      <c r="O849" s="67"/>
      <c r="P849" s="67"/>
      <c r="T849" s="67"/>
      <c r="U849" s="67"/>
      <c r="AA849" s="68"/>
      <c r="BT849" s="66"/>
      <c r="BU849" s="66"/>
      <c r="BV849" s="66"/>
      <c r="BW849" s="66"/>
    </row>
    <row r="850" spans="1:75" ht="15.75" customHeight="1" x14ac:dyDescent="0.25">
      <c r="A850" s="66"/>
      <c r="B850" s="66"/>
      <c r="C850" s="56"/>
      <c r="I850" s="67"/>
      <c r="J850" s="67"/>
      <c r="O850" s="67"/>
      <c r="P850" s="67"/>
      <c r="T850" s="67"/>
      <c r="U850" s="67"/>
      <c r="AA850" s="68"/>
      <c r="BT850" s="66"/>
      <c r="BU850" s="66"/>
      <c r="BV850" s="66"/>
      <c r="BW850" s="66"/>
    </row>
    <row r="851" spans="1:75" ht="15.75" customHeight="1" x14ac:dyDescent="0.25">
      <c r="A851" s="66"/>
      <c r="B851" s="66"/>
      <c r="C851" s="56"/>
      <c r="I851" s="67"/>
      <c r="J851" s="67"/>
      <c r="O851" s="67"/>
      <c r="P851" s="67"/>
      <c r="T851" s="67"/>
      <c r="U851" s="67"/>
      <c r="AA851" s="68"/>
      <c r="BT851" s="66"/>
      <c r="BU851" s="66"/>
      <c r="BV851" s="66"/>
      <c r="BW851" s="66"/>
    </row>
    <row r="852" spans="1:75" ht="15.75" customHeight="1" x14ac:dyDescent="0.25">
      <c r="A852" s="66"/>
      <c r="B852" s="66"/>
      <c r="C852" s="56"/>
      <c r="I852" s="67"/>
      <c r="J852" s="67"/>
      <c r="O852" s="67"/>
      <c r="P852" s="67"/>
      <c r="T852" s="67"/>
      <c r="U852" s="67"/>
      <c r="AA852" s="68"/>
      <c r="BT852" s="66"/>
      <c r="BU852" s="66"/>
      <c r="BV852" s="66"/>
      <c r="BW852" s="66"/>
    </row>
    <row r="853" spans="1:75" ht="15.75" customHeight="1" x14ac:dyDescent="0.25">
      <c r="A853" s="66"/>
      <c r="B853" s="66"/>
      <c r="C853" s="56"/>
      <c r="I853" s="67"/>
      <c r="J853" s="67"/>
      <c r="O853" s="67"/>
      <c r="P853" s="67"/>
      <c r="T853" s="67"/>
      <c r="U853" s="67"/>
      <c r="AA853" s="68"/>
      <c r="BT853" s="66"/>
      <c r="BU853" s="66"/>
      <c r="BV853" s="66"/>
      <c r="BW853" s="66"/>
    </row>
    <row r="854" spans="1:75" ht="15.75" customHeight="1" x14ac:dyDescent="0.25">
      <c r="A854" s="66"/>
      <c r="B854" s="66"/>
      <c r="C854" s="56"/>
      <c r="I854" s="67"/>
      <c r="J854" s="67"/>
      <c r="O854" s="67"/>
      <c r="P854" s="67"/>
      <c r="T854" s="67"/>
      <c r="U854" s="67"/>
      <c r="AA854" s="68"/>
      <c r="BT854" s="66"/>
      <c r="BU854" s="66"/>
      <c r="BV854" s="66"/>
      <c r="BW854" s="66"/>
    </row>
    <row r="855" spans="1:75" ht="15.75" customHeight="1" x14ac:dyDescent="0.25">
      <c r="A855" s="66"/>
      <c r="B855" s="66"/>
      <c r="C855" s="56"/>
      <c r="I855" s="67"/>
      <c r="J855" s="67"/>
      <c r="O855" s="67"/>
      <c r="P855" s="67"/>
      <c r="T855" s="67"/>
      <c r="U855" s="67"/>
      <c r="AA855" s="68"/>
      <c r="BT855" s="66"/>
      <c r="BU855" s="66"/>
      <c r="BV855" s="66"/>
      <c r="BW855" s="66"/>
    </row>
    <row r="856" spans="1:75" ht="15.75" customHeight="1" x14ac:dyDescent="0.25">
      <c r="A856" s="66"/>
      <c r="B856" s="66"/>
      <c r="C856" s="56"/>
      <c r="I856" s="67"/>
      <c r="J856" s="67"/>
      <c r="O856" s="67"/>
      <c r="P856" s="67"/>
      <c r="T856" s="67"/>
      <c r="U856" s="67"/>
      <c r="AA856" s="68"/>
      <c r="BT856" s="66"/>
      <c r="BU856" s="66"/>
      <c r="BV856" s="66"/>
      <c r="BW856" s="66"/>
    </row>
    <row r="857" spans="1:75" ht="15.75" customHeight="1" x14ac:dyDescent="0.25">
      <c r="A857" s="66"/>
      <c r="B857" s="66"/>
      <c r="C857" s="56"/>
      <c r="I857" s="67"/>
      <c r="J857" s="67"/>
      <c r="O857" s="67"/>
      <c r="P857" s="67"/>
      <c r="T857" s="67"/>
      <c r="U857" s="67"/>
      <c r="AA857" s="68"/>
      <c r="BT857" s="66"/>
      <c r="BU857" s="66"/>
      <c r="BV857" s="66"/>
      <c r="BW857" s="66"/>
    </row>
    <row r="858" spans="1:75" ht="15.75" customHeight="1" x14ac:dyDescent="0.25">
      <c r="A858" s="66"/>
      <c r="B858" s="66"/>
      <c r="C858" s="56"/>
      <c r="I858" s="67"/>
      <c r="J858" s="67"/>
      <c r="O858" s="67"/>
      <c r="P858" s="67"/>
      <c r="T858" s="67"/>
      <c r="U858" s="67"/>
      <c r="AA858" s="68"/>
      <c r="BT858" s="66"/>
      <c r="BU858" s="66"/>
      <c r="BV858" s="66"/>
      <c r="BW858" s="66"/>
    </row>
    <row r="859" spans="1:75" ht="15.75" customHeight="1" x14ac:dyDescent="0.25">
      <c r="A859" s="66"/>
      <c r="B859" s="66"/>
      <c r="C859" s="56"/>
      <c r="I859" s="67"/>
      <c r="J859" s="67"/>
      <c r="O859" s="67"/>
      <c r="P859" s="67"/>
      <c r="T859" s="67"/>
      <c r="U859" s="67"/>
      <c r="AA859" s="68"/>
      <c r="BT859" s="66"/>
      <c r="BU859" s="66"/>
      <c r="BV859" s="66"/>
      <c r="BW859" s="66"/>
    </row>
    <row r="860" spans="1:75" ht="15.75" customHeight="1" x14ac:dyDescent="0.25">
      <c r="A860" s="66"/>
      <c r="B860" s="66"/>
      <c r="C860" s="56"/>
      <c r="I860" s="67"/>
      <c r="J860" s="67"/>
      <c r="O860" s="67"/>
      <c r="P860" s="67"/>
      <c r="T860" s="67"/>
      <c r="U860" s="67"/>
      <c r="AA860" s="68"/>
      <c r="BT860" s="66"/>
      <c r="BU860" s="66"/>
      <c r="BV860" s="66"/>
      <c r="BW860" s="66"/>
    </row>
    <row r="861" spans="1:75" ht="15.75" customHeight="1" x14ac:dyDescent="0.25">
      <c r="A861" s="66"/>
      <c r="B861" s="66"/>
      <c r="C861" s="56"/>
      <c r="I861" s="67"/>
      <c r="J861" s="67"/>
      <c r="O861" s="67"/>
      <c r="P861" s="67"/>
      <c r="T861" s="67"/>
      <c r="U861" s="67"/>
      <c r="AA861" s="68"/>
      <c r="BT861" s="66"/>
      <c r="BU861" s="66"/>
      <c r="BV861" s="66"/>
      <c r="BW861" s="66"/>
    </row>
    <row r="862" spans="1:75" ht="15.75" customHeight="1" x14ac:dyDescent="0.25">
      <c r="A862" s="66"/>
      <c r="B862" s="66"/>
      <c r="C862" s="56"/>
      <c r="I862" s="67"/>
      <c r="J862" s="67"/>
      <c r="O862" s="67"/>
      <c r="P862" s="67"/>
      <c r="T862" s="67"/>
      <c r="U862" s="67"/>
      <c r="AA862" s="68"/>
      <c r="BT862" s="66"/>
      <c r="BU862" s="66"/>
      <c r="BV862" s="66"/>
      <c r="BW862" s="66"/>
    </row>
    <row r="863" spans="1:75" ht="15.75" customHeight="1" x14ac:dyDescent="0.25">
      <c r="A863" s="66"/>
      <c r="B863" s="66"/>
      <c r="C863" s="56"/>
      <c r="I863" s="67"/>
      <c r="J863" s="67"/>
      <c r="O863" s="67"/>
      <c r="P863" s="67"/>
      <c r="T863" s="67"/>
      <c r="U863" s="67"/>
      <c r="AA863" s="68"/>
      <c r="BT863" s="66"/>
      <c r="BU863" s="66"/>
      <c r="BV863" s="66"/>
      <c r="BW863" s="66"/>
    </row>
    <row r="864" spans="1:75" ht="15.75" customHeight="1" x14ac:dyDescent="0.25">
      <c r="A864" s="66"/>
      <c r="B864" s="66"/>
      <c r="C864" s="56"/>
      <c r="I864" s="67"/>
      <c r="J864" s="67"/>
      <c r="O864" s="67"/>
      <c r="P864" s="67"/>
      <c r="T864" s="67"/>
      <c r="U864" s="67"/>
      <c r="AA864" s="68"/>
      <c r="BT864" s="66"/>
      <c r="BU864" s="66"/>
      <c r="BV864" s="66"/>
      <c r="BW864" s="66"/>
    </row>
    <row r="865" spans="1:75" ht="15.75" customHeight="1" x14ac:dyDescent="0.25">
      <c r="A865" s="66"/>
      <c r="B865" s="66"/>
      <c r="C865" s="56"/>
      <c r="I865" s="67"/>
      <c r="J865" s="67"/>
      <c r="O865" s="67"/>
      <c r="P865" s="67"/>
      <c r="T865" s="67"/>
      <c r="U865" s="67"/>
      <c r="AA865" s="68"/>
      <c r="BT865" s="66"/>
      <c r="BU865" s="66"/>
      <c r="BV865" s="66"/>
      <c r="BW865" s="66"/>
    </row>
    <row r="866" spans="1:75" ht="15.75" customHeight="1" x14ac:dyDescent="0.25">
      <c r="A866" s="66"/>
      <c r="B866" s="66"/>
      <c r="C866" s="56"/>
      <c r="I866" s="67"/>
      <c r="J866" s="67"/>
      <c r="O866" s="67"/>
      <c r="P866" s="67"/>
      <c r="T866" s="67"/>
      <c r="U866" s="67"/>
      <c r="AA866" s="68"/>
      <c r="BT866" s="66"/>
      <c r="BU866" s="66"/>
      <c r="BV866" s="66"/>
      <c r="BW866" s="66"/>
    </row>
    <row r="867" spans="1:75" ht="15.75" customHeight="1" x14ac:dyDescent="0.25">
      <c r="A867" s="66"/>
      <c r="B867" s="66"/>
      <c r="C867" s="56"/>
      <c r="I867" s="67"/>
      <c r="J867" s="67"/>
      <c r="O867" s="67"/>
      <c r="P867" s="67"/>
      <c r="T867" s="67"/>
      <c r="U867" s="67"/>
      <c r="AA867" s="68"/>
      <c r="BT867" s="66"/>
      <c r="BU867" s="66"/>
      <c r="BV867" s="66"/>
      <c r="BW867" s="66"/>
    </row>
    <row r="868" spans="1:75" ht="15.75" customHeight="1" x14ac:dyDescent="0.25">
      <c r="A868" s="66"/>
      <c r="B868" s="66"/>
      <c r="C868" s="56"/>
      <c r="I868" s="67"/>
      <c r="J868" s="67"/>
      <c r="O868" s="67"/>
      <c r="P868" s="67"/>
      <c r="T868" s="67"/>
      <c r="U868" s="67"/>
      <c r="AA868" s="68"/>
      <c r="BT868" s="66"/>
      <c r="BU868" s="66"/>
      <c r="BV868" s="66"/>
      <c r="BW868" s="66"/>
    </row>
    <row r="869" spans="1:75" ht="15.75" customHeight="1" x14ac:dyDescent="0.25">
      <c r="A869" s="66"/>
      <c r="B869" s="66"/>
      <c r="C869" s="56"/>
      <c r="I869" s="67"/>
      <c r="J869" s="67"/>
      <c r="O869" s="67"/>
      <c r="P869" s="67"/>
      <c r="T869" s="67"/>
      <c r="U869" s="67"/>
      <c r="AA869" s="68"/>
      <c r="BT869" s="66"/>
      <c r="BU869" s="66"/>
      <c r="BV869" s="66"/>
      <c r="BW869" s="66"/>
    </row>
    <row r="870" spans="1:75" ht="15.75" customHeight="1" x14ac:dyDescent="0.25">
      <c r="A870" s="66"/>
      <c r="B870" s="66"/>
      <c r="C870" s="56"/>
      <c r="I870" s="67"/>
      <c r="J870" s="67"/>
      <c r="O870" s="67"/>
      <c r="P870" s="67"/>
      <c r="T870" s="67"/>
      <c r="U870" s="67"/>
      <c r="AA870" s="68"/>
      <c r="BT870" s="66"/>
      <c r="BU870" s="66"/>
      <c r="BV870" s="66"/>
      <c r="BW870" s="66"/>
    </row>
    <row r="871" spans="1:75" ht="15.75" customHeight="1" x14ac:dyDescent="0.25">
      <c r="A871" s="66"/>
      <c r="B871" s="66"/>
      <c r="C871" s="56"/>
      <c r="I871" s="67"/>
      <c r="J871" s="67"/>
      <c r="O871" s="67"/>
      <c r="P871" s="67"/>
      <c r="T871" s="67"/>
      <c r="U871" s="67"/>
      <c r="AA871" s="68"/>
      <c r="BT871" s="66"/>
      <c r="BU871" s="66"/>
      <c r="BV871" s="66"/>
      <c r="BW871" s="66"/>
    </row>
    <row r="872" spans="1:75" ht="15.75" customHeight="1" x14ac:dyDescent="0.25">
      <c r="A872" s="66"/>
      <c r="B872" s="66"/>
      <c r="C872" s="56"/>
      <c r="I872" s="67"/>
      <c r="J872" s="67"/>
      <c r="O872" s="67"/>
      <c r="P872" s="67"/>
      <c r="T872" s="67"/>
      <c r="U872" s="67"/>
      <c r="AA872" s="68"/>
      <c r="BT872" s="66"/>
      <c r="BU872" s="66"/>
      <c r="BV872" s="66"/>
      <c r="BW872" s="66"/>
    </row>
    <row r="873" spans="1:75" ht="15.75" customHeight="1" x14ac:dyDescent="0.25">
      <c r="A873" s="66"/>
      <c r="B873" s="66"/>
      <c r="C873" s="56"/>
      <c r="I873" s="67"/>
      <c r="J873" s="67"/>
      <c r="O873" s="67"/>
      <c r="P873" s="67"/>
      <c r="T873" s="67"/>
      <c r="U873" s="67"/>
      <c r="AA873" s="68"/>
      <c r="BT873" s="66"/>
      <c r="BU873" s="66"/>
      <c r="BV873" s="66"/>
      <c r="BW873" s="66"/>
    </row>
    <row r="874" spans="1:75" ht="15.75" customHeight="1" x14ac:dyDescent="0.25">
      <c r="A874" s="66"/>
      <c r="B874" s="66"/>
      <c r="C874" s="56"/>
      <c r="I874" s="67"/>
      <c r="J874" s="67"/>
      <c r="O874" s="67"/>
      <c r="P874" s="67"/>
      <c r="T874" s="67"/>
      <c r="U874" s="67"/>
      <c r="AA874" s="68"/>
      <c r="BT874" s="66"/>
      <c r="BU874" s="66"/>
      <c r="BV874" s="66"/>
      <c r="BW874" s="66"/>
    </row>
    <row r="875" spans="1:75" ht="15.75" customHeight="1" x14ac:dyDescent="0.25">
      <c r="A875" s="66"/>
      <c r="B875" s="66"/>
      <c r="C875" s="56"/>
      <c r="I875" s="67"/>
      <c r="J875" s="67"/>
      <c r="O875" s="67"/>
      <c r="P875" s="67"/>
      <c r="T875" s="67"/>
      <c r="U875" s="67"/>
      <c r="AA875" s="68"/>
      <c r="BT875" s="66"/>
      <c r="BU875" s="66"/>
      <c r="BV875" s="66"/>
      <c r="BW875" s="66"/>
    </row>
    <row r="876" spans="1:75" ht="15.75" customHeight="1" x14ac:dyDescent="0.25">
      <c r="A876" s="66"/>
      <c r="B876" s="66"/>
      <c r="C876" s="56"/>
      <c r="I876" s="67"/>
      <c r="J876" s="67"/>
      <c r="O876" s="67"/>
      <c r="P876" s="67"/>
      <c r="T876" s="67"/>
      <c r="U876" s="67"/>
      <c r="AA876" s="68"/>
      <c r="BT876" s="66"/>
      <c r="BU876" s="66"/>
      <c r="BV876" s="66"/>
      <c r="BW876" s="66"/>
    </row>
    <row r="877" spans="1:75" ht="15.75" customHeight="1" x14ac:dyDescent="0.25">
      <c r="A877" s="66"/>
      <c r="B877" s="66"/>
      <c r="C877" s="56"/>
      <c r="I877" s="67"/>
      <c r="J877" s="67"/>
      <c r="O877" s="67"/>
      <c r="P877" s="67"/>
      <c r="T877" s="67"/>
      <c r="U877" s="67"/>
      <c r="AA877" s="68"/>
      <c r="BT877" s="66"/>
      <c r="BU877" s="66"/>
      <c r="BV877" s="66"/>
      <c r="BW877" s="66"/>
    </row>
    <row r="878" spans="1:75" ht="15.75" customHeight="1" x14ac:dyDescent="0.25">
      <c r="A878" s="66"/>
      <c r="B878" s="66"/>
      <c r="C878" s="56"/>
      <c r="I878" s="67"/>
      <c r="J878" s="67"/>
      <c r="O878" s="67"/>
      <c r="P878" s="67"/>
      <c r="T878" s="67"/>
      <c r="U878" s="67"/>
      <c r="AA878" s="68"/>
      <c r="BT878" s="66"/>
      <c r="BU878" s="66"/>
      <c r="BV878" s="66"/>
      <c r="BW878" s="66"/>
    </row>
    <row r="879" spans="1:75" ht="15.75" customHeight="1" x14ac:dyDescent="0.25">
      <c r="A879" s="66"/>
      <c r="B879" s="66"/>
      <c r="C879" s="56"/>
      <c r="I879" s="67"/>
      <c r="J879" s="67"/>
      <c r="O879" s="67"/>
      <c r="P879" s="67"/>
      <c r="T879" s="67"/>
      <c r="U879" s="67"/>
      <c r="AA879" s="68"/>
      <c r="BT879" s="66"/>
      <c r="BU879" s="66"/>
      <c r="BV879" s="66"/>
      <c r="BW879" s="66"/>
    </row>
    <row r="880" spans="1:75" ht="15.75" customHeight="1" x14ac:dyDescent="0.25">
      <c r="A880" s="66"/>
      <c r="B880" s="66"/>
      <c r="C880" s="56"/>
      <c r="I880" s="67"/>
      <c r="J880" s="67"/>
      <c r="O880" s="67"/>
      <c r="P880" s="67"/>
      <c r="T880" s="67"/>
      <c r="U880" s="67"/>
      <c r="AA880" s="68"/>
      <c r="BT880" s="66"/>
      <c r="BU880" s="66"/>
      <c r="BV880" s="66"/>
      <c r="BW880" s="66"/>
    </row>
    <row r="881" spans="1:75" ht="15.75" customHeight="1" x14ac:dyDescent="0.25">
      <c r="A881" s="66"/>
      <c r="B881" s="66"/>
      <c r="C881" s="56"/>
      <c r="I881" s="67"/>
      <c r="J881" s="67"/>
      <c r="O881" s="67"/>
      <c r="P881" s="67"/>
      <c r="T881" s="67"/>
      <c r="U881" s="67"/>
      <c r="AA881" s="68"/>
      <c r="BT881" s="66"/>
      <c r="BU881" s="66"/>
      <c r="BV881" s="66"/>
      <c r="BW881" s="66"/>
    </row>
    <row r="882" spans="1:75" ht="15.75" customHeight="1" x14ac:dyDescent="0.25">
      <c r="A882" s="66"/>
      <c r="B882" s="66"/>
      <c r="C882" s="56"/>
      <c r="I882" s="67"/>
      <c r="J882" s="67"/>
      <c r="O882" s="67"/>
      <c r="P882" s="67"/>
      <c r="T882" s="67"/>
      <c r="U882" s="67"/>
      <c r="AA882" s="68"/>
      <c r="BT882" s="66"/>
      <c r="BU882" s="66"/>
      <c r="BV882" s="66"/>
      <c r="BW882" s="66"/>
    </row>
    <row r="883" spans="1:75" ht="15.75" customHeight="1" x14ac:dyDescent="0.25">
      <c r="A883" s="66"/>
      <c r="B883" s="66"/>
      <c r="C883" s="56"/>
      <c r="I883" s="67"/>
      <c r="J883" s="67"/>
      <c r="O883" s="67"/>
      <c r="P883" s="67"/>
      <c r="T883" s="67"/>
      <c r="U883" s="67"/>
      <c r="AA883" s="68"/>
      <c r="BT883" s="66"/>
      <c r="BU883" s="66"/>
      <c r="BV883" s="66"/>
      <c r="BW883" s="66"/>
    </row>
    <row r="884" spans="1:75" ht="15.75" customHeight="1" x14ac:dyDescent="0.25">
      <c r="A884" s="66"/>
      <c r="B884" s="66"/>
      <c r="C884" s="56"/>
      <c r="I884" s="67"/>
      <c r="J884" s="67"/>
      <c r="O884" s="67"/>
      <c r="P884" s="67"/>
      <c r="T884" s="67"/>
      <c r="U884" s="67"/>
      <c r="AA884" s="68"/>
      <c r="BT884" s="66"/>
      <c r="BU884" s="66"/>
      <c r="BV884" s="66"/>
      <c r="BW884" s="66"/>
    </row>
    <row r="885" spans="1:75" ht="15.75" customHeight="1" x14ac:dyDescent="0.25">
      <c r="A885" s="66"/>
      <c r="B885" s="66"/>
      <c r="C885" s="56"/>
      <c r="I885" s="67"/>
      <c r="J885" s="67"/>
      <c r="O885" s="67"/>
      <c r="P885" s="67"/>
      <c r="T885" s="67"/>
      <c r="U885" s="67"/>
      <c r="AA885" s="68"/>
      <c r="BT885" s="66"/>
      <c r="BU885" s="66"/>
      <c r="BV885" s="66"/>
      <c r="BW885" s="66"/>
    </row>
    <row r="886" spans="1:75" ht="15.75" customHeight="1" x14ac:dyDescent="0.25">
      <c r="A886" s="66"/>
      <c r="B886" s="66"/>
      <c r="C886" s="56"/>
      <c r="I886" s="67"/>
      <c r="J886" s="67"/>
      <c r="O886" s="67"/>
      <c r="P886" s="67"/>
      <c r="T886" s="67"/>
      <c r="U886" s="67"/>
      <c r="AA886" s="68"/>
      <c r="BT886" s="66"/>
      <c r="BU886" s="66"/>
      <c r="BV886" s="66"/>
      <c r="BW886" s="66"/>
    </row>
    <row r="887" spans="1:75" ht="15.75" customHeight="1" x14ac:dyDescent="0.25">
      <c r="A887" s="66"/>
      <c r="B887" s="66"/>
      <c r="C887" s="56"/>
      <c r="I887" s="67"/>
      <c r="J887" s="67"/>
      <c r="O887" s="67"/>
      <c r="P887" s="67"/>
      <c r="T887" s="67"/>
      <c r="U887" s="67"/>
      <c r="AA887" s="68"/>
      <c r="BT887" s="66"/>
      <c r="BU887" s="66"/>
      <c r="BV887" s="66"/>
      <c r="BW887" s="66"/>
    </row>
    <row r="888" spans="1:75" ht="15.75" customHeight="1" x14ac:dyDescent="0.25">
      <c r="A888" s="66"/>
      <c r="B888" s="66"/>
      <c r="C888" s="56"/>
      <c r="I888" s="67"/>
      <c r="J888" s="67"/>
      <c r="O888" s="67"/>
      <c r="P888" s="67"/>
      <c r="T888" s="67"/>
      <c r="U888" s="67"/>
      <c r="AA888" s="68"/>
      <c r="BT888" s="66"/>
      <c r="BU888" s="66"/>
      <c r="BV888" s="66"/>
      <c r="BW888" s="66"/>
    </row>
    <row r="889" spans="1:75" ht="15.75" customHeight="1" x14ac:dyDescent="0.25">
      <c r="A889" s="66"/>
      <c r="B889" s="66"/>
      <c r="C889" s="56"/>
      <c r="I889" s="67"/>
      <c r="J889" s="67"/>
      <c r="O889" s="67"/>
      <c r="P889" s="67"/>
      <c r="T889" s="67"/>
      <c r="U889" s="67"/>
      <c r="AA889" s="68"/>
      <c r="BT889" s="66"/>
      <c r="BU889" s="66"/>
      <c r="BV889" s="66"/>
      <c r="BW889" s="66"/>
    </row>
    <row r="890" spans="1:75" ht="15.75" customHeight="1" x14ac:dyDescent="0.25">
      <c r="A890" s="66"/>
      <c r="B890" s="66"/>
      <c r="C890" s="56"/>
      <c r="I890" s="67"/>
      <c r="J890" s="67"/>
      <c r="O890" s="67"/>
      <c r="P890" s="67"/>
      <c r="T890" s="67"/>
      <c r="U890" s="67"/>
      <c r="AA890" s="68"/>
      <c r="BT890" s="66"/>
      <c r="BU890" s="66"/>
      <c r="BV890" s="66"/>
      <c r="BW890" s="66"/>
    </row>
    <row r="891" spans="1:75" ht="15.75" customHeight="1" x14ac:dyDescent="0.25">
      <c r="A891" s="66"/>
      <c r="B891" s="66"/>
      <c r="C891" s="56"/>
      <c r="I891" s="67"/>
      <c r="J891" s="67"/>
      <c r="O891" s="67"/>
      <c r="P891" s="67"/>
      <c r="T891" s="67"/>
      <c r="U891" s="67"/>
      <c r="AA891" s="68"/>
      <c r="BT891" s="66"/>
      <c r="BU891" s="66"/>
      <c r="BV891" s="66"/>
      <c r="BW891" s="66"/>
    </row>
    <row r="892" spans="1:75" ht="15.75" customHeight="1" x14ac:dyDescent="0.25">
      <c r="A892" s="66"/>
      <c r="B892" s="66"/>
      <c r="C892" s="56"/>
      <c r="I892" s="67"/>
      <c r="J892" s="67"/>
      <c r="O892" s="67"/>
      <c r="P892" s="67"/>
      <c r="T892" s="67"/>
      <c r="U892" s="67"/>
      <c r="AA892" s="68"/>
      <c r="BT892" s="66"/>
      <c r="BU892" s="66"/>
      <c r="BV892" s="66"/>
      <c r="BW892" s="66"/>
    </row>
    <row r="893" spans="1:75" ht="15.75" customHeight="1" x14ac:dyDescent="0.25">
      <c r="A893" s="66"/>
      <c r="B893" s="66"/>
      <c r="C893" s="56"/>
      <c r="I893" s="67"/>
      <c r="J893" s="67"/>
      <c r="O893" s="67"/>
      <c r="P893" s="67"/>
      <c r="T893" s="67"/>
      <c r="U893" s="67"/>
      <c r="AA893" s="68"/>
      <c r="BT893" s="66"/>
      <c r="BU893" s="66"/>
      <c r="BV893" s="66"/>
      <c r="BW893" s="66"/>
    </row>
    <row r="894" spans="1:75" ht="15.75" customHeight="1" x14ac:dyDescent="0.25">
      <c r="A894" s="66"/>
      <c r="B894" s="66"/>
      <c r="C894" s="56"/>
      <c r="I894" s="67"/>
      <c r="J894" s="67"/>
      <c r="O894" s="67"/>
      <c r="P894" s="67"/>
      <c r="T894" s="67"/>
      <c r="U894" s="67"/>
      <c r="AA894" s="68"/>
      <c r="BT894" s="66"/>
      <c r="BU894" s="66"/>
      <c r="BV894" s="66"/>
      <c r="BW894" s="66"/>
    </row>
    <row r="895" spans="1:75" ht="15.75" customHeight="1" x14ac:dyDescent="0.25">
      <c r="A895" s="66"/>
      <c r="B895" s="66"/>
      <c r="C895" s="56"/>
      <c r="I895" s="67"/>
      <c r="J895" s="67"/>
      <c r="O895" s="67"/>
      <c r="P895" s="67"/>
      <c r="T895" s="67"/>
      <c r="U895" s="67"/>
      <c r="AA895" s="68"/>
      <c r="BT895" s="66"/>
      <c r="BU895" s="66"/>
      <c r="BV895" s="66"/>
      <c r="BW895" s="66"/>
    </row>
    <row r="896" spans="1:75" ht="15.75" customHeight="1" x14ac:dyDescent="0.25">
      <c r="A896" s="66"/>
      <c r="B896" s="66"/>
      <c r="C896" s="56"/>
      <c r="I896" s="67"/>
      <c r="J896" s="67"/>
      <c r="O896" s="67"/>
      <c r="P896" s="67"/>
      <c r="T896" s="67"/>
      <c r="U896" s="67"/>
      <c r="AA896" s="68"/>
      <c r="BT896" s="66"/>
      <c r="BU896" s="66"/>
      <c r="BV896" s="66"/>
      <c r="BW896" s="66"/>
    </row>
    <row r="897" spans="1:75" ht="15.75" customHeight="1" x14ac:dyDescent="0.25">
      <c r="A897" s="66"/>
      <c r="B897" s="66"/>
      <c r="C897" s="56"/>
      <c r="I897" s="67"/>
      <c r="J897" s="67"/>
      <c r="O897" s="67"/>
      <c r="P897" s="67"/>
      <c r="T897" s="67"/>
      <c r="U897" s="67"/>
      <c r="AA897" s="68"/>
      <c r="BT897" s="66"/>
      <c r="BU897" s="66"/>
      <c r="BV897" s="66"/>
      <c r="BW897" s="66"/>
    </row>
    <row r="898" spans="1:75" ht="15.75" customHeight="1" x14ac:dyDescent="0.25">
      <c r="A898" s="66"/>
      <c r="B898" s="66"/>
      <c r="C898" s="56"/>
      <c r="I898" s="67"/>
      <c r="J898" s="67"/>
      <c r="O898" s="67"/>
      <c r="P898" s="67"/>
      <c r="T898" s="67"/>
      <c r="U898" s="67"/>
      <c r="AA898" s="68"/>
      <c r="BT898" s="66"/>
      <c r="BU898" s="66"/>
      <c r="BV898" s="66"/>
      <c r="BW898" s="66"/>
    </row>
    <row r="899" spans="1:75" ht="15.75" customHeight="1" x14ac:dyDescent="0.25">
      <c r="A899" s="66"/>
      <c r="B899" s="66"/>
      <c r="C899" s="56"/>
      <c r="I899" s="67"/>
      <c r="J899" s="67"/>
      <c r="O899" s="67"/>
      <c r="P899" s="67"/>
      <c r="T899" s="67"/>
      <c r="U899" s="67"/>
      <c r="AA899" s="68"/>
      <c r="BT899" s="66"/>
      <c r="BU899" s="66"/>
      <c r="BV899" s="66"/>
      <c r="BW899" s="66"/>
    </row>
    <row r="900" spans="1:75" ht="15.75" customHeight="1" x14ac:dyDescent="0.25">
      <c r="A900" s="66"/>
      <c r="B900" s="66"/>
      <c r="C900" s="56"/>
      <c r="I900" s="67"/>
      <c r="J900" s="67"/>
      <c r="O900" s="67"/>
      <c r="P900" s="67"/>
      <c r="T900" s="67"/>
      <c r="U900" s="67"/>
      <c r="AA900" s="68"/>
      <c r="BT900" s="66"/>
      <c r="BU900" s="66"/>
      <c r="BV900" s="66"/>
      <c r="BW900" s="66"/>
    </row>
    <row r="901" spans="1:75" ht="15.75" customHeight="1" x14ac:dyDescent="0.25">
      <c r="A901" s="66"/>
      <c r="B901" s="66"/>
      <c r="C901" s="56"/>
      <c r="I901" s="67"/>
      <c r="J901" s="67"/>
      <c r="O901" s="67"/>
      <c r="P901" s="67"/>
      <c r="T901" s="67"/>
      <c r="U901" s="67"/>
      <c r="AA901" s="68"/>
      <c r="BT901" s="66"/>
      <c r="BU901" s="66"/>
      <c r="BV901" s="66"/>
      <c r="BW901" s="66"/>
    </row>
    <row r="902" spans="1:75" ht="15.75" customHeight="1" x14ac:dyDescent="0.25">
      <c r="A902" s="66"/>
      <c r="B902" s="66"/>
      <c r="C902" s="56"/>
      <c r="I902" s="67"/>
      <c r="J902" s="67"/>
      <c r="O902" s="67"/>
      <c r="P902" s="67"/>
      <c r="T902" s="67"/>
      <c r="U902" s="67"/>
      <c r="AA902" s="68"/>
      <c r="BT902" s="66"/>
      <c r="BU902" s="66"/>
      <c r="BV902" s="66"/>
      <c r="BW902" s="66"/>
    </row>
    <row r="903" spans="1:75" ht="15.75" customHeight="1" x14ac:dyDescent="0.25">
      <c r="A903" s="66"/>
      <c r="B903" s="66"/>
      <c r="C903" s="56"/>
      <c r="I903" s="67"/>
      <c r="J903" s="67"/>
      <c r="O903" s="67"/>
      <c r="P903" s="67"/>
      <c r="T903" s="67"/>
      <c r="U903" s="67"/>
      <c r="AA903" s="68"/>
      <c r="BT903" s="66"/>
      <c r="BU903" s="66"/>
      <c r="BV903" s="66"/>
      <c r="BW903" s="66"/>
    </row>
    <row r="904" spans="1:75" ht="15.75" customHeight="1" x14ac:dyDescent="0.25">
      <c r="A904" s="66"/>
      <c r="B904" s="66"/>
      <c r="C904" s="56"/>
      <c r="I904" s="67"/>
      <c r="J904" s="67"/>
      <c r="O904" s="67"/>
      <c r="P904" s="67"/>
      <c r="T904" s="67"/>
      <c r="U904" s="67"/>
      <c r="AA904" s="68"/>
      <c r="BT904" s="66"/>
      <c r="BU904" s="66"/>
      <c r="BV904" s="66"/>
      <c r="BW904" s="66"/>
    </row>
    <row r="905" spans="1:75" ht="15.75" customHeight="1" x14ac:dyDescent="0.25">
      <c r="A905" s="66"/>
      <c r="B905" s="66"/>
      <c r="C905" s="56"/>
      <c r="I905" s="67"/>
      <c r="J905" s="67"/>
      <c r="O905" s="67"/>
      <c r="P905" s="67"/>
      <c r="T905" s="67"/>
      <c r="U905" s="67"/>
      <c r="AA905" s="68"/>
      <c r="BT905" s="66"/>
      <c r="BU905" s="66"/>
      <c r="BV905" s="66"/>
      <c r="BW905" s="66"/>
    </row>
    <row r="906" spans="1:75" ht="15.75" customHeight="1" x14ac:dyDescent="0.25">
      <c r="A906" s="66"/>
      <c r="B906" s="66"/>
      <c r="C906" s="56"/>
      <c r="I906" s="67"/>
      <c r="J906" s="67"/>
      <c r="O906" s="67"/>
      <c r="P906" s="67"/>
      <c r="T906" s="67"/>
      <c r="U906" s="67"/>
      <c r="AA906" s="68"/>
      <c r="BT906" s="66"/>
      <c r="BU906" s="66"/>
      <c r="BV906" s="66"/>
      <c r="BW906" s="66"/>
    </row>
    <row r="907" spans="1:75" ht="15.75" customHeight="1" x14ac:dyDescent="0.25">
      <c r="A907" s="66"/>
      <c r="B907" s="66"/>
      <c r="C907" s="56"/>
      <c r="I907" s="67"/>
      <c r="J907" s="67"/>
      <c r="O907" s="67"/>
      <c r="P907" s="67"/>
      <c r="T907" s="67"/>
      <c r="U907" s="67"/>
      <c r="AA907" s="68"/>
      <c r="BT907" s="66"/>
      <c r="BU907" s="66"/>
      <c r="BV907" s="66"/>
      <c r="BW907" s="66"/>
    </row>
    <row r="908" spans="1:75" ht="15.75" customHeight="1" x14ac:dyDescent="0.25">
      <c r="A908" s="66"/>
      <c r="B908" s="66"/>
      <c r="C908" s="56"/>
      <c r="I908" s="67"/>
      <c r="J908" s="67"/>
      <c r="O908" s="67"/>
      <c r="P908" s="67"/>
      <c r="T908" s="67"/>
      <c r="U908" s="67"/>
      <c r="AA908" s="68"/>
      <c r="BT908" s="66"/>
      <c r="BU908" s="66"/>
      <c r="BV908" s="66"/>
      <c r="BW908" s="66"/>
    </row>
    <row r="909" spans="1:75" ht="15.75" customHeight="1" x14ac:dyDescent="0.25">
      <c r="A909" s="66"/>
      <c r="B909" s="66"/>
      <c r="C909" s="56"/>
      <c r="I909" s="67"/>
      <c r="J909" s="67"/>
      <c r="O909" s="67"/>
      <c r="P909" s="67"/>
      <c r="T909" s="67"/>
      <c r="U909" s="67"/>
      <c r="AA909" s="68"/>
      <c r="BT909" s="66"/>
      <c r="BU909" s="66"/>
      <c r="BV909" s="66"/>
      <c r="BW909" s="66"/>
    </row>
    <row r="910" spans="1:75" ht="15.75" customHeight="1" x14ac:dyDescent="0.25">
      <c r="A910" s="66"/>
      <c r="B910" s="66"/>
      <c r="C910" s="56"/>
      <c r="I910" s="67"/>
      <c r="J910" s="67"/>
      <c r="O910" s="67"/>
      <c r="P910" s="67"/>
      <c r="T910" s="67"/>
      <c r="U910" s="67"/>
      <c r="AA910" s="68"/>
      <c r="BT910" s="66"/>
      <c r="BU910" s="66"/>
      <c r="BV910" s="66"/>
      <c r="BW910" s="66"/>
    </row>
    <row r="911" spans="1:75" ht="15.75" customHeight="1" x14ac:dyDescent="0.25">
      <c r="A911" s="66"/>
      <c r="B911" s="66"/>
      <c r="C911" s="56"/>
      <c r="I911" s="67"/>
      <c r="J911" s="67"/>
      <c r="O911" s="67"/>
      <c r="P911" s="67"/>
      <c r="T911" s="67"/>
      <c r="U911" s="67"/>
      <c r="AA911" s="68"/>
      <c r="BT911" s="66"/>
      <c r="BU911" s="66"/>
      <c r="BV911" s="66"/>
      <c r="BW911" s="66"/>
    </row>
    <row r="912" spans="1:75" ht="15.75" customHeight="1" x14ac:dyDescent="0.25">
      <c r="A912" s="66"/>
      <c r="B912" s="66"/>
      <c r="C912" s="56"/>
      <c r="I912" s="67"/>
      <c r="J912" s="67"/>
      <c r="O912" s="67"/>
      <c r="P912" s="67"/>
      <c r="T912" s="67"/>
      <c r="U912" s="67"/>
      <c r="AA912" s="68"/>
      <c r="BT912" s="66"/>
      <c r="BU912" s="66"/>
      <c r="BV912" s="66"/>
      <c r="BW912" s="66"/>
    </row>
    <row r="913" spans="1:75" ht="15.75" customHeight="1" x14ac:dyDescent="0.25">
      <c r="A913" s="66"/>
      <c r="B913" s="66"/>
      <c r="C913" s="56"/>
      <c r="I913" s="67"/>
      <c r="J913" s="67"/>
      <c r="O913" s="67"/>
      <c r="P913" s="67"/>
      <c r="T913" s="67"/>
      <c r="U913" s="67"/>
      <c r="AA913" s="68"/>
      <c r="BT913" s="66"/>
      <c r="BU913" s="66"/>
      <c r="BV913" s="66"/>
      <c r="BW913" s="66"/>
    </row>
    <row r="914" spans="1:75" ht="15.75" customHeight="1" x14ac:dyDescent="0.25">
      <c r="A914" s="66"/>
      <c r="B914" s="66"/>
      <c r="C914" s="56"/>
      <c r="I914" s="67"/>
      <c r="J914" s="67"/>
      <c r="O914" s="67"/>
      <c r="P914" s="67"/>
      <c r="T914" s="67"/>
      <c r="U914" s="67"/>
      <c r="AA914" s="68"/>
      <c r="BT914" s="66"/>
      <c r="BU914" s="66"/>
      <c r="BV914" s="66"/>
      <c r="BW914" s="66"/>
    </row>
    <row r="915" spans="1:75" ht="15.75" customHeight="1" x14ac:dyDescent="0.25">
      <c r="A915" s="66"/>
      <c r="B915" s="66"/>
      <c r="C915" s="56"/>
      <c r="I915" s="67"/>
      <c r="J915" s="67"/>
      <c r="O915" s="67"/>
      <c r="P915" s="67"/>
      <c r="T915" s="67"/>
      <c r="U915" s="67"/>
      <c r="AA915" s="68"/>
      <c r="BT915" s="66"/>
      <c r="BU915" s="66"/>
      <c r="BV915" s="66"/>
      <c r="BW915" s="66"/>
    </row>
    <row r="916" spans="1:75" ht="15.75" customHeight="1" x14ac:dyDescent="0.25">
      <c r="A916" s="66"/>
      <c r="B916" s="66"/>
      <c r="C916" s="56"/>
      <c r="I916" s="67"/>
      <c r="J916" s="67"/>
      <c r="O916" s="67"/>
      <c r="P916" s="67"/>
      <c r="T916" s="67"/>
      <c r="U916" s="67"/>
      <c r="AA916" s="68"/>
      <c r="BT916" s="66"/>
      <c r="BU916" s="66"/>
      <c r="BV916" s="66"/>
      <c r="BW916" s="66"/>
    </row>
    <row r="917" spans="1:75" ht="15.75" customHeight="1" x14ac:dyDescent="0.25">
      <c r="A917" s="66"/>
      <c r="B917" s="66"/>
      <c r="C917" s="56"/>
      <c r="I917" s="67"/>
      <c r="J917" s="67"/>
      <c r="O917" s="67"/>
      <c r="P917" s="67"/>
      <c r="T917" s="67"/>
      <c r="U917" s="67"/>
      <c r="AA917" s="68"/>
      <c r="BT917" s="66"/>
      <c r="BU917" s="66"/>
      <c r="BV917" s="66"/>
      <c r="BW917" s="66"/>
    </row>
    <row r="918" spans="1:75" ht="15.75" customHeight="1" x14ac:dyDescent="0.25">
      <c r="A918" s="66"/>
      <c r="B918" s="66"/>
      <c r="C918" s="56"/>
      <c r="I918" s="67"/>
      <c r="J918" s="67"/>
      <c r="O918" s="67"/>
      <c r="P918" s="67"/>
      <c r="T918" s="67"/>
      <c r="U918" s="67"/>
      <c r="AA918" s="68"/>
      <c r="BT918" s="66"/>
      <c r="BU918" s="66"/>
      <c r="BV918" s="66"/>
      <c r="BW918" s="66"/>
    </row>
    <row r="919" spans="1:75" ht="15.75" customHeight="1" x14ac:dyDescent="0.25">
      <c r="A919" s="66"/>
      <c r="B919" s="66"/>
      <c r="C919" s="56"/>
      <c r="I919" s="67"/>
      <c r="J919" s="67"/>
      <c r="O919" s="67"/>
      <c r="P919" s="67"/>
      <c r="T919" s="67"/>
      <c r="U919" s="67"/>
      <c r="AA919" s="68"/>
      <c r="BT919" s="66"/>
      <c r="BU919" s="66"/>
      <c r="BV919" s="66"/>
      <c r="BW919" s="66"/>
    </row>
    <row r="920" spans="1:75" ht="15.75" customHeight="1" x14ac:dyDescent="0.25">
      <c r="A920" s="66"/>
      <c r="B920" s="66"/>
      <c r="C920" s="56"/>
      <c r="I920" s="67"/>
      <c r="J920" s="67"/>
      <c r="O920" s="67"/>
      <c r="P920" s="67"/>
      <c r="T920" s="67"/>
      <c r="U920" s="67"/>
      <c r="AA920" s="68"/>
      <c r="BT920" s="66"/>
      <c r="BU920" s="66"/>
      <c r="BV920" s="66"/>
      <c r="BW920" s="66"/>
    </row>
    <row r="921" spans="1:75" ht="15.75" customHeight="1" x14ac:dyDescent="0.25">
      <c r="A921" s="66"/>
      <c r="B921" s="66"/>
      <c r="C921" s="56"/>
      <c r="I921" s="67"/>
      <c r="J921" s="67"/>
      <c r="O921" s="67"/>
      <c r="P921" s="67"/>
      <c r="T921" s="67"/>
      <c r="U921" s="67"/>
      <c r="AA921" s="68"/>
      <c r="BT921" s="66"/>
      <c r="BU921" s="66"/>
      <c r="BV921" s="66"/>
      <c r="BW921" s="66"/>
    </row>
    <row r="922" spans="1:75" ht="15.75" customHeight="1" x14ac:dyDescent="0.25">
      <c r="A922" s="66"/>
      <c r="B922" s="66"/>
      <c r="C922" s="56"/>
      <c r="I922" s="67"/>
      <c r="J922" s="67"/>
      <c r="O922" s="67"/>
      <c r="P922" s="67"/>
      <c r="T922" s="67"/>
      <c r="U922" s="67"/>
      <c r="AA922" s="68"/>
      <c r="BT922" s="66"/>
      <c r="BU922" s="66"/>
      <c r="BV922" s="66"/>
      <c r="BW922" s="66"/>
    </row>
    <row r="923" spans="1:75" ht="15.75" customHeight="1" x14ac:dyDescent="0.25">
      <c r="A923" s="66"/>
      <c r="B923" s="66"/>
      <c r="C923" s="56"/>
      <c r="I923" s="67"/>
      <c r="J923" s="67"/>
      <c r="O923" s="67"/>
      <c r="P923" s="67"/>
      <c r="T923" s="67"/>
      <c r="U923" s="67"/>
      <c r="AA923" s="68"/>
      <c r="BT923" s="66"/>
      <c r="BU923" s="66"/>
      <c r="BV923" s="66"/>
      <c r="BW923" s="66"/>
    </row>
    <row r="924" spans="1:75" ht="15.75" customHeight="1" x14ac:dyDescent="0.25">
      <c r="A924" s="66"/>
      <c r="B924" s="66"/>
      <c r="C924" s="56"/>
      <c r="I924" s="67"/>
      <c r="J924" s="67"/>
      <c r="O924" s="67"/>
      <c r="P924" s="67"/>
      <c r="T924" s="67"/>
      <c r="U924" s="67"/>
      <c r="AA924" s="68"/>
      <c r="BT924" s="66"/>
      <c r="BU924" s="66"/>
      <c r="BV924" s="66"/>
      <c r="BW924" s="66"/>
    </row>
    <row r="925" spans="1:75" ht="15.75" customHeight="1" x14ac:dyDescent="0.25">
      <c r="A925" s="66"/>
      <c r="B925" s="66"/>
      <c r="C925" s="56"/>
      <c r="I925" s="67"/>
      <c r="J925" s="67"/>
      <c r="O925" s="67"/>
      <c r="P925" s="67"/>
      <c r="T925" s="67"/>
      <c r="U925" s="67"/>
      <c r="AA925" s="68"/>
      <c r="BT925" s="66"/>
      <c r="BU925" s="66"/>
      <c r="BV925" s="66"/>
      <c r="BW925" s="66"/>
    </row>
    <row r="926" spans="1:75" ht="15.75" customHeight="1" x14ac:dyDescent="0.25">
      <c r="A926" s="66"/>
      <c r="B926" s="66"/>
      <c r="C926" s="56"/>
      <c r="I926" s="67"/>
      <c r="J926" s="67"/>
      <c r="O926" s="67"/>
      <c r="P926" s="67"/>
      <c r="T926" s="67"/>
      <c r="U926" s="67"/>
      <c r="AA926" s="68"/>
      <c r="BT926" s="66"/>
      <c r="BU926" s="66"/>
      <c r="BV926" s="66"/>
      <c r="BW926" s="66"/>
    </row>
    <row r="927" spans="1:75" ht="15.75" customHeight="1" x14ac:dyDescent="0.25">
      <c r="A927" s="66"/>
      <c r="B927" s="66"/>
      <c r="C927" s="56"/>
      <c r="I927" s="67"/>
      <c r="J927" s="67"/>
      <c r="O927" s="67"/>
      <c r="P927" s="67"/>
      <c r="T927" s="67"/>
      <c r="U927" s="67"/>
      <c r="AA927" s="68"/>
      <c r="BT927" s="66"/>
      <c r="BU927" s="66"/>
      <c r="BV927" s="66"/>
      <c r="BW927" s="66"/>
    </row>
    <row r="928" spans="1:75" ht="15.75" customHeight="1" x14ac:dyDescent="0.25">
      <c r="A928" s="66"/>
      <c r="B928" s="66"/>
      <c r="C928" s="56"/>
      <c r="I928" s="67"/>
      <c r="J928" s="67"/>
      <c r="O928" s="67"/>
      <c r="P928" s="67"/>
      <c r="T928" s="67"/>
      <c r="U928" s="67"/>
      <c r="AA928" s="68"/>
      <c r="BT928" s="66"/>
      <c r="BU928" s="66"/>
      <c r="BV928" s="66"/>
      <c r="BW928" s="66"/>
    </row>
    <row r="929" spans="1:75" ht="15.75" customHeight="1" x14ac:dyDescent="0.25">
      <c r="A929" s="66"/>
      <c r="B929" s="66"/>
      <c r="C929" s="56"/>
      <c r="I929" s="67"/>
      <c r="J929" s="67"/>
      <c r="O929" s="67"/>
      <c r="P929" s="67"/>
      <c r="T929" s="67"/>
      <c r="U929" s="67"/>
      <c r="AA929" s="68"/>
      <c r="BT929" s="66"/>
      <c r="BU929" s="66"/>
      <c r="BV929" s="66"/>
      <c r="BW929" s="66"/>
    </row>
    <row r="930" spans="1:75" ht="15.75" customHeight="1" x14ac:dyDescent="0.25">
      <c r="A930" s="66"/>
      <c r="B930" s="66"/>
      <c r="C930" s="56"/>
      <c r="I930" s="67"/>
      <c r="J930" s="67"/>
      <c r="O930" s="67"/>
      <c r="P930" s="67"/>
      <c r="T930" s="67"/>
      <c r="U930" s="67"/>
      <c r="AA930" s="68"/>
      <c r="BT930" s="66"/>
      <c r="BU930" s="66"/>
      <c r="BV930" s="66"/>
      <c r="BW930" s="66"/>
    </row>
    <row r="931" spans="1:75" ht="15.75" customHeight="1" x14ac:dyDescent="0.25">
      <c r="A931" s="66"/>
      <c r="B931" s="66"/>
      <c r="C931" s="56"/>
      <c r="I931" s="67"/>
      <c r="J931" s="67"/>
      <c r="O931" s="67"/>
      <c r="P931" s="67"/>
      <c r="T931" s="67"/>
      <c r="U931" s="67"/>
      <c r="AA931" s="68"/>
      <c r="BT931" s="66"/>
      <c r="BU931" s="66"/>
      <c r="BV931" s="66"/>
      <c r="BW931" s="66"/>
    </row>
    <row r="932" spans="1:75" ht="15.75" customHeight="1" x14ac:dyDescent="0.25">
      <c r="A932" s="66"/>
      <c r="B932" s="66"/>
      <c r="C932" s="56"/>
      <c r="I932" s="67"/>
      <c r="J932" s="67"/>
      <c r="O932" s="67"/>
      <c r="P932" s="67"/>
      <c r="T932" s="67"/>
      <c r="U932" s="67"/>
      <c r="AA932" s="68"/>
      <c r="BT932" s="66"/>
      <c r="BU932" s="66"/>
      <c r="BV932" s="66"/>
      <c r="BW932" s="66"/>
    </row>
    <row r="933" spans="1:75" ht="15.75" customHeight="1" x14ac:dyDescent="0.25">
      <c r="A933" s="66"/>
      <c r="B933" s="66"/>
      <c r="C933" s="56"/>
      <c r="I933" s="67"/>
      <c r="J933" s="67"/>
      <c r="O933" s="67"/>
      <c r="P933" s="67"/>
      <c r="T933" s="67"/>
      <c r="U933" s="67"/>
      <c r="AA933" s="68"/>
      <c r="BT933" s="66"/>
      <c r="BU933" s="66"/>
      <c r="BV933" s="66"/>
      <c r="BW933" s="66"/>
    </row>
    <row r="934" spans="1:75" ht="15.75" customHeight="1" x14ac:dyDescent="0.25">
      <c r="A934" s="66"/>
      <c r="B934" s="66"/>
      <c r="C934" s="56"/>
      <c r="I934" s="67"/>
      <c r="J934" s="67"/>
      <c r="O934" s="67"/>
      <c r="P934" s="67"/>
      <c r="T934" s="67"/>
      <c r="U934" s="67"/>
      <c r="AA934" s="68"/>
      <c r="BT934" s="66"/>
      <c r="BU934" s="66"/>
      <c r="BV934" s="66"/>
      <c r="BW934" s="66"/>
    </row>
    <row r="935" spans="1:75" ht="15.75" customHeight="1" x14ac:dyDescent="0.25">
      <c r="A935" s="66"/>
      <c r="B935" s="66"/>
      <c r="C935" s="56"/>
      <c r="I935" s="67"/>
      <c r="J935" s="67"/>
      <c r="O935" s="67"/>
      <c r="P935" s="67"/>
      <c r="T935" s="67"/>
      <c r="U935" s="67"/>
      <c r="AA935" s="68"/>
      <c r="BT935" s="66"/>
      <c r="BU935" s="66"/>
      <c r="BV935" s="66"/>
      <c r="BW935" s="66"/>
    </row>
    <row r="936" spans="1:75" ht="15.75" customHeight="1" x14ac:dyDescent="0.25">
      <c r="A936" s="66"/>
      <c r="B936" s="66"/>
      <c r="C936" s="56"/>
      <c r="I936" s="67"/>
      <c r="J936" s="67"/>
      <c r="O936" s="67"/>
      <c r="P936" s="67"/>
      <c r="T936" s="67"/>
      <c r="U936" s="67"/>
      <c r="AA936" s="68"/>
      <c r="BT936" s="66"/>
      <c r="BU936" s="66"/>
      <c r="BV936" s="66"/>
      <c r="BW936" s="66"/>
    </row>
    <row r="937" spans="1:75" ht="15.75" customHeight="1" x14ac:dyDescent="0.25">
      <c r="A937" s="66"/>
      <c r="B937" s="66"/>
      <c r="C937" s="56"/>
      <c r="I937" s="67"/>
      <c r="J937" s="67"/>
      <c r="O937" s="67"/>
      <c r="P937" s="67"/>
      <c r="T937" s="67"/>
      <c r="U937" s="67"/>
      <c r="AA937" s="68"/>
      <c r="BT937" s="66"/>
      <c r="BU937" s="66"/>
      <c r="BV937" s="66"/>
      <c r="BW937" s="66"/>
    </row>
    <row r="938" spans="1:75" ht="15.75" customHeight="1" x14ac:dyDescent="0.25">
      <c r="A938" s="66"/>
      <c r="B938" s="66"/>
      <c r="C938" s="56"/>
      <c r="I938" s="67"/>
      <c r="J938" s="67"/>
      <c r="O938" s="67"/>
      <c r="P938" s="67"/>
      <c r="T938" s="67"/>
      <c r="U938" s="67"/>
      <c r="AA938" s="68"/>
      <c r="BT938" s="66"/>
      <c r="BU938" s="66"/>
      <c r="BV938" s="66"/>
      <c r="BW938" s="66"/>
    </row>
    <row r="939" spans="1:75" ht="15.75" customHeight="1" x14ac:dyDescent="0.25">
      <c r="A939" s="66"/>
      <c r="B939" s="66"/>
      <c r="C939" s="56"/>
      <c r="I939" s="67"/>
      <c r="J939" s="67"/>
      <c r="O939" s="67"/>
      <c r="P939" s="67"/>
      <c r="T939" s="67"/>
      <c r="U939" s="67"/>
      <c r="AA939" s="68"/>
      <c r="BT939" s="66"/>
      <c r="BU939" s="66"/>
      <c r="BV939" s="66"/>
      <c r="BW939" s="66"/>
    </row>
    <row r="940" spans="1:75" ht="15.75" customHeight="1" x14ac:dyDescent="0.25">
      <c r="A940" s="66"/>
      <c r="B940" s="66"/>
      <c r="C940" s="56"/>
      <c r="I940" s="67"/>
      <c r="J940" s="67"/>
      <c r="O940" s="67"/>
      <c r="P940" s="67"/>
      <c r="T940" s="67"/>
      <c r="U940" s="67"/>
      <c r="AA940" s="68"/>
      <c r="BT940" s="66"/>
      <c r="BU940" s="66"/>
      <c r="BV940" s="66"/>
      <c r="BW940" s="66"/>
    </row>
    <row r="941" spans="1:75" ht="15.75" customHeight="1" x14ac:dyDescent="0.25">
      <c r="A941" s="66"/>
      <c r="B941" s="66"/>
      <c r="C941" s="56"/>
      <c r="I941" s="67"/>
      <c r="J941" s="67"/>
      <c r="O941" s="67"/>
      <c r="P941" s="67"/>
      <c r="T941" s="67"/>
      <c r="U941" s="67"/>
      <c r="AA941" s="68"/>
      <c r="BT941" s="66"/>
      <c r="BU941" s="66"/>
      <c r="BV941" s="66"/>
      <c r="BW941" s="66"/>
    </row>
    <row r="942" spans="1:75" ht="15.75" customHeight="1" x14ac:dyDescent="0.25">
      <c r="A942" s="66"/>
      <c r="B942" s="66"/>
      <c r="C942" s="56"/>
      <c r="I942" s="67"/>
      <c r="J942" s="67"/>
      <c r="O942" s="67"/>
      <c r="P942" s="67"/>
      <c r="T942" s="67"/>
      <c r="U942" s="67"/>
      <c r="AA942" s="68"/>
      <c r="BT942" s="66"/>
      <c r="BU942" s="66"/>
      <c r="BV942" s="66"/>
      <c r="BW942" s="66"/>
    </row>
    <row r="943" spans="1:75" ht="15.75" customHeight="1" x14ac:dyDescent="0.25">
      <c r="A943" s="66"/>
      <c r="B943" s="66"/>
      <c r="C943" s="56"/>
      <c r="I943" s="67"/>
      <c r="J943" s="67"/>
      <c r="O943" s="67"/>
      <c r="P943" s="67"/>
      <c r="T943" s="67"/>
      <c r="U943" s="67"/>
      <c r="AA943" s="68"/>
      <c r="BT943" s="66"/>
      <c r="BU943" s="66"/>
      <c r="BV943" s="66"/>
      <c r="BW943" s="66"/>
    </row>
    <row r="944" spans="1:75" ht="15.75" customHeight="1" x14ac:dyDescent="0.25">
      <c r="A944" s="66"/>
      <c r="B944" s="66"/>
      <c r="C944" s="56"/>
      <c r="I944" s="67"/>
      <c r="J944" s="67"/>
      <c r="O944" s="67"/>
      <c r="P944" s="67"/>
      <c r="T944" s="67"/>
      <c r="U944" s="67"/>
      <c r="AA944" s="68"/>
      <c r="BT944" s="66"/>
      <c r="BU944" s="66"/>
      <c r="BV944" s="66"/>
      <c r="BW944" s="66"/>
    </row>
    <row r="945" spans="1:75" ht="15.75" customHeight="1" x14ac:dyDescent="0.25">
      <c r="A945" s="66"/>
      <c r="B945" s="66"/>
      <c r="C945" s="56"/>
      <c r="I945" s="67"/>
      <c r="J945" s="67"/>
      <c r="O945" s="67"/>
      <c r="P945" s="67"/>
      <c r="T945" s="67"/>
      <c r="U945" s="67"/>
      <c r="AA945" s="68"/>
      <c r="BT945" s="66"/>
      <c r="BU945" s="66"/>
      <c r="BV945" s="66"/>
      <c r="BW945" s="66"/>
    </row>
    <row r="946" spans="1:75" ht="15.75" customHeight="1" x14ac:dyDescent="0.25">
      <c r="A946" s="66"/>
      <c r="B946" s="66"/>
      <c r="C946" s="56"/>
      <c r="I946" s="67"/>
      <c r="J946" s="67"/>
      <c r="O946" s="67"/>
      <c r="P946" s="67"/>
      <c r="T946" s="67"/>
      <c r="U946" s="67"/>
      <c r="AA946" s="68"/>
      <c r="BT946" s="66"/>
      <c r="BU946" s="66"/>
      <c r="BV946" s="66"/>
      <c r="BW946" s="66"/>
    </row>
    <row r="947" spans="1:75" ht="15.75" customHeight="1" x14ac:dyDescent="0.25">
      <c r="A947" s="66"/>
      <c r="B947" s="66"/>
      <c r="C947" s="56"/>
      <c r="I947" s="67"/>
      <c r="J947" s="67"/>
      <c r="O947" s="67"/>
      <c r="P947" s="67"/>
      <c r="T947" s="67"/>
      <c r="U947" s="67"/>
      <c r="AA947" s="68"/>
      <c r="BT947" s="66"/>
      <c r="BU947" s="66"/>
      <c r="BV947" s="66"/>
      <c r="BW947" s="66"/>
    </row>
    <row r="948" spans="1:75" ht="15.75" customHeight="1" x14ac:dyDescent="0.25">
      <c r="A948" s="66"/>
      <c r="B948" s="66"/>
      <c r="C948" s="56"/>
      <c r="I948" s="67"/>
      <c r="J948" s="67"/>
      <c r="O948" s="67"/>
      <c r="P948" s="67"/>
      <c r="T948" s="67"/>
      <c r="U948" s="67"/>
      <c r="AA948" s="68"/>
      <c r="BT948" s="66"/>
      <c r="BU948" s="66"/>
      <c r="BV948" s="66"/>
      <c r="BW948" s="66"/>
    </row>
    <row r="949" spans="1:75" ht="15.75" customHeight="1" x14ac:dyDescent="0.25">
      <c r="A949" s="66"/>
      <c r="B949" s="66"/>
      <c r="C949" s="56"/>
      <c r="I949" s="67"/>
      <c r="J949" s="67"/>
      <c r="O949" s="67"/>
      <c r="P949" s="67"/>
      <c r="T949" s="67"/>
      <c r="U949" s="67"/>
      <c r="AA949" s="68"/>
      <c r="BT949" s="66"/>
      <c r="BU949" s="66"/>
      <c r="BV949" s="66"/>
      <c r="BW949" s="66"/>
    </row>
    <row r="950" spans="1:75" ht="15.75" customHeight="1" x14ac:dyDescent="0.25">
      <c r="A950" s="66"/>
      <c r="B950" s="66"/>
      <c r="C950" s="56"/>
      <c r="I950" s="67"/>
      <c r="J950" s="67"/>
      <c r="O950" s="67"/>
      <c r="P950" s="67"/>
      <c r="T950" s="67"/>
      <c r="U950" s="67"/>
      <c r="AA950" s="68"/>
      <c r="BT950" s="66"/>
      <c r="BU950" s="66"/>
      <c r="BV950" s="66"/>
      <c r="BW950" s="66"/>
    </row>
    <row r="951" spans="1:75" ht="15.75" customHeight="1" x14ac:dyDescent="0.25">
      <c r="A951" s="66"/>
      <c r="B951" s="66"/>
      <c r="C951" s="56"/>
      <c r="I951" s="67"/>
      <c r="J951" s="67"/>
      <c r="O951" s="67"/>
      <c r="P951" s="67"/>
      <c r="T951" s="67"/>
      <c r="U951" s="67"/>
      <c r="AA951" s="68"/>
      <c r="BT951" s="66"/>
      <c r="BU951" s="66"/>
      <c r="BV951" s="66"/>
      <c r="BW951" s="66"/>
    </row>
    <row r="952" spans="1:75" ht="15.75" customHeight="1" x14ac:dyDescent="0.25">
      <c r="A952" s="66"/>
      <c r="B952" s="66"/>
      <c r="C952" s="56"/>
      <c r="I952" s="67"/>
      <c r="J952" s="67"/>
      <c r="O952" s="67"/>
      <c r="P952" s="67"/>
      <c r="T952" s="67"/>
      <c r="U952" s="67"/>
      <c r="AA952" s="68"/>
      <c r="BT952" s="66"/>
      <c r="BU952" s="66"/>
      <c r="BV952" s="66"/>
      <c r="BW952" s="66"/>
    </row>
    <row r="953" spans="1:75" ht="15.75" customHeight="1" x14ac:dyDescent="0.25">
      <c r="A953" s="66"/>
      <c r="B953" s="66"/>
      <c r="C953" s="56"/>
      <c r="I953" s="67"/>
      <c r="J953" s="67"/>
      <c r="O953" s="67"/>
      <c r="P953" s="67"/>
      <c r="T953" s="67"/>
      <c r="U953" s="67"/>
      <c r="AA953" s="68"/>
      <c r="BT953" s="66"/>
      <c r="BU953" s="66"/>
      <c r="BV953" s="66"/>
      <c r="BW953" s="66"/>
    </row>
    <row r="954" spans="1:75" ht="15.75" customHeight="1" x14ac:dyDescent="0.25">
      <c r="A954" s="66"/>
      <c r="B954" s="66"/>
      <c r="C954" s="56"/>
      <c r="I954" s="67"/>
      <c r="J954" s="67"/>
      <c r="O954" s="67"/>
      <c r="P954" s="67"/>
      <c r="T954" s="67"/>
      <c r="U954" s="67"/>
      <c r="AA954" s="68"/>
      <c r="BT954" s="66"/>
      <c r="BU954" s="66"/>
      <c r="BV954" s="66"/>
      <c r="BW954" s="66"/>
    </row>
    <row r="955" spans="1:75" ht="15.75" customHeight="1" x14ac:dyDescent="0.25">
      <c r="A955" s="66"/>
      <c r="B955" s="66"/>
      <c r="C955" s="56"/>
      <c r="I955" s="67"/>
      <c r="J955" s="67"/>
      <c r="O955" s="67"/>
      <c r="P955" s="67"/>
      <c r="T955" s="67"/>
      <c r="U955" s="67"/>
      <c r="AA955" s="68"/>
      <c r="BT955" s="66"/>
      <c r="BU955" s="66"/>
      <c r="BV955" s="66"/>
      <c r="BW955" s="66"/>
    </row>
    <row r="956" spans="1:75" ht="15.75" customHeight="1" x14ac:dyDescent="0.25">
      <c r="A956" s="66"/>
      <c r="B956" s="66"/>
      <c r="C956" s="56"/>
      <c r="I956" s="67"/>
      <c r="J956" s="67"/>
      <c r="O956" s="67"/>
      <c r="P956" s="67"/>
      <c r="T956" s="67"/>
      <c r="U956" s="67"/>
      <c r="AA956" s="68"/>
      <c r="BT956" s="66"/>
      <c r="BU956" s="66"/>
      <c r="BV956" s="66"/>
      <c r="BW956" s="66"/>
    </row>
    <row r="957" spans="1:75" ht="15.75" customHeight="1" x14ac:dyDescent="0.25">
      <c r="A957" s="66"/>
      <c r="B957" s="66"/>
      <c r="C957" s="56"/>
      <c r="I957" s="67"/>
      <c r="J957" s="67"/>
      <c r="O957" s="67"/>
      <c r="P957" s="67"/>
      <c r="T957" s="67"/>
      <c r="U957" s="67"/>
      <c r="AA957" s="68"/>
      <c r="BT957" s="66"/>
      <c r="BU957" s="66"/>
      <c r="BV957" s="66"/>
      <c r="BW957" s="66"/>
    </row>
    <row r="958" spans="1:75" ht="15.75" customHeight="1" x14ac:dyDescent="0.25">
      <c r="A958" s="66"/>
      <c r="B958" s="66"/>
      <c r="C958" s="56"/>
      <c r="I958" s="67"/>
      <c r="J958" s="67"/>
      <c r="O958" s="67"/>
      <c r="P958" s="67"/>
      <c r="T958" s="67"/>
      <c r="U958" s="67"/>
      <c r="AA958" s="68"/>
      <c r="BT958" s="66"/>
      <c r="BU958" s="66"/>
      <c r="BV958" s="66"/>
      <c r="BW958" s="66"/>
    </row>
    <row r="959" spans="1:75" ht="15.75" customHeight="1" x14ac:dyDescent="0.25">
      <c r="A959" s="66"/>
      <c r="B959" s="66"/>
      <c r="C959" s="56"/>
      <c r="I959" s="67"/>
      <c r="J959" s="67"/>
      <c r="O959" s="67"/>
      <c r="P959" s="67"/>
      <c r="T959" s="67"/>
      <c r="U959" s="67"/>
      <c r="AA959" s="68"/>
      <c r="BT959" s="66"/>
      <c r="BU959" s="66"/>
      <c r="BV959" s="66"/>
      <c r="BW959" s="66"/>
    </row>
    <row r="960" spans="1:75" ht="15.75" customHeight="1" x14ac:dyDescent="0.25">
      <c r="A960" s="66"/>
      <c r="B960" s="66"/>
      <c r="C960" s="56"/>
      <c r="I960" s="67"/>
      <c r="J960" s="67"/>
      <c r="O960" s="67"/>
      <c r="P960" s="67"/>
      <c r="T960" s="67"/>
      <c r="U960" s="67"/>
      <c r="AA960" s="68"/>
      <c r="BT960" s="66"/>
      <c r="BU960" s="66"/>
      <c r="BV960" s="66"/>
      <c r="BW960" s="66"/>
    </row>
    <row r="961" spans="1:75" ht="15.75" customHeight="1" x14ac:dyDescent="0.25">
      <c r="A961" s="66"/>
      <c r="B961" s="66"/>
      <c r="C961" s="56"/>
      <c r="I961" s="67"/>
      <c r="J961" s="67"/>
      <c r="O961" s="67"/>
      <c r="P961" s="67"/>
      <c r="T961" s="67"/>
      <c r="U961" s="67"/>
      <c r="AA961" s="68"/>
      <c r="BT961" s="66"/>
      <c r="BU961" s="66"/>
      <c r="BV961" s="66"/>
      <c r="BW961" s="66"/>
    </row>
    <row r="962" spans="1:75" ht="15.75" customHeight="1" x14ac:dyDescent="0.25">
      <c r="A962" s="66"/>
      <c r="B962" s="66"/>
      <c r="C962" s="56"/>
      <c r="I962" s="67"/>
      <c r="J962" s="67"/>
      <c r="O962" s="67"/>
      <c r="P962" s="67"/>
      <c r="T962" s="67"/>
      <c r="U962" s="67"/>
      <c r="AA962" s="68"/>
      <c r="BT962" s="66"/>
      <c r="BU962" s="66"/>
      <c r="BV962" s="66"/>
      <c r="BW962" s="66"/>
    </row>
    <row r="963" spans="1:75" ht="15.75" customHeight="1" x14ac:dyDescent="0.25">
      <c r="A963" s="66"/>
      <c r="B963" s="66"/>
      <c r="C963" s="56"/>
      <c r="I963" s="67"/>
      <c r="J963" s="67"/>
      <c r="O963" s="67"/>
      <c r="P963" s="67"/>
      <c r="T963" s="67"/>
      <c r="U963" s="67"/>
      <c r="AA963" s="68"/>
      <c r="BT963" s="66"/>
      <c r="BU963" s="66"/>
      <c r="BV963" s="66"/>
      <c r="BW963" s="66"/>
    </row>
    <row r="964" spans="1:75" ht="15.75" customHeight="1" x14ac:dyDescent="0.25">
      <c r="A964" s="66"/>
      <c r="B964" s="66"/>
      <c r="C964" s="56"/>
      <c r="I964" s="67"/>
      <c r="J964" s="67"/>
      <c r="O964" s="67"/>
      <c r="P964" s="67"/>
      <c r="T964" s="67"/>
      <c r="U964" s="67"/>
      <c r="AA964" s="68"/>
      <c r="BT964" s="66"/>
      <c r="BU964" s="66"/>
      <c r="BV964" s="66"/>
      <c r="BW964" s="66"/>
    </row>
    <row r="965" spans="1:75" ht="15.75" customHeight="1" x14ac:dyDescent="0.25">
      <c r="A965" s="66"/>
      <c r="B965" s="66"/>
      <c r="C965" s="56"/>
      <c r="I965" s="67"/>
      <c r="J965" s="67"/>
      <c r="O965" s="67"/>
      <c r="P965" s="67"/>
      <c r="T965" s="67"/>
      <c r="U965" s="67"/>
      <c r="AA965" s="68"/>
      <c r="BT965" s="66"/>
      <c r="BU965" s="66"/>
      <c r="BV965" s="66"/>
      <c r="BW965" s="66"/>
    </row>
    <row r="966" spans="1:75" ht="15.75" customHeight="1" x14ac:dyDescent="0.25">
      <c r="A966" s="66"/>
      <c r="B966" s="66"/>
      <c r="C966" s="56"/>
      <c r="I966" s="67"/>
      <c r="J966" s="67"/>
      <c r="O966" s="67"/>
      <c r="P966" s="67"/>
      <c r="T966" s="67"/>
      <c r="U966" s="67"/>
      <c r="AA966" s="68"/>
      <c r="BT966" s="66"/>
      <c r="BU966" s="66"/>
      <c r="BV966" s="66"/>
      <c r="BW966" s="66"/>
    </row>
    <row r="967" spans="1:75" ht="15.75" customHeight="1" x14ac:dyDescent="0.25">
      <c r="A967" s="66"/>
      <c r="B967" s="66"/>
      <c r="C967" s="56"/>
      <c r="I967" s="67"/>
      <c r="J967" s="67"/>
      <c r="O967" s="67"/>
      <c r="P967" s="67"/>
      <c r="T967" s="67"/>
      <c r="U967" s="67"/>
      <c r="AA967" s="68"/>
      <c r="BT967" s="66"/>
      <c r="BU967" s="66"/>
      <c r="BV967" s="66"/>
      <c r="BW967" s="66"/>
    </row>
    <row r="968" spans="1:75" ht="15.75" customHeight="1" x14ac:dyDescent="0.25">
      <c r="A968" s="66"/>
      <c r="B968" s="66"/>
      <c r="C968" s="56"/>
      <c r="I968" s="67"/>
      <c r="J968" s="67"/>
      <c r="O968" s="67"/>
      <c r="P968" s="67"/>
      <c r="T968" s="67"/>
      <c r="U968" s="67"/>
      <c r="AA968" s="68"/>
      <c r="BT968" s="66"/>
      <c r="BU968" s="66"/>
      <c r="BV968" s="66"/>
      <c r="BW968" s="66"/>
    </row>
    <row r="969" spans="1:75" ht="15.75" customHeight="1" x14ac:dyDescent="0.25">
      <c r="A969" s="66"/>
      <c r="B969" s="66"/>
      <c r="C969" s="56"/>
      <c r="I969" s="67"/>
      <c r="J969" s="67"/>
      <c r="O969" s="67"/>
      <c r="P969" s="67"/>
      <c r="T969" s="67"/>
      <c r="U969" s="67"/>
      <c r="AA969" s="68"/>
      <c r="BT969" s="66"/>
      <c r="BU969" s="66"/>
      <c r="BV969" s="66"/>
      <c r="BW969" s="66"/>
    </row>
    <row r="970" spans="1:75" ht="15.75" customHeight="1" x14ac:dyDescent="0.25">
      <c r="A970" s="66"/>
      <c r="B970" s="66"/>
      <c r="C970" s="56"/>
      <c r="I970" s="67"/>
      <c r="J970" s="67"/>
      <c r="O970" s="67"/>
      <c r="P970" s="67"/>
      <c r="T970" s="67"/>
      <c r="U970" s="67"/>
      <c r="AA970" s="68"/>
      <c r="BT970" s="66"/>
      <c r="BU970" s="66"/>
      <c r="BV970" s="66"/>
      <c r="BW970" s="66"/>
    </row>
    <row r="971" spans="1:75" ht="15.75" customHeight="1" x14ac:dyDescent="0.25">
      <c r="A971" s="66"/>
      <c r="B971" s="66"/>
      <c r="C971" s="56"/>
      <c r="I971" s="67"/>
      <c r="J971" s="67"/>
      <c r="O971" s="67"/>
      <c r="P971" s="67"/>
      <c r="T971" s="67"/>
      <c r="U971" s="67"/>
      <c r="AA971" s="68"/>
      <c r="BT971" s="66"/>
      <c r="BU971" s="66"/>
      <c r="BV971" s="66"/>
      <c r="BW971" s="66"/>
    </row>
    <row r="972" spans="1:75" ht="15.75" customHeight="1" x14ac:dyDescent="0.25">
      <c r="A972" s="66"/>
      <c r="B972" s="66"/>
      <c r="C972" s="56"/>
      <c r="I972" s="67"/>
      <c r="J972" s="67"/>
      <c r="O972" s="67"/>
      <c r="P972" s="67"/>
      <c r="T972" s="67"/>
      <c r="U972" s="67"/>
      <c r="AA972" s="68"/>
      <c r="BT972" s="66"/>
      <c r="BU972" s="66"/>
      <c r="BV972" s="66"/>
      <c r="BW972" s="66"/>
    </row>
    <row r="973" spans="1:75" ht="15.75" customHeight="1" x14ac:dyDescent="0.25">
      <c r="A973" s="66"/>
      <c r="B973" s="66"/>
      <c r="C973" s="56"/>
      <c r="I973" s="67"/>
      <c r="J973" s="67"/>
      <c r="O973" s="67"/>
      <c r="P973" s="67"/>
      <c r="T973" s="67"/>
      <c r="U973" s="67"/>
      <c r="AA973" s="68"/>
      <c r="BT973" s="66"/>
      <c r="BU973" s="66"/>
      <c r="BV973" s="66"/>
      <c r="BW973" s="66"/>
    </row>
    <row r="974" spans="1:75" ht="15.75" customHeight="1" x14ac:dyDescent="0.25">
      <c r="A974" s="66"/>
      <c r="B974" s="66"/>
      <c r="C974" s="56"/>
      <c r="I974" s="67"/>
      <c r="J974" s="67"/>
      <c r="O974" s="67"/>
      <c r="P974" s="67"/>
      <c r="T974" s="67"/>
      <c r="U974" s="67"/>
      <c r="AA974" s="68"/>
      <c r="BT974" s="66"/>
      <c r="BU974" s="66"/>
      <c r="BV974" s="66"/>
      <c r="BW974" s="66"/>
    </row>
    <row r="975" spans="1:75" ht="15.75" customHeight="1" x14ac:dyDescent="0.25">
      <c r="A975" s="66"/>
      <c r="B975" s="66"/>
      <c r="C975" s="56"/>
      <c r="I975" s="67"/>
      <c r="J975" s="67"/>
      <c r="O975" s="67"/>
      <c r="P975" s="67"/>
      <c r="T975" s="67"/>
      <c r="U975" s="67"/>
      <c r="AA975" s="68"/>
      <c r="BT975" s="66"/>
      <c r="BU975" s="66"/>
      <c r="BV975" s="66"/>
      <c r="BW975" s="66"/>
    </row>
    <row r="976" spans="1:75" ht="15.75" customHeight="1" x14ac:dyDescent="0.25">
      <c r="A976" s="66"/>
      <c r="B976" s="66"/>
      <c r="C976" s="56"/>
      <c r="I976" s="67"/>
      <c r="J976" s="67"/>
      <c r="O976" s="67"/>
      <c r="P976" s="67"/>
      <c r="T976" s="67"/>
      <c r="U976" s="67"/>
      <c r="AA976" s="68"/>
      <c r="BT976" s="66"/>
      <c r="BU976" s="66"/>
      <c r="BV976" s="66"/>
      <c r="BW976" s="66"/>
    </row>
    <row r="977" spans="1:75" ht="15.75" customHeight="1" x14ac:dyDescent="0.25">
      <c r="A977" s="66"/>
      <c r="B977" s="66"/>
      <c r="C977" s="56"/>
      <c r="I977" s="67"/>
      <c r="J977" s="67"/>
      <c r="O977" s="67"/>
      <c r="P977" s="67"/>
      <c r="T977" s="67"/>
      <c r="U977" s="67"/>
      <c r="AA977" s="68"/>
      <c r="BT977" s="66"/>
      <c r="BU977" s="66"/>
      <c r="BV977" s="66"/>
      <c r="BW977" s="66"/>
    </row>
    <row r="978" spans="1:75" ht="15.75" customHeight="1" x14ac:dyDescent="0.25">
      <c r="A978" s="66"/>
      <c r="B978" s="66"/>
      <c r="C978" s="56"/>
      <c r="I978" s="67"/>
      <c r="J978" s="67"/>
      <c r="O978" s="67"/>
      <c r="P978" s="67"/>
      <c r="T978" s="67"/>
      <c r="U978" s="67"/>
      <c r="AA978" s="68"/>
      <c r="BT978" s="66"/>
      <c r="BU978" s="66"/>
      <c r="BV978" s="66"/>
      <c r="BW978" s="66"/>
    </row>
    <row r="979" spans="1:75" ht="15.75" customHeight="1" x14ac:dyDescent="0.25">
      <c r="A979" s="66"/>
      <c r="B979" s="66"/>
      <c r="C979" s="56"/>
      <c r="I979" s="67"/>
      <c r="J979" s="67"/>
      <c r="O979" s="67"/>
      <c r="P979" s="67"/>
      <c r="T979" s="67"/>
      <c r="U979" s="67"/>
      <c r="AA979" s="68"/>
      <c r="BT979" s="66"/>
      <c r="BU979" s="66"/>
      <c r="BV979" s="66"/>
      <c r="BW979" s="66"/>
    </row>
    <row r="980" spans="1:75" ht="15.75" customHeight="1" x14ac:dyDescent="0.25">
      <c r="A980" s="66"/>
      <c r="B980" s="66"/>
      <c r="C980" s="56"/>
      <c r="I980" s="67"/>
      <c r="J980" s="67"/>
      <c r="O980" s="67"/>
      <c r="P980" s="67"/>
      <c r="T980" s="67"/>
      <c r="U980" s="67"/>
      <c r="AA980" s="68"/>
      <c r="BT980" s="66"/>
      <c r="BU980" s="66"/>
      <c r="BV980" s="66"/>
      <c r="BW980" s="66"/>
    </row>
    <row r="981" spans="1:75" ht="15.75" customHeight="1" x14ac:dyDescent="0.25">
      <c r="A981" s="66"/>
      <c r="B981" s="66"/>
      <c r="C981" s="56"/>
      <c r="I981" s="67"/>
      <c r="J981" s="67"/>
      <c r="O981" s="67"/>
      <c r="P981" s="67"/>
      <c r="T981" s="67"/>
      <c r="U981" s="67"/>
      <c r="AA981" s="68"/>
      <c r="BT981" s="66"/>
      <c r="BU981" s="66"/>
      <c r="BV981" s="66"/>
      <c r="BW981" s="66"/>
    </row>
    <row r="982" spans="1:75" ht="15.75" customHeight="1" x14ac:dyDescent="0.25">
      <c r="A982" s="66"/>
      <c r="B982" s="66"/>
      <c r="C982" s="56"/>
      <c r="I982" s="67"/>
      <c r="J982" s="67"/>
      <c r="O982" s="67"/>
      <c r="P982" s="67"/>
      <c r="T982" s="67"/>
      <c r="U982" s="67"/>
      <c r="AA982" s="68"/>
      <c r="BT982" s="66"/>
      <c r="BU982" s="66"/>
      <c r="BV982" s="66"/>
      <c r="BW982" s="66"/>
    </row>
    <row r="983" spans="1:75" ht="15.75" customHeight="1" x14ac:dyDescent="0.25">
      <c r="A983" s="66"/>
      <c r="B983" s="66"/>
      <c r="C983" s="56"/>
      <c r="I983" s="67"/>
      <c r="J983" s="67"/>
      <c r="O983" s="67"/>
      <c r="P983" s="67"/>
      <c r="T983" s="67"/>
      <c r="U983" s="67"/>
      <c r="AA983" s="68"/>
      <c r="BT983" s="66"/>
      <c r="BU983" s="66"/>
      <c r="BV983" s="66"/>
      <c r="BW983" s="66"/>
    </row>
    <row r="984" spans="1:75" ht="15.75" customHeight="1" x14ac:dyDescent="0.25">
      <c r="A984" s="66"/>
      <c r="B984" s="66"/>
      <c r="C984" s="56"/>
      <c r="I984" s="67"/>
      <c r="J984" s="67"/>
      <c r="O984" s="67"/>
      <c r="P984" s="67"/>
      <c r="T984" s="67"/>
      <c r="U984" s="67"/>
      <c r="AA984" s="68"/>
      <c r="BT984" s="66"/>
      <c r="BU984" s="66"/>
      <c r="BV984" s="66"/>
      <c r="BW984" s="66"/>
    </row>
    <row r="985" spans="1:75" ht="15.75" customHeight="1" x14ac:dyDescent="0.25">
      <c r="A985" s="66"/>
      <c r="B985" s="66"/>
      <c r="C985" s="56"/>
      <c r="I985" s="67"/>
      <c r="J985" s="67"/>
      <c r="O985" s="67"/>
      <c r="P985" s="67"/>
      <c r="T985" s="67"/>
      <c r="U985" s="67"/>
      <c r="AA985" s="68"/>
      <c r="BT985" s="66"/>
      <c r="BU985" s="66"/>
      <c r="BV985" s="66"/>
      <c r="BW985" s="66"/>
    </row>
    <row r="986" spans="1:75" ht="15.75" customHeight="1" x14ac:dyDescent="0.25">
      <c r="A986" s="66"/>
      <c r="B986" s="66"/>
      <c r="C986" s="56"/>
      <c r="I986" s="67"/>
      <c r="J986" s="67"/>
      <c r="O986" s="67"/>
      <c r="P986" s="67"/>
      <c r="T986" s="67"/>
      <c r="U986" s="67"/>
      <c r="AA986" s="68"/>
      <c r="BT986" s="66"/>
      <c r="BU986" s="66"/>
      <c r="BV986" s="66"/>
      <c r="BW986" s="66"/>
    </row>
    <row r="987" spans="1:75" ht="15.75" customHeight="1" x14ac:dyDescent="0.25">
      <c r="A987" s="66"/>
      <c r="B987" s="66"/>
      <c r="C987" s="56"/>
      <c r="I987" s="67"/>
      <c r="J987" s="67"/>
      <c r="O987" s="67"/>
      <c r="P987" s="67"/>
      <c r="T987" s="67"/>
      <c r="U987" s="67"/>
      <c r="AA987" s="68"/>
      <c r="BT987" s="66"/>
      <c r="BU987" s="66"/>
      <c r="BV987" s="66"/>
      <c r="BW987" s="66"/>
    </row>
    <row r="988" spans="1:75" ht="15.75" customHeight="1" x14ac:dyDescent="0.25">
      <c r="A988" s="66"/>
      <c r="B988" s="66"/>
      <c r="C988" s="56"/>
      <c r="I988" s="67"/>
      <c r="J988" s="67"/>
      <c r="O988" s="67"/>
      <c r="P988" s="67"/>
      <c r="T988" s="67"/>
      <c r="U988" s="67"/>
      <c r="AA988" s="68"/>
      <c r="BT988" s="66"/>
      <c r="BU988" s="66"/>
      <c r="BV988" s="66"/>
      <c r="BW988" s="66"/>
    </row>
    <row r="989" spans="1:75" ht="15.75" customHeight="1" x14ac:dyDescent="0.25">
      <c r="A989" s="66"/>
      <c r="B989" s="66"/>
      <c r="C989" s="56"/>
      <c r="I989" s="67"/>
      <c r="J989" s="67"/>
      <c r="O989" s="67"/>
      <c r="P989" s="67"/>
      <c r="T989" s="67"/>
      <c r="U989" s="67"/>
      <c r="AA989" s="68"/>
      <c r="BT989" s="66"/>
      <c r="BU989" s="66"/>
      <c r="BV989" s="66"/>
      <c r="BW989" s="66"/>
    </row>
    <row r="990" spans="1:75" ht="15.75" customHeight="1" x14ac:dyDescent="0.25">
      <c r="A990" s="66"/>
      <c r="B990" s="66"/>
      <c r="C990" s="56"/>
      <c r="I990" s="67"/>
      <c r="J990" s="67"/>
      <c r="O990" s="67"/>
      <c r="P990" s="67"/>
      <c r="T990" s="67"/>
      <c r="U990" s="67"/>
      <c r="AA990" s="68"/>
      <c r="BT990" s="66"/>
      <c r="BU990" s="66"/>
      <c r="BV990" s="66"/>
      <c r="BW990" s="66"/>
    </row>
    <row r="991" spans="1:75" ht="15.75" customHeight="1" x14ac:dyDescent="0.25">
      <c r="A991" s="66"/>
      <c r="B991" s="66"/>
      <c r="C991" s="56"/>
      <c r="I991" s="67"/>
      <c r="J991" s="67"/>
      <c r="O991" s="67"/>
      <c r="P991" s="67"/>
      <c r="T991" s="67"/>
      <c r="U991" s="67"/>
      <c r="AA991" s="68"/>
      <c r="BT991" s="66"/>
      <c r="BU991" s="66"/>
      <c r="BV991" s="66"/>
      <c r="BW991" s="66"/>
    </row>
    <row r="992" spans="1:75" ht="15.75" customHeight="1" x14ac:dyDescent="0.25">
      <c r="A992" s="66"/>
      <c r="B992" s="66"/>
      <c r="C992" s="56"/>
      <c r="I992" s="67"/>
      <c r="J992" s="67"/>
      <c r="O992" s="67"/>
      <c r="P992" s="67"/>
      <c r="T992" s="67"/>
      <c r="U992" s="67"/>
      <c r="AA992" s="68"/>
      <c r="BT992" s="66"/>
      <c r="BU992" s="66"/>
      <c r="BV992" s="66"/>
      <c r="BW992" s="66"/>
    </row>
    <row r="993" spans="1:75" ht="15.75" customHeight="1" x14ac:dyDescent="0.25">
      <c r="A993" s="66"/>
      <c r="B993" s="66"/>
      <c r="C993" s="56"/>
      <c r="I993" s="67"/>
      <c r="J993" s="67"/>
      <c r="O993" s="67"/>
      <c r="P993" s="67"/>
      <c r="T993" s="67"/>
      <c r="U993" s="67"/>
      <c r="AA993" s="68"/>
      <c r="BT993" s="66"/>
      <c r="BU993" s="66"/>
      <c r="BV993" s="66"/>
      <c r="BW993" s="66"/>
    </row>
    <row r="994" spans="1:75" ht="15.75" customHeight="1" x14ac:dyDescent="0.25">
      <c r="A994" s="66"/>
      <c r="B994" s="66"/>
      <c r="C994" s="56"/>
      <c r="I994" s="67"/>
      <c r="J994" s="67"/>
      <c r="O994" s="67"/>
      <c r="P994" s="67"/>
      <c r="T994" s="67"/>
      <c r="U994" s="67"/>
      <c r="AA994" s="68"/>
      <c r="BT994" s="66"/>
      <c r="BU994" s="66"/>
      <c r="BV994" s="66"/>
      <c r="BW994" s="66"/>
    </row>
    <row r="995" spans="1:75" ht="15.75" customHeight="1" x14ac:dyDescent="0.25">
      <c r="A995" s="66"/>
      <c r="B995" s="66"/>
      <c r="C995" s="56"/>
      <c r="I995" s="67"/>
      <c r="J995" s="67"/>
      <c r="O995" s="67"/>
      <c r="P995" s="67"/>
      <c r="T995" s="67"/>
      <c r="U995" s="67"/>
      <c r="AA995" s="68"/>
      <c r="BT995" s="66"/>
      <c r="BU995" s="66"/>
      <c r="BV995" s="66"/>
      <c r="BW995" s="66"/>
    </row>
    <row r="996" spans="1:75" ht="15.75" customHeight="1" x14ac:dyDescent="0.25">
      <c r="A996" s="66"/>
      <c r="B996" s="66"/>
      <c r="C996" s="56"/>
      <c r="I996" s="67"/>
      <c r="J996" s="67"/>
      <c r="O996" s="67"/>
      <c r="P996" s="67"/>
      <c r="T996" s="67"/>
      <c r="U996" s="67"/>
      <c r="AA996" s="68"/>
      <c r="BT996" s="66"/>
      <c r="BU996" s="66"/>
      <c r="BV996" s="66"/>
      <c r="BW996" s="66"/>
    </row>
    <row r="997" spans="1:75" ht="15.75" customHeight="1" x14ac:dyDescent="0.25">
      <c r="A997" s="66"/>
      <c r="B997" s="66"/>
      <c r="C997" s="56"/>
      <c r="I997" s="67"/>
      <c r="J997" s="67"/>
      <c r="O997" s="67"/>
      <c r="P997" s="67"/>
      <c r="T997" s="67"/>
      <c r="U997" s="67"/>
      <c r="AA997" s="68"/>
      <c r="BT997" s="66"/>
      <c r="BU997" s="66"/>
      <c r="BV997" s="66"/>
      <c r="BW997" s="66"/>
    </row>
    <row r="998" spans="1:75" ht="15.75" customHeight="1" x14ac:dyDescent="0.25">
      <c r="A998" s="66"/>
      <c r="B998" s="66"/>
      <c r="C998" s="56"/>
      <c r="I998" s="67"/>
      <c r="J998" s="67"/>
      <c r="O998" s="67"/>
      <c r="P998" s="67"/>
      <c r="T998" s="67"/>
      <c r="U998" s="67"/>
      <c r="AA998" s="68"/>
      <c r="BT998" s="66"/>
      <c r="BU998" s="66"/>
      <c r="BV998" s="66"/>
      <c r="BW998" s="66"/>
    </row>
    <row r="999" spans="1:75" ht="15.75" customHeight="1" x14ac:dyDescent="0.25">
      <c r="A999" s="66"/>
      <c r="B999" s="66"/>
      <c r="C999" s="56"/>
      <c r="I999" s="67"/>
      <c r="J999" s="67"/>
      <c r="O999" s="67"/>
      <c r="P999" s="67"/>
      <c r="T999" s="67"/>
      <c r="U999" s="67"/>
      <c r="AA999" s="68"/>
      <c r="BT999" s="66"/>
      <c r="BU999" s="66"/>
      <c r="BV999" s="66"/>
      <c r="BW999" s="66"/>
    </row>
    <row r="1000" spans="1:75" ht="15.75" customHeight="1" x14ac:dyDescent="0.25">
      <c r="A1000" s="66"/>
      <c r="B1000" s="66"/>
      <c r="C1000" s="56"/>
      <c r="I1000" s="67"/>
      <c r="J1000" s="67"/>
      <c r="O1000" s="67"/>
      <c r="P1000" s="67"/>
      <c r="T1000" s="67"/>
      <c r="U1000" s="67"/>
      <c r="AA1000" s="68"/>
      <c r="BT1000" s="66"/>
      <c r="BU1000" s="66"/>
      <c r="BV1000" s="66"/>
      <c r="BW1000" s="66"/>
    </row>
    <row r="1001" spans="1:75" ht="15.75" customHeight="1" x14ac:dyDescent="0.25">
      <c r="A1001" s="66"/>
      <c r="B1001" s="66"/>
      <c r="C1001" s="56"/>
      <c r="I1001" s="67"/>
      <c r="J1001" s="67"/>
      <c r="O1001" s="67"/>
      <c r="P1001" s="67"/>
      <c r="T1001" s="67"/>
      <c r="U1001" s="67"/>
      <c r="AA1001" s="68"/>
      <c r="BT1001" s="66"/>
      <c r="BU1001" s="66"/>
      <c r="BV1001" s="66"/>
      <c r="BW1001" s="66"/>
    </row>
    <row r="1002" spans="1:75" ht="15.75" customHeight="1" x14ac:dyDescent="0.25">
      <c r="A1002" s="66"/>
      <c r="B1002" s="66"/>
      <c r="C1002" s="56"/>
      <c r="I1002" s="67"/>
      <c r="J1002" s="67"/>
      <c r="O1002" s="67"/>
      <c r="P1002" s="67"/>
      <c r="T1002" s="67"/>
      <c r="U1002" s="67"/>
      <c r="AA1002" s="68"/>
      <c r="BT1002" s="66"/>
      <c r="BU1002" s="66"/>
      <c r="BV1002" s="66"/>
      <c r="BW1002" s="66"/>
    </row>
    <row r="1003" spans="1:75" ht="15.75" customHeight="1" x14ac:dyDescent="0.25">
      <c r="A1003" s="66"/>
      <c r="B1003" s="66"/>
      <c r="C1003" s="56"/>
      <c r="I1003" s="67"/>
      <c r="J1003" s="67"/>
      <c r="O1003" s="67"/>
      <c r="P1003" s="67"/>
      <c r="T1003" s="67"/>
      <c r="U1003" s="67"/>
      <c r="AA1003" s="68"/>
      <c r="BT1003" s="66"/>
      <c r="BU1003" s="66"/>
      <c r="BV1003" s="66"/>
      <c r="BW1003" s="66"/>
    </row>
    <row r="1004" spans="1:75" ht="15.75" customHeight="1" x14ac:dyDescent="0.25">
      <c r="A1004" s="66"/>
      <c r="B1004" s="66"/>
      <c r="C1004" s="56"/>
      <c r="I1004" s="67"/>
      <c r="J1004" s="67"/>
      <c r="O1004" s="67"/>
      <c r="P1004" s="67"/>
      <c r="T1004" s="67"/>
      <c r="U1004" s="67"/>
      <c r="AA1004" s="68"/>
      <c r="BT1004" s="66"/>
      <c r="BU1004" s="66"/>
      <c r="BV1004" s="66"/>
      <c r="BW1004" s="66"/>
    </row>
    <row r="1005" spans="1:75" ht="15.75" customHeight="1" x14ac:dyDescent="0.25">
      <c r="A1005" s="66"/>
      <c r="B1005" s="66"/>
      <c r="C1005" s="56"/>
      <c r="I1005" s="67"/>
      <c r="J1005" s="67"/>
      <c r="O1005" s="67"/>
      <c r="P1005" s="67"/>
      <c r="T1005" s="67"/>
      <c r="U1005" s="67"/>
      <c r="AA1005" s="68"/>
      <c r="BT1005" s="66"/>
      <c r="BU1005" s="66"/>
      <c r="BV1005" s="66"/>
      <c r="BW1005" s="66"/>
    </row>
    <row r="1006" spans="1:75" ht="15.75" customHeight="1" x14ac:dyDescent="0.25">
      <c r="A1006" s="66"/>
      <c r="B1006" s="66"/>
      <c r="C1006" s="56"/>
      <c r="I1006" s="67"/>
      <c r="J1006" s="67"/>
      <c r="O1006" s="67"/>
      <c r="P1006" s="67"/>
      <c r="T1006" s="67"/>
      <c r="U1006" s="67"/>
      <c r="AA1006" s="68"/>
      <c r="BT1006" s="66"/>
      <c r="BU1006" s="66"/>
      <c r="BV1006" s="66"/>
      <c r="BW1006" s="66"/>
    </row>
    <row r="1007" spans="1:75" ht="15.75" customHeight="1" x14ac:dyDescent="0.25">
      <c r="A1007" s="66"/>
      <c r="B1007" s="66"/>
      <c r="C1007" s="56"/>
      <c r="I1007" s="67"/>
      <c r="J1007" s="67"/>
      <c r="O1007" s="67"/>
      <c r="P1007" s="67"/>
      <c r="T1007" s="67"/>
      <c r="U1007" s="67"/>
      <c r="AA1007" s="68"/>
      <c r="BT1007" s="66"/>
      <c r="BU1007" s="66"/>
      <c r="BV1007" s="66"/>
      <c r="BW1007" s="66"/>
    </row>
    <row r="1008" spans="1:75" ht="15.75" customHeight="1" x14ac:dyDescent="0.25">
      <c r="A1008" s="66"/>
      <c r="B1008" s="66"/>
      <c r="C1008" s="56"/>
      <c r="I1008" s="67"/>
      <c r="J1008" s="67"/>
      <c r="O1008" s="67"/>
      <c r="P1008" s="67"/>
      <c r="T1008" s="67"/>
      <c r="U1008" s="67"/>
      <c r="AA1008" s="68"/>
      <c r="BT1008" s="66"/>
      <c r="BU1008" s="66"/>
      <c r="BV1008" s="66"/>
      <c r="BW1008" s="66"/>
    </row>
    <row r="1009" spans="1:75" ht="15.75" customHeight="1" x14ac:dyDescent="0.25">
      <c r="A1009" s="66"/>
      <c r="B1009" s="66"/>
      <c r="C1009" s="56"/>
      <c r="I1009" s="67"/>
      <c r="J1009" s="67"/>
      <c r="O1009" s="67"/>
      <c r="P1009" s="67"/>
      <c r="T1009" s="67"/>
      <c r="U1009" s="67"/>
      <c r="AA1009" s="68"/>
      <c r="BT1009" s="66"/>
      <c r="BU1009" s="66"/>
      <c r="BV1009" s="66"/>
      <c r="BW1009" s="66"/>
    </row>
    <row r="1010" spans="1:75" ht="15.75" customHeight="1" x14ac:dyDescent="0.25">
      <c r="A1010" s="66"/>
      <c r="B1010" s="66"/>
      <c r="C1010" s="56"/>
      <c r="I1010" s="67"/>
      <c r="J1010" s="67"/>
      <c r="O1010" s="67"/>
      <c r="P1010" s="67"/>
      <c r="T1010" s="67"/>
      <c r="U1010" s="67"/>
      <c r="AA1010" s="68"/>
      <c r="BT1010" s="66"/>
      <c r="BU1010" s="66"/>
      <c r="BV1010" s="66"/>
      <c r="BW1010" s="66"/>
    </row>
    <row r="1011" spans="1:75" ht="15.75" customHeight="1" x14ac:dyDescent="0.25">
      <c r="A1011" s="66"/>
      <c r="B1011" s="66"/>
      <c r="C1011" s="56"/>
      <c r="I1011" s="67"/>
      <c r="J1011" s="67"/>
      <c r="O1011" s="67"/>
      <c r="P1011" s="67"/>
      <c r="T1011" s="67"/>
      <c r="U1011" s="67"/>
      <c r="AA1011" s="68"/>
      <c r="BT1011" s="66"/>
      <c r="BU1011" s="66"/>
      <c r="BV1011" s="66"/>
      <c r="BW1011" s="66"/>
    </row>
    <row r="1012" spans="1:75" ht="15.75" customHeight="1" x14ac:dyDescent="0.25">
      <c r="A1012" s="66"/>
      <c r="B1012" s="66"/>
      <c r="C1012" s="56"/>
      <c r="I1012" s="67"/>
      <c r="J1012" s="67"/>
      <c r="O1012" s="67"/>
      <c r="P1012" s="67"/>
      <c r="T1012" s="67"/>
      <c r="U1012" s="67"/>
      <c r="AA1012" s="68"/>
      <c r="BT1012" s="66"/>
      <c r="BU1012" s="66"/>
      <c r="BV1012" s="66"/>
      <c r="BW1012" s="66"/>
    </row>
    <row r="1013" spans="1:75" ht="15.75" customHeight="1" x14ac:dyDescent="0.25">
      <c r="A1013" s="66"/>
      <c r="B1013" s="66"/>
      <c r="C1013" s="56"/>
      <c r="I1013" s="67"/>
      <c r="J1013" s="67"/>
      <c r="O1013" s="67"/>
      <c r="P1013" s="67"/>
      <c r="T1013" s="67"/>
      <c r="U1013" s="67"/>
      <c r="AA1013" s="68"/>
      <c r="BT1013" s="66"/>
    </row>
    <row r="1014" spans="1:75" ht="15.75" customHeight="1" x14ac:dyDescent="0.25">
      <c r="A1014" s="66"/>
      <c r="B1014" s="66"/>
      <c r="C1014" s="56"/>
      <c r="I1014" s="67"/>
      <c r="J1014" s="67"/>
      <c r="O1014" s="67"/>
      <c r="P1014" s="67"/>
      <c r="T1014" s="67"/>
      <c r="U1014" s="67"/>
      <c r="AA1014" s="68"/>
      <c r="BT1014" s="66"/>
    </row>
    <row r="1015" spans="1:75" ht="15.75" customHeight="1" x14ac:dyDescent="0.25">
      <c r="A1015" s="66"/>
      <c r="B1015" s="66"/>
      <c r="C1015" s="56"/>
      <c r="I1015" s="67"/>
      <c r="J1015" s="67"/>
      <c r="O1015" s="67"/>
      <c r="P1015" s="67"/>
      <c r="T1015" s="67"/>
      <c r="U1015" s="67"/>
      <c r="AA1015" s="68"/>
      <c r="BT1015" s="66"/>
    </row>
  </sheetData>
  <mergeCells count="15">
    <mergeCell ref="D87:Y87"/>
    <mergeCell ref="D59:Y59"/>
    <mergeCell ref="AA59:AV59"/>
    <mergeCell ref="AX59:BS59"/>
    <mergeCell ref="D73:Y73"/>
    <mergeCell ref="AA73:AV73"/>
    <mergeCell ref="AX73:BS73"/>
    <mergeCell ref="D45:Y45"/>
    <mergeCell ref="AA45:AV45"/>
    <mergeCell ref="AX45:BS45"/>
    <mergeCell ref="BU30:CF31"/>
    <mergeCell ref="CH30:CQ31"/>
    <mergeCell ref="D31:Y31"/>
    <mergeCell ref="AA31:AV31"/>
    <mergeCell ref="AX31:BS31"/>
  </mergeCells>
  <conditionalFormatting sqref="CI33:CI54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W33:BW5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33:BY5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33:BX5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Z33:BZ5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A33:CA54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33:CB5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3:CC5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D33:CD5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E33:CE5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J33:CJ5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K33:CK5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33:CL5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N33:CN5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O33:CO5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P33:CP5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Q33:CQ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33:CM5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DE18-1815-4D59-9651-029562B96312}">
  <dimension ref="A1:CU1000"/>
  <sheetViews>
    <sheetView topLeftCell="A10" zoomScale="55" zoomScaleNormal="55" workbookViewId="0">
      <selection activeCell="L84" sqref="D84:L84"/>
    </sheetView>
  </sheetViews>
  <sheetFormatPr defaultColWidth="12.625" defaultRowHeight="15" customHeight="1" x14ac:dyDescent="0.2"/>
  <cols>
    <col min="1" max="1" width="7.625" style="18" customWidth="1"/>
    <col min="2" max="2" width="6.75" style="18" customWidth="1"/>
    <col min="3" max="3" width="20.375" style="18" customWidth="1"/>
    <col min="4" max="10" width="8" style="18" customWidth="1"/>
    <col min="11" max="11" width="7.625" style="18" customWidth="1"/>
    <col min="12" max="13" width="8" style="18" customWidth="1"/>
    <col min="14" max="32" width="7.625" style="18" customWidth="1"/>
    <col min="33" max="33" width="9.875" style="18" customWidth="1"/>
    <col min="34" max="34" width="4" style="18" customWidth="1"/>
    <col min="35" max="35" width="8.875" style="18" customWidth="1"/>
    <col min="36" max="36" width="10.5" style="18" customWidth="1"/>
    <col min="37" max="37" width="6.5" style="18" customWidth="1"/>
    <col min="38" max="38" width="6.625" style="18" customWidth="1"/>
    <col min="39" max="40" width="5.625" style="18" customWidth="1"/>
    <col min="41" max="41" width="6.625" style="18" customWidth="1"/>
    <col min="42" max="42" width="7.625" style="18" customWidth="1"/>
    <col min="43" max="43" width="5.625" style="18" customWidth="1"/>
    <col min="44" max="46" width="7.625" style="18" customWidth="1"/>
    <col min="47" max="47" width="3.375" style="18" customWidth="1"/>
    <col min="48" max="48" width="8.875" style="18" customWidth="1"/>
    <col min="49" max="49" width="10.5" style="18" customWidth="1"/>
    <col min="50" max="50" width="6.5" style="18" customWidth="1"/>
    <col min="51" max="51" width="6.625" style="18" customWidth="1"/>
    <col min="52" max="52" width="5.625" style="18" customWidth="1"/>
    <col min="53" max="54" width="7.625" style="18" customWidth="1"/>
    <col min="55" max="56" width="5.625" style="18" customWidth="1"/>
    <col min="57" max="16384" width="12.625" style="18"/>
  </cols>
  <sheetData>
    <row r="1" spans="1:99" x14ac:dyDescent="0.25">
      <c r="A1" s="12"/>
      <c r="B1" s="13"/>
      <c r="C1" s="2"/>
      <c r="D1" s="14" t="s">
        <v>0</v>
      </c>
      <c r="E1" s="15"/>
      <c r="F1" s="15"/>
      <c r="G1" s="12"/>
      <c r="H1" s="12"/>
      <c r="I1" s="16"/>
      <c r="J1" s="16"/>
      <c r="K1" s="12"/>
      <c r="L1" s="12"/>
      <c r="M1" s="17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</row>
    <row r="2" spans="1:99" x14ac:dyDescent="0.25">
      <c r="A2" s="12"/>
      <c r="B2" s="13"/>
      <c r="C2" s="2" t="s">
        <v>69</v>
      </c>
      <c r="D2" s="14" t="s">
        <v>64</v>
      </c>
      <c r="E2" s="15"/>
      <c r="F2" s="15"/>
      <c r="G2" s="12"/>
      <c r="H2" s="12"/>
      <c r="I2" s="16"/>
      <c r="J2" s="16"/>
      <c r="K2" s="12"/>
      <c r="L2" s="12"/>
      <c r="M2" s="17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</row>
    <row r="3" spans="1:99" x14ac:dyDescent="0.25">
      <c r="A3" s="12"/>
      <c r="B3" s="13"/>
      <c r="C3" s="2" t="s">
        <v>70</v>
      </c>
      <c r="D3" s="14" t="s">
        <v>65</v>
      </c>
      <c r="E3" s="15"/>
      <c r="F3" s="15"/>
      <c r="G3" s="12"/>
      <c r="H3" s="12"/>
      <c r="I3" s="16"/>
      <c r="J3" s="16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</row>
    <row r="4" spans="1:99" x14ac:dyDescent="0.25">
      <c r="A4" s="12"/>
      <c r="B4" s="13"/>
      <c r="C4" s="2" t="s">
        <v>71</v>
      </c>
      <c r="D4" s="14" t="s">
        <v>66</v>
      </c>
      <c r="E4" s="15"/>
      <c r="F4" s="15"/>
      <c r="G4" s="12"/>
      <c r="H4" s="12"/>
      <c r="I4" s="16"/>
      <c r="J4" s="16"/>
      <c r="K4" s="12"/>
      <c r="L4" s="12"/>
      <c r="M4" s="17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</row>
    <row r="5" spans="1:99" x14ac:dyDescent="0.25">
      <c r="A5" s="12"/>
      <c r="B5" s="13"/>
      <c r="C5" s="1" t="s">
        <v>72</v>
      </c>
      <c r="D5" s="14" t="s">
        <v>67</v>
      </c>
      <c r="E5" s="15"/>
      <c r="F5" s="1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</row>
    <row r="6" spans="1:99" x14ac:dyDescent="0.25">
      <c r="A6" s="20"/>
      <c r="B6" s="21"/>
      <c r="C6" s="2" t="s">
        <v>73</v>
      </c>
      <c r="D6" s="14" t="s">
        <v>68</v>
      </c>
      <c r="E6" s="15"/>
      <c r="F6" s="15"/>
      <c r="G6" s="1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</row>
    <row r="7" spans="1:99" x14ac:dyDescent="0.25">
      <c r="A7" s="16"/>
      <c r="B7" s="23"/>
      <c r="C7" s="2"/>
      <c r="D7" s="14"/>
      <c r="E7" s="15"/>
      <c r="F7" s="15"/>
      <c r="G7" s="1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</row>
    <row r="8" spans="1:99" x14ac:dyDescent="0.25">
      <c r="A8" s="16"/>
      <c r="B8" s="23"/>
      <c r="C8" s="2"/>
      <c r="D8" s="14"/>
      <c r="E8" s="15"/>
      <c r="F8" s="15"/>
      <c r="G8" s="12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 t="s">
        <v>15</v>
      </c>
    </row>
    <row r="9" spans="1:99" x14ac:dyDescent="0.25">
      <c r="A9" s="16"/>
      <c r="B9" s="23"/>
      <c r="C9" s="2"/>
      <c r="D9" s="14"/>
      <c r="E9" s="15"/>
      <c r="F9" s="15"/>
      <c r="G9" s="12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</row>
    <row r="10" spans="1:99" x14ac:dyDescent="0.25">
      <c r="A10" s="16"/>
      <c r="B10" s="23"/>
      <c r="C10" s="24"/>
      <c r="D10" s="14"/>
      <c r="E10" s="15"/>
      <c r="F10" s="15"/>
      <c r="G10" s="12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</row>
    <row r="11" spans="1:99" x14ac:dyDescent="0.25">
      <c r="A11" s="16"/>
      <c r="B11" s="23"/>
      <c r="C11" s="2" t="s">
        <v>74</v>
      </c>
      <c r="D11" s="85" t="str">
        <f>"/experimenter/knn.arff"</f>
        <v>/experimenter/knn.arff</v>
      </c>
      <c r="E11" s="86"/>
      <c r="F11" s="15"/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</row>
    <row r="12" spans="1:99" x14ac:dyDescent="0.25">
      <c r="A12" s="16"/>
      <c r="B12" s="23"/>
      <c r="C12" s="25"/>
      <c r="D12" s="26"/>
      <c r="E12" s="27"/>
      <c r="F12" s="27"/>
      <c r="G12" s="27"/>
      <c r="H12" s="28"/>
      <c r="I12" s="28"/>
      <c r="J12" s="28"/>
      <c r="K12" s="28"/>
      <c r="L12" s="26"/>
      <c r="M12" s="27"/>
      <c r="N12" s="27"/>
      <c r="O12" s="28"/>
      <c r="P12" s="26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9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</row>
    <row r="13" spans="1:99" x14ac:dyDescent="0.25">
      <c r="A13" s="16"/>
      <c r="B13" s="16"/>
      <c r="C13" s="30"/>
      <c r="D13" s="31"/>
      <c r="E13" s="32"/>
      <c r="F13" s="32"/>
      <c r="G13" s="32"/>
      <c r="H13" s="33"/>
      <c r="I13" s="33"/>
      <c r="J13" s="33"/>
      <c r="K13" s="33"/>
      <c r="L13" s="31"/>
      <c r="M13" s="32"/>
      <c r="N13" s="32"/>
      <c r="O13" s="33"/>
      <c r="P13" s="31"/>
      <c r="Q13" s="32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4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x14ac:dyDescent="0.25">
      <c r="A14" s="16"/>
      <c r="B14" s="16"/>
      <c r="C14" s="35"/>
      <c r="D14" s="16"/>
      <c r="E14" s="12"/>
      <c r="F14" s="12"/>
      <c r="G14" s="12"/>
      <c r="H14" s="16"/>
      <c r="I14" s="16"/>
      <c r="J14" s="16"/>
      <c r="K14" s="16"/>
      <c r="L14" s="16"/>
      <c r="M14" s="16"/>
      <c r="N14" s="1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97" t="s">
        <v>31</v>
      </c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9"/>
      <c r="AR14" s="16"/>
      <c r="AS14" s="197" t="s">
        <v>75</v>
      </c>
      <c r="AT14" s="198"/>
      <c r="AU14" s="198"/>
      <c r="AV14" s="198"/>
      <c r="AW14" s="198"/>
      <c r="AX14" s="198"/>
      <c r="AY14" s="198"/>
      <c r="AZ14" s="198"/>
      <c r="BA14" s="198"/>
      <c r="BB14" s="198"/>
      <c r="BC14" s="198"/>
      <c r="BD14" s="199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</row>
    <row r="15" spans="1:99" ht="15.75" thickBot="1" x14ac:dyDescent="0.3">
      <c r="A15" s="36"/>
      <c r="B15" s="36"/>
      <c r="C15" s="37"/>
      <c r="D15" s="202" t="s">
        <v>33</v>
      </c>
      <c r="E15" s="203"/>
      <c r="F15" s="203"/>
      <c r="G15" s="203"/>
      <c r="H15" s="203"/>
      <c r="I15" s="203"/>
      <c r="J15" s="203"/>
      <c r="K15" s="203"/>
      <c r="L15" s="204"/>
      <c r="M15" s="202" t="s">
        <v>34</v>
      </c>
      <c r="N15" s="203"/>
      <c r="O15" s="203"/>
      <c r="P15" s="203"/>
      <c r="Q15" s="203"/>
      <c r="R15" s="203"/>
      <c r="S15" s="203"/>
      <c r="T15" s="203"/>
      <c r="U15" s="204"/>
      <c r="V15" s="202" t="s">
        <v>35</v>
      </c>
      <c r="W15" s="203"/>
      <c r="X15" s="203"/>
      <c r="Y15" s="203"/>
      <c r="Z15" s="203"/>
      <c r="AA15" s="203"/>
      <c r="AB15" s="203"/>
      <c r="AC15" s="203"/>
      <c r="AD15" s="204"/>
      <c r="AE15" s="36"/>
      <c r="AF15" s="20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201"/>
      <c r="AR15" s="36"/>
      <c r="AS15" s="20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201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</row>
    <row r="16" spans="1:99" ht="15.75" thickBot="1" x14ac:dyDescent="0.3">
      <c r="A16" s="38"/>
      <c r="B16" s="38"/>
      <c r="C16" s="39" t="s">
        <v>36</v>
      </c>
      <c r="D16" s="40">
        <v>1</v>
      </c>
      <c r="E16" s="41">
        <v>2</v>
      </c>
      <c r="F16" s="41">
        <v>3</v>
      </c>
      <c r="G16" s="41">
        <v>4</v>
      </c>
      <c r="H16" s="41">
        <v>5</v>
      </c>
      <c r="I16" s="41">
        <v>6</v>
      </c>
      <c r="J16" s="41">
        <v>7</v>
      </c>
      <c r="K16" s="41">
        <v>8</v>
      </c>
      <c r="L16" s="42">
        <v>9</v>
      </c>
      <c r="M16" s="40">
        <v>1</v>
      </c>
      <c r="N16" s="41">
        <v>2</v>
      </c>
      <c r="O16" s="41">
        <v>3</v>
      </c>
      <c r="P16" s="41">
        <v>4</v>
      </c>
      <c r="Q16" s="41">
        <v>5</v>
      </c>
      <c r="R16" s="41">
        <v>6</v>
      </c>
      <c r="S16" s="41">
        <v>7</v>
      </c>
      <c r="T16" s="41">
        <v>8</v>
      </c>
      <c r="U16" s="42">
        <v>9</v>
      </c>
      <c r="V16" s="40">
        <v>1</v>
      </c>
      <c r="W16" s="41">
        <v>2</v>
      </c>
      <c r="X16" s="41">
        <v>3</v>
      </c>
      <c r="Y16" s="41">
        <v>4</v>
      </c>
      <c r="Z16" s="41">
        <v>5</v>
      </c>
      <c r="AA16" s="41">
        <v>6</v>
      </c>
      <c r="AB16" s="41">
        <v>7</v>
      </c>
      <c r="AC16" s="41">
        <v>8</v>
      </c>
      <c r="AD16" s="42">
        <v>9</v>
      </c>
      <c r="AE16" s="38"/>
      <c r="AF16" s="193" t="s">
        <v>37</v>
      </c>
      <c r="AG16" s="194"/>
      <c r="AH16" s="43" t="s">
        <v>38</v>
      </c>
      <c r="AI16" s="44" t="s">
        <v>39</v>
      </c>
      <c r="AJ16" s="45" t="s">
        <v>40</v>
      </c>
      <c r="AK16" s="46" t="s">
        <v>35</v>
      </c>
      <c r="AL16" s="46" t="s">
        <v>41</v>
      </c>
      <c r="AM16" s="46" t="s">
        <v>42</v>
      </c>
      <c r="AN16" s="46" t="s">
        <v>21</v>
      </c>
      <c r="AO16" s="46" t="s">
        <v>23</v>
      </c>
      <c r="AP16" s="46" t="s">
        <v>29</v>
      </c>
      <c r="AQ16" s="47" t="s">
        <v>27</v>
      </c>
      <c r="AR16" s="38"/>
      <c r="AS16" s="193" t="s">
        <v>37</v>
      </c>
      <c r="AT16" s="194"/>
      <c r="AU16" s="43" t="s">
        <v>38</v>
      </c>
      <c r="AV16" s="44" t="s">
        <v>39</v>
      </c>
      <c r="AW16" s="45" t="s">
        <v>40</v>
      </c>
      <c r="AX16" s="46" t="s">
        <v>35</v>
      </c>
      <c r="AY16" s="46" t="s">
        <v>41</v>
      </c>
      <c r="AZ16" s="46" t="s">
        <v>42</v>
      </c>
      <c r="BA16" s="46" t="s">
        <v>21</v>
      </c>
      <c r="BB16" s="46" t="s">
        <v>23</v>
      </c>
      <c r="BC16" s="46" t="s">
        <v>29</v>
      </c>
      <c r="BD16" s="47" t="s">
        <v>27</v>
      </c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</row>
    <row r="17" spans="1:99" x14ac:dyDescent="0.2">
      <c r="A17" s="38"/>
      <c r="B17" s="38"/>
      <c r="C17" s="48" t="s">
        <v>43</v>
      </c>
      <c r="D17" s="3">
        <v>99.37</v>
      </c>
      <c r="E17" s="4">
        <v>99.34</v>
      </c>
      <c r="F17" s="4">
        <v>98.44</v>
      </c>
      <c r="G17" s="4">
        <v>98.41</v>
      </c>
      <c r="H17" s="4">
        <v>98.21</v>
      </c>
      <c r="I17" s="4"/>
      <c r="J17" s="4"/>
      <c r="K17" s="4"/>
      <c r="L17" s="5"/>
      <c r="M17" s="49">
        <v>0.63</v>
      </c>
      <c r="N17" s="38">
        <v>0.66</v>
      </c>
      <c r="O17" s="38">
        <v>1.56</v>
      </c>
      <c r="P17" s="38">
        <v>1.59</v>
      </c>
      <c r="Q17" s="38">
        <v>1.79</v>
      </c>
      <c r="R17" s="38"/>
      <c r="S17" s="38"/>
      <c r="T17" s="38"/>
      <c r="U17" s="50"/>
      <c r="V17" s="49">
        <v>0.94</v>
      </c>
      <c r="W17" s="38">
        <v>0.93</v>
      </c>
      <c r="X17" s="38">
        <v>0.84</v>
      </c>
      <c r="Y17" s="38">
        <v>0.84</v>
      </c>
      <c r="Z17" s="4">
        <v>0.82</v>
      </c>
      <c r="AA17" s="4"/>
      <c r="AB17" s="4"/>
      <c r="AC17" s="4"/>
      <c r="AD17" s="5"/>
      <c r="AE17" s="38"/>
      <c r="AF17" s="191" t="s">
        <v>69</v>
      </c>
      <c r="AG17" s="192"/>
      <c r="AH17" s="51">
        <v>1</v>
      </c>
      <c r="AI17" s="69">
        <f t="array" ref="AI17:AI25">TRANSPOSE(D28:L28)</f>
        <v>96.915454545454566</v>
      </c>
      <c r="AJ17" s="70">
        <f t="array" ref="AJ17:AJ25">TRANSPOSE(M28:U28)</f>
        <v>3.0845454545454545</v>
      </c>
      <c r="AK17" s="71">
        <f t="array" ref="AK17:AK25">TRANSPOSE(V28:AD28)</f>
        <v>0.84272727272727266</v>
      </c>
      <c r="AL17" s="71">
        <f t="array" ref="AL17:AL25">TRANSPOSE(V42:AD42)</f>
        <v>0.14000000000000001</v>
      </c>
      <c r="AM17" s="71">
        <f t="array" ref="AM17:AM25">TRANSPOSE(V56:AD56)</f>
        <v>0</v>
      </c>
      <c r="AN17" s="71">
        <f t="array" ref="AN17:AN25">TRANSPOSE(D70:L70)</f>
        <v>3.1818181818181829E-2</v>
      </c>
      <c r="AO17" s="71">
        <f t="array" ref="AO17:AO25">TRANSPOSE(M70:U70)</f>
        <v>15.519999999999998</v>
      </c>
      <c r="AP17" s="71">
        <f t="array" ref="AP17:AP25">TRANSPOSE(V70:AD70)</f>
        <v>47.412727272727267</v>
      </c>
      <c r="AQ17" s="72">
        <f t="array" ref="AQ17:AQ25">TRANSPOSE(D84:L84)</f>
        <v>0.14090909090909093</v>
      </c>
      <c r="AR17" s="38"/>
      <c r="AS17" s="191" t="s">
        <v>69</v>
      </c>
      <c r="AT17" s="192"/>
      <c r="AU17" s="51">
        <v>1</v>
      </c>
      <c r="AV17" s="73">
        <f t="shared" ref="AV17:BD25" si="0">AI17/AI$17</f>
        <v>1</v>
      </c>
      <c r="AW17" s="74">
        <f t="shared" si="0"/>
        <v>1</v>
      </c>
      <c r="AX17" s="75">
        <f t="shared" si="0"/>
        <v>1</v>
      </c>
      <c r="AY17" s="75">
        <f t="shared" si="0"/>
        <v>1</v>
      </c>
      <c r="AZ17" s="75" t="e">
        <f t="shared" si="0"/>
        <v>#DIV/0!</v>
      </c>
      <c r="BA17" s="75">
        <f t="shared" si="0"/>
        <v>1</v>
      </c>
      <c r="BB17" s="75">
        <f t="shared" si="0"/>
        <v>1</v>
      </c>
      <c r="BC17" s="75">
        <f t="shared" si="0"/>
        <v>1</v>
      </c>
      <c r="BD17" s="76">
        <f t="shared" si="0"/>
        <v>1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</row>
    <row r="18" spans="1:99" x14ac:dyDescent="0.2">
      <c r="A18" s="38"/>
      <c r="B18" s="38"/>
      <c r="C18" s="48" t="s">
        <v>44</v>
      </c>
      <c r="D18" s="3">
        <v>97.54</v>
      </c>
      <c r="E18" s="4">
        <v>97.45</v>
      </c>
      <c r="F18" s="4">
        <v>93.38</v>
      </c>
      <c r="G18" s="4">
        <v>89.6</v>
      </c>
      <c r="H18" s="4">
        <v>88.46</v>
      </c>
      <c r="I18" s="4"/>
      <c r="J18" s="4"/>
      <c r="K18" s="4"/>
      <c r="L18" s="5"/>
      <c r="M18" s="49">
        <v>2.46</v>
      </c>
      <c r="N18" s="38">
        <v>2.5499999999999998</v>
      </c>
      <c r="O18" s="38">
        <v>6.62</v>
      </c>
      <c r="P18" s="38">
        <v>10.4</v>
      </c>
      <c r="Q18" s="38">
        <v>11.54</v>
      </c>
      <c r="R18" s="38"/>
      <c r="S18" s="38"/>
      <c r="T18" s="38"/>
      <c r="U18" s="50"/>
      <c r="V18" s="49">
        <v>0.9</v>
      </c>
      <c r="W18" s="38">
        <v>0.89</v>
      </c>
      <c r="X18" s="38">
        <v>0.71</v>
      </c>
      <c r="Y18" s="38">
        <v>0.52</v>
      </c>
      <c r="Z18" s="4">
        <v>0.47</v>
      </c>
      <c r="AA18" s="4"/>
      <c r="AB18" s="4"/>
      <c r="AC18" s="4"/>
      <c r="AD18" s="5"/>
      <c r="AE18" s="38"/>
      <c r="AF18" s="188" t="s">
        <v>70</v>
      </c>
      <c r="AG18" s="187"/>
      <c r="AH18" s="51">
        <v>2</v>
      </c>
      <c r="AI18" s="77">
        <v>95.574545454545444</v>
      </c>
      <c r="AJ18" s="71">
        <v>4.4254545454545449</v>
      </c>
      <c r="AK18" s="71">
        <v>0.7654545454545455</v>
      </c>
      <c r="AL18" s="71">
        <v>0.26181818181818178</v>
      </c>
      <c r="AM18" s="71">
        <v>0</v>
      </c>
      <c r="AN18" s="71">
        <v>4.4545454545454555E-2</v>
      </c>
      <c r="AO18" s="71">
        <v>21.858181818181819</v>
      </c>
      <c r="AP18" s="71">
        <v>50.774545454545454</v>
      </c>
      <c r="AQ18" s="72">
        <v>0.15181818181818182</v>
      </c>
      <c r="AR18" s="38"/>
      <c r="AS18" s="188" t="s">
        <v>70</v>
      </c>
      <c r="AT18" s="187"/>
      <c r="AU18" s="51">
        <v>2</v>
      </c>
      <c r="AV18" s="78">
        <f t="shared" si="0"/>
        <v>0.98616413556333038</v>
      </c>
      <c r="AW18" s="75">
        <f t="shared" si="0"/>
        <v>1.4347185381668139</v>
      </c>
      <c r="AX18" s="75">
        <f t="shared" si="0"/>
        <v>0.90830636461704439</v>
      </c>
      <c r="AY18" s="75">
        <f t="shared" si="0"/>
        <v>1.8701298701298696</v>
      </c>
      <c r="AZ18" s="75" t="e">
        <f t="shared" si="0"/>
        <v>#DIV/0!</v>
      </c>
      <c r="BA18" s="75">
        <f t="shared" si="0"/>
        <v>1.4</v>
      </c>
      <c r="BB18" s="75">
        <f t="shared" si="0"/>
        <v>1.4083880037488288</v>
      </c>
      <c r="BC18" s="75">
        <f t="shared" si="0"/>
        <v>1.0709053955593053</v>
      </c>
      <c r="BD18" s="76">
        <f t="shared" si="0"/>
        <v>1.0774193548387097</v>
      </c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</row>
    <row r="19" spans="1:99" x14ac:dyDescent="0.2">
      <c r="A19" s="38"/>
      <c r="B19" s="38"/>
      <c r="C19" s="48" t="s">
        <v>45</v>
      </c>
      <c r="D19" s="3">
        <v>97.29</v>
      </c>
      <c r="E19" s="4">
        <v>95.94</v>
      </c>
      <c r="F19" s="4">
        <v>93.11</v>
      </c>
      <c r="G19" s="4">
        <v>93.78</v>
      </c>
      <c r="H19" s="4">
        <v>94.16</v>
      </c>
      <c r="I19" s="4"/>
      <c r="J19" s="4"/>
      <c r="K19" s="4"/>
      <c r="L19" s="5"/>
      <c r="M19" s="49">
        <v>2.71</v>
      </c>
      <c r="N19" s="38">
        <v>4.0599999999999996</v>
      </c>
      <c r="O19" s="38">
        <v>6.89</v>
      </c>
      <c r="P19" s="38">
        <v>6.22</v>
      </c>
      <c r="Q19" s="38">
        <v>5.84</v>
      </c>
      <c r="R19" s="38"/>
      <c r="S19" s="38"/>
      <c r="T19" s="38"/>
      <c r="U19" s="50"/>
      <c r="V19" s="49">
        <v>0.89</v>
      </c>
      <c r="W19" s="38">
        <v>0.82</v>
      </c>
      <c r="X19" s="38">
        <v>0.69</v>
      </c>
      <c r="Y19" s="38">
        <v>0.71</v>
      </c>
      <c r="Z19" s="4">
        <v>0.74</v>
      </c>
      <c r="AA19" s="4"/>
      <c r="AB19" s="4"/>
      <c r="AC19" s="4"/>
      <c r="AD19" s="5"/>
      <c r="AE19" s="38"/>
      <c r="AF19" s="188" t="s">
        <v>71</v>
      </c>
      <c r="AG19" s="187"/>
      <c r="AH19" s="51">
        <v>3</v>
      </c>
      <c r="AI19" s="77">
        <v>91.418181818181822</v>
      </c>
      <c r="AJ19" s="71">
        <v>8.5818181818181802</v>
      </c>
      <c r="AK19" s="71">
        <v>0.47727272727272729</v>
      </c>
      <c r="AL19" s="71">
        <v>0.50272727272727269</v>
      </c>
      <c r="AM19" s="71">
        <v>0</v>
      </c>
      <c r="AN19" s="71">
        <v>7.1818181818181823E-2</v>
      </c>
      <c r="AO19" s="71">
        <v>37.838181818181823</v>
      </c>
      <c r="AP19" s="71">
        <v>66.425454545454542</v>
      </c>
      <c r="AQ19" s="72">
        <v>0.1918181818181818</v>
      </c>
      <c r="AR19" s="38"/>
      <c r="AS19" s="188" t="s">
        <v>71</v>
      </c>
      <c r="AT19" s="187"/>
      <c r="AU19" s="51">
        <v>3</v>
      </c>
      <c r="AV19" s="78">
        <f t="shared" si="0"/>
        <v>0.94327764593319374</v>
      </c>
      <c r="AW19" s="75">
        <f t="shared" si="0"/>
        <v>2.7821986442676092</v>
      </c>
      <c r="AX19" s="75">
        <f t="shared" si="0"/>
        <v>0.56634304207119746</v>
      </c>
      <c r="AY19" s="75">
        <f t="shared" si="0"/>
        <v>3.5909090909090904</v>
      </c>
      <c r="AZ19" s="75" t="e">
        <f t="shared" si="0"/>
        <v>#DIV/0!</v>
      </c>
      <c r="BA19" s="75">
        <f t="shared" si="0"/>
        <v>2.2571428571428567</v>
      </c>
      <c r="BB19" s="75">
        <f t="shared" si="0"/>
        <v>2.4380271790065611</v>
      </c>
      <c r="BC19" s="75">
        <f t="shared" si="0"/>
        <v>1.4010047168002455</v>
      </c>
      <c r="BD19" s="76">
        <f t="shared" si="0"/>
        <v>1.361290322580645</v>
      </c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</row>
    <row r="20" spans="1:99" x14ac:dyDescent="0.2">
      <c r="A20" s="38"/>
      <c r="B20" s="38"/>
      <c r="C20" s="48" t="s">
        <v>46</v>
      </c>
      <c r="D20" s="3">
        <v>85.61</v>
      </c>
      <c r="E20" s="4">
        <v>79.81</v>
      </c>
      <c r="F20" s="4">
        <v>69.599999999999994</v>
      </c>
      <c r="G20" s="4">
        <v>71.78</v>
      </c>
      <c r="H20" s="4">
        <v>72.930000000000007</v>
      </c>
      <c r="I20" s="4"/>
      <c r="J20" s="4"/>
      <c r="K20" s="4"/>
      <c r="L20" s="5"/>
      <c r="M20" s="49">
        <v>14.39</v>
      </c>
      <c r="N20" s="38">
        <v>20.190000000000001</v>
      </c>
      <c r="O20" s="38">
        <v>30.4</v>
      </c>
      <c r="P20" s="38">
        <v>28.22</v>
      </c>
      <c r="Q20" s="38">
        <v>27.07</v>
      </c>
      <c r="R20" s="38"/>
      <c r="S20" s="38"/>
      <c r="T20" s="38"/>
      <c r="U20" s="50"/>
      <c r="V20" s="49">
        <v>0.68</v>
      </c>
      <c r="W20" s="38">
        <v>0.53</v>
      </c>
      <c r="X20" s="38">
        <v>0.3</v>
      </c>
      <c r="Y20" s="38">
        <v>0.34</v>
      </c>
      <c r="Z20" s="4">
        <v>0.39</v>
      </c>
      <c r="AA20" s="4"/>
      <c r="AB20" s="4"/>
      <c r="AC20" s="4"/>
      <c r="AD20" s="5"/>
      <c r="AE20" s="38"/>
      <c r="AF20" s="210" t="s">
        <v>72</v>
      </c>
      <c r="AG20" s="187"/>
      <c r="AH20" s="51">
        <v>4</v>
      </c>
      <c r="AI20" s="77">
        <v>91.622727272727261</v>
      </c>
      <c r="AJ20" s="71">
        <v>8.377272727272727</v>
      </c>
      <c r="AK20" s="71">
        <v>0.45090909090909093</v>
      </c>
      <c r="AL20" s="71">
        <v>0.54999999999999993</v>
      </c>
      <c r="AM20" s="71">
        <v>0</v>
      </c>
      <c r="AN20" s="71">
        <v>7.636363636363637E-2</v>
      </c>
      <c r="AO20" s="71">
        <v>40.021818181818183</v>
      </c>
      <c r="AP20" s="71">
        <v>67.522727272727266</v>
      </c>
      <c r="AQ20" s="72">
        <v>0.19545454545454544</v>
      </c>
      <c r="AR20" s="38"/>
      <c r="AS20" s="210" t="s">
        <v>72</v>
      </c>
      <c r="AT20" s="187"/>
      <c r="AU20" s="51">
        <v>4</v>
      </c>
      <c r="AV20" s="78">
        <f t="shared" si="0"/>
        <v>0.94538820152522784</v>
      </c>
      <c r="AW20" s="75">
        <f t="shared" si="0"/>
        <v>2.7158856469201296</v>
      </c>
      <c r="AX20" s="75">
        <f t="shared" si="0"/>
        <v>0.53505933117583604</v>
      </c>
      <c r="AY20" s="75">
        <f t="shared" si="0"/>
        <v>3.9285714285714279</v>
      </c>
      <c r="AZ20" s="75" t="e">
        <f t="shared" si="0"/>
        <v>#DIV/0!</v>
      </c>
      <c r="BA20" s="75">
        <f t="shared" si="0"/>
        <v>2.3999999999999995</v>
      </c>
      <c r="BB20" s="75">
        <f t="shared" si="0"/>
        <v>2.5787253983130278</v>
      </c>
      <c r="BC20" s="75">
        <f t="shared" si="0"/>
        <v>1.4241477163784177</v>
      </c>
      <c r="BD20" s="76">
        <f t="shared" si="0"/>
        <v>1.387096774193548</v>
      </c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</row>
    <row r="21" spans="1:99" ht="15.75" customHeight="1" x14ac:dyDescent="0.2">
      <c r="A21" s="38"/>
      <c r="B21" s="38"/>
      <c r="C21" s="48" t="s">
        <v>47</v>
      </c>
      <c r="D21" s="3">
        <v>95.74</v>
      </c>
      <c r="E21" s="4">
        <v>93.2</v>
      </c>
      <c r="F21" s="4">
        <v>83.79</v>
      </c>
      <c r="G21" s="4">
        <v>85.6</v>
      </c>
      <c r="H21" s="4">
        <v>86.24</v>
      </c>
      <c r="I21" s="4"/>
      <c r="J21" s="4"/>
      <c r="K21" s="4"/>
      <c r="L21" s="5"/>
      <c r="M21" s="49">
        <v>4.26</v>
      </c>
      <c r="N21" s="38">
        <v>6.8</v>
      </c>
      <c r="O21" s="38">
        <v>16.21</v>
      </c>
      <c r="P21" s="38">
        <v>14.4</v>
      </c>
      <c r="Q21" s="38">
        <v>13.76</v>
      </c>
      <c r="R21" s="38"/>
      <c r="S21" s="38"/>
      <c r="T21" s="38"/>
      <c r="U21" s="50"/>
      <c r="V21" s="49">
        <v>0.86</v>
      </c>
      <c r="W21" s="38">
        <v>0.77</v>
      </c>
      <c r="X21" s="38">
        <v>0.47</v>
      </c>
      <c r="Y21" s="38">
        <v>0.51</v>
      </c>
      <c r="Z21" s="4">
        <v>0.54</v>
      </c>
      <c r="AA21" s="4"/>
      <c r="AB21" s="4"/>
      <c r="AC21" s="4"/>
      <c r="AD21" s="5"/>
      <c r="AE21" s="38"/>
      <c r="AF21" s="188" t="s">
        <v>73</v>
      </c>
      <c r="AG21" s="187"/>
      <c r="AH21" s="51">
        <v>5</v>
      </c>
      <c r="AI21" s="77">
        <v>91.698181818181823</v>
      </c>
      <c r="AJ21" s="71">
        <v>8.3018181818181791</v>
      </c>
      <c r="AK21" s="71">
        <v>0.45636363636363642</v>
      </c>
      <c r="AL21" s="71">
        <v>0.53363636363636369</v>
      </c>
      <c r="AM21" s="71">
        <v>0</v>
      </c>
      <c r="AN21" s="71">
        <v>8.0909090909090917E-2</v>
      </c>
      <c r="AO21" s="71">
        <v>42.72</v>
      </c>
      <c r="AP21" s="71">
        <v>68.927272727272737</v>
      </c>
      <c r="AQ21" s="72">
        <v>0.1990909090909091</v>
      </c>
      <c r="AR21" s="38"/>
      <c r="AS21" s="188" t="s">
        <v>73</v>
      </c>
      <c r="AT21" s="187"/>
      <c r="AU21" s="51">
        <v>5</v>
      </c>
      <c r="AV21" s="78">
        <f t="shared" si="0"/>
        <v>0.94616676203251182</v>
      </c>
      <c r="AW21" s="75">
        <f t="shared" si="0"/>
        <v>2.6914235190097249</v>
      </c>
      <c r="AX21" s="75">
        <f t="shared" si="0"/>
        <v>0.5415318230852213</v>
      </c>
      <c r="AY21" s="75">
        <f t="shared" si="0"/>
        <v>3.8116883116883118</v>
      </c>
      <c r="AZ21" s="75" t="e">
        <f t="shared" si="0"/>
        <v>#DIV/0!</v>
      </c>
      <c r="BA21" s="75">
        <f t="shared" si="0"/>
        <v>2.5428571428571423</v>
      </c>
      <c r="BB21" s="75">
        <f t="shared" si="0"/>
        <v>2.7525773195876293</v>
      </c>
      <c r="BC21" s="75">
        <f t="shared" si="0"/>
        <v>1.4537715227978683</v>
      </c>
      <c r="BD21" s="76">
        <f t="shared" si="0"/>
        <v>1.4129032258064516</v>
      </c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</row>
    <row r="22" spans="1:99" ht="15.75" customHeight="1" x14ac:dyDescent="0.2">
      <c r="A22" s="38"/>
      <c r="B22" s="38"/>
      <c r="C22" s="48" t="s">
        <v>48</v>
      </c>
      <c r="D22" s="3">
        <v>96.76</v>
      </c>
      <c r="E22" s="4">
        <v>94.63</v>
      </c>
      <c r="F22" s="4">
        <v>88.03</v>
      </c>
      <c r="G22" s="4">
        <v>88.33</v>
      </c>
      <c r="H22" s="4">
        <v>88.67</v>
      </c>
      <c r="I22" s="4"/>
      <c r="J22" s="4"/>
      <c r="K22" s="4"/>
      <c r="L22" s="5"/>
      <c r="M22" s="49">
        <v>3.24</v>
      </c>
      <c r="N22" s="38">
        <v>5.37</v>
      </c>
      <c r="O22" s="38">
        <v>11.97</v>
      </c>
      <c r="P22" s="38">
        <v>11.67</v>
      </c>
      <c r="Q22" s="38">
        <v>11.33</v>
      </c>
      <c r="R22" s="38"/>
      <c r="S22" s="38"/>
      <c r="T22" s="38"/>
      <c r="U22" s="50"/>
      <c r="V22" s="49">
        <v>0.78</v>
      </c>
      <c r="W22" s="38">
        <v>0.61</v>
      </c>
      <c r="X22" s="38">
        <v>0.14000000000000001</v>
      </c>
      <c r="Y22" s="38">
        <v>0.09</v>
      </c>
      <c r="Z22" s="4">
        <v>0.09</v>
      </c>
      <c r="AA22" s="4"/>
      <c r="AB22" s="4"/>
      <c r="AC22" s="4"/>
      <c r="AD22" s="5"/>
      <c r="AE22" s="38"/>
      <c r="AF22" s="188"/>
      <c r="AG22" s="187"/>
      <c r="AH22" s="51">
        <v>6</v>
      </c>
      <c r="AI22" s="77" t="e">
        <v>#DIV/0!</v>
      </c>
      <c r="AJ22" s="71" t="e">
        <v>#DIV/0!</v>
      </c>
      <c r="AK22" s="71" t="e">
        <v>#DIV/0!</v>
      </c>
      <c r="AL22" s="71" t="e">
        <v>#DIV/0!</v>
      </c>
      <c r="AM22" s="71" t="e">
        <v>#DIV/0!</v>
      </c>
      <c r="AN22" s="71" t="e">
        <v>#DIV/0!</v>
      </c>
      <c r="AO22" s="71" t="e">
        <v>#DIV/0!</v>
      </c>
      <c r="AP22" s="71" t="e">
        <v>#DIV/0!</v>
      </c>
      <c r="AQ22" s="72" t="e">
        <v>#DIV/0!</v>
      </c>
      <c r="AR22" s="38"/>
      <c r="AS22" s="188"/>
      <c r="AT22" s="187"/>
      <c r="AU22" s="51">
        <v>6</v>
      </c>
      <c r="AV22" s="78" t="e">
        <f t="shared" si="0"/>
        <v>#DIV/0!</v>
      </c>
      <c r="AW22" s="75" t="e">
        <f t="shared" si="0"/>
        <v>#DIV/0!</v>
      </c>
      <c r="AX22" s="75" t="e">
        <f t="shared" si="0"/>
        <v>#DIV/0!</v>
      </c>
      <c r="AY22" s="75" t="e">
        <f t="shared" si="0"/>
        <v>#DIV/0!</v>
      </c>
      <c r="AZ22" s="75" t="e">
        <f t="shared" si="0"/>
        <v>#DIV/0!</v>
      </c>
      <c r="BA22" s="75" t="e">
        <f t="shared" si="0"/>
        <v>#DIV/0!</v>
      </c>
      <c r="BB22" s="75" t="e">
        <f t="shared" si="0"/>
        <v>#DIV/0!</v>
      </c>
      <c r="BC22" s="75" t="e">
        <f t="shared" si="0"/>
        <v>#DIV/0!</v>
      </c>
      <c r="BD22" s="76" t="e">
        <f t="shared" si="0"/>
        <v>#DIV/0!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</row>
    <row r="23" spans="1:99" ht="15.75" customHeight="1" x14ac:dyDescent="0.2">
      <c r="A23" s="38"/>
      <c r="B23" s="38"/>
      <c r="C23" s="48" t="s">
        <v>49</v>
      </c>
      <c r="D23" s="3">
        <v>98.6</v>
      </c>
      <c r="E23" s="4">
        <v>97</v>
      </c>
      <c r="F23" s="4">
        <v>92.09</v>
      </c>
      <c r="G23" s="4">
        <v>93.31</v>
      </c>
      <c r="H23" s="4">
        <v>93.32</v>
      </c>
      <c r="I23" s="4"/>
      <c r="J23" s="4"/>
      <c r="K23" s="4"/>
      <c r="L23" s="5"/>
      <c r="M23" s="49">
        <v>1.4</v>
      </c>
      <c r="N23" s="38">
        <v>3</v>
      </c>
      <c r="O23" s="38">
        <v>7.91</v>
      </c>
      <c r="P23" s="38">
        <v>6.69</v>
      </c>
      <c r="Q23" s="38">
        <v>6.68</v>
      </c>
      <c r="R23" s="38"/>
      <c r="S23" s="38"/>
      <c r="T23" s="38"/>
      <c r="U23" s="50"/>
      <c r="V23" s="49">
        <v>0.87</v>
      </c>
      <c r="W23" s="38">
        <v>0.63</v>
      </c>
      <c r="X23" s="38">
        <v>-0.01</v>
      </c>
      <c r="Y23" s="38">
        <v>-0.01</v>
      </c>
      <c r="Z23" s="4">
        <v>-0.01</v>
      </c>
      <c r="AA23" s="4"/>
      <c r="AB23" s="4"/>
      <c r="AC23" s="4"/>
      <c r="AD23" s="5"/>
      <c r="AE23" s="38"/>
      <c r="AF23" s="188"/>
      <c r="AG23" s="187"/>
      <c r="AH23" s="51">
        <v>7</v>
      </c>
      <c r="AI23" s="77" t="e">
        <v>#DIV/0!</v>
      </c>
      <c r="AJ23" s="71" t="e">
        <v>#DIV/0!</v>
      </c>
      <c r="AK23" s="71" t="e">
        <v>#DIV/0!</v>
      </c>
      <c r="AL23" s="71" t="e">
        <v>#DIV/0!</v>
      </c>
      <c r="AM23" s="71" t="e">
        <v>#DIV/0!</v>
      </c>
      <c r="AN23" s="71" t="e">
        <v>#DIV/0!</v>
      </c>
      <c r="AO23" s="71" t="e">
        <v>#DIV/0!</v>
      </c>
      <c r="AP23" s="71" t="e">
        <v>#DIV/0!</v>
      </c>
      <c r="AQ23" s="72" t="e">
        <v>#DIV/0!</v>
      </c>
      <c r="AR23" s="38"/>
      <c r="AS23" s="188"/>
      <c r="AT23" s="187"/>
      <c r="AU23" s="51">
        <v>7</v>
      </c>
      <c r="AV23" s="78" t="e">
        <f t="shared" si="0"/>
        <v>#DIV/0!</v>
      </c>
      <c r="AW23" s="75" t="e">
        <f t="shared" si="0"/>
        <v>#DIV/0!</v>
      </c>
      <c r="AX23" s="75" t="e">
        <f t="shared" si="0"/>
        <v>#DIV/0!</v>
      </c>
      <c r="AY23" s="75" t="e">
        <f t="shared" si="0"/>
        <v>#DIV/0!</v>
      </c>
      <c r="AZ23" s="75" t="e">
        <f t="shared" si="0"/>
        <v>#DIV/0!</v>
      </c>
      <c r="BA23" s="75" t="e">
        <f t="shared" si="0"/>
        <v>#DIV/0!</v>
      </c>
      <c r="BB23" s="75" t="e">
        <f t="shared" si="0"/>
        <v>#DIV/0!</v>
      </c>
      <c r="BC23" s="75" t="e">
        <f t="shared" si="0"/>
        <v>#DIV/0!</v>
      </c>
      <c r="BD23" s="76" t="e">
        <f t="shared" si="0"/>
        <v>#DIV/0!</v>
      </c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</row>
    <row r="24" spans="1:99" ht="15.75" customHeight="1" x14ac:dyDescent="0.2">
      <c r="A24" s="38"/>
      <c r="B24" s="38"/>
      <c r="C24" s="48" t="s">
        <v>50</v>
      </c>
      <c r="D24" s="3">
        <v>98.62</v>
      </c>
      <c r="E24" s="4">
        <v>98.52</v>
      </c>
      <c r="F24" s="4">
        <v>96.62</v>
      </c>
      <c r="G24" s="4">
        <v>96.54</v>
      </c>
      <c r="H24" s="4">
        <v>96.73</v>
      </c>
      <c r="I24" s="4"/>
      <c r="J24" s="4"/>
      <c r="K24" s="4"/>
      <c r="L24" s="5"/>
      <c r="M24" s="49">
        <v>1.38</v>
      </c>
      <c r="N24" s="38">
        <v>1.48</v>
      </c>
      <c r="O24" s="38">
        <v>3.38</v>
      </c>
      <c r="P24" s="38">
        <v>3.46</v>
      </c>
      <c r="Q24" s="38">
        <v>3.27</v>
      </c>
      <c r="R24" s="38"/>
      <c r="S24" s="38"/>
      <c r="T24" s="38"/>
      <c r="U24" s="50"/>
      <c r="V24" s="49">
        <v>0.73</v>
      </c>
      <c r="W24" s="38">
        <v>0.69</v>
      </c>
      <c r="X24" s="38">
        <v>0.28999999999999998</v>
      </c>
      <c r="Y24" s="38">
        <v>0.23</v>
      </c>
      <c r="Z24" s="4">
        <v>0.28000000000000003</v>
      </c>
      <c r="AA24" s="4"/>
      <c r="AB24" s="4"/>
      <c r="AC24" s="4"/>
      <c r="AD24" s="5"/>
      <c r="AE24" s="38"/>
      <c r="AF24" s="188"/>
      <c r="AG24" s="187"/>
      <c r="AH24" s="51">
        <v>8</v>
      </c>
      <c r="AI24" s="77" t="e">
        <v>#DIV/0!</v>
      </c>
      <c r="AJ24" s="71" t="e">
        <v>#DIV/0!</v>
      </c>
      <c r="AK24" s="71" t="e">
        <v>#DIV/0!</v>
      </c>
      <c r="AL24" s="71" t="e">
        <v>#DIV/0!</v>
      </c>
      <c r="AM24" s="71" t="e">
        <v>#DIV/0!</v>
      </c>
      <c r="AN24" s="71" t="e">
        <v>#DIV/0!</v>
      </c>
      <c r="AO24" s="71" t="e">
        <v>#DIV/0!</v>
      </c>
      <c r="AP24" s="71" t="e">
        <v>#DIV/0!</v>
      </c>
      <c r="AQ24" s="72" t="e">
        <v>#DIV/0!</v>
      </c>
      <c r="AR24" s="38"/>
      <c r="AS24" s="188"/>
      <c r="AT24" s="187"/>
      <c r="AU24" s="51">
        <v>8</v>
      </c>
      <c r="AV24" s="78" t="e">
        <f t="shared" si="0"/>
        <v>#DIV/0!</v>
      </c>
      <c r="AW24" s="75" t="e">
        <f t="shared" si="0"/>
        <v>#DIV/0!</v>
      </c>
      <c r="AX24" s="75" t="e">
        <f t="shared" si="0"/>
        <v>#DIV/0!</v>
      </c>
      <c r="AY24" s="75" t="e">
        <f t="shared" si="0"/>
        <v>#DIV/0!</v>
      </c>
      <c r="AZ24" s="75" t="e">
        <f t="shared" si="0"/>
        <v>#DIV/0!</v>
      </c>
      <c r="BA24" s="75" t="e">
        <f t="shared" si="0"/>
        <v>#DIV/0!</v>
      </c>
      <c r="BB24" s="75" t="e">
        <f t="shared" si="0"/>
        <v>#DIV/0!</v>
      </c>
      <c r="BC24" s="75" t="e">
        <f t="shared" si="0"/>
        <v>#DIV/0!</v>
      </c>
      <c r="BD24" s="76" t="e">
        <f t="shared" si="0"/>
        <v>#DIV/0!</v>
      </c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</row>
    <row r="25" spans="1:99" ht="15.75" customHeight="1" thickBot="1" x14ac:dyDescent="0.3">
      <c r="A25" s="38"/>
      <c r="B25" s="38"/>
      <c r="C25" s="56" t="s">
        <v>51</v>
      </c>
      <c r="D25" s="3">
        <v>99.37</v>
      </c>
      <c r="E25" s="4">
        <v>99.45</v>
      </c>
      <c r="F25" s="4">
        <v>97.9</v>
      </c>
      <c r="G25" s="4">
        <v>97.93</v>
      </c>
      <c r="H25" s="4">
        <v>98.12</v>
      </c>
      <c r="I25" s="4"/>
      <c r="J25" s="4"/>
      <c r="K25" s="4"/>
      <c r="L25" s="5"/>
      <c r="M25" s="49">
        <v>0.63</v>
      </c>
      <c r="N25" s="38">
        <v>0.55000000000000004</v>
      </c>
      <c r="O25" s="38">
        <v>2.1</v>
      </c>
      <c r="P25" s="38">
        <v>2.0699999999999998</v>
      </c>
      <c r="Q25" s="38">
        <v>1.88</v>
      </c>
      <c r="R25" s="38"/>
      <c r="S25" s="38"/>
      <c r="T25" s="38"/>
      <c r="U25" s="50"/>
      <c r="V25" s="49">
        <v>0.85</v>
      </c>
      <c r="W25" s="38">
        <v>0.87</v>
      </c>
      <c r="X25" s="38">
        <v>0.46</v>
      </c>
      <c r="Y25" s="38">
        <v>0.47</v>
      </c>
      <c r="Z25" s="4">
        <v>0.48</v>
      </c>
      <c r="AA25" s="4"/>
      <c r="AB25" s="4"/>
      <c r="AC25" s="4"/>
      <c r="AD25" s="5"/>
      <c r="AE25" s="38"/>
      <c r="AF25" s="195"/>
      <c r="AG25" s="196"/>
      <c r="AH25" s="57">
        <v>9</v>
      </c>
      <c r="AI25" s="79" t="e">
        <v>#DIV/0!</v>
      </c>
      <c r="AJ25" s="80" t="e">
        <v>#DIV/0!</v>
      </c>
      <c r="AK25" s="80" t="e">
        <v>#DIV/0!</v>
      </c>
      <c r="AL25" s="80" t="e">
        <v>#DIV/0!</v>
      </c>
      <c r="AM25" s="80" t="e">
        <v>#DIV/0!</v>
      </c>
      <c r="AN25" s="80" t="e">
        <v>#DIV/0!</v>
      </c>
      <c r="AO25" s="80" t="e">
        <v>#DIV/0!</v>
      </c>
      <c r="AP25" s="80" t="e">
        <v>#DIV/0!</v>
      </c>
      <c r="AQ25" s="81" t="e">
        <v>#DIV/0!</v>
      </c>
      <c r="AR25" s="38"/>
      <c r="AS25" s="195"/>
      <c r="AT25" s="196"/>
      <c r="AU25" s="57">
        <v>9</v>
      </c>
      <c r="AV25" s="82" t="e">
        <f t="shared" si="0"/>
        <v>#DIV/0!</v>
      </c>
      <c r="AW25" s="83" t="e">
        <f t="shared" si="0"/>
        <v>#DIV/0!</v>
      </c>
      <c r="AX25" s="83" t="e">
        <f t="shared" si="0"/>
        <v>#DIV/0!</v>
      </c>
      <c r="AY25" s="83" t="e">
        <f t="shared" si="0"/>
        <v>#DIV/0!</v>
      </c>
      <c r="AZ25" s="83" t="e">
        <f t="shared" si="0"/>
        <v>#DIV/0!</v>
      </c>
      <c r="BA25" s="83" t="e">
        <f t="shared" si="0"/>
        <v>#DIV/0!</v>
      </c>
      <c r="BB25" s="83" t="e">
        <f t="shared" si="0"/>
        <v>#DIV/0!</v>
      </c>
      <c r="BC25" s="83" t="e">
        <f t="shared" si="0"/>
        <v>#DIV/0!</v>
      </c>
      <c r="BD25" s="84" t="e">
        <f t="shared" si="0"/>
        <v>#DIV/0!</v>
      </c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</row>
    <row r="26" spans="1:99" ht="15.75" customHeight="1" x14ac:dyDescent="0.25">
      <c r="A26" s="38"/>
      <c r="B26" s="38"/>
      <c r="C26" s="56" t="s">
        <v>52</v>
      </c>
      <c r="D26" s="3">
        <v>97.99</v>
      </c>
      <c r="E26" s="4">
        <v>97.93</v>
      </c>
      <c r="F26" s="4">
        <v>95.56</v>
      </c>
      <c r="G26" s="4">
        <v>95.27</v>
      </c>
      <c r="H26" s="4">
        <v>94.58</v>
      </c>
      <c r="I26" s="4"/>
      <c r="J26" s="4"/>
      <c r="K26" s="4"/>
      <c r="L26" s="5"/>
      <c r="M26" s="49">
        <v>2.0099999999999998</v>
      </c>
      <c r="N26" s="38">
        <v>2.0699999999999998</v>
      </c>
      <c r="O26" s="38">
        <v>4.4400000000000004</v>
      </c>
      <c r="P26" s="38">
        <v>4.7300000000000004</v>
      </c>
      <c r="Q26" s="38">
        <v>5.42</v>
      </c>
      <c r="R26" s="38"/>
      <c r="S26" s="38"/>
      <c r="T26" s="38"/>
      <c r="U26" s="50"/>
      <c r="V26" s="49">
        <v>0.82</v>
      </c>
      <c r="W26" s="38">
        <v>0.79</v>
      </c>
      <c r="X26" s="38">
        <v>0.53</v>
      </c>
      <c r="Y26" s="38">
        <v>0.42</v>
      </c>
      <c r="Z26" s="4">
        <v>0.38</v>
      </c>
      <c r="AA26" s="4"/>
      <c r="AB26" s="4"/>
      <c r="AC26" s="4"/>
      <c r="AD26" s="5"/>
      <c r="AE26" s="38"/>
      <c r="AF26" s="197" t="s">
        <v>53</v>
      </c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9"/>
      <c r="AR26" s="38"/>
      <c r="AS26" s="197" t="s">
        <v>75</v>
      </c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9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</row>
    <row r="27" spans="1:99" ht="15.75" customHeight="1" thickBot="1" x14ac:dyDescent="0.3">
      <c r="A27" s="38"/>
      <c r="B27" s="38"/>
      <c r="C27" s="56" t="s">
        <v>54</v>
      </c>
      <c r="D27" s="6">
        <v>99.18</v>
      </c>
      <c r="E27" s="7">
        <v>98.05</v>
      </c>
      <c r="F27" s="7">
        <v>97.08</v>
      </c>
      <c r="G27" s="7">
        <v>97.3</v>
      </c>
      <c r="H27" s="7">
        <v>97.26</v>
      </c>
      <c r="I27" s="7"/>
      <c r="J27" s="7"/>
      <c r="K27" s="7"/>
      <c r="L27" s="8"/>
      <c r="M27" s="60">
        <v>0.82</v>
      </c>
      <c r="N27" s="61">
        <v>1.95</v>
      </c>
      <c r="O27" s="61">
        <v>2.92</v>
      </c>
      <c r="P27" s="61">
        <v>2.7</v>
      </c>
      <c r="Q27" s="61">
        <v>2.74</v>
      </c>
      <c r="R27" s="61"/>
      <c r="S27" s="61"/>
      <c r="T27" s="61"/>
      <c r="U27" s="62"/>
      <c r="V27" s="60">
        <v>0.95</v>
      </c>
      <c r="W27" s="61">
        <v>0.89</v>
      </c>
      <c r="X27" s="61">
        <v>0.83</v>
      </c>
      <c r="Y27" s="61">
        <v>0.84</v>
      </c>
      <c r="Z27" s="7">
        <v>0.84</v>
      </c>
      <c r="AA27" s="7"/>
      <c r="AB27" s="7"/>
      <c r="AC27" s="7"/>
      <c r="AD27" s="8"/>
      <c r="AE27" s="38"/>
      <c r="AF27" s="20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201"/>
      <c r="AR27" s="38"/>
      <c r="AS27" s="20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201"/>
      <c r="BE27" s="38"/>
      <c r="BF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</row>
    <row r="28" spans="1:99" ht="15.75" customHeight="1" thickBot="1" x14ac:dyDescent="0.3">
      <c r="A28" s="38"/>
      <c r="B28" s="38"/>
      <c r="C28" s="48" t="s">
        <v>55</v>
      </c>
      <c r="D28" s="224">
        <f t="shared" ref="D28:AD28" si="1">AVERAGE(D17:D27)</f>
        <v>96.915454545454566</v>
      </c>
      <c r="E28" s="225">
        <f t="shared" si="1"/>
        <v>95.574545454545444</v>
      </c>
      <c r="F28" s="225">
        <f t="shared" si="1"/>
        <v>91.418181818181822</v>
      </c>
      <c r="G28" s="225">
        <f t="shared" si="1"/>
        <v>91.622727272727261</v>
      </c>
      <c r="H28" s="225">
        <f t="shared" si="1"/>
        <v>91.698181818181823</v>
      </c>
      <c r="I28" s="225" t="e">
        <f t="shared" si="1"/>
        <v>#DIV/0!</v>
      </c>
      <c r="J28" s="225" t="e">
        <f t="shared" si="1"/>
        <v>#DIV/0!</v>
      </c>
      <c r="K28" s="225" t="e">
        <f t="shared" si="1"/>
        <v>#DIV/0!</v>
      </c>
      <c r="L28" s="226" t="e">
        <f t="shared" si="1"/>
        <v>#DIV/0!</v>
      </c>
      <c r="M28" s="224">
        <f t="shared" si="1"/>
        <v>3.0845454545454545</v>
      </c>
      <c r="N28" s="225">
        <f t="shared" si="1"/>
        <v>4.4254545454545449</v>
      </c>
      <c r="O28" s="225">
        <f t="shared" si="1"/>
        <v>8.5818181818181802</v>
      </c>
      <c r="P28" s="225">
        <f t="shared" si="1"/>
        <v>8.377272727272727</v>
      </c>
      <c r="Q28" s="225">
        <f t="shared" si="1"/>
        <v>8.3018181818181791</v>
      </c>
      <c r="R28" s="225" t="e">
        <f t="shared" si="1"/>
        <v>#DIV/0!</v>
      </c>
      <c r="S28" s="225" t="e">
        <f t="shared" si="1"/>
        <v>#DIV/0!</v>
      </c>
      <c r="T28" s="225" t="e">
        <f t="shared" si="1"/>
        <v>#DIV/0!</v>
      </c>
      <c r="U28" s="226" t="e">
        <f t="shared" si="1"/>
        <v>#DIV/0!</v>
      </c>
      <c r="V28" s="224">
        <f t="shared" si="1"/>
        <v>0.84272727272727266</v>
      </c>
      <c r="W28" s="225">
        <f t="shared" si="1"/>
        <v>0.7654545454545455</v>
      </c>
      <c r="X28" s="225">
        <f t="shared" si="1"/>
        <v>0.47727272727272729</v>
      </c>
      <c r="Y28" s="225">
        <f t="shared" si="1"/>
        <v>0.45090909090909093</v>
      </c>
      <c r="Z28" s="225">
        <f t="shared" si="1"/>
        <v>0.45636363636363642</v>
      </c>
      <c r="AA28" s="225" t="e">
        <f t="shared" si="1"/>
        <v>#DIV/0!</v>
      </c>
      <c r="AB28" s="225" t="e">
        <f t="shared" si="1"/>
        <v>#DIV/0!</v>
      </c>
      <c r="AC28" s="225" t="e">
        <f t="shared" si="1"/>
        <v>#DIV/0!</v>
      </c>
      <c r="AD28" s="226" t="e">
        <f t="shared" si="1"/>
        <v>#DIV/0!</v>
      </c>
      <c r="AE28" s="38"/>
      <c r="AF28" s="193" t="s">
        <v>37</v>
      </c>
      <c r="AG28" s="194"/>
      <c r="AH28" s="43" t="s">
        <v>38</v>
      </c>
      <c r="AI28" s="44" t="s">
        <v>39</v>
      </c>
      <c r="AJ28" s="45" t="s">
        <v>40</v>
      </c>
      <c r="AK28" s="46" t="s">
        <v>35</v>
      </c>
      <c r="AL28" s="46" t="s">
        <v>41</v>
      </c>
      <c r="AM28" s="46" t="s">
        <v>42</v>
      </c>
      <c r="AN28" s="46" t="s">
        <v>21</v>
      </c>
      <c r="AO28" s="46" t="s">
        <v>23</v>
      </c>
      <c r="AP28" s="46" t="s">
        <v>29</v>
      </c>
      <c r="AQ28" s="47" t="s">
        <v>27</v>
      </c>
      <c r="AR28" s="38"/>
      <c r="AS28" s="193" t="s">
        <v>37</v>
      </c>
      <c r="AT28" s="194"/>
      <c r="AU28" s="43" t="s">
        <v>38</v>
      </c>
      <c r="AV28" s="44" t="s">
        <v>39</v>
      </c>
      <c r="AW28" s="45" t="s">
        <v>40</v>
      </c>
      <c r="AX28" s="46" t="s">
        <v>35</v>
      </c>
      <c r="AY28" s="46" t="s">
        <v>41</v>
      </c>
      <c r="AZ28" s="46" t="s">
        <v>42</v>
      </c>
      <c r="BA28" s="46" t="s">
        <v>21</v>
      </c>
      <c r="BB28" s="46" t="s">
        <v>23</v>
      </c>
      <c r="BC28" s="46" t="s">
        <v>29</v>
      </c>
      <c r="BD28" s="47" t="s">
        <v>27</v>
      </c>
      <c r="BE28" s="38"/>
      <c r="BF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</row>
    <row r="29" spans="1:99" ht="15.75" customHeight="1" thickBot="1" x14ac:dyDescent="0.25">
      <c r="A29" s="63"/>
      <c r="B29" s="63"/>
      <c r="C29" s="64"/>
      <c r="D29" s="184" t="s">
        <v>56</v>
      </c>
      <c r="E29" s="185"/>
      <c r="F29" s="185"/>
      <c r="G29" s="185"/>
      <c r="H29" s="185"/>
      <c r="I29" s="185"/>
      <c r="J29" s="185"/>
      <c r="K29" s="185"/>
      <c r="L29" s="185"/>
      <c r="M29" s="184" t="s">
        <v>57</v>
      </c>
      <c r="N29" s="185"/>
      <c r="O29" s="185"/>
      <c r="P29" s="185"/>
      <c r="Q29" s="185"/>
      <c r="R29" s="185"/>
      <c r="S29" s="185"/>
      <c r="T29" s="185"/>
      <c r="U29" s="185"/>
      <c r="V29" s="184" t="s">
        <v>58</v>
      </c>
      <c r="W29" s="185"/>
      <c r="X29" s="185"/>
      <c r="Y29" s="185"/>
      <c r="Z29" s="185"/>
      <c r="AA29" s="185"/>
      <c r="AB29" s="185"/>
      <c r="AC29" s="185"/>
      <c r="AD29" s="185"/>
      <c r="AE29" s="63"/>
      <c r="AF29" s="191" t="s">
        <v>69</v>
      </c>
      <c r="AG29" s="192"/>
      <c r="AH29" s="51">
        <v>1</v>
      </c>
      <c r="AI29" s="69">
        <v>97.905000000000001</v>
      </c>
      <c r="AJ29" s="70">
        <v>2.0949999999999998</v>
      </c>
      <c r="AK29" s="71">
        <v>0.87375000000000003</v>
      </c>
      <c r="AL29" s="71">
        <v>0.11125000000000002</v>
      </c>
      <c r="AM29" s="71">
        <v>0</v>
      </c>
      <c r="AN29" s="71">
        <v>2.2500000000000003E-2</v>
      </c>
      <c r="AO29" s="71">
        <v>12.807500000000001</v>
      </c>
      <c r="AP29" s="71">
        <v>43.865000000000002</v>
      </c>
      <c r="AQ29" s="72">
        <v>0.12500000000000003</v>
      </c>
      <c r="AR29" s="63"/>
      <c r="AS29" s="191" t="s">
        <v>69</v>
      </c>
      <c r="AT29" s="192"/>
      <c r="AU29" s="51">
        <v>1</v>
      </c>
      <c r="AV29" s="73">
        <f t="shared" ref="AV29:BD37" si="2">AI29/AI$29</f>
        <v>1</v>
      </c>
      <c r="AW29" s="74">
        <f t="shared" si="2"/>
        <v>1</v>
      </c>
      <c r="AX29" s="75">
        <f t="shared" si="2"/>
        <v>1</v>
      </c>
      <c r="AY29" s="75">
        <f t="shared" si="2"/>
        <v>1</v>
      </c>
      <c r="AZ29" s="75" t="e">
        <f t="shared" si="2"/>
        <v>#DIV/0!</v>
      </c>
      <c r="BA29" s="75">
        <f t="shared" si="2"/>
        <v>1</v>
      </c>
      <c r="BB29" s="75">
        <f t="shared" si="2"/>
        <v>1</v>
      </c>
      <c r="BC29" s="75">
        <f t="shared" si="2"/>
        <v>1</v>
      </c>
      <c r="BD29" s="76">
        <f t="shared" si="2"/>
        <v>1</v>
      </c>
      <c r="BE29" s="63"/>
      <c r="BF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</row>
    <row r="30" spans="1:99" ht="15.75" customHeight="1" x14ac:dyDescent="0.2">
      <c r="A30" s="38"/>
      <c r="B30" s="38"/>
      <c r="C30" s="39" t="s">
        <v>36</v>
      </c>
      <c r="D30" s="40">
        <v>1</v>
      </c>
      <c r="E30" s="41">
        <v>2</v>
      </c>
      <c r="F30" s="41">
        <v>3</v>
      </c>
      <c r="G30" s="41">
        <v>4</v>
      </c>
      <c r="H30" s="41">
        <v>5</v>
      </c>
      <c r="I30" s="41">
        <v>6</v>
      </c>
      <c r="J30" s="41">
        <v>7</v>
      </c>
      <c r="K30" s="41">
        <v>8</v>
      </c>
      <c r="L30" s="42">
        <v>9</v>
      </c>
      <c r="M30" s="40">
        <v>1</v>
      </c>
      <c r="N30" s="41">
        <v>2</v>
      </c>
      <c r="O30" s="41">
        <v>3</v>
      </c>
      <c r="P30" s="41">
        <v>4</v>
      </c>
      <c r="Q30" s="41">
        <v>5</v>
      </c>
      <c r="R30" s="41">
        <v>6</v>
      </c>
      <c r="S30" s="41">
        <v>7</v>
      </c>
      <c r="T30" s="41">
        <v>8</v>
      </c>
      <c r="U30" s="42">
        <v>9</v>
      </c>
      <c r="V30" s="40">
        <v>1</v>
      </c>
      <c r="W30" s="41">
        <v>2</v>
      </c>
      <c r="X30" s="41">
        <v>3</v>
      </c>
      <c r="Y30" s="41">
        <v>4</v>
      </c>
      <c r="Z30" s="41">
        <v>5</v>
      </c>
      <c r="AA30" s="41">
        <v>6</v>
      </c>
      <c r="AB30" s="41">
        <v>7</v>
      </c>
      <c r="AC30" s="41">
        <v>8</v>
      </c>
      <c r="AD30" s="42">
        <v>9</v>
      </c>
      <c r="AE30" s="38"/>
      <c r="AF30" s="188" t="s">
        <v>70</v>
      </c>
      <c r="AG30" s="187"/>
      <c r="AH30" s="51">
        <v>2</v>
      </c>
      <c r="AI30" s="77">
        <v>96.998750000000001</v>
      </c>
      <c r="AJ30" s="71">
        <v>3.0012500000000002</v>
      </c>
      <c r="AK30" s="71">
        <v>0.82125000000000004</v>
      </c>
      <c r="AL30" s="71">
        <v>0.20374999999999999</v>
      </c>
      <c r="AM30" s="71">
        <v>0</v>
      </c>
      <c r="AN30" s="71">
        <v>3.2500000000000001E-2</v>
      </c>
      <c r="AO30" s="71">
        <v>17.942499999999999</v>
      </c>
      <c r="AP30" s="71">
        <v>45.838750000000005</v>
      </c>
      <c r="AQ30" s="72">
        <v>0.13500000000000001</v>
      </c>
      <c r="AR30" s="38"/>
      <c r="AS30" s="188" t="s">
        <v>70</v>
      </c>
      <c r="AT30" s="187"/>
      <c r="AU30" s="51">
        <v>2</v>
      </c>
      <c r="AV30" s="78">
        <f t="shared" si="2"/>
        <v>0.99074357795822476</v>
      </c>
      <c r="AW30" s="75">
        <f t="shared" si="2"/>
        <v>1.4325775656324584</v>
      </c>
      <c r="AX30" s="75">
        <f t="shared" si="2"/>
        <v>0.93991416309012876</v>
      </c>
      <c r="AY30" s="75">
        <f t="shared" si="2"/>
        <v>1.831460674157303</v>
      </c>
      <c r="AZ30" s="75" t="e">
        <f t="shared" si="2"/>
        <v>#DIV/0!</v>
      </c>
      <c r="BA30" s="75">
        <f t="shared" si="2"/>
        <v>1.4444444444444444</v>
      </c>
      <c r="BB30" s="75">
        <f t="shared" si="2"/>
        <v>1.4009369510052703</v>
      </c>
      <c r="BC30" s="75">
        <f t="shared" si="2"/>
        <v>1.0449960104867206</v>
      </c>
      <c r="BD30" s="76">
        <f t="shared" si="2"/>
        <v>1.0799999999999998</v>
      </c>
      <c r="BE30" s="38"/>
      <c r="BF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</row>
    <row r="31" spans="1:99" ht="15.75" customHeight="1" x14ac:dyDescent="0.2">
      <c r="A31" s="38"/>
      <c r="B31" s="38"/>
      <c r="C31" s="48" t="s">
        <v>43</v>
      </c>
      <c r="D31" s="49">
        <v>118.55</v>
      </c>
      <c r="E31" s="38">
        <v>118.51</v>
      </c>
      <c r="F31" s="38">
        <v>117.44</v>
      </c>
      <c r="G31" s="38">
        <v>117.4</v>
      </c>
      <c r="H31" s="38">
        <v>117.17</v>
      </c>
      <c r="I31" s="38"/>
      <c r="J31" s="38"/>
      <c r="K31" s="38"/>
      <c r="L31" s="50"/>
      <c r="M31" s="49">
        <v>0.75</v>
      </c>
      <c r="N31" s="38">
        <v>0.79</v>
      </c>
      <c r="O31" s="38">
        <v>1.86</v>
      </c>
      <c r="P31" s="38">
        <v>1.9</v>
      </c>
      <c r="Q31" s="38">
        <v>2.13</v>
      </c>
      <c r="R31" s="38"/>
      <c r="S31" s="38"/>
      <c r="T31" s="38"/>
      <c r="U31" s="50"/>
      <c r="V31" s="49">
        <v>7.0000000000000007E-2</v>
      </c>
      <c r="W31" s="38">
        <v>0.09</v>
      </c>
      <c r="X31" s="38">
        <v>0.2</v>
      </c>
      <c r="Y31" s="38">
        <v>0.21</v>
      </c>
      <c r="Z31" s="38">
        <v>0.22</v>
      </c>
      <c r="AA31" s="38"/>
      <c r="AB31" s="38"/>
      <c r="AC31" s="38"/>
      <c r="AD31" s="50"/>
      <c r="AE31" s="38"/>
      <c r="AF31" s="188" t="s">
        <v>71</v>
      </c>
      <c r="AG31" s="187"/>
      <c r="AH31" s="51">
        <v>3</v>
      </c>
      <c r="AI31" s="77">
        <v>93.41125000000001</v>
      </c>
      <c r="AJ31" s="71">
        <v>6.5887500000000001</v>
      </c>
      <c r="AK31" s="71">
        <v>0.58374999999999999</v>
      </c>
      <c r="AL31" s="71">
        <v>0.40875000000000006</v>
      </c>
      <c r="AM31" s="71">
        <v>0</v>
      </c>
      <c r="AN31" s="71">
        <v>5.6250000000000001E-2</v>
      </c>
      <c r="AO31" s="71">
        <v>32.543750000000003</v>
      </c>
      <c r="AP31" s="71">
        <v>60.827500000000008</v>
      </c>
      <c r="AQ31" s="72">
        <v>0.17249999999999999</v>
      </c>
      <c r="AR31" s="38"/>
      <c r="AS31" s="188" t="s">
        <v>71</v>
      </c>
      <c r="AT31" s="187"/>
      <c r="AU31" s="51">
        <v>3</v>
      </c>
      <c r="AV31" s="78">
        <f t="shared" si="2"/>
        <v>0.95410091415147347</v>
      </c>
      <c r="AW31" s="75">
        <f t="shared" si="2"/>
        <v>3.1449880668257761</v>
      </c>
      <c r="AX31" s="75">
        <f t="shared" si="2"/>
        <v>0.66809728183118733</v>
      </c>
      <c r="AY31" s="75">
        <f t="shared" si="2"/>
        <v>3.6741573033707864</v>
      </c>
      <c r="AZ31" s="75" t="e">
        <f t="shared" si="2"/>
        <v>#DIV/0!</v>
      </c>
      <c r="BA31" s="75">
        <f t="shared" si="2"/>
        <v>2.4999999999999996</v>
      </c>
      <c r="BB31" s="75">
        <f t="shared" si="2"/>
        <v>2.5409916064805778</v>
      </c>
      <c r="BC31" s="75">
        <f t="shared" si="2"/>
        <v>1.3866978228656106</v>
      </c>
      <c r="BD31" s="76">
        <f t="shared" si="2"/>
        <v>1.3799999999999997</v>
      </c>
      <c r="BE31" s="38"/>
      <c r="BF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</row>
    <row r="32" spans="1:99" ht="15.75" customHeight="1" x14ac:dyDescent="0.2">
      <c r="A32" s="38"/>
      <c r="B32" s="38"/>
      <c r="C32" s="48" t="s">
        <v>44</v>
      </c>
      <c r="D32" s="49">
        <v>146.5</v>
      </c>
      <c r="E32" s="38">
        <v>146.37</v>
      </c>
      <c r="F32" s="38">
        <v>140.26</v>
      </c>
      <c r="G32" s="38">
        <v>134.58000000000001</v>
      </c>
      <c r="H32" s="38">
        <v>132.87</v>
      </c>
      <c r="I32" s="38"/>
      <c r="J32" s="38"/>
      <c r="K32" s="38"/>
      <c r="L32" s="50"/>
      <c r="M32" s="49">
        <v>3.7</v>
      </c>
      <c r="N32" s="38">
        <v>3.83</v>
      </c>
      <c r="O32" s="38">
        <v>9.94</v>
      </c>
      <c r="P32" s="38">
        <v>15.62</v>
      </c>
      <c r="Q32" s="38">
        <v>17.329999999999998</v>
      </c>
      <c r="R32" s="38"/>
      <c r="S32" s="38"/>
      <c r="T32" s="38"/>
      <c r="U32" s="50"/>
      <c r="V32" s="49">
        <v>0.09</v>
      </c>
      <c r="W32" s="38">
        <v>0.14000000000000001</v>
      </c>
      <c r="X32" s="38">
        <v>0.31</v>
      </c>
      <c r="Y32" s="38">
        <v>0.5</v>
      </c>
      <c r="Z32" s="38">
        <v>0.53</v>
      </c>
      <c r="AA32" s="38"/>
      <c r="AB32" s="38"/>
      <c r="AC32" s="38"/>
      <c r="AD32" s="50"/>
      <c r="AE32" s="38"/>
      <c r="AF32" s="210" t="s">
        <v>72</v>
      </c>
      <c r="AG32" s="187"/>
      <c r="AH32" s="51">
        <v>4</v>
      </c>
      <c r="AI32" s="77">
        <v>93.277499999999989</v>
      </c>
      <c r="AJ32" s="71">
        <v>6.7225000000000001</v>
      </c>
      <c r="AK32" s="71">
        <v>0.54999999999999993</v>
      </c>
      <c r="AL32" s="71">
        <v>0.46375</v>
      </c>
      <c r="AM32" s="71">
        <v>0</v>
      </c>
      <c r="AN32" s="71">
        <v>6.25E-2</v>
      </c>
      <c r="AO32" s="71">
        <v>35.141249999999999</v>
      </c>
      <c r="AP32" s="71">
        <v>62.412500000000009</v>
      </c>
      <c r="AQ32" s="72">
        <v>0.17875000000000002</v>
      </c>
      <c r="AR32" s="38"/>
      <c r="AS32" s="210" t="s">
        <v>72</v>
      </c>
      <c r="AT32" s="187"/>
      <c r="AU32" s="51">
        <v>4</v>
      </c>
      <c r="AV32" s="78">
        <f t="shared" si="2"/>
        <v>0.95273479393289406</v>
      </c>
      <c r="AW32" s="75">
        <f t="shared" si="2"/>
        <v>3.2088305489260147</v>
      </c>
      <c r="AX32" s="75">
        <f t="shared" si="2"/>
        <v>0.62947067238912724</v>
      </c>
      <c r="AY32" s="75">
        <f t="shared" si="2"/>
        <v>4.1685393258426959</v>
      </c>
      <c r="AZ32" s="75" t="e">
        <f t="shared" si="2"/>
        <v>#DIV/0!</v>
      </c>
      <c r="BA32" s="75">
        <f t="shared" si="2"/>
        <v>2.7777777777777772</v>
      </c>
      <c r="BB32" s="75">
        <f t="shared" si="2"/>
        <v>2.7438024594963886</v>
      </c>
      <c r="BC32" s="75">
        <f t="shared" si="2"/>
        <v>1.422831414567423</v>
      </c>
      <c r="BD32" s="76">
        <f t="shared" si="2"/>
        <v>1.43</v>
      </c>
      <c r="BE32" s="38"/>
      <c r="BF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</row>
    <row r="33" spans="1:99" ht="15.75" customHeight="1" x14ac:dyDescent="0.2">
      <c r="A33" s="38"/>
      <c r="B33" s="38"/>
      <c r="C33" s="48" t="s">
        <v>45</v>
      </c>
      <c r="D33" s="49">
        <v>107.89</v>
      </c>
      <c r="E33" s="38">
        <v>106.4</v>
      </c>
      <c r="F33" s="38">
        <v>103.26</v>
      </c>
      <c r="G33" s="38">
        <v>104</v>
      </c>
      <c r="H33" s="38">
        <v>104.42</v>
      </c>
      <c r="I33" s="38"/>
      <c r="J33" s="38"/>
      <c r="K33" s="38"/>
      <c r="L33" s="50"/>
      <c r="M33" s="49">
        <v>3.01</v>
      </c>
      <c r="N33" s="38">
        <v>4.5</v>
      </c>
      <c r="O33" s="38">
        <v>7.64</v>
      </c>
      <c r="P33" s="38">
        <v>6.9</v>
      </c>
      <c r="Q33" s="38">
        <v>6.48</v>
      </c>
      <c r="R33" s="38"/>
      <c r="S33" s="38"/>
      <c r="T33" s="38"/>
      <c r="U33" s="50"/>
      <c r="V33" s="49">
        <v>0.13</v>
      </c>
      <c r="W33" s="38">
        <v>0.25</v>
      </c>
      <c r="X33" s="38">
        <v>0.35</v>
      </c>
      <c r="Y33" s="38">
        <v>0.35</v>
      </c>
      <c r="Z33" s="38">
        <v>0.3</v>
      </c>
      <c r="AA33" s="38"/>
      <c r="AB33" s="38"/>
      <c r="AC33" s="38"/>
      <c r="AD33" s="50"/>
      <c r="AE33" s="38"/>
      <c r="AF33" s="188" t="s">
        <v>73</v>
      </c>
      <c r="AG33" s="187"/>
      <c r="AH33" s="51">
        <v>5</v>
      </c>
      <c r="AI33" s="77">
        <v>93.212500000000006</v>
      </c>
      <c r="AJ33" s="71">
        <v>6.7875000000000005</v>
      </c>
      <c r="AK33" s="71">
        <v>0.54500000000000004</v>
      </c>
      <c r="AL33" s="71">
        <v>0.45875000000000005</v>
      </c>
      <c r="AM33" s="71">
        <v>0</v>
      </c>
      <c r="AN33" s="71">
        <v>6.5000000000000002E-2</v>
      </c>
      <c r="AO33" s="71">
        <v>37.174999999999997</v>
      </c>
      <c r="AP33" s="71">
        <v>63.519999999999996</v>
      </c>
      <c r="AQ33" s="72">
        <v>0.18125000000000002</v>
      </c>
      <c r="AR33" s="38"/>
      <c r="AS33" s="188" t="s">
        <v>73</v>
      </c>
      <c r="AT33" s="187"/>
      <c r="AU33" s="51">
        <v>5</v>
      </c>
      <c r="AV33" s="78">
        <f t="shared" si="2"/>
        <v>0.95207088504162207</v>
      </c>
      <c r="AW33" s="75">
        <f t="shared" si="2"/>
        <v>3.2398568019093084</v>
      </c>
      <c r="AX33" s="75">
        <f t="shared" si="2"/>
        <v>0.62374821173104433</v>
      </c>
      <c r="AY33" s="75">
        <f t="shared" si="2"/>
        <v>4.1235955056179776</v>
      </c>
      <c r="AZ33" s="75" t="e">
        <f t="shared" si="2"/>
        <v>#DIV/0!</v>
      </c>
      <c r="BA33" s="75">
        <f t="shared" si="2"/>
        <v>2.8888888888888888</v>
      </c>
      <c r="BB33" s="75">
        <f t="shared" si="2"/>
        <v>2.9025961350771028</v>
      </c>
      <c r="BC33" s="75">
        <f t="shared" si="2"/>
        <v>1.4480793343212126</v>
      </c>
      <c r="BD33" s="76">
        <f t="shared" si="2"/>
        <v>1.45</v>
      </c>
      <c r="BE33" s="38"/>
      <c r="BF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</row>
    <row r="34" spans="1:99" ht="15.75" customHeight="1" x14ac:dyDescent="0.2">
      <c r="A34" s="38"/>
      <c r="B34" s="38"/>
      <c r="C34" s="48" t="s">
        <v>46</v>
      </c>
      <c r="D34" s="49">
        <v>52.99</v>
      </c>
      <c r="E34" s="38">
        <v>49.4</v>
      </c>
      <c r="F34" s="38">
        <v>43.08</v>
      </c>
      <c r="G34" s="38">
        <v>44.43</v>
      </c>
      <c r="H34" s="38">
        <v>45.14</v>
      </c>
      <c r="I34" s="38"/>
      <c r="J34" s="38"/>
      <c r="K34" s="38"/>
      <c r="L34" s="50"/>
      <c r="M34" s="49">
        <v>8.91</v>
      </c>
      <c r="N34" s="38">
        <v>12.5</v>
      </c>
      <c r="O34" s="38">
        <v>18.82</v>
      </c>
      <c r="P34" s="38">
        <v>17.47</v>
      </c>
      <c r="Q34" s="38">
        <v>16.760000000000002</v>
      </c>
      <c r="R34" s="38"/>
      <c r="S34" s="38"/>
      <c r="T34" s="38"/>
      <c r="U34" s="50"/>
      <c r="V34" s="49">
        <v>0.24</v>
      </c>
      <c r="W34" s="38">
        <v>0.42</v>
      </c>
      <c r="X34" s="38">
        <v>0.55000000000000004</v>
      </c>
      <c r="Y34" s="38">
        <v>0.55000000000000004</v>
      </c>
      <c r="Z34" s="38">
        <v>0.45</v>
      </c>
      <c r="AA34" s="38"/>
      <c r="AB34" s="38"/>
      <c r="AC34" s="38"/>
      <c r="AD34" s="50"/>
      <c r="AE34" s="38"/>
      <c r="AF34" s="188"/>
      <c r="AG34" s="187"/>
      <c r="AH34" s="51">
        <v>6</v>
      </c>
      <c r="AI34" s="77" t="e">
        <v>#DIV/0!</v>
      </c>
      <c r="AJ34" s="71" t="e">
        <v>#DIV/0!</v>
      </c>
      <c r="AK34" s="71" t="e">
        <v>#DIV/0!</v>
      </c>
      <c r="AL34" s="71" t="e">
        <v>#DIV/0!</v>
      </c>
      <c r="AM34" s="71" t="e">
        <v>#DIV/0!</v>
      </c>
      <c r="AN34" s="71" t="e">
        <v>#DIV/0!</v>
      </c>
      <c r="AO34" s="71" t="e">
        <v>#DIV/0!</v>
      </c>
      <c r="AP34" s="71" t="e">
        <v>#DIV/0!</v>
      </c>
      <c r="AQ34" s="72" t="e">
        <v>#DIV/0!</v>
      </c>
      <c r="AR34" s="38"/>
      <c r="AS34" s="188"/>
      <c r="AT34" s="187"/>
      <c r="AU34" s="51">
        <v>6</v>
      </c>
      <c r="AV34" s="78" t="e">
        <f t="shared" si="2"/>
        <v>#DIV/0!</v>
      </c>
      <c r="AW34" s="75" t="e">
        <f t="shared" si="2"/>
        <v>#DIV/0!</v>
      </c>
      <c r="AX34" s="75" t="e">
        <f t="shared" si="2"/>
        <v>#DIV/0!</v>
      </c>
      <c r="AY34" s="75" t="e">
        <f t="shared" si="2"/>
        <v>#DIV/0!</v>
      </c>
      <c r="AZ34" s="75" t="e">
        <f t="shared" si="2"/>
        <v>#DIV/0!</v>
      </c>
      <c r="BA34" s="75" t="e">
        <f t="shared" si="2"/>
        <v>#DIV/0!</v>
      </c>
      <c r="BB34" s="75" t="e">
        <f t="shared" si="2"/>
        <v>#DIV/0!</v>
      </c>
      <c r="BC34" s="75" t="e">
        <f t="shared" si="2"/>
        <v>#DIV/0!</v>
      </c>
      <c r="BD34" s="76" t="e">
        <f t="shared" si="2"/>
        <v>#DIV/0!</v>
      </c>
      <c r="BE34" s="38"/>
      <c r="BF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</row>
    <row r="35" spans="1:99" ht="15.75" customHeight="1" x14ac:dyDescent="0.2">
      <c r="A35" s="38"/>
      <c r="B35" s="38"/>
      <c r="C35" s="48" t="s">
        <v>47</v>
      </c>
      <c r="D35" s="49">
        <v>126.95</v>
      </c>
      <c r="E35" s="38">
        <v>123.58</v>
      </c>
      <c r="F35" s="38">
        <v>111.1</v>
      </c>
      <c r="G35" s="38">
        <v>113.5</v>
      </c>
      <c r="H35" s="38">
        <v>114.35</v>
      </c>
      <c r="I35" s="38"/>
      <c r="J35" s="38"/>
      <c r="K35" s="38"/>
      <c r="L35" s="50"/>
      <c r="M35" s="49">
        <v>5.65</v>
      </c>
      <c r="N35" s="38">
        <v>9.02</v>
      </c>
      <c r="O35" s="38">
        <v>21.5</v>
      </c>
      <c r="P35" s="38">
        <v>19.100000000000001</v>
      </c>
      <c r="Q35" s="38">
        <v>18.25</v>
      </c>
      <c r="R35" s="38"/>
      <c r="S35" s="38"/>
      <c r="T35" s="38"/>
      <c r="U35" s="50"/>
      <c r="V35" s="49">
        <v>0.09</v>
      </c>
      <c r="W35" s="38">
        <v>0.21</v>
      </c>
      <c r="X35" s="38">
        <v>0.44</v>
      </c>
      <c r="Y35" s="38">
        <v>0.43</v>
      </c>
      <c r="Z35" s="38">
        <v>0.4</v>
      </c>
      <c r="AA35" s="38"/>
      <c r="AB35" s="38"/>
      <c r="AC35" s="38"/>
      <c r="AD35" s="50"/>
      <c r="AE35" s="38"/>
      <c r="AF35" s="188"/>
      <c r="AG35" s="187"/>
      <c r="AH35" s="51">
        <v>7</v>
      </c>
      <c r="AI35" s="77" t="e">
        <v>#DIV/0!</v>
      </c>
      <c r="AJ35" s="71" t="e">
        <v>#DIV/0!</v>
      </c>
      <c r="AK35" s="71" t="e">
        <v>#DIV/0!</v>
      </c>
      <c r="AL35" s="71" t="e">
        <v>#DIV/0!</v>
      </c>
      <c r="AM35" s="71" t="e">
        <v>#DIV/0!</v>
      </c>
      <c r="AN35" s="71" t="e">
        <v>#DIV/0!</v>
      </c>
      <c r="AO35" s="71" t="e">
        <v>#DIV/0!</v>
      </c>
      <c r="AP35" s="71" t="e">
        <v>#DIV/0!</v>
      </c>
      <c r="AQ35" s="72" t="e">
        <v>#DIV/0!</v>
      </c>
      <c r="AR35" s="38"/>
      <c r="AS35" s="188"/>
      <c r="AT35" s="187"/>
      <c r="AU35" s="51">
        <v>7</v>
      </c>
      <c r="AV35" s="78" t="e">
        <f t="shared" si="2"/>
        <v>#DIV/0!</v>
      </c>
      <c r="AW35" s="75" t="e">
        <f t="shared" si="2"/>
        <v>#DIV/0!</v>
      </c>
      <c r="AX35" s="75" t="e">
        <f t="shared" si="2"/>
        <v>#DIV/0!</v>
      </c>
      <c r="AY35" s="75" t="e">
        <f t="shared" si="2"/>
        <v>#DIV/0!</v>
      </c>
      <c r="AZ35" s="75" t="e">
        <f t="shared" si="2"/>
        <v>#DIV/0!</v>
      </c>
      <c r="BA35" s="75" t="e">
        <f t="shared" si="2"/>
        <v>#DIV/0!</v>
      </c>
      <c r="BB35" s="75" t="e">
        <f t="shared" si="2"/>
        <v>#DIV/0!</v>
      </c>
      <c r="BC35" s="75" t="e">
        <f t="shared" si="2"/>
        <v>#DIV/0!</v>
      </c>
      <c r="BD35" s="76" t="e">
        <f t="shared" si="2"/>
        <v>#DIV/0!</v>
      </c>
      <c r="BE35" s="38"/>
      <c r="BF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</row>
    <row r="36" spans="1:99" ht="15.75" customHeight="1" x14ac:dyDescent="0.2">
      <c r="A36" s="38"/>
      <c r="B36" s="38"/>
      <c r="C36" s="48" t="s">
        <v>48</v>
      </c>
      <c r="D36" s="49">
        <v>122.5</v>
      </c>
      <c r="E36" s="38">
        <v>119.8</v>
      </c>
      <c r="F36" s="38">
        <v>111.45</v>
      </c>
      <c r="G36" s="38">
        <v>111.83</v>
      </c>
      <c r="H36" s="38">
        <v>112.25</v>
      </c>
      <c r="I36" s="38"/>
      <c r="J36" s="38"/>
      <c r="K36" s="38"/>
      <c r="L36" s="50"/>
      <c r="M36" s="49">
        <v>4.0999999999999996</v>
      </c>
      <c r="N36" s="38">
        <v>6.8</v>
      </c>
      <c r="O36" s="38">
        <v>15.15</v>
      </c>
      <c r="P36" s="38">
        <v>14.77</v>
      </c>
      <c r="Q36" s="38">
        <v>14.35</v>
      </c>
      <c r="R36" s="38"/>
      <c r="S36" s="38"/>
      <c r="T36" s="38"/>
      <c r="U36" s="50"/>
      <c r="V36" s="49">
        <v>0.18</v>
      </c>
      <c r="W36" s="38">
        <v>0.39</v>
      </c>
      <c r="X36" s="38">
        <v>0.81</v>
      </c>
      <c r="Y36" s="38">
        <v>0.87</v>
      </c>
      <c r="Z36" s="38">
        <v>0.87</v>
      </c>
      <c r="AA36" s="38"/>
      <c r="AB36" s="38"/>
      <c r="AC36" s="38"/>
      <c r="AD36" s="50"/>
      <c r="AE36" s="38"/>
      <c r="AF36" s="188"/>
      <c r="AG36" s="187"/>
      <c r="AH36" s="51">
        <v>8</v>
      </c>
      <c r="AI36" s="77" t="e">
        <v>#DIV/0!</v>
      </c>
      <c r="AJ36" s="71" t="e">
        <v>#DIV/0!</v>
      </c>
      <c r="AK36" s="71" t="e">
        <v>#DIV/0!</v>
      </c>
      <c r="AL36" s="71" t="e">
        <v>#DIV/0!</v>
      </c>
      <c r="AM36" s="71" t="e">
        <v>#DIV/0!</v>
      </c>
      <c r="AN36" s="71" t="e">
        <v>#DIV/0!</v>
      </c>
      <c r="AO36" s="71" t="e">
        <v>#DIV/0!</v>
      </c>
      <c r="AP36" s="71" t="e">
        <v>#DIV/0!</v>
      </c>
      <c r="AQ36" s="72" t="e">
        <v>#DIV/0!</v>
      </c>
      <c r="AR36" s="38"/>
      <c r="AS36" s="188"/>
      <c r="AT36" s="187"/>
      <c r="AU36" s="51">
        <v>8</v>
      </c>
      <c r="AV36" s="78" t="e">
        <f t="shared" si="2"/>
        <v>#DIV/0!</v>
      </c>
      <c r="AW36" s="75" t="e">
        <f t="shared" si="2"/>
        <v>#DIV/0!</v>
      </c>
      <c r="AX36" s="75" t="e">
        <f t="shared" si="2"/>
        <v>#DIV/0!</v>
      </c>
      <c r="AY36" s="75" t="e">
        <f t="shared" si="2"/>
        <v>#DIV/0!</v>
      </c>
      <c r="AZ36" s="75" t="e">
        <f t="shared" si="2"/>
        <v>#DIV/0!</v>
      </c>
      <c r="BA36" s="75" t="e">
        <f t="shared" si="2"/>
        <v>#DIV/0!</v>
      </c>
      <c r="BB36" s="75" t="e">
        <f t="shared" si="2"/>
        <v>#DIV/0!</v>
      </c>
      <c r="BC36" s="75" t="e">
        <f t="shared" si="2"/>
        <v>#DIV/0!</v>
      </c>
      <c r="BD36" s="76" t="e">
        <f t="shared" si="2"/>
        <v>#DIV/0!</v>
      </c>
      <c r="BE36" s="38"/>
      <c r="BF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</row>
    <row r="37" spans="1:99" ht="15.75" customHeight="1" thickBot="1" x14ac:dyDescent="0.25">
      <c r="A37" s="38"/>
      <c r="B37" s="38"/>
      <c r="C37" s="48" t="s">
        <v>49</v>
      </c>
      <c r="D37" s="49">
        <v>51.96</v>
      </c>
      <c r="E37" s="38">
        <v>51.12</v>
      </c>
      <c r="F37" s="38">
        <v>48.53</v>
      </c>
      <c r="G37" s="38">
        <v>49.17</v>
      </c>
      <c r="H37" s="38">
        <v>49.18</v>
      </c>
      <c r="I37" s="38"/>
      <c r="J37" s="38"/>
      <c r="K37" s="38"/>
      <c r="L37" s="50"/>
      <c r="M37" s="49">
        <v>0.74</v>
      </c>
      <c r="N37" s="38">
        <v>1.58</v>
      </c>
      <c r="O37" s="38">
        <v>4.17</v>
      </c>
      <c r="P37" s="38">
        <v>3.53</v>
      </c>
      <c r="Q37" s="38">
        <v>3.52</v>
      </c>
      <c r="R37" s="38"/>
      <c r="S37" s="38"/>
      <c r="T37" s="38"/>
      <c r="U37" s="50"/>
      <c r="V37" s="49">
        <v>0.13</v>
      </c>
      <c r="W37" s="38">
        <v>0.47</v>
      </c>
      <c r="X37" s="38">
        <v>0.99</v>
      </c>
      <c r="Y37" s="38">
        <v>1</v>
      </c>
      <c r="Z37" s="38">
        <v>1</v>
      </c>
      <c r="AA37" s="38"/>
      <c r="AB37" s="38"/>
      <c r="AC37" s="38"/>
      <c r="AD37" s="50"/>
      <c r="AE37" s="38"/>
      <c r="AF37" s="195"/>
      <c r="AG37" s="196"/>
      <c r="AH37" s="57">
        <v>9</v>
      </c>
      <c r="AI37" s="79" t="e">
        <v>#DIV/0!</v>
      </c>
      <c r="AJ37" s="80" t="e">
        <v>#DIV/0!</v>
      </c>
      <c r="AK37" s="80" t="e">
        <v>#DIV/0!</v>
      </c>
      <c r="AL37" s="80" t="e">
        <v>#DIV/0!</v>
      </c>
      <c r="AM37" s="80" t="e">
        <v>#DIV/0!</v>
      </c>
      <c r="AN37" s="80" t="e">
        <v>#DIV/0!</v>
      </c>
      <c r="AO37" s="80" t="e">
        <v>#DIV/0!</v>
      </c>
      <c r="AP37" s="80" t="e">
        <v>#DIV/0!</v>
      </c>
      <c r="AQ37" s="81" t="e">
        <v>#DIV/0!</v>
      </c>
      <c r="AR37" s="38"/>
      <c r="AS37" s="195"/>
      <c r="AT37" s="196"/>
      <c r="AU37" s="57">
        <v>9</v>
      </c>
      <c r="AV37" s="82" t="e">
        <f t="shared" si="2"/>
        <v>#DIV/0!</v>
      </c>
      <c r="AW37" s="83" t="e">
        <f t="shared" si="2"/>
        <v>#DIV/0!</v>
      </c>
      <c r="AX37" s="83" t="e">
        <f t="shared" si="2"/>
        <v>#DIV/0!</v>
      </c>
      <c r="AY37" s="83" t="e">
        <f t="shared" si="2"/>
        <v>#DIV/0!</v>
      </c>
      <c r="AZ37" s="83" t="e">
        <f t="shared" si="2"/>
        <v>#DIV/0!</v>
      </c>
      <c r="BA37" s="83" t="e">
        <f t="shared" si="2"/>
        <v>#DIV/0!</v>
      </c>
      <c r="BB37" s="83" t="e">
        <f t="shared" si="2"/>
        <v>#DIV/0!</v>
      </c>
      <c r="BC37" s="83" t="e">
        <f t="shared" si="2"/>
        <v>#DIV/0!</v>
      </c>
      <c r="BD37" s="84" t="e">
        <f t="shared" si="2"/>
        <v>#DIV/0!</v>
      </c>
      <c r="BE37" s="38"/>
      <c r="BF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</row>
    <row r="38" spans="1:99" ht="15.75" customHeight="1" x14ac:dyDescent="0.2">
      <c r="A38" s="38"/>
      <c r="B38" s="38"/>
      <c r="C38" s="48" t="s">
        <v>50</v>
      </c>
      <c r="D38" s="49">
        <v>113.71</v>
      </c>
      <c r="E38" s="38">
        <v>113.59</v>
      </c>
      <c r="F38" s="38">
        <v>111.4</v>
      </c>
      <c r="G38" s="38">
        <v>111.31</v>
      </c>
      <c r="H38" s="38">
        <v>111.53</v>
      </c>
      <c r="I38" s="38"/>
      <c r="J38" s="38"/>
      <c r="K38" s="38"/>
      <c r="L38" s="50"/>
      <c r="M38" s="49">
        <v>1.59</v>
      </c>
      <c r="N38" s="38">
        <v>1.71</v>
      </c>
      <c r="O38" s="38">
        <v>3.9</v>
      </c>
      <c r="P38" s="38">
        <v>3.99</v>
      </c>
      <c r="Q38" s="38">
        <v>3.77</v>
      </c>
      <c r="R38" s="38"/>
      <c r="S38" s="38"/>
      <c r="T38" s="38"/>
      <c r="U38" s="50"/>
      <c r="V38" s="49">
        <v>0.28000000000000003</v>
      </c>
      <c r="W38" s="38">
        <v>0.36</v>
      </c>
      <c r="X38" s="38">
        <v>0.72</v>
      </c>
      <c r="Y38" s="38">
        <v>0.79</v>
      </c>
      <c r="Z38" s="38">
        <v>0.75</v>
      </c>
      <c r="AA38" s="38"/>
      <c r="AB38" s="38"/>
      <c r="AC38" s="38"/>
      <c r="AD38" s="50"/>
      <c r="AE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</row>
    <row r="39" spans="1:99" ht="15.75" customHeight="1" x14ac:dyDescent="0.25">
      <c r="A39" s="38"/>
      <c r="B39" s="38"/>
      <c r="C39" s="56" t="s">
        <v>51</v>
      </c>
      <c r="D39" s="49">
        <v>71.94</v>
      </c>
      <c r="E39" s="38">
        <v>72</v>
      </c>
      <c r="F39" s="38">
        <v>70.88</v>
      </c>
      <c r="G39" s="38">
        <v>70.900000000000006</v>
      </c>
      <c r="H39" s="38">
        <v>71.040000000000006</v>
      </c>
      <c r="I39" s="38"/>
      <c r="J39" s="38"/>
      <c r="K39" s="38"/>
      <c r="L39" s="50"/>
      <c r="M39" s="49">
        <v>0.46</v>
      </c>
      <c r="N39" s="38">
        <v>0.4</v>
      </c>
      <c r="O39" s="38">
        <v>1.52</v>
      </c>
      <c r="P39" s="38">
        <v>1.5</v>
      </c>
      <c r="Q39" s="38">
        <v>1.36</v>
      </c>
      <c r="R39" s="38"/>
      <c r="S39" s="38"/>
      <c r="T39" s="38"/>
      <c r="U39" s="50"/>
      <c r="V39" s="49">
        <v>0.11</v>
      </c>
      <c r="W39" s="38">
        <v>0.13</v>
      </c>
      <c r="X39" s="38">
        <v>0.48</v>
      </c>
      <c r="Y39" s="38">
        <v>0.48</v>
      </c>
      <c r="Z39" s="38">
        <v>0.48</v>
      </c>
      <c r="AA39" s="38"/>
      <c r="AB39" s="38"/>
      <c r="AC39" s="38"/>
      <c r="AD39" s="50"/>
      <c r="AE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</row>
    <row r="40" spans="1:99" ht="15.75" customHeight="1" x14ac:dyDescent="0.25">
      <c r="A40" s="38"/>
      <c r="B40" s="38"/>
      <c r="C40" s="56" t="s">
        <v>52</v>
      </c>
      <c r="D40" s="49">
        <v>131.41</v>
      </c>
      <c r="E40" s="38">
        <v>131.33000000000001</v>
      </c>
      <c r="F40" s="38">
        <v>128.13999999999999</v>
      </c>
      <c r="G40" s="38">
        <v>127.76</v>
      </c>
      <c r="H40" s="38">
        <v>126.83</v>
      </c>
      <c r="I40" s="38"/>
      <c r="J40" s="38"/>
      <c r="K40" s="38"/>
      <c r="L40" s="50"/>
      <c r="M40" s="49">
        <v>2.69</v>
      </c>
      <c r="N40" s="38">
        <v>2.77</v>
      </c>
      <c r="O40" s="38">
        <v>5.96</v>
      </c>
      <c r="P40" s="38">
        <v>6.34</v>
      </c>
      <c r="Q40" s="38">
        <v>7.27</v>
      </c>
      <c r="R40" s="38"/>
      <c r="S40" s="38"/>
      <c r="T40" s="38"/>
      <c r="U40" s="50"/>
      <c r="V40" s="49">
        <v>0.18</v>
      </c>
      <c r="W40" s="38">
        <v>0.28999999999999998</v>
      </c>
      <c r="X40" s="38">
        <v>0.51</v>
      </c>
      <c r="Y40" s="38">
        <v>0.67</v>
      </c>
      <c r="Z40" s="38">
        <v>0.67</v>
      </c>
      <c r="AA40" s="38"/>
      <c r="AB40" s="38"/>
      <c r="AC40" s="38"/>
      <c r="AD40" s="50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</row>
    <row r="41" spans="1:99" ht="15.75" customHeight="1" x14ac:dyDescent="0.25">
      <c r="A41" s="38"/>
      <c r="B41" s="38"/>
      <c r="C41" s="56" t="s">
        <v>54</v>
      </c>
      <c r="D41" s="60">
        <v>387.79</v>
      </c>
      <c r="E41" s="61">
        <v>383.38</v>
      </c>
      <c r="F41" s="61">
        <v>379.57</v>
      </c>
      <c r="G41" s="61">
        <v>380.45</v>
      </c>
      <c r="H41" s="61">
        <v>380.28</v>
      </c>
      <c r="I41" s="61"/>
      <c r="J41" s="61"/>
      <c r="K41" s="61"/>
      <c r="L41" s="62"/>
      <c r="M41" s="60">
        <v>3.21</v>
      </c>
      <c r="N41" s="61">
        <v>7.62</v>
      </c>
      <c r="O41" s="61">
        <v>11.43</v>
      </c>
      <c r="P41" s="61">
        <v>10.55</v>
      </c>
      <c r="Q41" s="61">
        <v>10.72</v>
      </c>
      <c r="R41" s="38"/>
      <c r="S41" s="61"/>
      <c r="T41" s="61"/>
      <c r="U41" s="62"/>
      <c r="V41" s="60">
        <v>0.04</v>
      </c>
      <c r="W41" s="61">
        <v>0.13</v>
      </c>
      <c r="X41" s="61">
        <v>0.17</v>
      </c>
      <c r="Y41" s="61">
        <v>0.2</v>
      </c>
      <c r="Z41" s="61">
        <v>0.2</v>
      </c>
      <c r="AA41" s="61"/>
      <c r="AB41" s="61"/>
      <c r="AC41" s="61"/>
      <c r="AD41" s="62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</row>
    <row r="42" spans="1:99" ht="15.75" customHeight="1" thickBot="1" x14ac:dyDescent="0.25">
      <c r="A42" s="38"/>
      <c r="B42" s="38"/>
      <c r="C42" s="48" t="s">
        <v>55</v>
      </c>
      <c r="D42" s="224">
        <f t="shared" ref="D42:AD42" si="3">AVERAGE(D31:D41)</f>
        <v>130.19909090909093</v>
      </c>
      <c r="E42" s="225">
        <f t="shared" si="3"/>
        <v>128.68</v>
      </c>
      <c r="F42" s="225">
        <f t="shared" si="3"/>
        <v>124.10090909090908</v>
      </c>
      <c r="G42" s="225">
        <f t="shared" si="3"/>
        <v>124.12090909090908</v>
      </c>
      <c r="H42" s="225">
        <f t="shared" si="3"/>
        <v>124.09636363636363</v>
      </c>
      <c r="I42" s="225" t="e">
        <f t="shared" si="3"/>
        <v>#DIV/0!</v>
      </c>
      <c r="J42" s="225" t="e">
        <f t="shared" si="3"/>
        <v>#DIV/0!</v>
      </c>
      <c r="K42" s="225" t="e">
        <f t="shared" si="3"/>
        <v>#DIV/0!</v>
      </c>
      <c r="L42" s="226" t="e">
        <f t="shared" si="3"/>
        <v>#DIV/0!</v>
      </c>
      <c r="M42" s="224">
        <f t="shared" si="3"/>
        <v>3.1645454545454546</v>
      </c>
      <c r="N42" s="225">
        <f t="shared" si="3"/>
        <v>4.6836363636363636</v>
      </c>
      <c r="O42" s="225">
        <f t="shared" si="3"/>
        <v>9.2627272727272718</v>
      </c>
      <c r="P42" s="225">
        <f t="shared" si="3"/>
        <v>9.2427272727272722</v>
      </c>
      <c r="Q42" s="225">
        <f t="shared" si="3"/>
        <v>9.2672727272727258</v>
      </c>
      <c r="R42" s="225" t="e">
        <f t="shared" si="3"/>
        <v>#DIV/0!</v>
      </c>
      <c r="S42" s="225" t="e">
        <f t="shared" si="3"/>
        <v>#DIV/0!</v>
      </c>
      <c r="T42" s="225" t="e">
        <f t="shared" si="3"/>
        <v>#DIV/0!</v>
      </c>
      <c r="U42" s="226" t="e">
        <f t="shared" si="3"/>
        <v>#DIV/0!</v>
      </c>
      <c r="V42" s="224">
        <f t="shared" si="3"/>
        <v>0.14000000000000001</v>
      </c>
      <c r="W42" s="225">
        <f t="shared" si="3"/>
        <v>0.26181818181818178</v>
      </c>
      <c r="X42" s="225">
        <f t="shared" si="3"/>
        <v>0.50272727272727269</v>
      </c>
      <c r="Y42" s="225">
        <f t="shared" si="3"/>
        <v>0.54999999999999993</v>
      </c>
      <c r="Z42" s="225">
        <f t="shared" si="3"/>
        <v>0.53363636363636369</v>
      </c>
      <c r="AA42" s="225" t="e">
        <f t="shared" si="3"/>
        <v>#DIV/0!</v>
      </c>
      <c r="AB42" s="225" t="e">
        <f t="shared" si="3"/>
        <v>#DIV/0!</v>
      </c>
      <c r="AC42" s="225" t="e">
        <f t="shared" si="3"/>
        <v>#DIV/0!</v>
      </c>
      <c r="AD42" s="226" t="e">
        <f t="shared" si="3"/>
        <v>#DIV/0!</v>
      </c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</row>
    <row r="43" spans="1:99" ht="15.75" customHeight="1" thickBot="1" x14ac:dyDescent="0.25">
      <c r="A43" s="63"/>
      <c r="B43" s="63"/>
      <c r="C43" s="64"/>
      <c r="D43" s="184" t="s">
        <v>59</v>
      </c>
      <c r="E43" s="185"/>
      <c r="F43" s="185"/>
      <c r="G43" s="185"/>
      <c r="H43" s="185"/>
      <c r="I43" s="185"/>
      <c r="J43" s="185"/>
      <c r="K43" s="185"/>
      <c r="L43" s="185"/>
      <c r="M43" s="189" t="s">
        <v>60</v>
      </c>
      <c r="N43" s="190"/>
      <c r="O43" s="190"/>
      <c r="P43" s="190"/>
      <c r="Q43" s="190"/>
      <c r="R43" s="190"/>
      <c r="S43" s="190"/>
      <c r="T43" s="190"/>
      <c r="U43" s="190"/>
      <c r="V43" s="184" t="s">
        <v>61</v>
      </c>
      <c r="W43" s="185"/>
      <c r="X43" s="185"/>
      <c r="Y43" s="185"/>
      <c r="Z43" s="185"/>
      <c r="AA43" s="185"/>
      <c r="AB43" s="185"/>
      <c r="AC43" s="185"/>
      <c r="AD43" s="185"/>
      <c r="AE43" s="63" t="s">
        <v>62</v>
      </c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</row>
    <row r="44" spans="1:99" ht="15.75" customHeight="1" x14ac:dyDescent="0.2">
      <c r="A44" s="38"/>
      <c r="B44" s="38"/>
      <c r="C44" s="39" t="s">
        <v>36</v>
      </c>
      <c r="D44" s="40">
        <v>1</v>
      </c>
      <c r="E44" s="41">
        <v>2</v>
      </c>
      <c r="F44" s="41">
        <v>3</v>
      </c>
      <c r="G44" s="41">
        <v>4</v>
      </c>
      <c r="H44" s="41">
        <v>5</v>
      </c>
      <c r="I44" s="41">
        <v>6</v>
      </c>
      <c r="J44" s="41">
        <v>7</v>
      </c>
      <c r="K44" s="41">
        <v>8</v>
      </c>
      <c r="L44" s="42">
        <v>9</v>
      </c>
      <c r="M44" s="40">
        <v>1</v>
      </c>
      <c r="N44" s="41">
        <v>2</v>
      </c>
      <c r="O44" s="41">
        <v>3</v>
      </c>
      <c r="P44" s="41">
        <v>4</v>
      </c>
      <c r="Q44" s="41">
        <v>5</v>
      </c>
      <c r="R44" s="41">
        <v>6</v>
      </c>
      <c r="S44" s="41">
        <v>7</v>
      </c>
      <c r="T44" s="41">
        <v>8</v>
      </c>
      <c r="U44" s="41">
        <v>9</v>
      </c>
      <c r="V44" s="40">
        <v>1</v>
      </c>
      <c r="W44" s="41">
        <v>2</v>
      </c>
      <c r="X44" s="41">
        <v>3</v>
      </c>
      <c r="Y44" s="41">
        <v>4</v>
      </c>
      <c r="Z44" s="41">
        <v>5</v>
      </c>
      <c r="AA44" s="41">
        <v>6</v>
      </c>
      <c r="AB44" s="41">
        <v>7</v>
      </c>
      <c r="AC44" s="41">
        <v>8</v>
      </c>
      <c r="AD44" s="42">
        <v>9</v>
      </c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</row>
    <row r="45" spans="1:99" ht="15.75" customHeight="1" x14ac:dyDescent="0.2">
      <c r="A45" s="38"/>
      <c r="B45" s="38"/>
      <c r="C45" s="48" t="s">
        <v>43</v>
      </c>
      <c r="D45" s="3">
        <v>1073.7</v>
      </c>
      <c r="E45" s="4">
        <v>1073.7</v>
      </c>
      <c r="F45" s="38">
        <v>1073.7</v>
      </c>
      <c r="G45" s="38">
        <v>1073.7</v>
      </c>
      <c r="H45" s="38">
        <v>1073.7</v>
      </c>
      <c r="I45" s="38"/>
      <c r="J45" s="38"/>
      <c r="K45" s="38"/>
      <c r="L45" s="50"/>
      <c r="M45" s="49">
        <v>119.3</v>
      </c>
      <c r="N45" s="38">
        <v>119.3</v>
      </c>
      <c r="O45" s="38">
        <v>119.3</v>
      </c>
      <c r="P45" s="38">
        <v>119.3</v>
      </c>
      <c r="Q45" s="38">
        <v>119.3</v>
      </c>
      <c r="R45" s="38"/>
      <c r="S45" s="38"/>
      <c r="T45" s="38"/>
      <c r="U45" s="38"/>
      <c r="V45" s="49">
        <v>0</v>
      </c>
      <c r="W45" s="38">
        <v>0</v>
      </c>
      <c r="X45" s="38">
        <v>0</v>
      </c>
      <c r="Y45" s="38">
        <v>0</v>
      </c>
      <c r="Z45" s="38">
        <v>0</v>
      </c>
      <c r="AA45" s="38"/>
      <c r="AB45" s="38"/>
      <c r="AC45" s="38"/>
      <c r="AD45" s="50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</row>
    <row r="46" spans="1:99" ht="15.75" customHeight="1" x14ac:dyDescent="0.2">
      <c r="A46" s="38"/>
      <c r="B46" s="38"/>
      <c r="C46" s="48" t="s">
        <v>44</v>
      </c>
      <c r="D46" s="3">
        <v>1351.8</v>
      </c>
      <c r="E46" s="4">
        <v>1351.8</v>
      </c>
      <c r="F46" s="38">
        <v>1351.8</v>
      </c>
      <c r="G46" s="38">
        <v>1351.8</v>
      </c>
      <c r="H46" s="38">
        <v>1351.8</v>
      </c>
      <c r="I46" s="38"/>
      <c r="J46" s="38"/>
      <c r="K46" s="38"/>
      <c r="L46" s="50"/>
      <c r="M46" s="49">
        <v>150.19999999999999</v>
      </c>
      <c r="N46" s="38">
        <v>150.19999999999999</v>
      </c>
      <c r="O46" s="38">
        <v>150.19999999999999</v>
      </c>
      <c r="P46" s="38">
        <v>150.19999999999999</v>
      </c>
      <c r="Q46" s="38">
        <v>150.19999999999999</v>
      </c>
      <c r="R46" s="38"/>
      <c r="S46" s="38"/>
      <c r="T46" s="38"/>
      <c r="U46" s="38"/>
      <c r="V46" s="49">
        <v>0</v>
      </c>
      <c r="W46" s="38">
        <v>0</v>
      </c>
      <c r="X46" s="38">
        <v>0</v>
      </c>
      <c r="Y46" s="38">
        <v>0</v>
      </c>
      <c r="Z46" s="38">
        <v>0</v>
      </c>
      <c r="AA46" s="38"/>
      <c r="AB46" s="38"/>
      <c r="AC46" s="38"/>
      <c r="AD46" s="50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</row>
    <row r="47" spans="1:99" ht="15.75" customHeight="1" x14ac:dyDescent="0.2">
      <c r="A47" s="38"/>
      <c r="B47" s="38"/>
      <c r="C47" s="48" t="s">
        <v>45</v>
      </c>
      <c r="D47" s="3">
        <v>998.1</v>
      </c>
      <c r="E47" s="4">
        <v>998.1</v>
      </c>
      <c r="F47" s="38">
        <v>998.1</v>
      </c>
      <c r="G47" s="38">
        <v>998.1</v>
      </c>
      <c r="H47" s="38">
        <v>998.1</v>
      </c>
      <c r="I47" s="38"/>
      <c r="J47" s="38"/>
      <c r="K47" s="38"/>
      <c r="L47" s="50"/>
      <c r="M47" s="49">
        <v>110.9</v>
      </c>
      <c r="N47" s="38">
        <v>110.9</v>
      </c>
      <c r="O47" s="38">
        <v>110.9</v>
      </c>
      <c r="P47" s="38">
        <v>110.9</v>
      </c>
      <c r="Q47" s="38">
        <v>110.9</v>
      </c>
      <c r="R47" s="38"/>
      <c r="S47" s="38"/>
      <c r="T47" s="38"/>
      <c r="U47" s="38"/>
      <c r="V47" s="49">
        <v>0</v>
      </c>
      <c r="W47" s="38">
        <v>0</v>
      </c>
      <c r="X47" s="38">
        <v>0</v>
      </c>
      <c r="Y47" s="38">
        <v>0</v>
      </c>
      <c r="Z47" s="38">
        <v>0</v>
      </c>
      <c r="AA47" s="38"/>
      <c r="AB47" s="38"/>
      <c r="AC47" s="38"/>
      <c r="AD47" s="50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</row>
    <row r="48" spans="1:99" ht="15.75" customHeight="1" x14ac:dyDescent="0.2">
      <c r="A48" s="38"/>
      <c r="B48" s="38"/>
      <c r="C48" s="48" t="s">
        <v>46</v>
      </c>
      <c r="D48" s="3">
        <v>557.1</v>
      </c>
      <c r="E48" s="4">
        <v>557.1</v>
      </c>
      <c r="F48" s="38">
        <v>557.1</v>
      </c>
      <c r="G48" s="38">
        <v>557.1</v>
      </c>
      <c r="H48" s="38">
        <v>557.1</v>
      </c>
      <c r="I48" s="38"/>
      <c r="J48" s="38"/>
      <c r="K48" s="38"/>
      <c r="L48" s="50"/>
      <c r="M48" s="49">
        <v>61.9</v>
      </c>
      <c r="N48" s="38">
        <v>61.9</v>
      </c>
      <c r="O48" s="38">
        <v>61.9</v>
      </c>
      <c r="P48" s="38">
        <v>61.9</v>
      </c>
      <c r="Q48" s="38">
        <v>61.9</v>
      </c>
      <c r="R48" s="38"/>
      <c r="S48" s="38"/>
      <c r="T48" s="38"/>
      <c r="U48" s="38"/>
      <c r="V48" s="49">
        <v>0</v>
      </c>
      <c r="W48" s="38">
        <v>0</v>
      </c>
      <c r="X48" s="38">
        <v>0</v>
      </c>
      <c r="Y48" s="38">
        <v>0</v>
      </c>
      <c r="Z48" s="38">
        <v>0</v>
      </c>
      <c r="AA48" s="38"/>
      <c r="AB48" s="38"/>
      <c r="AC48" s="38"/>
      <c r="AD48" s="50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</row>
    <row r="49" spans="1:99" ht="15.75" customHeight="1" x14ac:dyDescent="0.2">
      <c r="A49" s="38"/>
      <c r="B49" s="38"/>
      <c r="C49" s="48" t="s">
        <v>47</v>
      </c>
      <c r="D49" s="3">
        <v>1193.4000000000001</v>
      </c>
      <c r="E49" s="4">
        <v>1193.4000000000001</v>
      </c>
      <c r="F49" s="38">
        <v>1193.4000000000001</v>
      </c>
      <c r="G49" s="38">
        <v>1193.4000000000001</v>
      </c>
      <c r="H49" s="38">
        <v>1193.4000000000001</v>
      </c>
      <c r="I49" s="38"/>
      <c r="J49" s="38"/>
      <c r="K49" s="38"/>
      <c r="L49" s="50"/>
      <c r="M49" s="49">
        <v>132.6</v>
      </c>
      <c r="N49" s="38">
        <v>132.6</v>
      </c>
      <c r="O49" s="38">
        <v>132.6</v>
      </c>
      <c r="P49" s="38">
        <v>132.6</v>
      </c>
      <c r="Q49" s="38">
        <v>132.6</v>
      </c>
      <c r="R49" s="38"/>
      <c r="S49" s="38"/>
      <c r="T49" s="38"/>
      <c r="U49" s="38"/>
      <c r="V49" s="49">
        <v>0</v>
      </c>
      <c r="W49" s="38">
        <v>0</v>
      </c>
      <c r="X49" s="38">
        <v>0</v>
      </c>
      <c r="Y49" s="38">
        <v>0</v>
      </c>
      <c r="Z49" s="38">
        <v>0</v>
      </c>
      <c r="AA49" s="38"/>
      <c r="AB49" s="38"/>
      <c r="AC49" s="38"/>
      <c r="AD49" s="50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</row>
    <row r="50" spans="1:99" ht="15.75" customHeight="1" x14ac:dyDescent="0.2">
      <c r="A50" s="38"/>
      <c r="B50" s="38"/>
      <c r="C50" s="48" t="s">
        <v>48</v>
      </c>
      <c r="D50" s="3">
        <v>1139.4000000000001</v>
      </c>
      <c r="E50" s="4">
        <v>1139.4000000000001</v>
      </c>
      <c r="F50" s="38">
        <v>1139.4000000000001</v>
      </c>
      <c r="G50" s="38">
        <v>1139.4000000000001</v>
      </c>
      <c r="H50" s="38">
        <v>1139.4000000000001</v>
      </c>
      <c r="I50" s="38"/>
      <c r="J50" s="38"/>
      <c r="K50" s="38"/>
      <c r="L50" s="50"/>
      <c r="M50" s="49">
        <v>126.6</v>
      </c>
      <c r="N50" s="38">
        <v>126.6</v>
      </c>
      <c r="O50" s="38">
        <v>126.6</v>
      </c>
      <c r="P50" s="38">
        <v>126.6</v>
      </c>
      <c r="Q50" s="38">
        <v>126.6</v>
      </c>
      <c r="R50" s="38"/>
      <c r="S50" s="38"/>
      <c r="T50" s="38"/>
      <c r="U50" s="38"/>
      <c r="V50" s="49">
        <v>0</v>
      </c>
      <c r="W50" s="38">
        <v>0</v>
      </c>
      <c r="X50" s="38">
        <v>0</v>
      </c>
      <c r="Y50" s="38">
        <v>0</v>
      </c>
      <c r="Z50" s="38">
        <v>0</v>
      </c>
      <c r="AA50" s="38"/>
      <c r="AB50" s="38"/>
      <c r="AC50" s="38"/>
      <c r="AD50" s="50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</row>
    <row r="51" spans="1:99" ht="15.75" customHeight="1" x14ac:dyDescent="0.2">
      <c r="A51" s="38"/>
      <c r="B51" s="38"/>
      <c r="C51" s="48" t="s">
        <v>49</v>
      </c>
      <c r="D51" s="3">
        <v>474.3</v>
      </c>
      <c r="E51" s="4">
        <v>474.3</v>
      </c>
      <c r="F51" s="38">
        <v>474.3</v>
      </c>
      <c r="G51" s="38">
        <v>474.3</v>
      </c>
      <c r="H51" s="38">
        <v>474.3</v>
      </c>
      <c r="I51" s="38"/>
      <c r="J51" s="38"/>
      <c r="K51" s="38"/>
      <c r="L51" s="50"/>
      <c r="M51" s="49">
        <v>52.7</v>
      </c>
      <c r="N51" s="38">
        <v>52.7</v>
      </c>
      <c r="O51" s="38">
        <v>52.7</v>
      </c>
      <c r="P51" s="38">
        <v>52.7</v>
      </c>
      <c r="Q51" s="38">
        <v>52.7</v>
      </c>
      <c r="R51" s="38"/>
      <c r="S51" s="38"/>
      <c r="T51" s="38"/>
      <c r="U51" s="38"/>
      <c r="V51" s="49">
        <v>0</v>
      </c>
      <c r="W51" s="38">
        <v>0</v>
      </c>
      <c r="X51" s="38">
        <v>0</v>
      </c>
      <c r="Y51" s="38">
        <v>0</v>
      </c>
      <c r="Z51" s="38">
        <v>0</v>
      </c>
      <c r="AA51" s="38"/>
      <c r="AB51" s="38"/>
      <c r="AC51" s="38"/>
      <c r="AD51" s="50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</row>
    <row r="52" spans="1:99" ht="15.75" customHeight="1" x14ac:dyDescent="0.2">
      <c r="A52" s="38"/>
      <c r="B52" s="38"/>
      <c r="C52" s="48" t="s">
        <v>50</v>
      </c>
      <c r="D52" s="3">
        <v>1037.7</v>
      </c>
      <c r="E52" s="4">
        <v>1037.7</v>
      </c>
      <c r="F52" s="38">
        <v>1037.7</v>
      </c>
      <c r="G52" s="38">
        <v>1037.7</v>
      </c>
      <c r="H52" s="38">
        <v>1037.7</v>
      </c>
      <c r="I52" s="38"/>
      <c r="J52" s="38"/>
      <c r="K52" s="38"/>
      <c r="L52" s="50"/>
      <c r="M52" s="49">
        <v>115.3</v>
      </c>
      <c r="N52" s="38">
        <v>115.3</v>
      </c>
      <c r="O52" s="38">
        <v>115.3</v>
      </c>
      <c r="P52" s="38">
        <v>115.3</v>
      </c>
      <c r="Q52" s="38">
        <v>115.3</v>
      </c>
      <c r="R52" s="38"/>
      <c r="S52" s="38"/>
      <c r="T52" s="38"/>
      <c r="U52" s="38"/>
      <c r="V52" s="49">
        <v>0</v>
      </c>
      <c r="W52" s="38">
        <v>0</v>
      </c>
      <c r="X52" s="38">
        <v>0</v>
      </c>
      <c r="Y52" s="38">
        <v>0</v>
      </c>
      <c r="Z52" s="38">
        <v>0</v>
      </c>
      <c r="AA52" s="38"/>
      <c r="AB52" s="38"/>
      <c r="AC52" s="38"/>
      <c r="AD52" s="50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</row>
    <row r="53" spans="1:99" ht="15.75" customHeight="1" x14ac:dyDescent="0.25">
      <c r="A53" s="38"/>
      <c r="B53" s="38"/>
      <c r="C53" s="56" t="s">
        <v>51</v>
      </c>
      <c r="D53" s="3">
        <v>651.6</v>
      </c>
      <c r="E53" s="4">
        <v>651.6</v>
      </c>
      <c r="F53" s="38">
        <v>651.6</v>
      </c>
      <c r="G53" s="38">
        <v>651.6</v>
      </c>
      <c r="H53" s="38">
        <v>651.6</v>
      </c>
      <c r="I53" s="38"/>
      <c r="J53" s="38"/>
      <c r="K53" s="38"/>
      <c r="L53" s="50"/>
      <c r="M53" s="49">
        <v>72.400000000000006</v>
      </c>
      <c r="N53" s="38">
        <v>72.400000000000006</v>
      </c>
      <c r="O53" s="38">
        <v>72.400000000000006</v>
      </c>
      <c r="P53" s="38">
        <v>72.400000000000006</v>
      </c>
      <c r="Q53" s="38">
        <v>72.400000000000006</v>
      </c>
      <c r="R53" s="38"/>
      <c r="S53" s="38"/>
      <c r="T53" s="38"/>
      <c r="U53" s="38"/>
      <c r="V53" s="49">
        <v>0</v>
      </c>
      <c r="W53" s="38">
        <v>0</v>
      </c>
      <c r="X53" s="38">
        <v>0</v>
      </c>
      <c r="Y53" s="38">
        <v>0</v>
      </c>
      <c r="Z53" s="38">
        <v>0</v>
      </c>
      <c r="AA53" s="38"/>
      <c r="AB53" s="38"/>
      <c r="AC53" s="38"/>
      <c r="AD53" s="50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</row>
    <row r="54" spans="1:99" ht="15.75" customHeight="1" x14ac:dyDescent="0.25">
      <c r="A54" s="38"/>
      <c r="B54" s="38"/>
      <c r="C54" s="56" t="s">
        <v>52</v>
      </c>
      <c r="D54" s="49">
        <v>1206.9000000000001</v>
      </c>
      <c r="E54" s="38">
        <v>1206.9000000000001</v>
      </c>
      <c r="F54" s="38">
        <v>1206.9000000000001</v>
      </c>
      <c r="G54" s="38">
        <v>1206.9000000000001</v>
      </c>
      <c r="H54" s="38">
        <v>1206.9000000000001</v>
      </c>
      <c r="I54" s="38"/>
      <c r="J54" s="38"/>
      <c r="K54" s="38"/>
      <c r="L54" s="50"/>
      <c r="M54" s="49">
        <v>134.1</v>
      </c>
      <c r="N54" s="38">
        <v>134.1</v>
      </c>
      <c r="O54" s="38">
        <v>134.1</v>
      </c>
      <c r="P54" s="38">
        <v>134.1</v>
      </c>
      <c r="Q54" s="38">
        <v>134.1</v>
      </c>
      <c r="R54" s="38"/>
      <c r="S54" s="38"/>
      <c r="T54" s="38"/>
      <c r="U54" s="38"/>
      <c r="V54" s="49">
        <v>0</v>
      </c>
      <c r="W54" s="38">
        <v>0</v>
      </c>
      <c r="X54" s="38">
        <v>0</v>
      </c>
      <c r="Y54" s="38">
        <v>0</v>
      </c>
      <c r="Z54" s="38">
        <v>0</v>
      </c>
      <c r="AA54" s="38"/>
      <c r="AB54" s="38"/>
      <c r="AC54" s="38"/>
      <c r="AD54" s="50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</row>
    <row r="55" spans="1:99" ht="15.75" customHeight="1" x14ac:dyDescent="0.25">
      <c r="A55" s="38"/>
      <c r="B55" s="38"/>
      <c r="C55" s="56" t="s">
        <v>54</v>
      </c>
      <c r="D55" s="60">
        <v>3519</v>
      </c>
      <c r="E55" s="61">
        <v>3519</v>
      </c>
      <c r="F55" s="61">
        <v>3519</v>
      </c>
      <c r="G55" s="61">
        <v>3519</v>
      </c>
      <c r="H55" s="61">
        <v>3519</v>
      </c>
      <c r="I55" s="61"/>
      <c r="J55" s="61"/>
      <c r="K55" s="61"/>
      <c r="L55" s="62"/>
      <c r="M55" s="6">
        <v>391</v>
      </c>
      <c r="N55" s="61">
        <v>391</v>
      </c>
      <c r="O55" s="61">
        <v>391</v>
      </c>
      <c r="P55" s="61">
        <v>391</v>
      </c>
      <c r="Q55" s="61">
        <v>391</v>
      </c>
      <c r="R55" s="61"/>
      <c r="S55" s="61"/>
      <c r="T55" s="61"/>
      <c r="U55" s="61"/>
      <c r="V55" s="60">
        <v>0</v>
      </c>
      <c r="W55" s="61">
        <v>0</v>
      </c>
      <c r="X55" s="61">
        <v>0</v>
      </c>
      <c r="Y55" s="61">
        <v>0</v>
      </c>
      <c r="Z55" s="61">
        <v>0</v>
      </c>
      <c r="AA55" s="61"/>
      <c r="AB55" s="61"/>
      <c r="AC55" s="61"/>
      <c r="AD55" s="62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</row>
    <row r="56" spans="1:99" ht="15.75" customHeight="1" thickBot="1" x14ac:dyDescent="0.25">
      <c r="A56" s="38"/>
      <c r="B56" s="38"/>
      <c r="C56" s="48" t="s">
        <v>55</v>
      </c>
      <c r="D56" s="224">
        <f t="shared" ref="D56:AD56" si="4">AVERAGE(D45:D55)</f>
        <v>1200.2727272727273</v>
      </c>
      <c r="E56" s="225">
        <f t="shared" si="4"/>
        <v>1200.2727272727273</v>
      </c>
      <c r="F56" s="225">
        <f t="shared" si="4"/>
        <v>1200.2727272727273</v>
      </c>
      <c r="G56" s="225">
        <f t="shared" si="4"/>
        <v>1200.2727272727273</v>
      </c>
      <c r="H56" s="225">
        <f t="shared" si="4"/>
        <v>1200.2727272727273</v>
      </c>
      <c r="I56" s="225" t="e">
        <f t="shared" si="4"/>
        <v>#DIV/0!</v>
      </c>
      <c r="J56" s="225" t="e">
        <f t="shared" si="4"/>
        <v>#DIV/0!</v>
      </c>
      <c r="K56" s="225" t="e">
        <f t="shared" si="4"/>
        <v>#DIV/0!</v>
      </c>
      <c r="L56" s="226" t="e">
        <f t="shared" si="4"/>
        <v>#DIV/0!</v>
      </c>
      <c r="M56" s="224">
        <f t="shared" si="4"/>
        <v>133.36363636363637</v>
      </c>
      <c r="N56" s="225">
        <f t="shared" si="4"/>
        <v>133.36363636363637</v>
      </c>
      <c r="O56" s="225">
        <f t="shared" si="4"/>
        <v>133.36363636363637</v>
      </c>
      <c r="P56" s="225">
        <f t="shared" si="4"/>
        <v>133.36363636363637</v>
      </c>
      <c r="Q56" s="225">
        <f t="shared" si="4"/>
        <v>133.36363636363637</v>
      </c>
      <c r="R56" s="225" t="e">
        <f t="shared" si="4"/>
        <v>#DIV/0!</v>
      </c>
      <c r="S56" s="225" t="e">
        <f t="shared" si="4"/>
        <v>#DIV/0!</v>
      </c>
      <c r="T56" s="225" t="e">
        <f t="shared" si="4"/>
        <v>#DIV/0!</v>
      </c>
      <c r="U56" s="226" t="e">
        <f t="shared" si="4"/>
        <v>#DIV/0!</v>
      </c>
      <c r="V56" s="224">
        <f t="shared" si="4"/>
        <v>0</v>
      </c>
      <c r="W56" s="225">
        <f t="shared" si="4"/>
        <v>0</v>
      </c>
      <c r="X56" s="225">
        <f t="shared" si="4"/>
        <v>0</v>
      </c>
      <c r="Y56" s="225">
        <f t="shared" si="4"/>
        <v>0</v>
      </c>
      <c r="Z56" s="225">
        <f t="shared" si="4"/>
        <v>0</v>
      </c>
      <c r="AA56" s="225" t="e">
        <f t="shared" si="4"/>
        <v>#DIV/0!</v>
      </c>
      <c r="AB56" s="225" t="e">
        <f t="shared" si="4"/>
        <v>#DIV/0!</v>
      </c>
      <c r="AC56" s="225" t="e">
        <f t="shared" si="4"/>
        <v>#DIV/0!</v>
      </c>
      <c r="AD56" s="226" t="e">
        <f t="shared" si="4"/>
        <v>#DIV/0!</v>
      </c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</row>
    <row r="57" spans="1:99" ht="15.75" customHeight="1" thickBot="1" x14ac:dyDescent="0.25">
      <c r="A57" s="63"/>
      <c r="B57" s="63"/>
      <c r="C57" s="64"/>
      <c r="D57" s="184" t="s">
        <v>21</v>
      </c>
      <c r="E57" s="185"/>
      <c r="F57" s="185"/>
      <c r="G57" s="185"/>
      <c r="H57" s="185"/>
      <c r="I57" s="185"/>
      <c r="J57" s="185"/>
      <c r="K57" s="185"/>
      <c r="L57" s="185"/>
      <c r="M57" s="184" t="s">
        <v>23</v>
      </c>
      <c r="N57" s="185"/>
      <c r="O57" s="185"/>
      <c r="P57" s="185"/>
      <c r="Q57" s="185"/>
      <c r="R57" s="185"/>
      <c r="S57" s="185"/>
      <c r="T57" s="185"/>
      <c r="U57" s="185"/>
      <c r="V57" s="184" t="s">
        <v>29</v>
      </c>
      <c r="W57" s="185"/>
      <c r="X57" s="185"/>
      <c r="Y57" s="185"/>
      <c r="Z57" s="185"/>
      <c r="AA57" s="185"/>
      <c r="AB57" s="185"/>
      <c r="AC57" s="185"/>
      <c r="AD57" s="185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</row>
    <row r="58" spans="1:99" ht="15.75" customHeight="1" x14ac:dyDescent="0.2">
      <c r="A58" s="38"/>
      <c r="B58" s="38"/>
      <c r="C58" s="39" t="s">
        <v>36</v>
      </c>
      <c r="D58" s="40">
        <v>1</v>
      </c>
      <c r="E58" s="41">
        <v>2</v>
      </c>
      <c r="F58" s="41">
        <v>3</v>
      </c>
      <c r="G58" s="41">
        <v>4</v>
      </c>
      <c r="H58" s="41">
        <v>5</v>
      </c>
      <c r="I58" s="41">
        <v>6</v>
      </c>
      <c r="J58" s="41">
        <v>7</v>
      </c>
      <c r="K58" s="41">
        <v>8</v>
      </c>
      <c r="L58" s="42">
        <v>9</v>
      </c>
      <c r="M58" s="40">
        <v>1</v>
      </c>
      <c r="N58" s="41">
        <v>2</v>
      </c>
      <c r="O58" s="41">
        <v>3</v>
      </c>
      <c r="P58" s="41">
        <v>4</v>
      </c>
      <c r="Q58" s="41">
        <v>5</v>
      </c>
      <c r="R58" s="41">
        <v>6</v>
      </c>
      <c r="S58" s="41">
        <v>7</v>
      </c>
      <c r="T58" s="41">
        <v>8</v>
      </c>
      <c r="U58" s="41">
        <v>9</v>
      </c>
      <c r="V58" s="40">
        <v>1</v>
      </c>
      <c r="W58" s="41">
        <v>2</v>
      </c>
      <c r="X58" s="41">
        <v>3</v>
      </c>
      <c r="Y58" s="41">
        <v>4</v>
      </c>
      <c r="Z58" s="41">
        <v>5</v>
      </c>
      <c r="AA58" s="41">
        <v>6</v>
      </c>
      <c r="AB58" s="41">
        <v>7</v>
      </c>
      <c r="AC58" s="41">
        <v>8</v>
      </c>
      <c r="AD58" s="42">
        <v>9</v>
      </c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</row>
    <row r="59" spans="1:99" ht="15.75" customHeight="1" x14ac:dyDescent="0.2">
      <c r="A59" s="38"/>
      <c r="B59" s="38"/>
      <c r="C59" s="48" t="s">
        <v>43</v>
      </c>
      <c r="D59" s="49">
        <v>0.01</v>
      </c>
      <c r="E59" s="38">
        <v>0.01</v>
      </c>
      <c r="F59" s="38">
        <v>0.01</v>
      </c>
      <c r="G59" s="38">
        <v>0.02</v>
      </c>
      <c r="H59" s="38">
        <v>0.02</v>
      </c>
      <c r="I59" s="38"/>
      <c r="J59" s="38"/>
      <c r="K59" s="38"/>
      <c r="L59" s="50"/>
      <c r="M59" s="3">
        <v>6.04</v>
      </c>
      <c r="N59" s="38">
        <v>7.42</v>
      </c>
      <c r="O59" s="38">
        <v>13.07</v>
      </c>
      <c r="P59" s="38">
        <v>14.75</v>
      </c>
      <c r="Q59" s="38">
        <v>16.329999999999998</v>
      </c>
      <c r="R59" s="38"/>
      <c r="S59" s="38"/>
      <c r="T59" s="38"/>
      <c r="U59" s="38"/>
      <c r="V59" s="49">
        <v>26.9</v>
      </c>
      <c r="W59" s="38">
        <v>28.37</v>
      </c>
      <c r="X59" s="38">
        <v>38.92</v>
      </c>
      <c r="Y59" s="38">
        <v>40.479999999999997</v>
      </c>
      <c r="Z59" s="38">
        <v>42.4</v>
      </c>
      <c r="AA59" s="38"/>
      <c r="AB59" s="38"/>
      <c r="AC59" s="38"/>
      <c r="AD59" s="50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</row>
    <row r="60" spans="1:99" ht="15.75" customHeight="1" x14ac:dyDescent="0.2">
      <c r="A60" s="38"/>
      <c r="B60" s="38"/>
      <c r="C60" s="48" t="s">
        <v>44</v>
      </c>
      <c r="D60" s="49">
        <v>0.03</v>
      </c>
      <c r="E60" s="38">
        <v>0.03</v>
      </c>
      <c r="F60" s="38">
        <v>0.06</v>
      </c>
      <c r="G60" s="38">
        <v>0.08</v>
      </c>
      <c r="H60" s="38">
        <v>0.09</v>
      </c>
      <c r="I60" s="38"/>
      <c r="J60" s="38"/>
      <c r="K60" s="38"/>
      <c r="L60" s="50"/>
      <c r="M60" s="3">
        <v>11.17</v>
      </c>
      <c r="N60" s="38">
        <v>12.61</v>
      </c>
      <c r="O60" s="38">
        <v>22.92</v>
      </c>
      <c r="P60" s="38">
        <v>32.21</v>
      </c>
      <c r="Q60" s="38">
        <v>36.49</v>
      </c>
      <c r="R60" s="38"/>
      <c r="S60" s="38"/>
      <c r="T60" s="38"/>
      <c r="U60" s="38"/>
      <c r="V60" s="49">
        <v>43.46</v>
      </c>
      <c r="W60" s="38">
        <v>41.64</v>
      </c>
      <c r="X60" s="38">
        <v>53.51</v>
      </c>
      <c r="Y60" s="38">
        <v>62.44</v>
      </c>
      <c r="Z60" s="38">
        <v>65.790000000000006</v>
      </c>
      <c r="AA60" s="38"/>
      <c r="AB60" s="38"/>
      <c r="AC60" s="38"/>
      <c r="AD60" s="50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</row>
    <row r="61" spans="1:99" ht="15.75" customHeight="1" x14ac:dyDescent="0.2">
      <c r="A61" s="38"/>
      <c r="B61" s="38"/>
      <c r="C61" s="48" t="s">
        <v>45</v>
      </c>
      <c r="D61" s="49">
        <v>0.03</v>
      </c>
      <c r="E61" s="38">
        <v>0.04</v>
      </c>
      <c r="F61" s="38">
        <v>0.06</v>
      </c>
      <c r="G61" s="38">
        <v>0.06</v>
      </c>
      <c r="H61" s="38">
        <v>0.06</v>
      </c>
      <c r="I61" s="38"/>
      <c r="J61" s="38"/>
      <c r="K61" s="38"/>
      <c r="L61" s="50"/>
      <c r="M61" s="3">
        <v>11.27</v>
      </c>
      <c r="N61" s="38">
        <v>14.97</v>
      </c>
      <c r="O61" s="38">
        <v>23.82</v>
      </c>
      <c r="P61" s="38">
        <v>24.65</v>
      </c>
      <c r="Q61" s="38">
        <v>26.16</v>
      </c>
      <c r="R61" s="38"/>
      <c r="S61" s="38"/>
      <c r="T61" s="38"/>
      <c r="U61" s="38"/>
      <c r="V61" s="49">
        <v>45.34</v>
      </c>
      <c r="W61" s="38">
        <v>44.47</v>
      </c>
      <c r="X61" s="38">
        <v>54.37</v>
      </c>
      <c r="Y61" s="38">
        <v>53.89</v>
      </c>
      <c r="Z61" s="38">
        <v>54.6</v>
      </c>
      <c r="AA61" s="38"/>
      <c r="AB61" s="38"/>
      <c r="AC61" s="38"/>
      <c r="AD61" s="50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</row>
    <row r="62" spans="1:99" ht="15.75" customHeight="1" x14ac:dyDescent="0.2">
      <c r="A62" s="38"/>
      <c r="B62" s="38"/>
      <c r="C62" s="48" t="s">
        <v>46</v>
      </c>
      <c r="D62" s="49">
        <v>0.14000000000000001</v>
      </c>
      <c r="E62" s="38">
        <v>0.18</v>
      </c>
      <c r="F62" s="38">
        <v>0.25</v>
      </c>
      <c r="G62" s="38">
        <v>0.25</v>
      </c>
      <c r="H62" s="38">
        <v>0.26</v>
      </c>
      <c r="I62" s="38"/>
      <c r="J62" s="38"/>
      <c r="K62" s="38"/>
      <c r="L62" s="50"/>
      <c r="M62" s="3">
        <v>31.66</v>
      </c>
      <c r="N62" s="38">
        <v>38.69</v>
      </c>
      <c r="O62" s="38">
        <v>53.71</v>
      </c>
      <c r="P62" s="38">
        <v>54.8</v>
      </c>
      <c r="Q62" s="38">
        <v>56.86</v>
      </c>
      <c r="R62" s="38"/>
      <c r="S62" s="38"/>
      <c r="T62" s="38"/>
      <c r="U62" s="38"/>
      <c r="V62" s="49">
        <v>78.150000000000006</v>
      </c>
      <c r="W62" s="38">
        <v>73.72</v>
      </c>
      <c r="X62" s="38">
        <v>82.77</v>
      </c>
      <c r="Y62" s="38">
        <v>80.94</v>
      </c>
      <c r="Z62" s="38">
        <v>81.010000000000005</v>
      </c>
      <c r="AA62" s="38"/>
      <c r="AB62" s="38"/>
      <c r="AC62" s="38"/>
      <c r="AD62" s="50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</row>
    <row r="63" spans="1:99" ht="15.75" customHeight="1" x14ac:dyDescent="0.2">
      <c r="A63" s="38"/>
      <c r="B63" s="38"/>
      <c r="C63" s="48" t="s">
        <v>47</v>
      </c>
      <c r="D63" s="49">
        <v>0.04</v>
      </c>
      <c r="E63" s="38">
        <v>7.0000000000000007E-2</v>
      </c>
      <c r="F63" s="38">
        <v>0.13</v>
      </c>
      <c r="G63" s="38">
        <v>0.14000000000000001</v>
      </c>
      <c r="H63" s="38">
        <v>0.14000000000000001</v>
      </c>
      <c r="I63" s="38"/>
      <c r="J63" s="38"/>
      <c r="K63" s="38"/>
      <c r="L63" s="50"/>
      <c r="M63" s="3">
        <v>13.91</v>
      </c>
      <c r="N63" s="38">
        <v>22.01</v>
      </c>
      <c r="O63" s="38">
        <v>42.14</v>
      </c>
      <c r="P63" s="38">
        <v>44</v>
      </c>
      <c r="Q63" s="38">
        <v>45.12</v>
      </c>
      <c r="R63" s="38"/>
      <c r="S63" s="38"/>
      <c r="T63" s="38"/>
      <c r="U63" s="38"/>
      <c r="V63" s="49">
        <v>51.24</v>
      </c>
      <c r="W63" s="38">
        <v>54.95</v>
      </c>
      <c r="X63" s="38">
        <v>71.8</v>
      </c>
      <c r="Y63" s="38">
        <v>72.2</v>
      </c>
      <c r="Z63" s="38">
        <v>71.72</v>
      </c>
      <c r="AA63" s="38"/>
      <c r="AB63" s="38"/>
      <c r="AC63" s="38"/>
      <c r="AD63" s="50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</row>
    <row r="64" spans="1:99" ht="15.75" customHeight="1" x14ac:dyDescent="0.2">
      <c r="A64" s="38"/>
      <c r="B64" s="38"/>
      <c r="C64" s="48" t="s">
        <v>48</v>
      </c>
      <c r="D64" s="49">
        <v>0.03</v>
      </c>
      <c r="E64" s="38">
        <v>0.05</v>
      </c>
      <c r="F64" s="38">
        <v>0.1</v>
      </c>
      <c r="G64" s="38">
        <v>0.1</v>
      </c>
      <c r="H64" s="38">
        <v>0.1</v>
      </c>
      <c r="I64" s="38"/>
      <c r="J64" s="38"/>
      <c r="K64" s="38"/>
      <c r="L64" s="50"/>
      <c r="M64" s="3">
        <v>22.32</v>
      </c>
      <c r="N64" s="38">
        <v>35.979999999999997</v>
      </c>
      <c r="O64" s="38">
        <v>64.47</v>
      </c>
      <c r="P64" s="38">
        <v>67.73</v>
      </c>
      <c r="Q64" s="38">
        <v>69.25</v>
      </c>
      <c r="R64" s="38"/>
      <c r="S64" s="38"/>
      <c r="T64" s="38"/>
      <c r="U64" s="38"/>
      <c r="V64" s="49">
        <v>64.39</v>
      </c>
      <c r="W64" s="38">
        <v>71.45</v>
      </c>
      <c r="X64" s="38">
        <v>90.62</v>
      </c>
      <c r="Y64" s="38">
        <v>90.74</v>
      </c>
      <c r="Z64" s="38">
        <v>90.57</v>
      </c>
      <c r="AA64" s="38"/>
      <c r="AB64" s="38"/>
      <c r="AC64" s="38"/>
      <c r="AD64" s="50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</row>
    <row r="65" spans="1:99" ht="15.75" customHeight="1" x14ac:dyDescent="0.2">
      <c r="A65" s="38"/>
      <c r="B65" s="38"/>
      <c r="C65" s="48" t="s">
        <v>49</v>
      </c>
      <c r="D65" s="49">
        <v>0.02</v>
      </c>
      <c r="E65" s="38">
        <v>0.03</v>
      </c>
      <c r="F65" s="38">
        <v>0.06</v>
      </c>
      <c r="G65" s="38">
        <v>0.06</v>
      </c>
      <c r="H65" s="38">
        <v>7.0000000000000007E-2</v>
      </c>
      <c r="I65" s="38"/>
      <c r="J65" s="38"/>
      <c r="K65" s="38"/>
      <c r="L65" s="50"/>
      <c r="M65" s="3">
        <v>12.75</v>
      </c>
      <c r="N65" s="38">
        <v>26.48</v>
      </c>
      <c r="O65" s="38">
        <v>47.69</v>
      </c>
      <c r="P65" s="38">
        <v>48.79</v>
      </c>
      <c r="Q65" s="38">
        <v>55.75</v>
      </c>
      <c r="R65" s="38"/>
      <c r="S65" s="38"/>
      <c r="T65" s="38"/>
      <c r="U65" s="38"/>
      <c r="V65" s="49">
        <v>32.229999999999997</v>
      </c>
      <c r="W65" s="38">
        <v>54.02</v>
      </c>
      <c r="X65" s="38">
        <v>78.849999999999994</v>
      </c>
      <c r="Y65" s="38">
        <v>79.63</v>
      </c>
      <c r="Z65" s="38">
        <v>84.8</v>
      </c>
      <c r="AA65" s="38"/>
      <c r="AB65" s="38"/>
      <c r="AC65" s="38"/>
      <c r="AD65" s="50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</row>
    <row r="66" spans="1:99" ht="15.75" customHeight="1" x14ac:dyDescent="0.2">
      <c r="A66" s="38"/>
      <c r="B66" s="38"/>
      <c r="C66" s="48" t="s">
        <v>50</v>
      </c>
      <c r="D66" s="49">
        <v>0.01</v>
      </c>
      <c r="E66" s="38">
        <v>0.02</v>
      </c>
      <c r="F66" s="38">
        <v>0.03</v>
      </c>
      <c r="G66" s="38">
        <v>0.03</v>
      </c>
      <c r="H66" s="38">
        <v>0.04</v>
      </c>
      <c r="I66" s="38"/>
      <c r="J66" s="38"/>
      <c r="K66" s="38"/>
      <c r="L66" s="50"/>
      <c r="M66" s="3">
        <v>23.85</v>
      </c>
      <c r="N66" s="38">
        <v>31.73</v>
      </c>
      <c r="O66" s="38">
        <v>54.47</v>
      </c>
      <c r="P66" s="38">
        <v>55.52</v>
      </c>
      <c r="Q66" s="38">
        <v>59.91</v>
      </c>
      <c r="R66" s="38"/>
      <c r="S66" s="38"/>
      <c r="T66" s="38"/>
      <c r="U66" s="38"/>
      <c r="V66" s="49">
        <v>60.24</v>
      </c>
      <c r="W66" s="38">
        <v>64.069999999999993</v>
      </c>
      <c r="X66" s="38">
        <v>82.44</v>
      </c>
      <c r="Y66" s="38">
        <v>82.88</v>
      </c>
      <c r="Z66" s="38">
        <v>84.23</v>
      </c>
      <c r="AA66" s="38"/>
      <c r="AB66" s="38"/>
      <c r="AC66" s="38"/>
      <c r="AD66" s="50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</row>
    <row r="67" spans="1:99" ht="15.75" customHeight="1" x14ac:dyDescent="0.25">
      <c r="A67" s="38"/>
      <c r="B67" s="38"/>
      <c r="C67" s="56" t="s">
        <v>51</v>
      </c>
      <c r="D67" s="49">
        <v>0.01</v>
      </c>
      <c r="E67" s="38">
        <v>0.01</v>
      </c>
      <c r="F67" s="38">
        <v>0.02</v>
      </c>
      <c r="G67" s="38">
        <v>0.02</v>
      </c>
      <c r="H67" s="38">
        <v>0.02</v>
      </c>
      <c r="I67" s="38"/>
      <c r="J67" s="38"/>
      <c r="K67" s="38"/>
      <c r="L67" s="50"/>
      <c r="M67" s="3">
        <v>14.61</v>
      </c>
      <c r="N67" s="38">
        <v>17.670000000000002</v>
      </c>
      <c r="O67" s="38">
        <v>38.450000000000003</v>
      </c>
      <c r="P67" s="38">
        <v>37.659999999999997</v>
      </c>
      <c r="Q67" s="38">
        <v>37.04</v>
      </c>
      <c r="R67" s="38"/>
      <c r="S67" s="38"/>
      <c r="T67" s="38"/>
      <c r="U67" s="38"/>
      <c r="V67" s="49">
        <v>34.950000000000003</v>
      </c>
      <c r="W67" s="38">
        <v>35.619999999999997</v>
      </c>
      <c r="X67" s="38">
        <v>66.040000000000006</v>
      </c>
      <c r="Y67" s="38">
        <v>64.59</v>
      </c>
      <c r="Z67" s="38">
        <v>63.52</v>
      </c>
      <c r="AA67" s="38"/>
      <c r="AB67" s="38"/>
      <c r="AC67" s="38"/>
      <c r="AD67" s="50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</row>
    <row r="68" spans="1:99" ht="15.75" customHeight="1" x14ac:dyDescent="0.25">
      <c r="A68" s="38"/>
      <c r="B68" s="38"/>
      <c r="C68" s="56" t="s">
        <v>52</v>
      </c>
      <c r="D68" s="49">
        <v>0.02</v>
      </c>
      <c r="E68" s="38">
        <v>0.03</v>
      </c>
      <c r="F68" s="38">
        <v>0.05</v>
      </c>
      <c r="G68" s="38">
        <v>0.05</v>
      </c>
      <c r="H68" s="38">
        <v>0.06</v>
      </c>
      <c r="I68" s="38"/>
      <c r="J68" s="38"/>
      <c r="K68" s="38"/>
      <c r="L68" s="50"/>
      <c r="M68" s="3">
        <v>18.48</v>
      </c>
      <c r="N68" s="38">
        <v>23.22</v>
      </c>
      <c r="O68" s="38">
        <v>41.68</v>
      </c>
      <c r="P68" s="38">
        <v>44.21</v>
      </c>
      <c r="Q68" s="38">
        <v>49.87</v>
      </c>
      <c r="R68" s="38"/>
      <c r="S68" s="38"/>
      <c r="T68" s="38"/>
      <c r="U68" s="38"/>
      <c r="V68" s="49">
        <v>56.47</v>
      </c>
      <c r="W68" s="38">
        <v>54.1</v>
      </c>
      <c r="X68" s="38">
        <v>69.48</v>
      </c>
      <c r="Y68" s="38">
        <v>71.05</v>
      </c>
      <c r="Z68" s="38">
        <v>74.73</v>
      </c>
      <c r="AA68" s="38"/>
      <c r="AB68" s="38"/>
      <c r="AC68" s="38"/>
      <c r="AD68" s="50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</row>
    <row r="69" spans="1:99" ht="15.75" customHeight="1" x14ac:dyDescent="0.25">
      <c r="A69" s="38"/>
      <c r="B69" s="38"/>
      <c r="C69" s="56" t="s">
        <v>54</v>
      </c>
      <c r="D69" s="60">
        <v>0.01</v>
      </c>
      <c r="E69" s="61">
        <v>0.02</v>
      </c>
      <c r="F69" s="61">
        <v>0.02</v>
      </c>
      <c r="G69" s="61">
        <v>0.03</v>
      </c>
      <c r="H69" s="61">
        <v>0.03</v>
      </c>
      <c r="I69" s="61"/>
      <c r="J69" s="61"/>
      <c r="K69" s="61"/>
      <c r="L69" s="62"/>
      <c r="M69" s="6">
        <v>4.66</v>
      </c>
      <c r="N69" s="61">
        <v>9.66</v>
      </c>
      <c r="O69" s="61">
        <v>13.8</v>
      </c>
      <c r="P69" s="61">
        <v>15.92</v>
      </c>
      <c r="Q69" s="61">
        <v>17.14</v>
      </c>
      <c r="R69" s="61"/>
      <c r="S69" s="61"/>
      <c r="T69" s="61"/>
      <c r="U69" s="61"/>
      <c r="V69" s="60">
        <v>28.17</v>
      </c>
      <c r="W69" s="61">
        <v>36.11</v>
      </c>
      <c r="X69" s="61">
        <v>41.88</v>
      </c>
      <c r="Y69" s="61">
        <v>43.91</v>
      </c>
      <c r="Z69" s="61">
        <v>44.83</v>
      </c>
      <c r="AA69" s="61"/>
      <c r="AB69" s="61"/>
      <c r="AC69" s="61"/>
      <c r="AD69" s="62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</row>
    <row r="70" spans="1:99" ht="15.75" customHeight="1" thickBot="1" x14ac:dyDescent="0.25">
      <c r="A70" s="38"/>
      <c r="B70" s="38"/>
      <c r="C70" s="48" t="s">
        <v>55</v>
      </c>
      <c r="D70" s="224">
        <f t="shared" ref="D70:AD70" si="5">AVERAGE(D59:D69)</f>
        <v>3.1818181818181829E-2</v>
      </c>
      <c r="E70" s="225">
        <f t="shared" si="5"/>
        <v>4.4545454545454555E-2</v>
      </c>
      <c r="F70" s="225">
        <f t="shared" si="5"/>
        <v>7.1818181818181823E-2</v>
      </c>
      <c r="G70" s="225">
        <f t="shared" si="5"/>
        <v>7.636363636363637E-2</v>
      </c>
      <c r="H70" s="225">
        <f t="shared" si="5"/>
        <v>8.0909090909090917E-2</v>
      </c>
      <c r="I70" s="225" t="e">
        <f t="shared" si="5"/>
        <v>#DIV/0!</v>
      </c>
      <c r="J70" s="225" t="e">
        <f t="shared" si="5"/>
        <v>#DIV/0!</v>
      </c>
      <c r="K70" s="225" t="e">
        <f t="shared" si="5"/>
        <v>#DIV/0!</v>
      </c>
      <c r="L70" s="226" t="e">
        <f t="shared" si="5"/>
        <v>#DIV/0!</v>
      </c>
      <c r="M70" s="224">
        <f t="shared" si="5"/>
        <v>15.519999999999998</v>
      </c>
      <c r="N70" s="225">
        <f t="shared" si="5"/>
        <v>21.858181818181819</v>
      </c>
      <c r="O70" s="225">
        <f t="shared" si="5"/>
        <v>37.838181818181823</v>
      </c>
      <c r="P70" s="225">
        <f t="shared" si="5"/>
        <v>40.021818181818183</v>
      </c>
      <c r="Q70" s="225">
        <f t="shared" si="5"/>
        <v>42.72</v>
      </c>
      <c r="R70" s="225" t="e">
        <f t="shared" si="5"/>
        <v>#DIV/0!</v>
      </c>
      <c r="S70" s="225" t="e">
        <f t="shared" si="5"/>
        <v>#DIV/0!</v>
      </c>
      <c r="T70" s="225" t="e">
        <f t="shared" si="5"/>
        <v>#DIV/0!</v>
      </c>
      <c r="U70" s="226" t="e">
        <f t="shared" si="5"/>
        <v>#DIV/0!</v>
      </c>
      <c r="V70" s="224">
        <f t="shared" si="5"/>
        <v>47.412727272727267</v>
      </c>
      <c r="W70" s="225">
        <f t="shared" si="5"/>
        <v>50.774545454545454</v>
      </c>
      <c r="X70" s="225">
        <f t="shared" si="5"/>
        <v>66.425454545454542</v>
      </c>
      <c r="Y70" s="225">
        <f t="shared" si="5"/>
        <v>67.522727272727266</v>
      </c>
      <c r="Z70" s="225">
        <f t="shared" si="5"/>
        <v>68.927272727272737</v>
      </c>
      <c r="AA70" s="225" t="e">
        <f t="shared" si="5"/>
        <v>#DIV/0!</v>
      </c>
      <c r="AB70" s="225" t="e">
        <f t="shared" si="5"/>
        <v>#DIV/0!</v>
      </c>
      <c r="AC70" s="225" t="e">
        <f t="shared" si="5"/>
        <v>#DIV/0!</v>
      </c>
      <c r="AD70" s="226" t="e">
        <f t="shared" si="5"/>
        <v>#DIV/0!</v>
      </c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</row>
    <row r="71" spans="1:99" ht="15.75" customHeight="1" thickBot="1" x14ac:dyDescent="0.25">
      <c r="A71" s="38"/>
      <c r="B71" s="38"/>
      <c r="C71" s="64"/>
      <c r="D71" s="184" t="s">
        <v>27</v>
      </c>
      <c r="E71" s="185"/>
      <c r="F71" s="185"/>
      <c r="G71" s="185"/>
      <c r="H71" s="185"/>
      <c r="I71" s="185"/>
      <c r="J71" s="185"/>
      <c r="K71" s="185"/>
      <c r="L71" s="185"/>
      <c r="M71" s="4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</row>
    <row r="72" spans="1:99" ht="15.75" customHeight="1" x14ac:dyDescent="0.2">
      <c r="A72" s="38"/>
      <c r="B72" s="38"/>
      <c r="C72" s="39" t="s">
        <v>36</v>
      </c>
      <c r="D72" s="40">
        <v>1</v>
      </c>
      <c r="E72" s="41">
        <v>2</v>
      </c>
      <c r="F72" s="41">
        <v>3</v>
      </c>
      <c r="G72" s="41">
        <v>4</v>
      </c>
      <c r="H72" s="41">
        <v>5</v>
      </c>
      <c r="I72" s="41">
        <v>6</v>
      </c>
      <c r="J72" s="41">
        <v>7</v>
      </c>
      <c r="K72" s="41">
        <v>8</v>
      </c>
      <c r="L72" s="42">
        <v>9</v>
      </c>
      <c r="M72" s="4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</row>
    <row r="73" spans="1:99" ht="15.75" customHeight="1" x14ac:dyDescent="0.2">
      <c r="A73" s="38"/>
      <c r="B73" s="38"/>
      <c r="C73" s="48" t="s">
        <v>43</v>
      </c>
      <c r="D73" s="49">
        <v>0.06</v>
      </c>
      <c r="E73" s="38">
        <v>7.0000000000000007E-2</v>
      </c>
      <c r="F73" s="38">
        <v>0.09</v>
      </c>
      <c r="G73" s="38">
        <v>0.09</v>
      </c>
      <c r="H73" s="38">
        <v>0.1</v>
      </c>
      <c r="I73" s="38"/>
      <c r="J73" s="38"/>
      <c r="K73" s="38"/>
      <c r="L73" s="50"/>
      <c r="M73" s="4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</row>
    <row r="74" spans="1:99" ht="15.75" customHeight="1" x14ac:dyDescent="0.2">
      <c r="A74" s="38"/>
      <c r="B74" s="38"/>
      <c r="C74" s="48" t="s">
        <v>44</v>
      </c>
      <c r="D74" s="49">
        <v>0.15</v>
      </c>
      <c r="E74" s="38">
        <v>0.15</v>
      </c>
      <c r="F74" s="38">
        <v>0.19</v>
      </c>
      <c r="G74" s="38">
        <v>0.22</v>
      </c>
      <c r="H74" s="38">
        <v>0.23</v>
      </c>
      <c r="I74" s="38"/>
      <c r="J74" s="38"/>
      <c r="K74" s="38"/>
      <c r="L74" s="50"/>
      <c r="M74" s="4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</row>
    <row r="75" spans="1:99" ht="15.75" customHeight="1" x14ac:dyDescent="0.2">
      <c r="A75" s="38"/>
      <c r="B75" s="38"/>
      <c r="C75" s="48" t="s">
        <v>45</v>
      </c>
      <c r="D75" s="49">
        <v>0.16</v>
      </c>
      <c r="E75" s="38">
        <v>0.16</v>
      </c>
      <c r="F75" s="38">
        <v>0.19</v>
      </c>
      <c r="G75" s="38">
        <v>0.19</v>
      </c>
      <c r="H75" s="38">
        <v>0.19</v>
      </c>
      <c r="I75" s="38"/>
      <c r="J75" s="38"/>
      <c r="K75" s="38"/>
      <c r="L75" s="50"/>
      <c r="M75" s="4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</row>
    <row r="76" spans="1:99" ht="15.75" customHeight="1" x14ac:dyDescent="0.2">
      <c r="A76" s="38"/>
      <c r="B76" s="38"/>
      <c r="C76" s="48" t="s">
        <v>46</v>
      </c>
      <c r="D76" s="49">
        <v>0.37</v>
      </c>
      <c r="E76" s="38">
        <v>0.35</v>
      </c>
      <c r="F76" s="38">
        <v>0.4</v>
      </c>
      <c r="G76" s="38">
        <v>0.39</v>
      </c>
      <c r="H76" s="38">
        <v>0.39</v>
      </c>
      <c r="I76" s="38"/>
      <c r="J76" s="38"/>
      <c r="K76" s="38"/>
      <c r="L76" s="50"/>
      <c r="M76" s="4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</row>
    <row r="77" spans="1:99" ht="15.75" customHeight="1" x14ac:dyDescent="0.2">
      <c r="A77" s="38"/>
      <c r="B77" s="38"/>
      <c r="C77" s="48" t="s">
        <v>47</v>
      </c>
      <c r="D77" s="49">
        <v>0.2</v>
      </c>
      <c r="E77" s="38">
        <v>0.22</v>
      </c>
      <c r="F77" s="38">
        <v>0.28000000000000003</v>
      </c>
      <c r="G77" s="38">
        <v>0.28000000000000003</v>
      </c>
      <c r="H77" s="38">
        <v>0.28000000000000003</v>
      </c>
      <c r="I77" s="38"/>
      <c r="J77" s="38"/>
      <c r="K77" s="38"/>
      <c r="L77" s="50"/>
      <c r="M77" s="4"/>
      <c r="N77" s="38"/>
      <c r="O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</row>
    <row r="78" spans="1:99" ht="15.75" customHeight="1" x14ac:dyDescent="0.2">
      <c r="A78" s="38"/>
      <c r="B78" s="38"/>
      <c r="C78" s="48" t="s">
        <v>48</v>
      </c>
      <c r="D78" s="49">
        <v>0.17</v>
      </c>
      <c r="E78" s="38">
        <v>0.19</v>
      </c>
      <c r="F78" s="38">
        <v>0.25</v>
      </c>
      <c r="G78" s="38">
        <v>0.25</v>
      </c>
      <c r="H78" s="38">
        <v>0.25</v>
      </c>
      <c r="I78" s="38"/>
      <c r="J78" s="38"/>
      <c r="K78" s="38"/>
      <c r="L78" s="50"/>
      <c r="M78" s="4"/>
      <c r="N78" s="38"/>
      <c r="O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</row>
    <row r="79" spans="1:99" ht="15.75" customHeight="1" x14ac:dyDescent="0.2">
      <c r="A79" s="38"/>
      <c r="B79" s="38"/>
      <c r="C79" s="48" t="s">
        <v>49</v>
      </c>
      <c r="D79" s="49">
        <v>0.08</v>
      </c>
      <c r="E79" s="38">
        <v>0.13</v>
      </c>
      <c r="F79" s="38">
        <v>0.19</v>
      </c>
      <c r="G79" s="38">
        <v>0.19</v>
      </c>
      <c r="H79" s="38">
        <v>0.21</v>
      </c>
      <c r="I79" s="38"/>
      <c r="J79" s="38"/>
      <c r="K79" s="38"/>
      <c r="L79" s="50"/>
      <c r="M79" s="4"/>
      <c r="N79" s="38"/>
      <c r="O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</row>
    <row r="80" spans="1:99" ht="15.75" customHeight="1" x14ac:dyDescent="0.2">
      <c r="A80" s="38"/>
      <c r="B80" s="38"/>
      <c r="C80" s="48" t="s">
        <v>50</v>
      </c>
      <c r="D80" s="49">
        <v>0.1</v>
      </c>
      <c r="E80" s="38">
        <v>0.11</v>
      </c>
      <c r="F80" s="38">
        <v>0.14000000000000001</v>
      </c>
      <c r="G80" s="38">
        <v>0.14000000000000001</v>
      </c>
      <c r="H80" s="38">
        <v>0.14000000000000001</v>
      </c>
      <c r="I80" s="38"/>
      <c r="J80" s="38"/>
      <c r="K80" s="38"/>
      <c r="L80" s="50"/>
      <c r="M80" s="4"/>
      <c r="N80" s="38"/>
      <c r="O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</row>
    <row r="81" spans="1:99" ht="15.75" customHeight="1" x14ac:dyDescent="0.25">
      <c r="A81" s="38"/>
      <c r="B81" s="38"/>
      <c r="C81" s="56" t="s">
        <v>51</v>
      </c>
      <c r="D81" s="49">
        <v>0.05</v>
      </c>
      <c r="E81" s="38">
        <v>0.05</v>
      </c>
      <c r="F81" s="38">
        <v>0.1</v>
      </c>
      <c r="G81" s="38">
        <v>0.1</v>
      </c>
      <c r="H81" s="38">
        <v>0.09</v>
      </c>
      <c r="I81" s="38"/>
      <c r="J81" s="38"/>
      <c r="K81" s="38"/>
      <c r="L81" s="50"/>
      <c r="M81" s="4"/>
      <c r="N81" s="38"/>
      <c r="O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</row>
    <row r="82" spans="1:99" ht="15.75" customHeight="1" x14ac:dyDescent="0.25">
      <c r="A82" s="38"/>
      <c r="B82" s="38"/>
      <c r="C82" s="56" t="s">
        <v>52</v>
      </c>
      <c r="D82" s="49">
        <v>0.13</v>
      </c>
      <c r="E82" s="38">
        <v>0.13</v>
      </c>
      <c r="F82" s="38">
        <v>0.16</v>
      </c>
      <c r="G82" s="38">
        <v>0.17</v>
      </c>
      <c r="H82" s="38">
        <v>0.18</v>
      </c>
      <c r="I82" s="38"/>
      <c r="J82" s="38"/>
      <c r="K82" s="38"/>
      <c r="L82" s="50"/>
      <c r="M82" s="4"/>
      <c r="N82" s="38"/>
      <c r="O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</row>
    <row r="83" spans="1:99" ht="15.75" customHeight="1" x14ac:dyDescent="0.25">
      <c r="A83" s="38"/>
      <c r="B83" s="38"/>
      <c r="C83" s="56" t="s">
        <v>54</v>
      </c>
      <c r="D83" s="60">
        <v>0.08</v>
      </c>
      <c r="E83" s="61">
        <v>0.11</v>
      </c>
      <c r="F83" s="61">
        <v>0.12</v>
      </c>
      <c r="G83" s="61">
        <v>0.13</v>
      </c>
      <c r="H83" s="61">
        <v>0.13</v>
      </c>
      <c r="I83" s="61"/>
      <c r="J83" s="61"/>
      <c r="K83" s="61"/>
      <c r="L83" s="62"/>
      <c r="M83" s="4"/>
      <c r="N83" s="38"/>
      <c r="O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</row>
    <row r="84" spans="1:99" ht="15.75" customHeight="1" thickBot="1" x14ac:dyDescent="0.25">
      <c r="A84" s="38"/>
      <c r="B84" s="38"/>
      <c r="C84" s="48" t="s">
        <v>55</v>
      </c>
      <c r="D84" s="224">
        <f t="shared" ref="D84:L84" si="6">AVERAGE(D73:D83)</f>
        <v>0.14090909090909093</v>
      </c>
      <c r="E84" s="225">
        <f t="shared" si="6"/>
        <v>0.15181818181818182</v>
      </c>
      <c r="F84" s="225">
        <f t="shared" si="6"/>
        <v>0.1918181818181818</v>
      </c>
      <c r="G84" s="225">
        <f t="shared" si="6"/>
        <v>0.19545454545454544</v>
      </c>
      <c r="H84" s="225">
        <f t="shared" si="6"/>
        <v>0.1990909090909091</v>
      </c>
      <c r="I84" s="225" t="e">
        <f t="shared" si="6"/>
        <v>#DIV/0!</v>
      </c>
      <c r="J84" s="225" t="e">
        <f t="shared" si="6"/>
        <v>#DIV/0!</v>
      </c>
      <c r="K84" s="225" t="e">
        <f t="shared" si="6"/>
        <v>#DIV/0!</v>
      </c>
      <c r="L84" s="226" t="e">
        <f t="shared" si="6"/>
        <v>#DIV/0!</v>
      </c>
      <c r="M84" s="4"/>
      <c r="N84" s="38"/>
      <c r="O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</row>
    <row r="85" spans="1:99" ht="15.75" customHeight="1" x14ac:dyDescent="0.25">
      <c r="A85" s="66"/>
      <c r="B85" s="66"/>
      <c r="C85" s="56"/>
      <c r="I85" s="67"/>
      <c r="J85" s="67"/>
      <c r="M85" s="68"/>
      <c r="AE85" s="66"/>
      <c r="AF85" s="66"/>
      <c r="AG85" s="66"/>
      <c r="AH85" s="66"/>
    </row>
    <row r="86" spans="1:99" ht="15.75" customHeight="1" x14ac:dyDescent="0.25">
      <c r="A86" s="66"/>
      <c r="B86" s="66"/>
      <c r="C86" s="35"/>
      <c r="D86" s="16"/>
      <c r="E86" s="12"/>
      <c r="F86" s="12"/>
      <c r="G86" s="12"/>
      <c r="H86" s="16"/>
      <c r="I86" s="16"/>
      <c r="J86" s="16"/>
      <c r="K86" s="16"/>
      <c r="L86" s="16"/>
      <c r="M86" s="16"/>
      <c r="N86" s="12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97" t="s">
        <v>53</v>
      </c>
      <c r="AG86" s="198"/>
      <c r="AH86" s="198"/>
      <c r="AI86" s="198"/>
      <c r="AJ86" s="198"/>
      <c r="AK86" s="198"/>
      <c r="AL86" s="198"/>
      <c r="AM86" s="198"/>
      <c r="AN86" s="198"/>
      <c r="AO86" s="198"/>
      <c r="AP86" s="198"/>
      <c r="AQ86" s="199"/>
      <c r="AR86" s="16"/>
      <c r="AS86" s="197" t="s">
        <v>76</v>
      </c>
      <c r="AT86" s="198"/>
      <c r="AU86" s="198"/>
      <c r="AV86" s="198"/>
      <c r="AW86" s="198"/>
      <c r="AX86" s="198"/>
      <c r="AY86" s="198"/>
      <c r="AZ86" s="198"/>
      <c r="BA86" s="198"/>
      <c r="BB86" s="198"/>
      <c r="BC86" s="198"/>
      <c r="BD86" s="199"/>
    </row>
    <row r="87" spans="1:99" ht="15.75" customHeight="1" thickBot="1" x14ac:dyDescent="0.3">
      <c r="A87" s="66"/>
      <c r="B87" s="66"/>
      <c r="C87" s="37"/>
      <c r="D87" s="202" t="s">
        <v>33</v>
      </c>
      <c r="E87" s="203"/>
      <c r="F87" s="203"/>
      <c r="G87" s="203"/>
      <c r="H87" s="203"/>
      <c r="I87" s="203"/>
      <c r="J87" s="203"/>
      <c r="K87" s="203"/>
      <c r="L87" s="204"/>
      <c r="M87" s="202" t="s">
        <v>34</v>
      </c>
      <c r="N87" s="203"/>
      <c r="O87" s="203"/>
      <c r="P87" s="203"/>
      <c r="Q87" s="203"/>
      <c r="R87" s="203"/>
      <c r="S87" s="203"/>
      <c r="T87" s="203"/>
      <c r="U87" s="204"/>
      <c r="V87" s="202" t="s">
        <v>35</v>
      </c>
      <c r="W87" s="203"/>
      <c r="X87" s="203"/>
      <c r="Y87" s="203"/>
      <c r="Z87" s="203"/>
      <c r="AA87" s="203"/>
      <c r="AB87" s="203"/>
      <c r="AC87" s="203"/>
      <c r="AD87" s="204"/>
      <c r="AE87" s="36"/>
      <c r="AF87" s="20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201"/>
      <c r="AR87" s="36"/>
      <c r="AS87" s="20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201"/>
    </row>
    <row r="88" spans="1:99" ht="15.75" customHeight="1" thickBot="1" x14ac:dyDescent="0.3">
      <c r="A88" s="66"/>
      <c r="B88" s="66"/>
      <c r="C88" s="39" t="s">
        <v>36</v>
      </c>
      <c r="D88" s="40">
        <v>1</v>
      </c>
      <c r="E88" s="41">
        <v>2</v>
      </c>
      <c r="F88" s="41">
        <v>3</v>
      </c>
      <c r="G88" s="41">
        <v>4</v>
      </c>
      <c r="H88" s="41">
        <v>5</v>
      </c>
      <c r="I88" s="41">
        <v>6</v>
      </c>
      <c r="J88" s="41">
        <v>7</v>
      </c>
      <c r="K88" s="41">
        <v>8</v>
      </c>
      <c r="L88" s="42">
        <v>9</v>
      </c>
      <c r="M88" s="40">
        <v>1</v>
      </c>
      <c r="N88" s="41">
        <v>2</v>
      </c>
      <c r="O88" s="41">
        <v>3</v>
      </c>
      <c r="P88" s="41">
        <v>4</v>
      </c>
      <c r="Q88" s="41">
        <v>5</v>
      </c>
      <c r="R88" s="41">
        <v>6</v>
      </c>
      <c r="S88" s="41">
        <v>7</v>
      </c>
      <c r="T88" s="41">
        <v>8</v>
      </c>
      <c r="U88" s="42">
        <v>9</v>
      </c>
      <c r="V88" s="40">
        <v>1</v>
      </c>
      <c r="W88" s="41">
        <v>2</v>
      </c>
      <c r="X88" s="41">
        <v>3</v>
      </c>
      <c r="Y88" s="41">
        <v>4</v>
      </c>
      <c r="Z88" s="41">
        <v>5</v>
      </c>
      <c r="AA88" s="41">
        <v>6</v>
      </c>
      <c r="AB88" s="41">
        <v>7</v>
      </c>
      <c r="AC88" s="41">
        <v>8</v>
      </c>
      <c r="AD88" s="42">
        <v>9</v>
      </c>
      <c r="AE88" s="38"/>
      <c r="AF88" s="193" t="s">
        <v>37</v>
      </c>
      <c r="AG88" s="194"/>
      <c r="AH88" s="43" t="s">
        <v>38</v>
      </c>
      <c r="AI88" s="44" t="s">
        <v>39</v>
      </c>
      <c r="AJ88" s="45" t="s">
        <v>40</v>
      </c>
      <c r="AK88" s="46" t="s">
        <v>35</v>
      </c>
      <c r="AL88" s="46" t="s">
        <v>41</v>
      </c>
      <c r="AM88" s="46" t="s">
        <v>42</v>
      </c>
      <c r="AN88" s="46" t="s">
        <v>21</v>
      </c>
      <c r="AO88" s="46" t="s">
        <v>23</v>
      </c>
      <c r="AP88" s="46" t="s">
        <v>29</v>
      </c>
      <c r="AQ88" s="47" t="s">
        <v>27</v>
      </c>
      <c r="AR88" s="38"/>
      <c r="AS88" s="193" t="s">
        <v>37</v>
      </c>
      <c r="AT88" s="194"/>
      <c r="AU88" s="43" t="s">
        <v>38</v>
      </c>
      <c r="AV88" s="44" t="s">
        <v>39</v>
      </c>
      <c r="AW88" s="45" t="s">
        <v>40</v>
      </c>
      <c r="AX88" s="46" t="s">
        <v>35</v>
      </c>
      <c r="AY88" s="46" t="s">
        <v>41</v>
      </c>
      <c r="AZ88" s="46" t="s">
        <v>42</v>
      </c>
      <c r="BA88" s="46" t="s">
        <v>21</v>
      </c>
      <c r="BB88" s="46" t="s">
        <v>23</v>
      </c>
      <c r="BC88" s="46" t="s">
        <v>29</v>
      </c>
      <c r="BD88" s="47" t="s">
        <v>27</v>
      </c>
    </row>
    <row r="89" spans="1:99" ht="15.75" customHeight="1" x14ac:dyDescent="0.2">
      <c r="A89" s="66"/>
      <c r="B89" s="66"/>
      <c r="C89" s="48" t="s">
        <v>43</v>
      </c>
      <c r="D89" s="3">
        <v>99.37</v>
      </c>
      <c r="E89" s="4">
        <v>99.34</v>
      </c>
      <c r="F89" s="4">
        <v>98.44</v>
      </c>
      <c r="G89" s="4">
        <v>98.41</v>
      </c>
      <c r="H89" s="4">
        <v>98.21</v>
      </c>
      <c r="I89" s="4"/>
      <c r="J89" s="4"/>
      <c r="K89" s="4"/>
      <c r="L89" s="5"/>
      <c r="M89" s="49">
        <v>0.63</v>
      </c>
      <c r="N89" s="38">
        <v>0.66</v>
      </c>
      <c r="O89" s="38">
        <v>1.56</v>
      </c>
      <c r="P89" s="38">
        <v>1.59</v>
      </c>
      <c r="Q89" s="38">
        <v>1.79</v>
      </c>
      <c r="R89" s="38"/>
      <c r="S89" s="38"/>
      <c r="T89" s="38"/>
      <c r="U89" s="50"/>
      <c r="V89" s="49">
        <v>0.94</v>
      </c>
      <c r="W89" s="38">
        <v>0.93</v>
      </c>
      <c r="X89" s="38">
        <v>0.84</v>
      </c>
      <c r="Y89" s="38">
        <v>0.84</v>
      </c>
      <c r="Z89" s="4">
        <v>0.82</v>
      </c>
      <c r="AA89" s="4"/>
      <c r="AB89" s="4"/>
      <c r="AC89" s="4"/>
      <c r="AD89" s="5"/>
      <c r="AE89" s="38"/>
      <c r="AF89" s="191" t="s">
        <v>69</v>
      </c>
      <c r="AG89" s="192"/>
      <c r="AH89" s="51">
        <v>1</v>
      </c>
      <c r="AI89" s="69">
        <f t="array" ref="AI89:AI97">TRANSPOSE(D100:L100)</f>
        <v>97.905000000000001</v>
      </c>
      <c r="AJ89" s="70">
        <f t="array" ref="AJ89:AJ97">TRANSPOSE(M100:U100)</f>
        <v>2.0949999999999998</v>
      </c>
      <c r="AK89" s="71">
        <f t="array" ref="AK89:AK97">TRANSPOSE(V100:AD100)</f>
        <v>0.87375000000000003</v>
      </c>
      <c r="AL89" s="71">
        <f t="array" ref="AL89:AL97">TRANSPOSE(V114:AD114)</f>
        <v>0.11125000000000002</v>
      </c>
      <c r="AM89" s="71">
        <f t="array" ref="AM89:AM97">TRANSPOSE(V128:AD128)</f>
        <v>0</v>
      </c>
      <c r="AN89" s="71">
        <f t="array" ref="AN89:AN97">TRANSPOSE(D142:L142)</f>
        <v>2.2500000000000003E-2</v>
      </c>
      <c r="AO89" s="71">
        <f t="array" ref="AO89:AO97">TRANSPOSE(M142:U142)</f>
        <v>12.807500000000001</v>
      </c>
      <c r="AP89" s="71">
        <f t="array" ref="AP89:AP97">TRANSPOSE(V142:AD142)</f>
        <v>43.865000000000002</v>
      </c>
      <c r="AQ89" s="72">
        <f t="array" ref="AQ89:AQ97">TRANSPOSE(D156:L156)</f>
        <v>0.12500000000000003</v>
      </c>
      <c r="AR89" s="38"/>
      <c r="AS89" s="191" t="s">
        <v>69</v>
      </c>
      <c r="AT89" s="192"/>
      <c r="AU89" s="51">
        <v>1</v>
      </c>
      <c r="AV89" s="73">
        <f t="shared" ref="AV89:AV97" si="7">AI89/AI$89</f>
        <v>1</v>
      </c>
      <c r="AW89" s="74">
        <f t="shared" ref="AW89:AW97" si="8">AJ89/AJ$89</f>
        <v>1</v>
      </c>
      <c r="AX89" s="75">
        <f t="shared" ref="AX89:AX97" si="9">AK89/AK$89</f>
        <v>1</v>
      </c>
      <c r="AY89" s="75">
        <f t="shared" ref="AY89:AY97" si="10">AL89/AL$89</f>
        <v>1</v>
      </c>
      <c r="AZ89" s="75" t="e">
        <f t="shared" ref="AZ89:AZ97" si="11">AM89/AM$89</f>
        <v>#DIV/0!</v>
      </c>
      <c r="BA89" s="75">
        <f t="shared" ref="BA89:BA97" si="12">AN89/AN$89</f>
        <v>1</v>
      </c>
      <c r="BB89" s="75">
        <f t="shared" ref="BB89:BB97" si="13">AO89/AO$89</f>
        <v>1</v>
      </c>
      <c r="BC89" s="75">
        <f t="shared" ref="BC89:BC97" si="14">AP89/AP$89</f>
        <v>1</v>
      </c>
      <c r="BD89" s="76">
        <f t="shared" ref="BD89:BD97" si="15">AQ89/AQ$89</f>
        <v>1</v>
      </c>
    </row>
    <row r="90" spans="1:99" ht="15.75" customHeight="1" x14ac:dyDescent="0.2">
      <c r="A90" s="66"/>
      <c r="B90" s="66"/>
      <c r="C90" s="48" t="s">
        <v>44</v>
      </c>
      <c r="D90" s="3">
        <v>97.54</v>
      </c>
      <c r="E90" s="4">
        <v>97.45</v>
      </c>
      <c r="F90" s="4">
        <v>93.38</v>
      </c>
      <c r="G90" s="4">
        <v>89.6</v>
      </c>
      <c r="H90" s="4">
        <v>88.46</v>
      </c>
      <c r="I90" s="4"/>
      <c r="J90" s="4"/>
      <c r="K90" s="4"/>
      <c r="L90" s="5"/>
      <c r="M90" s="49">
        <v>2.46</v>
      </c>
      <c r="N90" s="38">
        <v>2.5499999999999998</v>
      </c>
      <c r="O90" s="38">
        <v>6.62</v>
      </c>
      <c r="P90" s="38">
        <v>10.4</v>
      </c>
      <c r="Q90" s="38">
        <v>11.54</v>
      </c>
      <c r="R90" s="38"/>
      <c r="S90" s="38"/>
      <c r="T90" s="38"/>
      <c r="U90" s="50"/>
      <c r="V90" s="49">
        <v>0.9</v>
      </c>
      <c r="W90" s="38">
        <v>0.89</v>
      </c>
      <c r="X90" s="38">
        <v>0.71</v>
      </c>
      <c r="Y90" s="38">
        <v>0.52</v>
      </c>
      <c r="Z90" s="4">
        <v>0.47</v>
      </c>
      <c r="AA90" s="4"/>
      <c r="AB90" s="4"/>
      <c r="AC90" s="4"/>
      <c r="AD90" s="5"/>
      <c r="AE90" s="38"/>
      <c r="AF90" s="188" t="s">
        <v>70</v>
      </c>
      <c r="AG90" s="187"/>
      <c r="AH90" s="51">
        <v>2</v>
      </c>
      <c r="AI90" s="77">
        <v>96.998750000000001</v>
      </c>
      <c r="AJ90" s="71">
        <v>3.0012500000000002</v>
      </c>
      <c r="AK90" s="71">
        <v>0.82125000000000004</v>
      </c>
      <c r="AL90" s="71">
        <v>0.20374999999999999</v>
      </c>
      <c r="AM90" s="71">
        <v>0</v>
      </c>
      <c r="AN90" s="71">
        <v>3.2500000000000001E-2</v>
      </c>
      <c r="AO90" s="71">
        <v>17.942499999999999</v>
      </c>
      <c r="AP90" s="71">
        <v>45.838750000000005</v>
      </c>
      <c r="AQ90" s="72">
        <v>0.13500000000000001</v>
      </c>
      <c r="AR90" s="38"/>
      <c r="AS90" s="188" t="s">
        <v>70</v>
      </c>
      <c r="AT90" s="187"/>
      <c r="AU90" s="51">
        <v>2</v>
      </c>
      <c r="AV90" s="78">
        <f t="shared" si="7"/>
        <v>0.99074357795822476</v>
      </c>
      <c r="AW90" s="75">
        <f t="shared" si="8"/>
        <v>1.4325775656324584</v>
      </c>
      <c r="AX90" s="75">
        <f t="shared" si="9"/>
        <v>0.93991416309012876</v>
      </c>
      <c r="AY90" s="75">
        <f t="shared" si="10"/>
        <v>1.831460674157303</v>
      </c>
      <c r="AZ90" s="75" t="e">
        <f t="shared" si="11"/>
        <v>#DIV/0!</v>
      </c>
      <c r="BA90" s="75">
        <f t="shared" si="12"/>
        <v>1.4444444444444444</v>
      </c>
      <c r="BB90" s="75">
        <f t="shared" si="13"/>
        <v>1.4009369510052703</v>
      </c>
      <c r="BC90" s="75">
        <f t="shared" si="14"/>
        <v>1.0449960104867206</v>
      </c>
      <c r="BD90" s="76">
        <f t="shared" si="15"/>
        <v>1.0799999999999998</v>
      </c>
    </row>
    <row r="91" spans="1:99" ht="15.75" customHeight="1" x14ac:dyDescent="0.2">
      <c r="A91" s="66"/>
      <c r="B91" s="66"/>
      <c r="C91" s="48" t="s">
        <v>45</v>
      </c>
      <c r="D91" s="3">
        <v>97.29</v>
      </c>
      <c r="E91" s="4">
        <v>95.94</v>
      </c>
      <c r="F91" s="4">
        <v>93.11</v>
      </c>
      <c r="G91" s="4">
        <v>93.78</v>
      </c>
      <c r="H91" s="4">
        <v>94.16</v>
      </c>
      <c r="I91" s="4"/>
      <c r="J91" s="4"/>
      <c r="K91" s="4"/>
      <c r="L91" s="5"/>
      <c r="M91" s="49">
        <v>2.71</v>
      </c>
      <c r="N91" s="38">
        <v>4.0599999999999996</v>
      </c>
      <c r="O91" s="38">
        <v>6.89</v>
      </c>
      <c r="P91" s="38">
        <v>6.22</v>
      </c>
      <c r="Q91" s="38">
        <v>5.84</v>
      </c>
      <c r="R91" s="38"/>
      <c r="S91" s="38"/>
      <c r="T91" s="38"/>
      <c r="U91" s="50"/>
      <c r="V91" s="49">
        <v>0.89</v>
      </c>
      <c r="W91" s="38">
        <v>0.82</v>
      </c>
      <c r="X91" s="38">
        <v>0.69</v>
      </c>
      <c r="Y91" s="38">
        <v>0.71</v>
      </c>
      <c r="Z91" s="4">
        <v>0.74</v>
      </c>
      <c r="AA91" s="4"/>
      <c r="AB91" s="4"/>
      <c r="AC91" s="4"/>
      <c r="AD91" s="5"/>
      <c r="AE91" s="38"/>
      <c r="AF91" s="188" t="s">
        <v>71</v>
      </c>
      <c r="AG91" s="187"/>
      <c r="AH91" s="51">
        <v>3</v>
      </c>
      <c r="AI91" s="77">
        <v>93.41125000000001</v>
      </c>
      <c r="AJ91" s="71">
        <v>6.5887500000000001</v>
      </c>
      <c r="AK91" s="71">
        <v>0.58374999999999999</v>
      </c>
      <c r="AL91" s="71">
        <v>0.40875000000000006</v>
      </c>
      <c r="AM91" s="71">
        <v>0</v>
      </c>
      <c r="AN91" s="71">
        <v>5.6250000000000001E-2</v>
      </c>
      <c r="AO91" s="71">
        <v>32.543750000000003</v>
      </c>
      <c r="AP91" s="71">
        <v>60.827500000000008</v>
      </c>
      <c r="AQ91" s="72">
        <v>0.17249999999999999</v>
      </c>
      <c r="AR91" s="38"/>
      <c r="AS91" s="188" t="s">
        <v>71</v>
      </c>
      <c r="AT91" s="187"/>
      <c r="AU91" s="51">
        <v>3</v>
      </c>
      <c r="AV91" s="78">
        <f t="shared" si="7"/>
        <v>0.95410091415147347</v>
      </c>
      <c r="AW91" s="75">
        <f t="shared" si="8"/>
        <v>3.1449880668257761</v>
      </c>
      <c r="AX91" s="75">
        <f t="shared" si="9"/>
        <v>0.66809728183118733</v>
      </c>
      <c r="AY91" s="75">
        <f t="shared" si="10"/>
        <v>3.6741573033707864</v>
      </c>
      <c r="AZ91" s="75" t="e">
        <f t="shared" si="11"/>
        <v>#DIV/0!</v>
      </c>
      <c r="BA91" s="75">
        <f t="shared" si="12"/>
        <v>2.4999999999999996</v>
      </c>
      <c r="BB91" s="75">
        <f t="shared" si="13"/>
        <v>2.5409916064805778</v>
      </c>
      <c r="BC91" s="75">
        <f t="shared" si="14"/>
        <v>1.3866978228656106</v>
      </c>
      <c r="BD91" s="76">
        <f t="shared" si="15"/>
        <v>1.3799999999999997</v>
      </c>
    </row>
    <row r="92" spans="1:99" ht="15.75" customHeight="1" x14ac:dyDescent="0.2">
      <c r="A92" s="66"/>
      <c r="B92" s="66"/>
      <c r="C92" s="48" t="s">
        <v>46</v>
      </c>
      <c r="D92" s="3"/>
      <c r="E92" s="4"/>
      <c r="F92" s="4"/>
      <c r="G92" s="4"/>
      <c r="H92" s="4"/>
      <c r="I92" s="4"/>
      <c r="J92" s="4"/>
      <c r="K92" s="4"/>
      <c r="L92" s="5"/>
      <c r="M92" s="49"/>
      <c r="N92" s="38"/>
      <c r="O92" s="38"/>
      <c r="P92" s="38"/>
      <c r="Q92" s="38"/>
      <c r="R92" s="38"/>
      <c r="S92" s="38"/>
      <c r="T92" s="38"/>
      <c r="U92" s="50"/>
      <c r="V92" s="49"/>
      <c r="W92" s="38"/>
      <c r="X92" s="38"/>
      <c r="Y92" s="38"/>
      <c r="Z92" s="4"/>
      <c r="AA92" s="4"/>
      <c r="AB92" s="4"/>
      <c r="AC92" s="4"/>
      <c r="AD92" s="5"/>
      <c r="AE92" s="38"/>
      <c r="AF92" s="210" t="s">
        <v>72</v>
      </c>
      <c r="AG92" s="187"/>
      <c r="AH92" s="51">
        <v>4</v>
      </c>
      <c r="AI92" s="77">
        <v>93.277499999999989</v>
      </c>
      <c r="AJ92" s="71">
        <v>6.7225000000000001</v>
      </c>
      <c r="AK92" s="71">
        <v>0.54999999999999993</v>
      </c>
      <c r="AL92" s="71">
        <v>0.46375</v>
      </c>
      <c r="AM92" s="71">
        <v>0</v>
      </c>
      <c r="AN92" s="71">
        <v>6.25E-2</v>
      </c>
      <c r="AO92" s="71">
        <v>35.141249999999999</v>
      </c>
      <c r="AP92" s="71">
        <v>62.412500000000009</v>
      </c>
      <c r="AQ92" s="72">
        <v>0.17875000000000002</v>
      </c>
      <c r="AR92" s="38"/>
      <c r="AS92" s="210" t="s">
        <v>72</v>
      </c>
      <c r="AT92" s="187"/>
      <c r="AU92" s="51">
        <v>4</v>
      </c>
      <c r="AV92" s="78">
        <f t="shared" si="7"/>
        <v>0.95273479393289406</v>
      </c>
      <c r="AW92" s="75">
        <f t="shared" si="8"/>
        <v>3.2088305489260147</v>
      </c>
      <c r="AX92" s="75">
        <f t="shared" si="9"/>
        <v>0.62947067238912724</v>
      </c>
      <c r="AY92" s="75">
        <f t="shared" si="10"/>
        <v>4.1685393258426959</v>
      </c>
      <c r="AZ92" s="75" t="e">
        <f t="shared" si="11"/>
        <v>#DIV/0!</v>
      </c>
      <c r="BA92" s="75">
        <f t="shared" si="12"/>
        <v>2.7777777777777772</v>
      </c>
      <c r="BB92" s="75">
        <f t="shared" si="13"/>
        <v>2.7438024594963886</v>
      </c>
      <c r="BC92" s="75">
        <f t="shared" si="14"/>
        <v>1.422831414567423</v>
      </c>
      <c r="BD92" s="76">
        <f t="shared" si="15"/>
        <v>1.43</v>
      </c>
    </row>
    <row r="93" spans="1:99" ht="15.75" customHeight="1" x14ac:dyDescent="0.2">
      <c r="A93" s="66"/>
      <c r="B93" s="66"/>
      <c r="C93" s="48" t="s">
        <v>47</v>
      </c>
      <c r="D93" s="3">
        <v>95.74</v>
      </c>
      <c r="E93" s="4">
        <v>93.2</v>
      </c>
      <c r="F93" s="4">
        <v>83.79</v>
      </c>
      <c r="G93" s="4">
        <v>85.6</v>
      </c>
      <c r="H93" s="4">
        <v>86.24</v>
      </c>
      <c r="I93" s="4"/>
      <c r="J93" s="4"/>
      <c r="K93" s="4"/>
      <c r="L93" s="5"/>
      <c r="M93" s="49">
        <v>4.26</v>
      </c>
      <c r="N93" s="38">
        <v>6.8</v>
      </c>
      <c r="O93" s="38">
        <v>16.21</v>
      </c>
      <c r="P93" s="38">
        <v>14.4</v>
      </c>
      <c r="Q93" s="38">
        <v>13.76</v>
      </c>
      <c r="R93" s="38"/>
      <c r="S93" s="38"/>
      <c r="T93" s="38"/>
      <c r="U93" s="50"/>
      <c r="V93" s="49">
        <v>0.86</v>
      </c>
      <c r="W93" s="38">
        <v>0.77</v>
      </c>
      <c r="X93" s="38">
        <v>0.47</v>
      </c>
      <c r="Y93" s="38">
        <v>0.51</v>
      </c>
      <c r="Z93" s="4">
        <v>0.54</v>
      </c>
      <c r="AA93" s="4"/>
      <c r="AB93" s="4"/>
      <c r="AC93" s="4"/>
      <c r="AD93" s="5"/>
      <c r="AE93" s="38"/>
      <c r="AF93" s="188" t="s">
        <v>73</v>
      </c>
      <c r="AG93" s="187"/>
      <c r="AH93" s="51">
        <v>5</v>
      </c>
      <c r="AI93" s="77">
        <v>93.212500000000006</v>
      </c>
      <c r="AJ93" s="71">
        <v>6.7875000000000005</v>
      </c>
      <c r="AK93" s="71">
        <v>0.54500000000000004</v>
      </c>
      <c r="AL93" s="71">
        <v>0.45875000000000005</v>
      </c>
      <c r="AM93" s="71">
        <v>0</v>
      </c>
      <c r="AN93" s="71">
        <v>6.5000000000000002E-2</v>
      </c>
      <c r="AO93" s="71">
        <v>37.174999999999997</v>
      </c>
      <c r="AP93" s="71">
        <v>63.519999999999996</v>
      </c>
      <c r="AQ93" s="72">
        <v>0.18125000000000002</v>
      </c>
      <c r="AR93" s="38"/>
      <c r="AS93" s="188" t="s">
        <v>73</v>
      </c>
      <c r="AT93" s="187"/>
      <c r="AU93" s="51">
        <v>5</v>
      </c>
      <c r="AV93" s="78">
        <f t="shared" si="7"/>
        <v>0.95207088504162207</v>
      </c>
      <c r="AW93" s="75">
        <f t="shared" si="8"/>
        <v>3.2398568019093084</v>
      </c>
      <c r="AX93" s="75">
        <f t="shared" si="9"/>
        <v>0.62374821173104433</v>
      </c>
      <c r="AY93" s="75">
        <f t="shared" si="10"/>
        <v>4.1235955056179776</v>
      </c>
      <c r="AZ93" s="75" t="e">
        <f t="shared" si="11"/>
        <v>#DIV/0!</v>
      </c>
      <c r="BA93" s="75">
        <f t="shared" si="12"/>
        <v>2.8888888888888888</v>
      </c>
      <c r="BB93" s="75">
        <f t="shared" si="13"/>
        <v>2.9025961350771028</v>
      </c>
      <c r="BC93" s="75">
        <f t="shared" si="14"/>
        <v>1.4480793343212126</v>
      </c>
      <c r="BD93" s="76">
        <f t="shared" si="15"/>
        <v>1.45</v>
      </c>
    </row>
    <row r="94" spans="1:99" ht="15.75" customHeight="1" x14ac:dyDescent="0.2">
      <c r="A94" s="66"/>
      <c r="B94" s="66"/>
      <c r="C94" s="48" t="s">
        <v>48</v>
      </c>
      <c r="D94" s="3">
        <v>96.76</v>
      </c>
      <c r="E94" s="4">
        <v>94.63</v>
      </c>
      <c r="F94" s="4">
        <v>88.03</v>
      </c>
      <c r="G94" s="4">
        <v>88.33</v>
      </c>
      <c r="H94" s="4">
        <v>88.67</v>
      </c>
      <c r="I94" s="4"/>
      <c r="J94" s="4"/>
      <c r="K94" s="4"/>
      <c r="L94" s="5"/>
      <c r="M94" s="49">
        <v>3.24</v>
      </c>
      <c r="N94" s="38">
        <v>5.37</v>
      </c>
      <c r="O94" s="38">
        <v>11.97</v>
      </c>
      <c r="P94" s="38">
        <v>11.67</v>
      </c>
      <c r="Q94" s="38">
        <v>11.33</v>
      </c>
      <c r="R94" s="38"/>
      <c r="S94" s="38"/>
      <c r="T94" s="38"/>
      <c r="U94" s="50"/>
      <c r="V94" s="49">
        <v>0.78</v>
      </c>
      <c r="W94" s="38">
        <v>0.61</v>
      </c>
      <c r="X94" s="38">
        <v>0.14000000000000001</v>
      </c>
      <c r="Y94" s="38">
        <v>0.09</v>
      </c>
      <c r="Z94" s="4">
        <v>0.09</v>
      </c>
      <c r="AA94" s="4"/>
      <c r="AB94" s="4"/>
      <c r="AC94" s="4"/>
      <c r="AD94" s="5"/>
      <c r="AE94" s="38"/>
      <c r="AF94" s="188"/>
      <c r="AG94" s="187"/>
      <c r="AH94" s="51">
        <v>6</v>
      </c>
      <c r="AI94" s="77" t="e">
        <v>#DIV/0!</v>
      </c>
      <c r="AJ94" s="71" t="e">
        <v>#DIV/0!</v>
      </c>
      <c r="AK94" s="71" t="e">
        <v>#DIV/0!</v>
      </c>
      <c r="AL94" s="71" t="e">
        <v>#DIV/0!</v>
      </c>
      <c r="AM94" s="71" t="e">
        <v>#DIV/0!</v>
      </c>
      <c r="AN94" s="71" t="e">
        <v>#DIV/0!</v>
      </c>
      <c r="AO94" s="71" t="e">
        <v>#DIV/0!</v>
      </c>
      <c r="AP94" s="71" t="e">
        <v>#DIV/0!</v>
      </c>
      <c r="AQ94" s="72" t="e">
        <v>#DIV/0!</v>
      </c>
      <c r="AR94" s="38"/>
      <c r="AS94" s="188"/>
      <c r="AT94" s="187"/>
      <c r="AU94" s="51">
        <v>6</v>
      </c>
      <c r="AV94" s="78" t="e">
        <f t="shared" si="7"/>
        <v>#DIV/0!</v>
      </c>
      <c r="AW94" s="75" t="e">
        <f t="shared" si="8"/>
        <v>#DIV/0!</v>
      </c>
      <c r="AX94" s="75" t="e">
        <f t="shared" si="9"/>
        <v>#DIV/0!</v>
      </c>
      <c r="AY94" s="75" t="e">
        <f t="shared" si="10"/>
        <v>#DIV/0!</v>
      </c>
      <c r="AZ94" s="75" t="e">
        <f t="shared" si="11"/>
        <v>#DIV/0!</v>
      </c>
      <c r="BA94" s="75" t="e">
        <f t="shared" si="12"/>
        <v>#DIV/0!</v>
      </c>
      <c r="BB94" s="75" t="e">
        <f t="shared" si="13"/>
        <v>#DIV/0!</v>
      </c>
      <c r="BC94" s="75" t="e">
        <f t="shared" si="14"/>
        <v>#DIV/0!</v>
      </c>
      <c r="BD94" s="76" t="e">
        <f t="shared" si="15"/>
        <v>#DIV/0!</v>
      </c>
    </row>
    <row r="95" spans="1:99" ht="15.75" customHeight="1" x14ac:dyDescent="0.2">
      <c r="A95" s="66"/>
      <c r="B95" s="66"/>
      <c r="C95" s="48" t="s">
        <v>49</v>
      </c>
      <c r="D95" s="3"/>
      <c r="E95" s="4"/>
      <c r="F95" s="4"/>
      <c r="G95" s="4"/>
      <c r="H95" s="4"/>
      <c r="I95" s="4"/>
      <c r="J95" s="4"/>
      <c r="K95" s="4"/>
      <c r="L95" s="5"/>
      <c r="M95" s="49"/>
      <c r="N95" s="38"/>
      <c r="O95" s="38"/>
      <c r="P95" s="38"/>
      <c r="Q95" s="38"/>
      <c r="R95" s="38"/>
      <c r="S95" s="38"/>
      <c r="T95" s="38"/>
      <c r="U95" s="50"/>
      <c r="V95" s="49"/>
      <c r="W95" s="38"/>
      <c r="X95" s="38"/>
      <c r="Y95" s="38"/>
      <c r="Z95" s="4"/>
      <c r="AA95" s="4"/>
      <c r="AB95" s="4"/>
      <c r="AC95" s="4"/>
      <c r="AD95" s="5"/>
      <c r="AE95" s="38"/>
      <c r="AF95" s="188"/>
      <c r="AG95" s="187"/>
      <c r="AH95" s="51">
        <v>7</v>
      </c>
      <c r="AI95" s="77" t="e">
        <v>#DIV/0!</v>
      </c>
      <c r="AJ95" s="71" t="e">
        <v>#DIV/0!</v>
      </c>
      <c r="AK95" s="71" t="e">
        <v>#DIV/0!</v>
      </c>
      <c r="AL95" s="71" t="e">
        <v>#DIV/0!</v>
      </c>
      <c r="AM95" s="71" t="e">
        <v>#DIV/0!</v>
      </c>
      <c r="AN95" s="71" t="e">
        <v>#DIV/0!</v>
      </c>
      <c r="AO95" s="71" t="e">
        <v>#DIV/0!</v>
      </c>
      <c r="AP95" s="71" t="e">
        <v>#DIV/0!</v>
      </c>
      <c r="AQ95" s="72" t="e">
        <v>#DIV/0!</v>
      </c>
      <c r="AR95" s="38"/>
      <c r="AS95" s="188"/>
      <c r="AT95" s="187"/>
      <c r="AU95" s="51">
        <v>7</v>
      </c>
      <c r="AV95" s="78" t="e">
        <f t="shared" si="7"/>
        <v>#DIV/0!</v>
      </c>
      <c r="AW95" s="75" t="e">
        <f t="shared" si="8"/>
        <v>#DIV/0!</v>
      </c>
      <c r="AX95" s="75" t="e">
        <f t="shared" si="9"/>
        <v>#DIV/0!</v>
      </c>
      <c r="AY95" s="75" t="e">
        <f t="shared" si="10"/>
        <v>#DIV/0!</v>
      </c>
      <c r="AZ95" s="75" t="e">
        <f t="shared" si="11"/>
        <v>#DIV/0!</v>
      </c>
      <c r="BA95" s="75" t="e">
        <f t="shared" si="12"/>
        <v>#DIV/0!</v>
      </c>
      <c r="BB95" s="75" t="e">
        <f t="shared" si="13"/>
        <v>#DIV/0!</v>
      </c>
      <c r="BC95" s="75" t="e">
        <f t="shared" si="14"/>
        <v>#DIV/0!</v>
      </c>
      <c r="BD95" s="76" t="e">
        <f t="shared" si="15"/>
        <v>#DIV/0!</v>
      </c>
    </row>
    <row r="96" spans="1:99" ht="15.75" customHeight="1" x14ac:dyDescent="0.2">
      <c r="A96" s="66"/>
      <c r="B96" s="66"/>
      <c r="C96" s="48" t="s">
        <v>50</v>
      </c>
      <c r="D96" s="3"/>
      <c r="E96" s="4"/>
      <c r="F96" s="4"/>
      <c r="G96" s="4"/>
      <c r="H96" s="4"/>
      <c r="I96" s="4"/>
      <c r="J96" s="4"/>
      <c r="K96" s="4"/>
      <c r="L96" s="5"/>
      <c r="M96" s="49"/>
      <c r="N96" s="38"/>
      <c r="O96" s="38"/>
      <c r="P96" s="38"/>
      <c r="Q96" s="38"/>
      <c r="R96" s="38"/>
      <c r="S96" s="38"/>
      <c r="T96" s="38"/>
      <c r="U96" s="50"/>
      <c r="V96" s="49"/>
      <c r="W96" s="38"/>
      <c r="X96" s="38"/>
      <c r="Y96" s="38"/>
      <c r="Z96" s="4"/>
      <c r="AA96" s="4"/>
      <c r="AB96" s="4"/>
      <c r="AC96" s="4"/>
      <c r="AD96" s="5"/>
      <c r="AE96" s="38"/>
      <c r="AF96" s="188"/>
      <c r="AG96" s="187"/>
      <c r="AH96" s="51">
        <v>8</v>
      </c>
      <c r="AI96" s="77" t="e">
        <v>#DIV/0!</v>
      </c>
      <c r="AJ96" s="71" t="e">
        <v>#DIV/0!</v>
      </c>
      <c r="AK96" s="71" t="e">
        <v>#DIV/0!</v>
      </c>
      <c r="AL96" s="71" t="e">
        <v>#DIV/0!</v>
      </c>
      <c r="AM96" s="71" t="e">
        <v>#DIV/0!</v>
      </c>
      <c r="AN96" s="71" t="e">
        <v>#DIV/0!</v>
      </c>
      <c r="AO96" s="71" t="e">
        <v>#DIV/0!</v>
      </c>
      <c r="AP96" s="71" t="e">
        <v>#DIV/0!</v>
      </c>
      <c r="AQ96" s="72" t="e">
        <v>#DIV/0!</v>
      </c>
      <c r="AR96" s="38"/>
      <c r="AS96" s="188"/>
      <c r="AT96" s="187"/>
      <c r="AU96" s="51">
        <v>8</v>
      </c>
      <c r="AV96" s="78" t="e">
        <f t="shared" si="7"/>
        <v>#DIV/0!</v>
      </c>
      <c r="AW96" s="75" t="e">
        <f t="shared" si="8"/>
        <v>#DIV/0!</v>
      </c>
      <c r="AX96" s="75" t="e">
        <f t="shared" si="9"/>
        <v>#DIV/0!</v>
      </c>
      <c r="AY96" s="75" t="e">
        <f t="shared" si="10"/>
        <v>#DIV/0!</v>
      </c>
      <c r="AZ96" s="75" t="e">
        <f t="shared" si="11"/>
        <v>#DIV/0!</v>
      </c>
      <c r="BA96" s="75" t="e">
        <f t="shared" si="12"/>
        <v>#DIV/0!</v>
      </c>
      <c r="BB96" s="75" t="e">
        <f t="shared" si="13"/>
        <v>#DIV/0!</v>
      </c>
      <c r="BC96" s="75" t="e">
        <f t="shared" si="14"/>
        <v>#DIV/0!</v>
      </c>
      <c r="BD96" s="76" t="e">
        <f t="shared" si="15"/>
        <v>#DIV/0!</v>
      </c>
    </row>
    <row r="97" spans="1:56" ht="15.75" customHeight="1" thickBot="1" x14ac:dyDescent="0.3">
      <c r="A97" s="66"/>
      <c r="B97" s="66"/>
      <c r="C97" s="56" t="s">
        <v>51</v>
      </c>
      <c r="D97" s="3">
        <v>99.37</v>
      </c>
      <c r="E97" s="4">
        <v>99.45</v>
      </c>
      <c r="F97" s="4">
        <v>97.9</v>
      </c>
      <c r="G97" s="4">
        <v>97.93</v>
      </c>
      <c r="H97" s="4">
        <v>98.12</v>
      </c>
      <c r="I97" s="4"/>
      <c r="J97" s="4"/>
      <c r="K97" s="4"/>
      <c r="L97" s="5"/>
      <c r="M97" s="49">
        <v>0.63</v>
      </c>
      <c r="N97" s="38">
        <v>0.55000000000000004</v>
      </c>
      <c r="O97" s="38">
        <v>2.1</v>
      </c>
      <c r="P97" s="38">
        <v>2.0699999999999998</v>
      </c>
      <c r="Q97" s="38">
        <v>1.88</v>
      </c>
      <c r="R97" s="38"/>
      <c r="S97" s="38"/>
      <c r="T97" s="38"/>
      <c r="U97" s="50"/>
      <c r="V97" s="49">
        <v>0.85</v>
      </c>
      <c r="W97" s="38">
        <v>0.87</v>
      </c>
      <c r="X97" s="38">
        <v>0.46</v>
      </c>
      <c r="Y97" s="38">
        <v>0.47</v>
      </c>
      <c r="Z97" s="4">
        <v>0.48</v>
      </c>
      <c r="AA97" s="4"/>
      <c r="AB97" s="4"/>
      <c r="AC97" s="4"/>
      <c r="AD97" s="5"/>
      <c r="AE97" s="38"/>
      <c r="AF97" s="195"/>
      <c r="AG97" s="196"/>
      <c r="AH97" s="57">
        <v>9</v>
      </c>
      <c r="AI97" s="79" t="e">
        <v>#DIV/0!</v>
      </c>
      <c r="AJ97" s="80" t="e">
        <v>#DIV/0!</v>
      </c>
      <c r="AK97" s="80" t="e">
        <v>#DIV/0!</v>
      </c>
      <c r="AL97" s="80" t="e">
        <v>#DIV/0!</v>
      </c>
      <c r="AM97" s="80" t="e">
        <v>#DIV/0!</v>
      </c>
      <c r="AN97" s="80" t="e">
        <v>#DIV/0!</v>
      </c>
      <c r="AO97" s="80" t="e">
        <v>#DIV/0!</v>
      </c>
      <c r="AP97" s="80" t="e">
        <v>#DIV/0!</v>
      </c>
      <c r="AQ97" s="81" t="e">
        <v>#DIV/0!</v>
      </c>
      <c r="AR97" s="38"/>
      <c r="AS97" s="195"/>
      <c r="AT97" s="196"/>
      <c r="AU97" s="57">
        <v>9</v>
      </c>
      <c r="AV97" s="82" t="e">
        <f t="shared" si="7"/>
        <v>#DIV/0!</v>
      </c>
      <c r="AW97" s="83" t="e">
        <f t="shared" si="8"/>
        <v>#DIV/0!</v>
      </c>
      <c r="AX97" s="83" t="e">
        <f t="shared" si="9"/>
        <v>#DIV/0!</v>
      </c>
      <c r="AY97" s="83" t="e">
        <f t="shared" si="10"/>
        <v>#DIV/0!</v>
      </c>
      <c r="AZ97" s="83" t="e">
        <f t="shared" si="11"/>
        <v>#DIV/0!</v>
      </c>
      <c r="BA97" s="83" t="e">
        <f t="shared" si="12"/>
        <v>#DIV/0!</v>
      </c>
      <c r="BB97" s="83" t="e">
        <f t="shared" si="13"/>
        <v>#DIV/0!</v>
      </c>
      <c r="BC97" s="83" t="e">
        <f t="shared" si="14"/>
        <v>#DIV/0!</v>
      </c>
      <c r="BD97" s="84" t="e">
        <f t="shared" si="15"/>
        <v>#DIV/0!</v>
      </c>
    </row>
    <row r="98" spans="1:56" ht="15.75" customHeight="1" x14ac:dyDescent="0.25">
      <c r="A98" s="66"/>
      <c r="B98" s="66"/>
      <c r="C98" s="56" t="s">
        <v>52</v>
      </c>
      <c r="D98" s="3">
        <v>97.99</v>
      </c>
      <c r="E98" s="4">
        <v>97.93</v>
      </c>
      <c r="F98" s="4">
        <v>95.56</v>
      </c>
      <c r="G98" s="4">
        <v>95.27</v>
      </c>
      <c r="H98" s="4">
        <v>94.58</v>
      </c>
      <c r="I98" s="4"/>
      <c r="J98" s="4"/>
      <c r="K98" s="4"/>
      <c r="L98" s="5"/>
      <c r="M98" s="49">
        <v>2.0099999999999998</v>
      </c>
      <c r="N98" s="38">
        <v>2.0699999999999998</v>
      </c>
      <c r="O98" s="38">
        <v>4.4400000000000004</v>
      </c>
      <c r="P98" s="38">
        <v>4.7300000000000004</v>
      </c>
      <c r="Q98" s="38">
        <v>5.42</v>
      </c>
      <c r="R98" s="38"/>
      <c r="S98" s="38"/>
      <c r="T98" s="38"/>
      <c r="U98" s="50"/>
      <c r="V98" s="49">
        <v>0.82</v>
      </c>
      <c r="W98" s="38">
        <v>0.79</v>
      </c>
      <c r="X98" s="38">
        <v>0.53</v>
      </c>
      <c r="Y98" s="38">
        <v>0.42</v>
      </c>
      <c r="Z98" s="4">
        <v>0.38</v>
      </c>
      <c r="AA98" s="4"/>
      <c r="AB98" s="4"/>
      <c r="AC98" s="4"/>
      <c r="AD98" s="5"/>
      <c r="AE98" s="3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</row>
    <row r="99" spans="1:56" ht="15.75" customHeight="1" x14ac:dyDescent="0.25">
      <c r="A99" s="66"/>
      <c r="B99" s="66"/>
      <c r="C99" s="56" t="s">
        <v>54</v>
      </c>
      <c r="D99" s="6">
        <v>99.18</v>
      </c>
      <c r="E99" s="7">
        <v>98.05</v>
      </c>
      <c r="F99" s="7">
        <v>97.08</v>
      </c>
      <c r="G99" s="7">
        <v>97.3</v>
      </c>
      <c r="H99" s="7">
        <v>97.26</v>
      </c>
      <c r="I99" s="7"/>
      <c r="J99" s="7"/>
      <c r="K99" s="7"/>
      <c r="L99" s="8"/>
      <c r="M99" s="60">
        <v>0.82</v>
      </c>
      <c r="N99" s="61">
        <v>1.95</v>
      </c>
      <c r="O99" s="61">
        <v>2.92</v>
      </c>
      <c r="P99" s="61">
        <v>2.7</v>
      </c>
      <c r="Q99" s="61">
        <v>2.74</v>
      </c>
      <c r="R99" s="61"/>
      <c r="S99" s="61"/>
      <c r="T99" s="61"/>
      <c r="U99" s="62"/>
      <c r="V99" s="60">
        <v>0.95</v>
      </c>
      <c r="W99" s="61">
        <v>0.89</v>
      </c>
      <c r="X99" s="61">
        <v>0.83</v>
      </c>
      <c r="Y99" s="61">
        <v>0.84</v>
      </c>
      <c r="Z99" s="7">
        <v>0.84</v>
      </c>
      <c r="AA99" s="7"/>
      <c r="AB99" s="7"/>
      <c r="AC99" s="7"/>
      <c r="AD99" s="8"/>
      <c r="AE99" s="38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</row>
    <row r="100" spans="1:56" ht="15.75" customHeight="1" thickBot="1" x14ac:dyDescent="0.25">
      <c r="A100" s="66"/>
      <c r="B100" s="66"/>
      <c r="C100" s="48" t="s">
        <v>55</v>
      </c>
      <c r="D100" s="9">
        <f t="shared" ref="D100:AD100" si="16">AVERAGE(D89:D99)</f>
        <v>97.905000000000001</v>
      </c>
      <c r="E100" s="10">
        <f t="shared" si="16"/>
        <v>96.998750000000001</v>
      </c>
      <c r="F100" s="10">
        <f t="shared" si="16"/>
        <v>93.41125000000001</v>
      </c>
      <c r="G100" s="10">
        <f t="shared" si="16"/>
        <v>93.277499999999989</v>
      </c>
      <c r="H100" s="10">
        <f t="shared" si="16"/>
        <v>93.212500000000006</v>
      </c>
      <c r="I100" s="10" t="e">
        <f t="shared" si="16"/>
        <v>#DIV/0!</v>
      </c>
      <c r="J100" s="10" t="e">
        <f t="shared" si="16"/>
        <v>#DIV/0!</v>
      </c>
      <c r="K100" s="10" t="e">
        <f t="shared" si="16"/>
        <v>#DIV/0!</v>
      </c>
      <c r="L100" s="11" t="e">
        <f t="shared" si="16"/>
        <v>#DIV/0!</v>
      </c>
      <c r="M100" s="9">
        <f t="shared" si="16"/>
        <v>2.0949999999999998</v>
      </c>
      <c r="N100" s="10">
        <f t="shared" si="16"/>
        <v>3.0012500000000002</v>
      </c>
      <c r="O100" s="10">
        <f t="shared" si="16"/>
        <v>6.5887500000000001</v>
      </c>
      <c r="P100" s="10">
        <f t="shared" si="16"/>
        <v>6.7225000000000001</v>
      </c>
      <c r="Q100" s="10">
        <f t="shared" si="16"/>
        <v>6.7875000000000005</v>
      </c>
      <c r="R100" s="10" t="e">
        <f t="shared" si="16"/>
        <v>#DIV/0!</v>
      </c>
      <c r="S100" s="10" t="e">
        <f t="shared" si="16"/>
        <v>#DIV/0!</v>
      </c>
      <c r="T100" s="10" t="e">
        <f t="shared" si="16"/>
        <v>#DIV/0!</v>
      </c>
      <c r="U100" s="11" t="e">
        <f t="shared" si="16"/>
        <v>#DIV/0!</v>
      </c>
      <c r="V100" s="9">
        <f t="shared" si="16"/>
        <v>0.87375000000000003</v>
      </c>
      <c r="W100" s="10">
        <f t="shared" si="16"/>
        <v>0.82125000000000004</v>
      </c>
      <c r="X100" s="10">
        <f t="shared" si="16"/>
        <v>0.58374999999999999</v>
      </c>
      <c r="Y100" s="10">
        <f t="shared" si="16"/>
        <v>0.54999999999999993</v>
      </c>
      <c r="Z100" s="10">
        <f t="shared" si="16"/>
        <v>0.54500000000000004</v>
      </c>
      <c r="AA100" s="10" t="e">
        <f t="shared" si="16"/>
        <v>#DIV/0!</v>
      </c>
      <c r="AB100" s="10" t="e">
        <f t="shared" si="16"/>
        <v>#DIV/0!</v>
      </c>
      <c r="AC100" s="10" t="e">
        <f t="shared" si="16"/>
        <v>#DIV/0!</v>
      </c>
      <c r="AD100" s="11" t="e">
        <f t="shared" si="16"/>
        <v>#DIV/0!</v>
      </c>
      <c r="AE100" s="38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</row>
    <row r="101" spans="1:56" ht="15.75" customHeight="1" thickBot="1" x14ac:dyDescent="0.25">
      <c r="A101" s="66"/>
      <c r="B101" s="66"/>
      <c r="C101" s="64"/>
      <c r="D101" s="184" t="s">
        <v>56</v>
      </c>
      <c r="E101" s="185"/>
      <c r="F101" s="185"/>
      <c r="G101" s="185"/>
      <c r="H101" s="185"/>
      <c r="I101" s="185"/>
      <c r="J101" s="185"/>
      <c r="K101" s="185"/>
      <c r="L101" s="185"/>
      <c r="M101" s="184" t="s">
        <v>57</v>
      </c>
      <c r="N101" s="185"/>
      <c r="O101" s="185"/>
      <c r="P101" s="185"/>
      <c r="Q101" s="185"/>
      <c r="R101" s="185"/>
      <c r="S101" s="185"/>
      <c r="T101" s="185"/>
      <c r="U101" s="185"/>
      <c r="V101" s="184" t="s">
        <v>58</v>
      </c>
      <c r="W101" s="185"/>
      <c r="X101" s="185"/>
      <c r="Y101" s="185"/>
      <c r="Z101" s="185"/>
      <c r="AA101" s="185"/>
      <c r="AB101" s="185"/>
      <c r="AC101" s="185"/>
      <c r="AD101" s="185"/>
      <c r="AE101" s="63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</row>
    <row r="102" spans="1:56" ht="15.75" customHeight="1" x14ac:dyDescent="0.2">
      <c r="A102" s="66"/>
      <c r="B102" s="66"/>
      <c r="C102" s="39" t="s">
        <v>36</v>
      </c>
      <c r="D102" s="40">
        <v>1</v>
      </c>
      <c r="E102" s="41">
        <v>2</v>
      </c>
      <c r="F102" s="41">
        <v>3</v>
      </c>
      <c r="G102" s="41">
        <v>4</v>
      </c>
      <c r="H102" s="41">
        <v>5</v>
      </c>
      <c r="I102" s="41">
        <v>6</v>
      </c>
      <c r="J102" s="41">
        <v>7</v>
      </c>
      <c r="K102" s="41">
        <v>8</v>
      </c>
      <c r="L102" s="42">
        <v>9</v>
      </c>
      <c r="M102" s="40">
        <v>1</v>
      </c>
      <c r="N102" s="41">
        <v>2</v>
      </c>
      <c r="O102" s="41">
        <v>3</v>
      </c>
      <c r="P102" s="41">
        <v>4</v>
      </c>
      <c r="Q102" s="41">
        <v>5</v>
      </c>
      <c r="R102" s="41">
        <v>6</v>
      </c>
      <c r="S102" s="41">
        <v>7</v>
      </c>
      <c r="T102" s="41">
        <v>8</v>
      </c>
      <c r="U102" s="42">
        <v>9</v>
      </c>
      <c r="V102" s="40">
        <v>1</v>
      </c>
      <c r="W102" s="41">
        <v>2</v>
      </c>
      <c r="X102" s="41">
        <v>3</v>
      </c>
      <c r="Y102" s="41">
        <v>4</v>
      </c>
      <c r="Z102" s="41">
        <v>5</v>
      </c>
      <c r="AA102" s="41">
        <v>6</v>
      </c>
      <c r="AB102" s="41">
        <v>7</v>
      </c>
      <c r="AC102" s="41">
        <v>8</v>
      </c>
      <c r="AD102" s="42">
        <v>9</v>
      </c>
      <c r="AE102" s="38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</row>
    <row r="103" spans="1:56" ht="15.75" customHeight="1" x14ac:dyDescent="0.2">
      <c r="A103" s="66"/>
      <c r="B103" s="66"/>
      <c r="C103" s="48" t="s">
        <v>43</v>
      </c>
      <c r="D103" s="49">
        <v>118.55</v>
      </c>
      <c r="E103" s="38">
        <v>118.51</v>
      </c>
      <c r="F103" s="38">
        <v>117.44</v>
      </c>
      <c r="G103" s="38">
        <v>117.4</v>
      </c>
      <c r="H103" s="38">
        <v>117.17</v>
      </c>
      <c r="I103" s="38"/>
      <c r="J103" s="38"/>
      <c r="K103" s="38"/>
      <c r="L103" s="50"/>
      <c r="M103" s="49">
        <v>0.75</v>
      </c>
      <c r="N103" s="38">
        <v>0.79</v>
      </c>
      <c r="O103" s="38">
        <v>1.86</v>
      </c>
      <c r="P103" s="38">
        <v>1.9</v>
      </c>
      <c r="Q103" s="38">
        <v>2.13</v>
      </c>
      <c r="R103" s="38"/>
      <c r="S103" s="38"/>
      <c r="T103" s="38"/>
      <c r="U103" s="50"/>
      <c r="V103" s="49">
        <v>7.0000000000000007E-2</v>
      </c>
      <c r="W103" s="38">
        <v>0.09</v>
      </c>
      <c r="X103" s="38">
        <v>0.2</v>
      </c>
      <c r="Y103" s="38">
        <v>0.21</v>
      </c>
      <c r="Z103" s="38">
        <v>0.22</v>
      </c>
      <c r="AA103" s="38"/>
      <c r="AB103" s="38"/>
      <c r="AC103" s="38"/>
      <c r="AD103" s="50"/>
      <c r="AE103" s="38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</row>
    <row r="104" spans="1:56" ht="15.75" customHeight="1" x14ac:dyDescent="0.2">
      <c r="A104" s="66"/>
      <c r="B104" s="66"/>
      <c r="C104" s="48" t="s">
        <v>44</v>
      </c>
      <c r="D104" s="49">
        <v>146.5</v>
      </c>
      <c r="E104" s="38">
        <v>146.37</v>
      </c>
      <c r="F104" s="38">
        <v>140.26</v>
      </c>
      <c r="G104" s="38">
        <v>134.58000000000001</v>
      </c>
      <c r="H104" s="38">
        <v>132.87</v>
      </c>
      <c r="I104" s="38"/>
      <c r="J104" s="38"/>
      <c r="K104" s="38"/>
      <c r="L104" s="50"/>
      <c r="M104" s="49">
        <v>3.7</v>
      </c>
      <c r="N104" s="38">
        <v>3.83</v>
      </c>
      <c r="O104" s="38">
        <v>9.94</v>
      </c>
      <c r="P104" s="38">
        <v>15.62</v>
      </c>
      <c r="Q104" s="38">
        <v>17.329999999999998</v>
      </c>
      <c r="R104" s="38"/>
      <c r="S104" s="38"/>
      <c r="T104" s="38"/>
      <c r="U104" s="50"/>
      <c r="V104" s="49">
        <v>0.09</v>
      </c>
      <c r="W104" s="38">
        <v>0.14000000000000001</v>
      </c>
      <c r="X104" s="38">
        <v>0.31</v>
      </c>
      <c r="Y104" s="38">
        <v>0.5</v>
      </c>
      <c r="Z104" s="38">
        <v>0.53</v>
      </c>
      <c r="AA104" s="38"/>
      <c r="AB104" s="38"/>
      <c r="AC104" s="38"/>
      <c r="AD104" s="50"/>
      <c r="AE104" s="38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</row>
    <row r="105" spans="1:56" ht="15.75" customHeight="1" x14ac:dyDescent="0.2">
      <c r="A105" s="66"/>
      <c r="B105" s="66"/>
      <c r="C105" s="48" t="s">
        <v>45</v>
      </c>
      <c r="D105" s="49">
        <v>107.89</v>
      </c>
      <c r="E105" s="38">
        <v>106.4</v>
      </c>
      <c r="F105" s="38">
        <v>103.26</v>
      </c>
      <c r="G105" s="38">
        <v>104</v>
      </c>
      <c r="H105" s="38">
        <v>104.42</v>
      </c>
      <c r="I105" s="38"/>
      <c r="J105" s="38"/>
      <c r="K105" s="38"/>
      <c r="L105" s="50"/>
      <c r="M105" s="49">
        <v>3.01</v>
      </c>
      <c r="N105" s="38">
        <v>4.5</v>
      </c>
      <c r="O105" s="38">
        <v>7.64</v>
      </c>
      <c r="P105" s="38">
        <v>6.9</v>
      </c>
      <c r="Q105" s="38">
        <v>6.48</v>
      </c>
      <c r="R105" s="38"/>
      <c r="S105" s="38"/>
      <c r="T105" s="38"/>
      <c r="U105" s="50"/>
      <c r="V105" s="49">
        <v>0.13</v>
      </c>
      <c r="W105" s="38">
        <v>0.25</v>
      </c>
      <c r="X105" s="38">
        <v>0.35</v>
      </c>
      <c r="Y105" s="38">
        <v>0.35</v>
      </c>
      <c r="Z105" s="38">
        <v>0.3</v>
      </c>
      <c r="AA105" s="38"/>
      <c r="AB105" s="38"/>
      <c r="AC105" s="38"/>
      <c r="AD105" s="50"/>
      <c r="AE105" s="38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</row>
    <row r="106" spans="1:56" ht="15.75" customHeight="1" x14ac:dyDescent="0.2">
      <c r="A106" s="66"/>
      <c r="B106" s="66"/>
      <c r="C106" s="48" t="s">
        <v>46</v>
      </c>
      <c r="D106" s="49"/>
      <c r="E106" s="38"/>
      <c r="F106" s="38"/>
      <c r="G106" s="38"/>
      <c r="H106" s="38"/>
      <c r="I106" s="38"/>
      <c r="J106" s="38"/>
      <c r="K106" s="38"/>
      <c r="L106" s="50"/>
      <c r="M106" s="49"/>
      <c r="N106" s="38"/>
      <c r="O106" s="38"/>
      <c r="P106" s="38"/>
      <c r="Q106" s="38"/>
      <c r="R106" s="38"/>
      <c r="S106" s="38"/>
      <c r="T106" s="38"/>
      <c r="U106" s="50"/>
      <c r="V106" s="49"/>
      <c r="W106" s="38"/>
      <c r="X106" s="38"/>
      <c r="Y106" s="38"/>
      <c r="Z106" s="38"/>
      <c r="AA106" s="38"/>
      <c r="AB106" s="38"/>
      <c r="AC106" s="38"/>
      <c r="AD106" s="50"/>
      <c r="AE106" s="38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</row>
    <row r="107" spans="1:56" ht="15.75" customHeight="1" x14ac:dyDescent="0.2">
      <c r="A107" s="66"/>
      <c r="B107" s="66"/>
      <c r="C107" s="48" t="s">
        <v>47</v>
      </c>
      <c r="D107" s="49">
        <v>126.95</v>
      </c>
      <c r="E107" s="38">
        <v>123.58</v>
      </c>
      <c r="F107" s="38">
        <v>111.1</v>
      </c>
      <c r="G107" s="38">
        <v>113.5</v>
      </c>
      <c r="H107" s="38">
        <v>114.35</v>
      </c>
      <c r="I107" s="38"/>
      <c r="J107" s="38"/>
      <c r="K107" s="38"/>
      <c r="L107" s="50"/>
      <c r="M107" s="49">
        <v>5.65</v>
      </c>
      <c r="N107" s="38">
        <v>9.02</v>
      </c>
      <c r="O107" s="38">
        <v>21.5</v>
      </c>
      <c r="P107" s="38">
        <v>19.100000000000001</v>
      </c>
      <c r="Q107" s="38">
        <v>18.25</v>
      </c>
      <c r="R107" s="38"/>
      <c r="S107" s="38"/>
      <c r="T107" s="38"/>
      <c r="U107" s="50"/>
      <c r="V107" s="49">
        <v>0.09</v>
      </c>
      <c r="W107" s="38">
        <v>0.21</v>
      </c>
      <c r="X107" s="38">
        <v>0.44</v>
      </c>
      <c r="Y107" s="38">
        <v>0.43</v>
      </c>
      <c r="Z107" s="38">
        <v>0.4</v>
      </c>
      <c r="AA107" s="38"/>
      <c r="AB107" s="38"/>
      <c r="AC107" s="38"/>
      <c r="AD107" s="50"/>
      <c r="AE107" s="38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</row>
    <row r="108" spans="1:56" ht="15.75" customHeight="1" x14ac:dyDescent="0.2">
      <c r="A108" s="66"/>
      <c r="B108" s="66"/>
      <c r="C108" s="48" t="s">
        <v>48</v>
      </c>
      <c r="D108" s="49">
        <v>122.5</v>
      </c>
      <c r="E108" s="38">
        <v>119.8</v>
      </c>
      <c r="F108" s="38">
        <v>111.45</v>
      </c>
      <c r="G108" s="38">
        <v>111.83</v>
      </c>
      <c r="H108" s="38">
        <v>112.25</v>
      </c>
      <c r="I108" s="38"/>
      <c r="J108" s="38"/>
      <c r="K108" s="38"/>
      <c r="L108" s="50"/>
      <c r="M108" s="49">
        <v>4.0999999999999996</v>
      </c>
      <c r="N108" s="38">
        <v>6.8</v>
      </c>
      <c r="O108" s="38">
        <v>15.15</v>
      </c>
      <c r="P108" s="38">
        <v>14.77</v>
      </c>
      <c r="Q108" s="38">
        <v>14.35</v>
      </c>
      <c r="R108" s="38"/>
      <c r="S108" s="38"/>
      <c r="T108" s="38"/>
      <c r="U108" s="50"/>
      <c r="V108" s="49">
        <v>0.18</v>
      </c>
      <c r="W108" s="38">
        <v>0.39</v>
      </c>
      <c r="X108" s="38">
        <v>0.81</v>
      </c>
      <c r="Y108" s="38">
        <v>0.87</v>
      </c>
      <c r="Z108" s="38">
        <v>0.87</v>
      </c>
      <c r="AA108" s="38"/>
      <c r="AB108" s="38"/>
      <c r="AC108" s="38"/>
      <c r="AD108" s="50"/>
      <c r="AE108" s="3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 ht="15.75" customHeight="1" x14ac:dyDescent="0.2">
      <c r="A109" s="66"/>
      <c r="B109" s="66"/>
      <c r="C109" s="48" t="s">
        <v>49</v>
      </c>
      <c r="D109" s="49"/>
      <c r="E109" s="38"/>
      <c r="F109" s="38"/>
      <c r="G109" s="38"/>
      <c r="H109" s="38"/>
      <c r="I109" s="38"/>
      <c r="J109" s="38"/>
      <c r="K109" s="38"/>
      <c r="L109" s="50"/>
      <c r="M109" s="49"/>
      <c r="N109" s="38"/>
      <c r="O109" s="38"/>
      <c r="P109" s="38"/>
      <c r="Q109" s="38"/>
      <c r="R109" s="38"/>
      <c r="S109" s="38"/>
      <c r="T109" s="38"/>
      <c r="U109" s="50"/>
      <c r="V109" s="49"/>
      <c r="W109" s="38"/>
      <c r="X109" s="38"/>
      <c r="Y109" s="38"/>
      <c r="Z109" s="38"/>
      <c r="AA109" s="38"/>
      <c r="AB109" s="38"/>
      <c r="AC109" s="38"/>
      <c r="AD109" s="50"/>
      <c r="AE109" s="38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1:56" ht="15.75" customHeight="1" x14ac:dyDescent="0.2">
      <c r="A110" s="66"/>
      <c r="B110" s="66"/>
      <c r="C110" s="48" t="s">
        <v>50</v>
      </c>
      <c r="D110" s="49"/>
      <c r="E110" s="38"/>
      <c r="F110" s="38"/>
      <c r="G110" s="38"/>
      <c r="H110" s="38"/>
      <c r="I110" s="38"/>
      <c r="J110" s="38"/>
      <c r="K110" s="38"/>
      <c r="L110" s="50"/>
      <c r="M110" s="49"/>
      <c r="N110" s="38"/>
      <c r="O110" s="38"/>
      <c r="P110" s="38"/>
      <c r="Q110" s="38"/>
      <c r="R110" s="38"/>
      <c r="S110" s="38"/>
      <c r="T110" s="38"/>
      <c r="U110" s="50"/>
      <c r="V110" s="49"/>
      <c r="W110" s="38"/>
      <c r="X110" s="38"/>
      <c r="Y110" s="38"/>
      <c r="Z110" s="38"/>
      <c r="AA110" s="38"/>
      <c r="AB110" s="38"/>
      <c r="AC110" s="38"/>
      <c r="AD110" s="50"/>
      <c r="AE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</row>
    <row r="111" spans="1:56" ht="15.75" customHeight="1" x14ac:dyDescent="0.25">
      <c r="A111" s="66"/>
      <c r="B111" s="66"/>
      <c r="C111" s="56" t="s">
        <v>51</v>
      </c>
      <c r="D111" s="49">
        <v>71.94</v>
      </c>
      <c r="E111" s="38">
        <v>72</v>
      </c>
      <c r="F111" s="38">
        <v>70.88</v>
      </c>
      <c r="G111" s="38">
        <v>70.900000000000006</v>
      </c>
      <c r="H111" s="38">
        <v>71.040000000000006</v>
      </c>
      <c r="I111" s="38"/>
      <c r="J111" s="38"/>
      <c r="K111" s="38"/>
      <c r="L111" s="50"/>
      <c r="M111" s="49">
        <v>0.46</v>
      </c>
      <c r="N111" s="38">
        <v>0.4</v>
      </c>
      <c r="O111" s="38">
        <v>1.52</v>
      </c>
      <c r="P111" s="38">
        <v>1.5</v>
      </c>
      <c r="Q111" s="38">
        <v>1.36</v>
      </c>
      <c r="R111" s="38"/>
      <c r="S111" s="38"/>
      <c r="T111" s="38"/>
      <c r="U111" s="50"/>
      <c r="V111" s="49">
        <v>0.11</v>
      </c>
      <c r="W111" s="38">
        <v>0.13</v>
      </c>
      <c r="X111" s="38">
        <v>0.48</v>
      </c>
      <c r="Y111" s="38">
        <v>0.48</v>
      </c>
      <c r="Z111" s="38">
        <v>0.48</v>
      </c>
      <c r="AA111" s="38"/>
      <c r="AB111" s="38"/>
      <c r="AC111" s="38"/>
      <c r="AD111" s="50"/>
      <c r="AE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</row>
    <row r="112" spans="1:56" ht="15.75" customHeight="1" x14ac:dyDescent="0.25">
      <c r="A112" s="66"/>
      <c r="B112" s="66"/>
      <c r="C112" s="56" t="s">
        <v>52</v>
      </c>
      <c r="D112" s="49">
        <v>131.41</v>
      </c>
      <c r="E112" s="38">
        <v>131.33000000000001</v>
      </c>
      <c r="F112" s="38">
        <v>128.13999999999999</v>
      </c>
      <c r="G112" s="38">
        <v>127.76</v>
      </c>
      <c r="H112" s="38">
        <v>126.83</v>
      </c>
      <c r="I112" s="38"/>
      <c r="J112" s="38"/>
      <c r="K112" s="38"/>
      <c r="L112" s="50"/>
      <c r="M112" s="49">
        <v>2.69</v>
      </c>
      <c r="N112" s="38">
        <v>2.77</v>
      </c>
      <c r="O112" s="38">
        <v>5.96</v>
      </c>
      <c r="P112" s="38">
        <v>6.34</v>
      </c>
      <c r="Q112" s="38">
        <v>7.27</v>
      </c>
      <c r="R112" s="38"/>
      <c r="S112" s="38"/>
      <c r="T112" s="38"/>
      <c r="U112" s="50"/>
      <c r="V112" s="49">
        <v>0.18</v>
      </c>
      <c r="W112" s="38">
        <v>0.28999999999999998</v>
      </c>
      <c r="X112" s="38">
        <v>0.51</v>
      </c>
      <c r="Y112" s="38">
        <v>0.67</v>
      </c>
      <c r="Z112" s="38">
        <v>0.67</v>
      </c>
      <c r="AA112" s="38"/>
      <c r="AB112" s="38"/>
      <c r="AC112" s="38"/>
      <c r="AD112" s="50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</row>
    <row r="113" spans="1:56" ht="15.75" customHeight="1" x14ac:dyDescent="0.25">
      <c r="A113" s="66"/>
      <c r="B113" s="66"/>
      <c r="C113" s="56" t="s">
        <v>54</v>
      </c>
      <c r="D113" s="60">
        <v>387.79</v>
      </c>
      <c r="E113" s="61">
        <v>383.38</v>
      </c>
      <c r="F113" s="61">
        <v>379.57</v>
      </c>
      <c r="G113" s="61">
        <v>380.45</v>
      </c>
      <c r="H113" s="61">
        <v>380.28</v>
      </c>
      <c r="I113" s="61"/>
      <c r="J113" s="61"/>
      <c r="K113" s="61"/>
      <c r="L113" s="62"/>
      <c r="M113" s="60">
        <v>3.21</v>
      </c>
      <c r="N113" s="61">
        <v>7.62</v>
      </c>
      <c r="O113" s="61">
        <v>11.43</v>
      </c>
      <c r="P113" s="61">
        <v>10.55</v>
      </c>
      <c r="Q113" s="61">
        <v>10.72</v>
      </c>
      <c r="R113" s="38"/>
      <c r="S113" s="61"/>
      <c r="T113" s="61"/>
      <c r="U113" s="62"/>
      <c r="V113" s="60">
        <v>0.04</v>
      </c>
      <c r="W113" s="61">
        <v>0.13</v>
      </c>
      <c r="X113" s="61">
        <v>0.17</v>
      </c>
      <c r="Y113" s="61">
        <v>0.2</v>
      </c>
      <c r="Z113" s="61">
        <v>0.2</v>
      </c>
      <c r="AA113" s="61"/>
      <c r="AB113" s="61"/>
      <c r="AC113" s="61"/>
      <c r="AD113" s="62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</row>
    <row r="114" spans="1:56" ht="15.75" customHeight="1" thickBot="1" x14ac:dyDescent="0.25">
      <c r="A114" s="66"/>
      <c r="B114" s="66"/>
      <c r="C114" s="48" t="s">
        <v>55</v>
      </c>
      <c r="D114" s="9">
        <f t="shared" ref="D114:AD114" si="17">AVERAGE(D103:D113)</f>
        <v>151.69125</v>
      </c>
      <c r="E114" s="10">
        <f t="shared" si="17"/>
        <v>150.17124999999999</v>
      </c>
      <c r="F114" s="10">
        <f t="shared" si="17"/>
        <v>145.26249999999999</v>
      </c>
      <c r="G114" s="10">
        <f t="shared" si="17"/>
        <v>145.05250000000001</v>
      </c>
      <c r="H114" s="10">
        <f t="shared" si="17"/>
        <v>144.90125</v>
      </c>
      <c r="I114" s="10" t="e">
        <f t="shared" si="17"/>
        <v>#DIV/0!</v>
      </c>
      <c r="J114" s="10" t="e">
        <f t="shared" si="17"/>
        <v>#DIV/0!</v>
      </c>
      <c r="K114" s="10" t="e">
        <f t="shared" si="17"/>
        <v>#DIV/0!</v>
      </c>
      <c r="L114" s="11" t="e">
        <f t="shared" si="17"/>
        <v>#DIV/0!</v>
      </c>
      <c r="M114" s="9">
        <f t="shared" si="17"/>
        <v>2.9462500000000005</v>
      </c>
      <c r="N114" s="10">
        <f t="shared" si="17"/>
        <v>4.4662499999999996</v>
      </c>
      <c r="O114" s="10">
        <f t="shared" si="17"/>
        <v>9.375</v>
      </c>
      <c r="P114" s="10">
        <f t="shared" si="17"/>
        <v>9.5850000000000009</v>
      </c>
      <c r="Q114" s="10">
        <f t="shared" si="17"/>
        <v>9.7362500000000001</v>
      </c>
      <c r="R114" s="65" t="e">
        <f t="shared" si="17"/>
        <v>#DIV/0!</v>
      </c>
      <c r="S114" s="10" t="e">
        <f t="shared" si="17"/>
        <v>#DIV/0!</v>
      </c>
      <c r="T114" s="10" t="e">
        <f t="shared" si="17"/>
        <v>#DIV/0!</v>
      </c>
      <c r="U114" s="11" t="e">
        <f t="shared" si="17"/>
        <v>#DIV/0!</v>
      </c>
      <c r="V114" s="9">
        <f t="shared" si="17"/>
        <v>0.11125000000000002</v>
      </c>
      <c r="W114" s="10">
        <f t="shared" si="17"/>
        <v>0.20374999999999999</v>
      </c>
      <c r="X114" s="10">
        <f t="shared" si="17"/>
        <v>0.40875000000000006</v>
      </c>
      <c r="Y114" s="10">
        <f t="shared" si="17"/>
        <v>0.46375</v>
      </c>
      <c r="Z114" s="10">
        <f t="shared" si="17"/>
        <v>0.45875000000000005</v>
      </c>
      <c r="AA114" s="10" t="e">
        <f t="shared" si="17"/>
        <v>#DIV/0!</v>
      </c>
      <c r="AB114" s="10" t="e">
        <f t="shared" si="17"/>
        <v>#DIV/0!</v>
      </c>
      <c r="AC114" s="10" t="e">
        <f t="shared" si="17"/>
        <v>#DIV/0!</v>
      </c>
      <c r="AD114" s="11" t="e">
        <f t="shared" si="17"/>
        <v>#DIV/0!</v>
      </c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</row>
    <row r="115" spans="1:56" ht="15.75" customHeight="1" thickBot="1" x14ac:dyDescent="0.25">
      <c r="A115" s="66"/>
      <c r="B115" s="66"/>
      <c r="C115" s="64"/>
      <c r="D115" s="184" t="s">
        <v>59</v>
      </c>
      <c r="E115" s="185"/>
      <c r="F115" s="185"/>
      <c r="G115" s="185"/>
      <c r="H115" s="185"/>
      <c r="I115" s="185"/>
      <c r="J115" s="185"/>
      <c r="K115" s="185"/>
      <c r="L115" s="185"/>
      <c r="M115" s="189" t="s">
        <v>60</v>
      </c>
      <c r="N115" s="190"/>
      <c r="O115" s="190"/>
      <c r="P115" s="190"/>
      <c r="Q115" s="190"/>
      <c r="R115" s="190"/>
      <c r="S115" s="190"/>
      <c r="T115" s="190"/>
      <c r="U115" s="190"/>
      <c r="V115" s="184" t="s">
        <v>61</v>
      </c>
      <c r="W115" s="185"/>
      <c r="X115" s="185"/>
      <c r="Y115" s="185"/>
      <c r="Z115" s="185"/>
      <c r="AA115" s="185"/>
      <c r="AB115" s="185"/>
      <c r="AC115" s="185"/>
      <c r="AD115" s="185"/>
      <c r="AE115" s="63" t="s">
        <v>62</v>
      </c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</row>
    <row r="116" spans="1:56" ht="15.75" customHeight="1" x14ac:dyDescent="0.2">
      <c r="A116" s="66"/>
      <c r="B116" s="66"/>
      <c r="C116" s="39" t="s">
        <v>36</v>
      </c>
      <c r="D116" s="40">
        <v>1</v>
      </c>
      <c r="E116" s="41">
        <v>2</v>
      </c>
      <c r="F116" s="41">
        <v>3</v>
      </c>
      <c r="G116" s="41">
        <v>4</v>
      </c>
      <c r="H116" s="41">
        <v>5</v>
      </c>
      <c r="I116" s="41">
        <v>6</v>
      </c>
      <c r="J116" s="41">
        <v>7</v>
      </c>
      <c r="K116" s="41">
        <v>8</v>
      </c>
      <c r="L116" s="42">
        <v>9</v>
      </c>
      <c r="M116" s="40">
        <v>1</v>
      </c>
      <c r="N116" s="41">
        <v>2</v>
      </c>
      <c r="O116" s="41">
        <v>3</v>
      </c>
      <c r="P116" s="41">
        <v>4</v>
      </c>
      <c r="Q116" s="41">
        <v>5</v>
      </c>
      <c r="R116" s="41">
        <v>6</v>
      </c>
      <c r="S116" s="41">
        <v>7</v>
      </c>
      <c r="T116" s="41">
        <v>8</v>
      </c>
      <c r="U116" s="41">
        <v>9</v>
      </c>
      <c r="V116" s="40">
        <v>1</v>
      </c>
      <c r="W116" s="41">
        <v>2</v>
      </c>
      <c r="X116" s="41">
        <v>3</v>
      </c>
      <c r="Y116" s="41">
        <v>4</v>
      </c>
      <c r="Z116" s="41">
        <v>5</v>
      </c>
      <c r="AA116" s="41">
        <v>6</v>
      </c>
      <c r="AB116" s="41">
        <v>7</v>
      </c>
      <c r="AC116" s="41">
        <v>8</v>
      </c>
      <c r="AD116" s="42">
        <v>9</v>
      </c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</row>
    <row r="117" spans="1:56" ht="15.75" customHeight="1" x14ac:dyDescent="0.2">
      <c r="A117" s="66"/>
      <c r="B117" s="66"/>
      <c r="C117" s="48" t="s">
        <v>43</v>
      </c>
      <c r="D117" s="3">
        <v>1073.7</v>
      </c>
      <c r="E117" s="4">
        <v>1073.7</v>
      </c>
      <c r="F117" s="38">
        <v>1073.7</v>
      </c>
      <c r="G117" s="38">
        <v>1073.7</v>
      </c>
      <c r="H117" s="38">
        <v>1073.7</v>
      </c>
      <c r="I117" s="38"/>
      <c r="J117" s="38"/>
      <c r="K117" s="38"/>
      <c r="L117" s="50"/>
      <c r="M117" s="49">
        <v>119.3</v>
      </c>
      <c r="N117" s="38">
        <v>119.3</v>
      </c>
      <c r="O117" s="38">
        <v>119.3</v>
      </c>
      <c r="P117" s="38">
        <v>119.3</v>
      </c>
      <c r="Q117" s="38">
        <v>119.3</v>
      </c>
      <c r="R117" s="38"/>
      <c r="S117" s="38"/>
      <c r="T117" s="38"/>
      <c r="U117" s="38"/>
      <c r="V117" s="49">
        <v>0</v>
      </c>
      <c r="W117" s="38">
        <v>0</v>
      </c>
      <c r="X117" s="38">
        <v>0</v>
      </c>
      <c r="Y117" s="38">
        <v>0</v>
      </c>
      <c r="Z117" s="38">
        <v>0</v>
      </c>
      <c r="AA117" s="38"/>
      <c r="AB117" s="38"/>
      <c r="AC117" s="38"/>
      <c r="AD117" s="50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</row>
    <row r="118" spans="1:56" ht="15.75" customHeight="1" x14ac:dyDescent="0.2">
      <c r="A118" s="66"/>
      <c r="B118" s="66"/>
      <c r="C118" s="48" t="s">
        <v>44</v>
      </c>
      <c r="D118" s="3">
        <v>1351.8</v>
      </c>
      <c r="E118" s="4">
        <v>1351.8</v>
      </c>
      <c r="F118" s="38">
        <v>1351.8</v>
      </c>
      <c r="G118" s="38">
        <v>1351.8</v>
      </c>
      <c r="H118" s="38">
        <v>1351.8</v>
      </c>
      <c r="I118" s="38"/>
      <c r="J118" s="38"/>
      <c r="K118" s="38"/>
      <c r="L118" s="50"/>
      <c r="M118" s="49">
        <v>150.19999999999999</v>
      </c>
      <c r="N118" s="38">
        <v>150.19999999999999</v>
      </c>
      <c r="O118" s="38">
        <v>150.19999999999999</v>
      </c>
      <c r="P118" s="38">
        <v>150.19999999999999</v>
      </c>
      <c r="Q118" s="38">
        <v>150.19999999999999</v>
      </c>
      <c r="R118" s="38"/>
      <c r="S118" s="38"/>
      <c r="T118" s="38"/>
      <c r="U118" s="38"/>
      <c r="V118" s="49">
        <v>0</v>
      </c>
      <c r="W118" s="38">
        <v>0</v>
      </c>
      <c r="X118" s="38">
        <v>0</v>
      </c>
      <c r="Y118" s="38">
        <v>0</v>
      </c>
      <c r="Z118" s="38">
        <v>0</v>
      </c>
      <c r="AA118" s="38"/>
      <c r="AB118" s="38"/>
      <c r="AC118" s="38"/>
      <c r="AD118" s="50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</row>
    <row r="119" spans="1:56" ht="15.75" customHeight="1" x14ac:dyDescent="0.2">
      <c r="A119" s="66"/>
      <c r="B119" s="66"/>
      <c r="C119" s="48" t="s">
        <v>45</v>
      </c>
      <c r="D119" s="3">
        <v>998.1</v>
      </c>
      <c r="E119" s="4">
        <v>998.1</v>
      </c>
      <c r="F119" s="38">
        <v>998.1</v>
      </c>
      <c r="G119" s="38">
        <v>998.1</v>
      </c>
      <c r="H119" s="38">
        <v>998.1</v>
      </c>
      <c r="I119" s="38"/>
      <c r="J119" s="38"/>
      <c r="K119" s="38"/>
      <c r="L119" s="50"/>
      <c r="M119" s="49">
        <v>110.9</v>
      </c>
      <c r="N119" s="38">
        <v>110.9</v>
      </c>
      <c r="O119" s="38">
        <v>110.9</v>
      </c>
      <c r="P119" s="38">
        <v>110.9</v>
      </c>
      <c r="Q119" s="38">
        <v>110.9</v>
      </c>
      <c r="R119" s="38"/>
      <c r="S119" s="38"/>
      <c r="T119" s="38"/>
      <c r="U119" s="38"/>
      <c r="V119" s="49">
        <v>0</v>
      </c>
      <c r="W119" s="38">
        <v>0</v>
      </c>
      <c r="X119" s="38">
        <v>0</v>
      </c>
      <c r="Y119" s="38">
        <v>0</v>
      </c>
      <c r="Z119" s="38">
        <v>0</v>
      </c>
      <c r="AA119" s="38"/>
      <c r="AB119" s="38"/>
      <c r="AC119" s="38"/>
      <c r="AD119" s="50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</row>
    <row r="120" spans="1:56" ht="15.75" customHeight="1" x14ac:dyDescent="0.2">
      <c r="A120" s="66"/>
      <c r="B120" s="66"/>
      <c r="C120" s="48" t="s">
        <v>46</v>
      </c>
      <c r="D120" s="3"/>
      <c r="E120" s="4"/>
      <c r="F120" s="38"/>
      <c r="G120" s="38"/>
      <c r="H120" s="38"/>
      <c r="I120" s="38"/>
      <c r="J120" s="38"/>
      <c r="K120" s="38"/>
      <c r="L120" s="50"/>
      <c r="M120" s="49"/>
      <c r="N120" s="38"/>
      <c r="O120" s="38"/>
      <c r="P120" s="38"/>
      <c r="Q120" s="38"/>
      <c r="R120" s="38"/>
      <c r="S120" s="38"/>
      <c r="T120" s="38"/>
      <c r="U120" s="38"/>
      <c r="V120" s="49"/>
      <c r="W120" s="38"/>
      <c r="X120" s="38"/>
      <c r="Y120" s="38"/>
      <c r="Z120" s="38"/>
      <c r="AA120" s="38"/>
      <c r="AB120" s="38"/>
      <c r="AC120" s="38"/>
      <c r="AD120" s="50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</row>
    <row r="121" spans="1:56" ht="15.75" customHeight="1" x14ac:dyDescent="0.2">
      <c r="A121" s="66"/>
      <c r="B121" s="66"/>
      <c r="C121" s="48" t="s">
        <v>47</v>
      </c>
      <c r="D121" s="3">
        <v>1193.4000000000001</v>
      </c>
      <c r="E121" s="4">
        <v>1193.4000000000001</v>
      </c>
      <c r="F121" s="38">
        <v>1193.4000000000001</v>
      </c>
      <c r="G121" s="38">
        <v>1193.4000000000001</v>
      </c>
      <c r="H121" s="38">
        <v>1193.4000000000001</v>
      </c>
      <c r="I121" s="38"/>
      <c r="J121" s="38"/>
      <c r="K121" s="38"/>
      <c r="L121" s="50"/>
      <c r="M121" s="49">
        <v>132.6</v>
      </c>
      <c r="N121" s="38">
        <v>132.6</v>
      </c>
      <c r="O121" s="38">
        <v>132.6</v>
      </c>
      <c r="P121" s="38">
        <v>132.6</v>
      </c>
      <c r="Q121" s="38">
        <v>132.6</v>
      </c>
      <c r="R121" s="38"/>
      <c r="S121" s="38"/>
      <c r="T121" s="38"/>
      <c r="U121" s="38"/>
      <c r="V121" s="49">
        <v>0</v>
      </c>
      <c r="W121" s="38">
        <v>0</v>
      </c>
      <c r="X121" s="38">
        <v>0</v>
      </c>
      <c r="Y121" s="38">
        <v>0</v>
      </c>
      <c r="Z121" s="38">
        <v>0</v>
      </c>
      <c r="AA121" s="38"/>
      <c r="AB121" s="38"/>
      <c r="AC121" s="38"/>
      <c r="AD121" s="50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</row>
    <row r="122" spans="1:56" ht="15.75" customHeight="1" x14ac:dyDescent="0.2">
      <c r="A122" s="66"/>
      <c r="B122" s="66"/>
      <c r="C122" s="48" t="s">
        <v>48</v>
      </c>
      <c r="D122" s="3">
        <v>1139.4000000000001</v>
      </c>
      <c r="E122" s="4">
        <v>1139.4000000000001</v>
      </c>
      <c r="F122" s="38">
        <v>1139.4000000000001</v>
      </c>
      <c r="G122" s="38">
        <v>1139.4000000000001</v>
      </c>
      <c r="H122" s="38">
        <v>1139.4000000000001</v>
      </c>
      <c r="I122" s="38"/>
      <c r="J122" s="38"/>
      <c r="K122" s="38"/>
      <c r="L122" s="50"/>
      <c r="M122" s="49">
        <v>126.6</v>
      </c>
      <c r="N122" s="38">
        <v>126.6</v>
      </c>
      <c r="O122" s="38">
        <v>126.6</v>
      </c>
      <c r="P122" s="38">
        <v>126.6</v>
      </c>
      <c r="Q122" s="38">
        <v>126.6</v>
      </c>
      <c r="R122" s="38"/>
      <c r="S122" s="38"/>
      <c r="T122" s="38"/>
      <c r="U122" s="38"/>
      <c r="V122" s="49">
        <v>0</v>
      </c>
      <c r="W122" s="38">
        <v>0</v>
      </c>
      <c r="X122" s="38">
        <v>0</v>
      </c>
      <c r="Y122" s="38">
        <v>0</v>
      </c>
      <c r="Z122" s="38">
        <v>0</v>
      </c>
      <c r="AA122" s="38"/>
      <c r="AB122" s="38"/>
      <c r="AC122" s="38"/>
      <c r="AD122" s="50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</row>
    <row r="123" spans="1:56" ht="15.75" customHeight="1" x14ac:dyDescent="0.2">
      <c r="A123" s="66"/>
      <c r="B123" s="66"/>
      <c r="C123" s="48" t="s">
        <v>49</v>
      </c>
      <c r="D123" s="3"/>
      <c r="E123" s="4"/>
      <c r="F123" s="38"/>
      <c r="G123" s="38"/>
      <c r="H123" s="38"/>
      <c r="I123" s="38"/>
      <c r="J123" s="38"/>
      <c r="K123" s="38"/>
      <c r="L123" s="50"/>
      <c r="M123" s="49"/>
      <c r="N123" s="38"/>
      <c r="O123" s="38"/>
      <c r="P123" s="38"/>
      <c r="Q123" s="38"/>
      <c r="R123" s="38"/>
      <c r="S123" s="38"/>
      <c r="T123" s="38"/>
      <c r="U123" s="38"/>
      <c r="V123" s="49"/>
      <c r="W123" s="38"/>
      <c r="X123" s="38"/>
      <c r="Y123" s="38"/>
      <c r="Z123" s="38"/>
      <c r="AA123" s="38"/>
      <c r="AB123" s="38"/>
      <c r="AC123" s="38"/>
      <c r="AD123" s="50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</row>
    <row r="124" spans="1:56" ht="15.75" customHeight="1" x14ac:dyDescent="0.2">
      <c r="A124" s="66"/>
      <c r="B124" s="66"/>
      <c r="C124" s="48" t="s">
        <v>50</v>
      </c>
      <c r="D124" s="3"/>
      <c r="E124" s="4"/>
      <c r="F124" s="38"/>
      <c r="G124" s="38"/>
      <c r="H124" s="38"/>
      <c r="I124" s="38"/>
      <c r="J124" s="38"/>
      <c r="K124" s="38"/>
      <c r="L124" s="50"/>
      <c r="M124" s="49"/>
      <c r="N124" s="38"/>
      <c r="O124" s="38"/>
      <c r="P124" s="38"/>
      <c r="Q124" s="38"/>
      <c r="R124" s="38"/>
      <c r="S124" s="38"/>
      <c r="T124" s="38"/>
      <c r="U124" s="38"/>
      <c r="V124" s="49"/>
      <c r="W124" s="38"/>
      <c r="X124" s="38"/>
      <c r="Y124" s="38"/>
      <c r="Z124" s="38"/>
      <c r="AA124" s="38"/>
      <c r="AB124" s="38"/>
      <c r="AC124" s="38"/>
      <c r="AD124" s="50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</row>
    <row r="125" spans="1:56" ht="15.75" customHeight="1" x14ac:dyDescent="0.25">
      <c r="A125" s="66"/>
      <c r="B125" s="66"/>
      <c r="C125" s="56" t="s">
        <v>51</v>
      </c>
      <c r="D125" s="3">
        <v>651.6</v>
      </c>
      <c r="E125" s="4">
        <v>651.6</v>
      </c>
      <c r="F125" s="38">
        <v>651.6</v>
      </c>
      <c r="G125" s="38">
        <v>651.6</v>
      </c>
      <c r="H125" s="38">
        <v>651.6</v>
      </c>
      <c r="I125" s="38"/>
      <c r="J125" s="38"/>
      <c r="K125" s="38"/>
      <c r="L125" s="50"/>
      <c r="M125" s="49">
        <v>72.400000000000006</v>
      </c>
      <c r="N125" s="38">
        <v>72.400000000000006</v>
      </c>
      <c r="O125" s="38">
        <v>72.400000000000006</v>
      </c>
      <c r="P125" s="38">
        <v>72.400000000000006</v>
      </c>
      <c r="Q125" s="38">
        <v>72.400000000000006</v>
      </c>
      <c r="R125" s="38"/>
      <c r="S125" s="38"/>
      <c r="T125" s="38"/>
      <c r="U125" s="38"/>
      <c r="V125" s="49">
        <v>0</v>
      </c>
      <c r="W125" s="38">
        <v>0</v>
      </c>
      <c r="X125" s="38">
        <v>0</v>
      </c>
      <c r="Y125" s="38">
        <v>0</v>
      </c>
      <c r="Z125" s="38">
        <v>0</v>
      </c>
      <c r="AA125" s="38"/>
      <c r="AB125" s="38"/>
      <c r="AC125" s="38"/>
      <c r="AD125" s="50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</row>
    <row r="126" spans="1:56" ht="15.75" customHeight="1" x14ac:dyDescent="0.25">
      <c r="A126" s="66"/>
      <c r="B126" s="66"/>
      <c r="C126" s="56" t="s">
        <v>52</v>
      </c>
      <c r="D126" s="49">
        <v>1206.9000000000001</v>
      </c>
      <c r="E126" s="38">
        <v>1206.9000000000001</v>
      </c>
      <c r="F126" s="38">
        <v>1206.9000000000001</v>
      </c>
      <c r="G126" s="38">
        <v>1206.9000000000001</v>
      </c>
      <c r="H126" s="38">
        <v>1206.9000000000001</v>
      </c>
      <c r="I126" s="38"/>
      <c r="J126" s="38"/>
      <c r="K126" s="38"/>
      <c r="L126" s="50"/>
      <c r="M126" s="49">
        <v>134.1</v>
      </c>
      <c r="N126" s="38">
        <v>134.1</v>
      </c>
      <c r="O126" s="38">
        <v>134.1</v>
      </c>
      <c r="P126" s="38">
        <v>134.1</v>
      </c>
      <c r="Q126" s="38">
        <v>134.1</v>
      </c>
      <c r="R126" s="38"/>
      <c r="S126" s="38"/>
      <c r="T126" s="38"/>
      <c r="U126" s="38"/>
      <c r="V126" s="49">
        <v>0</v>
      </c>
      <c r="W126" s="38">
        <v>0</v>
      </c>
      <c r="X126" s="38">
        <v>0</v>
      </c>
      <c r="Y126" s="38">
        <v>0</v>
      </c>
      <c r="Z126" s="38">
        <v>0</v>
      </c>
      <c r="AA126" s="38"/>
      <c r="AB126" s="38"/>
      <c r="AC126" s="38"/>
      <c r="AD126" s="50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</row>
    <row r="127" spans="1:56" ht="15.75" customHeight="1" x14ac:dyDescent="0.25">
      <c r="A127" s="66"/>
      <c r="B127" s="66"/>
      <c r="C127" s="56" t="s">
        <v>54</v>
      </c>
      <c r="D127" s="60">
        <v>3519</v>
      </c>
      <c r="E127" s="61">
        <v>3519</v>
      </c>
      <c r="F127" s="61">
        <v>3519</v>
      </c>
      <c r="G127" s="61">
        <v>3519</v>
      </c>
      <c r="H127" s="61">
        <v>3519</v>
      </c>
      <c r="I127" s="61"/>
      <c r="J127" s="61"/>
      <c r="K127" s="61"/>
      <c r="L127" s="62"/>
      <c r="M127" s="6">
        <v>391</v>
      </c>
      <c r="N127" s="61">
        <v>391</v>
      </c>
      <c r="O127" s="61">
        <v>391</v>
      </c>
      <c r="P127" s="61">
        <v>391</v>
      </c>
      <c r="Q127" s="61">
        <v>391</v>
      </c>
      <c r="R127" s="61"/>
      <c r="S127" s="61"/>
      <c r="T127" s="61"/>
      <c r="U127" s="61"/>
      <c r="V127" s="60">
        <v>0</v>
      </c>
      <c r="W127" s="61">
        <v>0</v>
      </c>
      <c r="X127" s="61">
        <v>0</v>
      </c>
      <c r="Y127" s="61">
        <v>0</v>
      </c>
      <c r="Z127" s="61">
        <v>0</v>
      </c>
      <c r="AA127" s="61"/>
      <c r="AB127" s="61"/>
      <c r="AC127" s="61"/>
      <c r="AD127" s="62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</row>
    <row r="128" spans="1:56" ht="15.75" customHeight="1" thickBot="1" x14ac:dyDescent="0.25">
      <c r="A128" s="66"/>
      <c r="B128" s="66"/>
      <c r="C128" s="48" t="s">
        <v>55</v>
      </c>
      <c r="D128" s="9">
        <f t="shared" ref="D128:AD128" si="18">AVERAGE(D117:D127)</f>
        <v>1391.7375</v>
      </c>
      <c r="E128" s="10">
        <f t="shared" si="18"/>
        <v>1391.7375</v>
      </c>
      <c r="F128" s="10">
        <f t="shared" si="18"/>
        <v>1391.7375</v>
      </c>
      <c r="G128" s="10">
        <f t="shared" si="18"/>
        <v>1391.7375</v>
      </c>
      <c r="H128" s="10">
        <f t="shared" si="18"/>
        <v>1391.7375</v>
      </c>
      <c r="I128" s="10" t="e">
        <f t="shared" si="18"/>
        <v>#DIV/0!</v>
      </c>
      <c r="J128" s="10" t="e">
        <f t="shared" si="18"/>
        <v>#DIV/0!</v>
      </c>
      <c r="K128" s="10" t="e">
        <f t="shared" si="18"/>
        <v>#DIV/0!</v>
      </c>
      <c r="L128" s="11" t="e">
        <f t="shared" si="18"/>
        <v>#DIV/0!</v>
      </c>
      <c r="M128" s="9">
        <f t="shared" si="18"/>
        <v>154.63749999999999</v>
      </c>
      <c r="N128" s="10">
        <f t="shared" si="18"/>
        <v>154.63749999999999</v>
      </c>
      <c r="O128" s="10">
        <f t="shared" si="18"/>
        <v>154.63749999999999</v>
      </c>
      <c r="P128" s="10">
        <f t="shared" si="18"/>
        <v>154.63749999999999</v>
      </c>
      <c r="Q128" s="10">
        <f t="shared" si="18"/>
        <v>154.63749999999999</v>
      </c>
      <c r="R128" s="10" t="e">
        <f t="shared" si="18"/>
        <v>#DIV/0!</v>
      </c>
      <c r="S128" s="10" t="e">
        <f t="shared" si="18"/>
        <v>#DIV/0!</v>
      </c>
      <c r="T128" s="10" t="e">
        <f t="shared" si="18"/>
        <v>#DIV/0!</v>
      </c>
      <c r="U128" s="10" t="e">
        <f t="shared" si="18"/>
        <v>#DIV/0!</v>
      </c>
      <c r="V128" s="9">
        <f t="shared" si="18"/>
        <v>0</v>
      </c>
      <c r="W128" s="10">
        <f t="shared" si="18"/>
        <v>0</v>
      </c>
      <c r="X128" s="10">
        <f t="shared" si="18"/>
        <v>0</v>
      </c>
      <c r="Y128" s="10">
        <f t="shared" si="18"/>
        <v>0</v>
      </c>
      <c r="Z128" s="10">
        <f t="shared" si="18"/>
        <v>0</v>
      </c>
      <c r="AA128" s="10" t="e">
        <f t="shared" si="18"/>
        <v>#DIV/0!</v>
      </c>
      <c r="AB128" s="10" t="e">
        <f t="shared" si="18"/>
        <v>#DIV/0!</v>
      </c>
      <c r="AC128" s="10" t="e">
        <f t="shared" si="18"/>
        <v>#DIV/0!</v>
      </c>
      <c r="AD128" s="11" t="e">
        <f t="shared" si="18"/>
        <v>#DIV/0!</v>
      </c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</row>
    <row r="129" spans="1:56" ht="15.75" customHeight="1" thickBot="1" x14ac:dyDescent="0.25">
      <c r="A129" s="66"/>
      <c r="B129" s="66"/>
      <c r="C129" s="64"/>
      <c r="D129" s="184" t="s">
        <v>21</v>
      </c>
      <c r="E129" s="185"/>
      <c r="F129" s="185"/>
      <c r="G129" s="185"/>
      <c r="H129" s="185"/>
      <c r="I129" s="185"/>
      <c r="J129" s="185"/>
      <c r="K129" s="185"/>
      <c r="L129" s="185"/>
      <c r="M129" s="184" t="s">
        <v>23</v>
      </c>
      <c r="N129" s="185"/>
      <c r="O129" s="185"/>
      <c r="P129" s="185"/>
      <c r="Q129" s="185"/>
      <c r="R129" s="185"/>
      <c r="S129" s="185"/>
      <c r="T129" s="185"/>
      <c r="U129" s="185"/>
      <c r="V129" s="184" t="s">
        <v>29</v>
      </c>
      <c r="W129" s="185"/>
      <c r="X129" s="185"/>
      <c r="Y129" s="185"/>
      <c r="Z129" s="185"/>
      <c r="AA129" s="185"/>
      <c r="AB129" s="185"/>
      <c r="AC129" s="185"/>
      <c r="AD129" s="185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</row>
    <row r="130" spans="1:56" ht="15.75" customHeight="1" x14ac:dyDescent="0.2">
      <c r="A130" s="66"/>
      <c r="B130" s="66"/>
      <c r="C130" s="39" t="s">
        <v>36</v>
      </c>
      <c r="D130" s="40">
        <v>1</v>
      </c>
      <c r="E130" s="41">
        <v>2</v>
      </c>
      <c r="F130" s="41">
        <v>3</v>
      </c>
      <c r="G130" s="41">
        <v>4</v>
      </c>
      <c r="H130" s="41">
        <v>5</v>
      </c>
      <c r="I130" s="41">
        <v>6</v>
      </c>
      <c r="J130" s="41">
        <v>7</v>
      </c>
      <c r="K130" s="41">
        <v>8</v>
      </c>
      <c r="L130" s="42">
        <v>9</v>
      </c>
      <c r="M130" s="40">
        <v>1</v>
      </c>
      <c r="N130" s="41">
        <v>2</v>
      </c>
      <c r="O130" s="41">
        <v>3</v>
      </c>
      <c r="P130" s="41">
        <v>4</v>
      </c>
      <c r="Q130" s="41">
        <v>5</v>
      </c>
      <c r="R130" s="41">
        <v>6</v>
      </c>
      <c r="S130" s="41">
        <v>7</v>
      </c>
      <c r="T130" s="41">
        <v>8</v>
      </c>
      <c r="U130" s="41">
        <v>9</v>
      </c>
      <c r="V130" s="40">
        <v>1</v>
      </c>
      <c r="W130" s="41">
        <v>2</v>
      </c>
      <c r="X130" s="41">
        <v>3</v>
      </c>
      <c r="Y130" s="41">
        <v>4</v>
      </c>
      <c r="Z130" s="41">
        <v>5</v>
      </c>
      <c r="AA130" s="41">
        <v>6</v>
      </c>
      <c r="AB130" s="41">
        <v>7</v>
      </c>
      <c r="AC130" s="41">
        <v>8</v>
      </c>
      <c r="AD130" s="42">
        <v>9</v>
      </c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</row>
    <row r="131" spans="1:56" ht="15.75" customHeight="1" x14ac:dyDescent="0.2">
      <c r="A131" s="66"/>
      <c r="B131" s="66"/>
      <c r="C131" s="48" t="s">
        <v>43</v>
      </c>
      <c r="D131" s="49">
        <v>0.01</v>
      </c>
      <c r="E131" s="38">
        <v>0.01</v>
      </c>
      <c r="F131" s="38">
        <v>0.01</v>
      </c>
      <c r="G131" s="38">
        <v>0.02</v>
      </c>
      <c r="H131" s="38">
        <v>0.02</v>
      </c>
      <c r="I131" s="38"/>
      <c r="J131" s="38"/>
      <c r="K131" s="38"/>
      <c r="L131" s="50"/>
      <c r="M131" s="3">
        <v>6.04</v>
      </c>
      <c r="N131" s="38">
        <v>7.42</v>
      </c>
      <c r="O131" s="38">
        <v>13.07</v>
      </c>
      <c r="P131" s="38">
        <v>14.75</v>
      </c>
      <c r="Q131" s="38">
        <v>16.329999999999998</v>
      </c>
      <c r="R131" s="38"/>
      <c r="S131" s="38"/>
      <c r="T131" s="38"/>
      <c r="U131" s="38"/>
      <c r="V131" s="49">
        <v>26.9</v>
      </c>
      <c r="W131" s="38">
        <v>28.37</v>
      </c>
      <c r="X131" s="38">
        <v>38.92</v>
      </c>
      <c r="Y131" s="38">
        <v>40.479999999999997</v>
      </c>
      <c r="Z131" s="38">
        <v>42.4</v>
      </c>
      <c r="AA131" s="38"/>
      <c r="AB131" s="38"/>
      <c r="AC131" s="38"/>
      <c r="AD131" s="50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</row>
    <row r="132" spans="1:56" ht="15.75" customHeight="1" x14ac:dyDescent="0.2">
      <c r="A132" s="66"/>
      <c r="B132" s="66"/>
      <c r="C132" s="48" t="s">
        <v>44</v>
      </c>
      <c r="D132" s="49">
        <v>0.03</v>
      </c>
      <c r="E132" s="38">
        <v>0.03</v>
      </c>
      <c r="F132" s="38">
        <v>0.06</v>
      </c>
      <c r="G132" s="38">
        <v>0.08</v>
      </c>
      <c r="H132" s="38">
        <v>0.09</v>
      </c>
      <c r="I132" s="38"/>
      <c r="J132" s="38"/>
      <c r="K132" s="38"/>
      <c r="L132" s="50"/>
      <c r="M132" s="3">
        <v>11.17</v>
      </c>
      <c r="N132" s="38">
        <v>12.61</v>
      </c>
      <c r="O132" s="38">
        <v>22.92</v>
      </c>
      <c r="P132" s="38">
        <v>32.21</v>
      </c>
      <c r="Q132" s="38">
        <v>36.49</v>
      </c>
      <c r="R132" s="38"/>
      <c r="S132" s="38"/>
      <c r="T132" s="38"/>
      <c r="U132" s="38"/>
      <c r="V132" s="49">
        <v>43.46</v>
      </c>
      <c r="W132" s="38">
        <v>41.64</v>
      </c>
      <c r="X132" s="38">
        <v>53.51</v>
      </c>
      <c r="Y132" s="38">
        <v>62.44</v>
      </c>
      <c r="Z132" s="38">
        <v>65.790000000000006</v>
      </c>
      <c r="AA132" s="38"/>
      <c r="AB132" s="38"/>
      <c r="AC132" s="38"/>
      <c r="AD132" s="50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</row>
    <row r="133" spans="1:56" ht="15.75" customHeight="1" x14ac:dyDescent="0.2">
      <c r="A133" s="66"/>
      <c r="B133" s="66"/>
      <c r="C133" s="48" t="s">
        <v>45</v>
      </c>
      <c r="D133" s="49">
        <v>0.03</v>
      </c>
      <c r="E133" s="38">
        <v>0.04</v>
      </c>
      <c r="F133" s="38">
        <v>0.06</v>
      </c>
      <c r="G133" s="38">
        <v>0.06</v>
      </c>
      <c r="H133" s="38">
        <v>0.06</v>
      </c>
      <c r="I133" s="38"/>
      <c r="J133" s="38"/>
      <c r="K133" s="38"/>
      <c r="L133" s="50"/>
      <c r="M133" s="3">
        <v>11.27</v>
      </c>
      <c r="N133" s="38">
        <v>14.97</v>
      </c>
      <c r="O133" s="38">
        <v>23.82</v>
      </c>
      <c r="P133" s="38">
        <v>24.65</v>
      </c>
      <c r="Q133" s="38">
        <v>26.16</v>
      </c>
      <c r="R133" s="38"/>
      <c r="S133" s="38"/>
      <c r="T133" s="38"/>
      <c r="U133" s="38"/>
      <c r="V133" s="49">
        <v>45.34</v>
      </c>
      <c r="W133" s="38">
        <v>44.47</v>
      </c>
      <c r="X133" s="38">
        <v>54.37</v>
      </c>
      <c r="Y133" s="38">
        <v>53.89</v>
      </c>
      <c r="Z133" s="38">
        <v>54.6</v>
      </c>
      <c r="AA133" s="38"/>
      <c r="AB133" s="38"/>
      <c r="AC133" s="38"/>
      <c r="AD133" s="50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</row>
    <row r="134" spans="1:56" ht="15.75" customHeight="1" x14ac:dyDescent="0.2">
      <c r="A134" s="66"/>
      <c r="B134" s="66"/>
      <c r="C134" s="48" t="s">
        <v>46</v>
      </c>
      <c r="D134" s="49"/>
      <c r="E134" s="38"/>
      <c r="F134" s="38"/>
      <c r="G134" s="38"/>
      <c r="H134" s="38"/>
      <c r="I134" s="38"/>
      <c r="J134" s="38"/>
      <c r="K134" s="38"/>
      <c r="L134" s="50"/>
      <c r="M134" s="3"/>
      <c r="N134" s="38"/>
      <c r="O134" s="38"/>
      <c r="P134" s="38"/>
      <c r="Q134" s="38"/>
      <c r="R134" s="38"/>
      <c r="S134" s="38"/>
      <c r="T134" s="38"/>
      <c r="U134" s="38"/>
      <c r="V134" s="49"/>
      <c r="W134" s="38"/>
      <c r="X134" s="38"/>
      <c r="Y134" s="38"/>
      <c r="Z134" s="38"/>
      <c r="AA134" s="38"/>
      <c r="AB134" s="38"/>
      <c r="AC134" s="38"/>
      <c r="AD134" s="50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</row>
    <row r="135" spans="1:56" ht="15.75" customHeight="1" x14ac:dyDescent="0.2">
      <c r="A135" s="66"/>
      <c r="B135" s="66"/>
      <c r="C135" s="48" t="s">
        <v>47</v>
      </c>
      <c r="D135" s="49">
        <v>0.04</v>
      </c>
      <c r="E135" s="38">
        <v>7.0000000000000007E-2</v>
      </c>
      <c r="F135" s="38">
        <v>0.13</v>
      </c>
      <c r="G135" s="38">
        <v>0.14000000000000001</v>
      </c>
      <c r="H135" s="38">
        <v>0.14000000000000001</v>
      </c>
      <c r="I135" s="38"/>
      <c r="J135" s="38"/>
      <c r="K135" s="38"/>
      <c r="L135" s="50"/>
      <c r="M135" s="3">
        <v>13.91</v>
      </c>
      <c r="N135" s="38">
        <v>22.01</v>
      </c>
      <c r="O135" s="38">
        <v>42.14</v>
      </c>
      <c r="P135" s="38">
        <v>44</v>
      </c>
      <c r="Q135" s="38">
        <v>45.12</v>
      </c>
      <c r="R135" s="38"/>
      <c r="S135" s="38"/>
      <c r="T135" s="38"/>
      <c r="U135" s="38"/>
      <c r="V135" s="49">
        <v>51.24</v>
      </c>
      <c r="W135" s="38">
        <v>54.95</v>
      </c>
      <c r="X135" s="38">
        <v>71.8</v>
      </c>
      <c r="Y135" s="38">
        <v>72.2</v>
      </c>
      <c r="Z135" s="38">
        <v>71.72</v>
      </c>
      <c r="AA135" s="38"/>
      <c r="AB135" s="38"/>
      <c r="AC135" s="38"/>
      <c r="AD135" s="50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</row>
    <row r="136" spans="1:56" ht="15.75" customHeight="1" x14ac:dyDescent="0.2">
      <c r="A136" s="66"/>
      <c r="B136" s="66"/>
      <c r="C136" s="48" t="s">
        <v>48</v>
      </c>
      <c r="D136" s="49">
        <v>0.03</v>
      </c>
      <c r="E136" s="38">
        <v>0.05</v>
      </c>
      <c r="F136" s="38">
        <v>0.1</v>
      </c>
      <c r="G136" s="38">
        <v>0.1</v>
      </c>
      <c r="H136" s="38">
        <v>0.1</v>
      </c>
      <c r="I136" s="38"/>
      <c r="J136" s="38"/>
      <c r="K136" s="38"/>
      <c r="L136" s="50"/>
      <c r="M136" s="3">
        <v>22.32</v>
      </c>
      <c r="N136" s="38">
        <v>35.979999999999997</v>
      </c>
      <c r="O136" s="38">
        <v>64.47</v>
      </c>
      <c r="P136" s="38">
        <v>67.73</v>
      </c>
      <c r="Q136" s="38">
        <v>69.25</v>
      </c>
      <c r="R136" s="38"/>
      <c r="S136" s="38"/>
      <c r="T136" s="38"/>
      <c r="U136" s="38"/>
      <c r="V136" s="49">
        <v>64.39</v>
      </c>
      <c r="W136" s="38">
        <v>71.45</v>
      </c>
      <c r="X136" s="38">
        <v>90.62</v>
      </c>
      <c r="Y136" s="38">
        <v>90.74</v>
      </c>
      <c r="Z136" s="38">
        <v>90.57</v>
      </c>
      <c r="AA136" s="38"/>
      <c r="AB136" s="38"/>
      <c r="AC136" s="38"/>
      <c r="AD136" s="50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</row>
    <row r="137" spans="1:56" ht="15.75" customHeight="1" x14ac:dyDescent="0.2">
      <c r="A137" s="66"/>
      <c r="B137" s="66"/>
      <c r="C137" s="48" t="s">
        <v>49</v>
      </c>
      <c r="D137" s="49"/>
      <c r="E137" s="38"/>
      <c r="F137" s="38"/>
      <c r="G137" s="38"/>
      <c r="H137" s="38"/>
      <c r="I137" s="38"/>
      <c r="J137" s="38"/>
      <c r="K137" s="38"/>
      <c r="L137" s="50"/>
      <c r="M137" s="3"/>
      <c r="N137" s="38"/>
      <c r="O137" s="38"/>
      <c r="P137" s="38"/>
      <c r="Q137" s="38"/>
      <c r="R137" s="38"/>
      <c r="S137" s="38"/>
      <c r="T137" s="38"/>
      <c r="U137" s="38"/>
      <c r="V137" s="49"/>
      <c r="W137" s="38"/>
      <c r="X137" s="38"/>
      <c r="Y137" s="38"/>
      <c r="Z137" s="38"/>
      <c r="AA137" s="38"/>
      <c r="AB137" s="38"/>
      <c r="AC137" s="38"/>
      <c r="AD137" s="50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</row>
    <row r="138" spans="1:56" ht="15.75" customHeight="1" x14ac:dyDescent="0.2">
      <c r="A138" s="66"/>
      <c r="B138" s="66"/>
      <c r="C138" s="48" t="s">
        <v>50</v>
      </c>
      <c r="D138" s="49"/>
      <c r="E138" s="38"/>
      <c r="F138" s="38"/>
      <c r="G138" s="38"/>
      <c r="H138" s="38"/>
      <c r="I138" s="38"/>
      <c r="J138" s="38"/>
      <c r="K138" s="38"/>
      <c r="L138" s="50"/>
      <c r="M138" s="3"/>
      <c r="N138" s="38"/>
      <c r="O138" s="38"/>
      <c r="P138" s="38"/>
      <c r="Q138" s="38"/>
      <c r="R138" s="38"/>
      <c r="S138" s="38"/>
      <c r="T138" s="38"/>
      <c r="U138" s="38"/>
      <c r="V138" s="49"/>
      <c r="W138" s="38"/>
      <c r="X138" s="38"/>
      <c r="Y138" s="38"/>
      <c r="Z138" s="38"/>
      <c r="AA138" s="38"/>
      <c r="AB138" s="38"/>
      <c r="AC138" s="38"/>
      <c r="AD138" s="50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</row>
    <row r="139" spans="1:56" ht="15.75" customHeight="1" x14ac:dyDescent="0.25">
      <c r="A139" s="66"/>
      <c r="B139" s="66"/>
      <c r="C139" s="56" t="s">
        <v>51</v>
      </c>
      <c r="D139" s="49">
        <v>0.01</v>
      </c>
      <c r="E139" s="38">
        <v>0.01</v>
      </c>
      <c r="F139" s="38">
        <v>0.02</v>
      </c>
      <c r="G139" s="38">
        <v>0.02</v>
      </c>
      <c r="H139" s="38">
        <v>0.02</v>
      </c>
      <c r="I139" s="38"/>
      <c r="J139" s="38"/>
      <c r="K139" s="38"/>
      <c r="L139" s="50"/>
      <c r="M139" s="3">
        <v>14.61</v>
      </c>
      <c r="N139" s="38">
        <v>17.670000000000002</v>
      </c>
      <c r="O139" s="38">
        <v>38.450000000000003</v>
      </c>
      <c r="P139" s="38">
        <v>37.659999999999997</v>
      </c>
      <c r="Q139" s="38">
        <v>37.04</v>
      </c>
      <c r="R139" s="38"/>
      <c r="S139" s="38"/>
      <c r="T139" s="38"/>
      <c r="U139" s="38"/>
      <c r="V139" s="49">
        <v>34.950000000000003</v>
      </c>
      <c r="W139" s="38">
        <v>35.619999999999997</v>
      </c>
      <c r="X139" s="38">
        <v>66.040000000000006</v>
      </c>
      <c r="Y139" s="38">
        <v>64.59</v>
      </c>
      <c r="Z139" s="38">
        <v>63.52</v>
      </c>
      <c r="AA139" s="38"/>
      <c r="AB139" s="38"/>
      <c r="AC139" s="38"/>
      <c r="AD139" s="50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</row>
    <row r="140" spans="1:56" ht="15.75" customHeight="1" x14ac:dyDescent="0.25">
      <c r="A140" s="66"/>
      <c r="B140" s="66"/>
      <c r="C140" s="56" t="s">
        <v>52</v>
      </c>
      <c r="D140" s="49">
        <v>0.02</v>
      </c>
      <c r="E140" s="38">
        <v>0.03</v>
      </c>
      <c r="F140" s="38">
        <v>0.05</v>
      </c>
      <c r="G140" s="38">
        <v>0.05</v>
      </c>
      <c r="H140" s="38">
        <v>0.06</v>
      </c>
      <c r="I140" s="38"/>
      <c r="J140" s="38"/>
      <c r="K140" s="38"/>
      <c r="L140" s="50"/>
      <c r="M140" s="3">
        <v>18.48</v>
      </c>
      <c r="N140" s="38">
        <v>23.22</v>
      </c>
      <c r="O140" s="38">
        <v>41.68</v>
      </c>
      <c r="P140" s="38">
        <v>44.21</v>
      </c>
      <c r="Q140" s="38">
        <v>49.87</v>
      </c>
      <c r="R140" s="38"/>
      <c r="S140" s="38"/>
      <c r="T140" s="38"/>
      <c r="U140" s="38"/>
      <c r="V140" s="49">
        <v>56.47</v>
      </c>
      <c r="W140" s="38">
        <v>54.1</v>
      </c>
      <c r="X140" s="38">
        <v>69.48</v>
      </c>
      <c r="Y140" s="38">
        <v>71.05</v>
      </c>
      <c r="Z140" s="38">
        <v>74.73</v>
      </c>
      <c r="AA140" s="38"/>
      <c r="AB140" s="38"/>
      <c r="AC140" s="38"/>
      <c r="AD140" s="50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</row>
    <row r="141" spans="1:56" ht="15.75" customHeight="1" x14ac:dyDescent="0.25">
      <c r="A141" s="66"/>
      <c r="B141" s="66"/>
      <c r="C141" s="56" t="s">
        <v>54</v>
      </c>
      <c r="D141" s="60">
        <v>0.01</v>
      </c>
      <c r="E141" s="61">
        <v>0.02</v>
      </c>
      <c r="F141" s="61">
        <v>0.02</v>
      </c>
      <c r="G141" s="61">
        <v>0.03</v>
      </c>
      <c r="H141" s="61">
        <v>0.03</v>
      </c>
      <c r="I141" s="61"/>
      <c r="J141" s="61"/>
      <c r="K141" s="61"/>
      <c r="L141" s="62"/>
      <c r="M141" s="6">
        <v>4.66</v>
      </c>
      <c r="N141" s="61">
        <v>9.66</v>
      </c>
      <c r="O141" s="61">
        <v>13.8</v>
      </c>
      <c r="P141" s="61">
        <v>15.92</v>
      </c>
      <c r="Q141" s="61">
        <v>17.14</v>
      </c>
      <c r="R141" s="61"/>
      <c r="S141" s="61"/>
      <c r="T141" s="61"/>
      <c r="U141" s="61"/>
      <c r="V141" s="60">
        <v>28.17</v>
      </c>
      <c r="W141" s="61">
        <v>36.11</v>
      </c>
      <c r="X141" s="61">
        <v>41.88</v>
      </c>
      <c r="Y141" s="61">
        <v>43.91</v>
      </c>
      <c r="Z141" s="61">
        <v>44.83</v>
      </c>
      <c r="AA141" s="61"/>
      <c r="AB141" s="61"/>
      <c r="AC141" s="61"/>
      <c r="AD141" s="62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</row>
    <row r="142" spans="1:56" ht="15.75" customHeight="1" thickBot="1" x14ac:dyDescent="0.25">
      <c r="A142" s="66"/>
      <c r="B142" s="66"/>
      <c r="C142" s="48" t="s">
        <v>55</v>
      </c>
      <c r="D142" s="9">
        <f t="shared" ref="D142:AD142" si="19">AVERAGE(D131:D141)</f>
        <v>2.2500000000000003E-2</v>
      </c>
      <c r="E142" s="10">
        <f t="shared" si="19"/>
        <v>3.2500000000000001E-2</v>
      </c>
      <c r="F142" s="10">
        <f t="shared" si="19"/>
        <v>5.6250000000000001E-2</v>
      </c>
      <c r="G142" s="10">
        <f t="shared" si="19"/>
        <v>6.25E-2</v>
      </c>
      <c r="H142" s="10">
        <f t="shared" si="19"/>
        <v>6.5000000000000002E-2</v>
      </c>
      <c r="I142" s="10" t="e">
        <f t="shared" si="19"/>
        <v>#DIV/0!</v>
      </c>
      <c r="J142" s="10" t="e">
        <f t="shared" si="19"/>
        <v>#DIV/0!</v>
      </c>
      <c r="K142" s="10" t="e">
        <f t="shared" si="19"/>
        <v>#DIV/0!</v>
      </c>
      <c r="L142" s="11" t="e">
        <f t="shared" si="19"/>
        <v>#DIV/0!</v>
      </c>
      <c r="M142" s="9">
        <f t="shared" si="19"/>
        <v>12.807500000000001</v>
      </c>
      <c r="N142" s="10">
        <f t="shared" si="19"/>
        <v>17.942499999999999</v>
      </c>
      <c r="O142" s="10">
        <f t="shared" si="19"/>
        <v>32.543750000000003</v>
      </c>
      <c r="P142" s="10">
        <f t="shared" si="19"/>
        <v>35.141249999999999</v>
      </c>
      <c r="Q142" s="10">
        <f t="shared" si="19"/>
        <v>37.174999999999997</v>
      </c>
      <c r="R142" s="10" t="e">
        <f t="shared" si="19"/>
        <v>#DIV/0!</v>
      </c>
      <c r="S142" s="10" t="e">
        <f t="shared" si="19"/>
        <v>#DIV/0!</v>
      </c>
      <c r="T142" s="10" t="e">
        <f t="shared" si="19"/>
        <v>#DIV/0!</v>
      </c>
      <c r="U142" s="10" t="e">
        <f t="shared" si="19"/>
        <v>#DIV/0!</v>
      </c>
      <c r="V142" s="9">
        <f t="shared" si="19"/>
        <v>43.865000000000002</v>
      </c>
      <c r="W142" s="10">
        <f t="shared" si="19"/>
        <v>45.838750000000005</v>
      </c>
      <c r="X142" s="10">
        <f t="shared" si="19"/>
        <v>60.827500000000008</v>
      </c>
      <c r="Y142" s="10">
        <f t="shared" si="19"/>
        <v>62.412500000000009</v>
      </c>
      <c r="Z142" s="10">
        <f t="shared" si="19"/>
        <v>63.519999999999996</v>
      </c>
      <c r="AA142" s="10" t="e">
        <f t="shared" si="19"/>
        <v>#DIV/0!</v>
      </c>
      <c r="AB142" s="10" t="e">
        <f t="shared" si="19"/>
        <v>#DIV/0!</v>
      </c>
      <c r="AC142" s="10" t="e">
        <f t="shared" si="19"/>
        <v>#DIV/0!</v>
      </c>
      <c r="AD142" s="11" t="e">
        <f t="shared" si="19"/>
        <v>#DIV/0!</v>
      </c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</row>
    <row r="143" spans="1:56" ht="15.75" customHeight="1" thickBot="1" x14ac:dyDescent="0.25">
      <c r="A143" s="66"/>
      <c r="B143" s="66"/>
      <c r="C143" s="64"/>
      <c r="D143" s="184" t="s">
        <v>27</v>
      </c>
      <c r="E143" s="185"/>
      <c r="F143" s="185"/>
      <c r="G143" s="185"/>
      <c r="H143" s="185"/>
      <c r="I143" s="185"/>
      <c r="J143" s="185"/>
      <c r="K143" s="185"/>
      <c r="L143" s="185"/>
      <c r="M143" s="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</row>
    <row r="144" spans="1:56" ht="15.75" customHeight="1" x14ac:dyDescent="0.2">
      <c r="A144" s="66"/>
      <c r="B144" s="66"/>
      <c r="C144" s="39" t="s">
        <v>36</v>
      </c>
      <c r="D144" s="40">
        <v>1</v>
      </c>
      <c r="E144" s="41">
        <v>2</v>
      </c>
      <c r="F144" s="41">
        <v>3</v>
      </c>
      <c r="G144" s="41">
        <v>4</v>
      </c>
      <c r="H144" s="41">
        <v>5</v>
      </c>
      <c r="I144" s="41">
        <v>6</v>
      </c>
      <c r="J144" s="41">
        <v>7</v>
      </c>
      <c r="K144" s="41">
        <v>8</v>
      </c>
      <c r="L144" s="42">
        <v>9</v>
      </c>
      <c r="M144" s="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</row>
    <row r="145" spans="1:56" ht="15.75" customHeight="1" x14ac:dyDescent="0.2">
      <c r="A145" s="66"/>
      <c r="B145" s="66"/>
      <c r="C145" s="48" t="s">
        <v>43</v>
      </c>
      <c r="D145" s="49">
        <v>0.06</v>
      </c>
      <c r="E145" s="38">
        <v>7.0000000000000007E-2</v>
      </c>
      <c r="F145" s="38">
        <v>0.09</v>
      </c>
      <c r="G145" s="38">
        <v>0.09</v>
      </c>
      <c r="H145" s="38">
        <v>0.1</v>
      </c>
      <c r="I145" s="38"/>
      <c r="J145" s="38"/>
      <c r="K145" s="38"/>
      <c r="L145" s="50"/>
      <c r="M145" s="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</row>
    <row r="146" spans="1:56" ht="15.75" customHeight="1" x14ac:dyDescent="0.2">
      <c r="A146" s="66"/>
      <c r="B146" s="66"/>
      <c r="C146" s="48" t="s">
        <v>44</v>
      </c>
      <c r="D146" s="49">
        <v>0.15</v>
      </c>
      <c r="E146" s="38">
        <v>0.15</v>
      </c>
      <c r="F146" s="38">
        <v>0.19</v>
      </c>
      <c r="G146" s="38">
        <v>0.22</v>
      </c>
      <c r="H146" s="38">
        <v>0.23</v>
      </c>
      <c r="I146" s="38"/>
      <c r="J146" s="38"/>
      <c r="K146" s="38"/>
      <c r="L146" s="50"/>
      <c r="M146" s="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</row>
    <row r="147" spans="1:56" ht="15.75" customHeight="1" x14ac:dyDescent="0.2">
      <c r="A147" s="66"/>
      <c r="B147" s="66"/>
      <c r="C147" s="48" t="s">
        <v>45</v>
      </c>
      <c r="D147" s="49">
        <v>0.16</v>
      </c>
      <c r="E147" s="38">
        <v>0.16</v>
      </c>
      <c r="F147" s="38">
        <v>0.19</v>
      </c>
      <c r="G147" s="38">
        <v>0.19</v>
      </c>
      <c r="H147" s="38">
        <v>0.19</v>
      </c>
      <c r="I147" s="38"/>
      <c r="J147" s="38"/>
      <c r="K147" s="38"/>
      <c r="L147" s="50"/>
      <c r="M147" s="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</row>
    <row r="148" spans="1:56" ht="15.75" customHeight="1" x14ac:dyDescent="0.2">
      <c r="A148" s="66"/>
      <c r="B148" s="66"/>
      <c r="C148" s="48" t="s">
        <v>46</v>
      </c>
      <c r="D148" s="49"/>
      <c r="E148" s="38"/>
      <c r="F148" s="38"/>
      <c r="G148" s="38"/>
      <c r="H148" s="38"/>
      <c r="I148" s="38"/>
      <c r="J148" s="38"/>
      <c r="K148" s="38"/>
      <c r="L148" s="50"/>
      <c r="M148" s="4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</row>
    <row r="149" spans="1:56" ht="15.75" customHeight="1" x14ac:dyDescent="0.2">
      <c r="A149" s="66"/>
      <c r="B149" s="66"/>
      <c r="C149" s="48" t="s">
        <v>47</v>
      </c>
      <c r="D149" s="49">
        <v>0.2</v>
      </c>
      <c r="E149" s="38">
        <v>0.22</v>
      </c>
      <c r="F149" s="38">
        <v>0.28000000000000003</v>
      </c>
      <c r="G149" s="38">
        <v>0.28000000000000003</v>
      </c>
      <c r="H149" s="38">
        <v>0.28000000000000003</v>
      </c>
      <c r="I149" s="38"/>
      <c r="J149" s="38"/>
      <c r="K149" s="38"/>
      <c r="L149" s="50"/>
      <c r="M149" s="4"/>
      <c r="N149" s="38"/>
      <c r="O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</row>
    <row r="150" spans="1:56" ht="15.75" customHeight="1" x14ac:dyDescent="0.2">
      <c r="A150" s="66"/>
      <c r="B150" s="66"/>
      <c r="C150" s="48" t="s">
        <v>48</v>
      </c>
      <c r="D150" s="49">
        <v>0.17</v>
      </c>
      <c r="E150" s="38">
        <v>0.19</v>
      </c>
      <c r="F150" s="38">
        <v>0.25</v>
      </c>
      <c r="G150" s="38">
        <v>0.25</v>
      </c>
      <c r="H150" s="38">
        <v>0.25</v>
      </c>
      <c r="I150" s="38"/>
      <c r="J150" s="38"/>
      <c r="K150" s="38"/>
      <c r="L150" s="50"/>
      <c r="M150" s="4"/>
      <c r="N150" s="38"/>
      <c r="O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</row>
    <row r="151" spans="1:56" ht="15.75" customHeight="1" x14ac:dyDescent="0.2">
      <c r="A151" s="66"/>
      <c r="B151" s="66"/>
      <c r="C151" s="48" t="s">
        <v>49</v>
      </c>
      <c r="D151" s="49"/>
      <c r="E151" s="38"/>
      <c r="F151" s="38"/>
      <c r="G151" s="38"/>
      <c r="H151" s="38"/>
      <c r="I151" s="38"/>
      <c r="J151" s="38"/>
      <c r="K151" s="38"/>
      <c r="L151" s="50"/>
      <c r="M151" s="4"/>
      <c r="N151" s="38"/>
      <c r="O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</row>
    <row r="152" spans="1:56" ht="15.75" customHeight="1" x14ac:dyDescent="0.2">
      <c r="A152" s="66"/>
      <c r="B152" s="66"/>
      <c r="C152" s="48" t="s">
        <v>50</v>
      </c>
      <c r="D152" s="49"/>
      <c r="E152" s="38"/>
      <c r="F152" s="38"/>
      <c r="G152" s="38"/>
      <c r="H152" s="38"/>
      <c r="I152" s="38"/>
      <c r="J152" s="38"/>
      <c r="K152" s="38"/>
      <c r="L152" s="50"/>
      <c r="M152" s="4"/>
      <c r="N152" s="38"/>
      <c r="O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</row>
    <row r="153" spans="1:56" ht="15.75" customHeight="1" x14ac:dyDescent="0.25">
      <c r="A153" s="66"/>
      <c r="B153" s="66"/>
      <c r="C153" s="56" t="s">
        <v>51</v>
      </c>
      <c r="D153" s="49">
        <v>0.05</v>
      </c>
      <c r="E153" s="38">
        <v>0.05</v>
      </c>
      <c r="F153" s="38">
        <v>0.1</v>
      </c>
      <c r="G153" s="38">
        <v>0.1</v>
      </c>
      <c r="H153" s="38">
        <v>0.09</v>
      </c>
      <c r="I153" s="38"/>
      <c r="J153" s="38"/>
      <c r="K153" s="38"/>
      <c r="L153" s="50"/>
      <c r="M153" s="4"/>
      <c r="N153" s="38"/>
      <c r="O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</row>
    <row r="154" spans="1:56" ht="15.75" customHeight="1" x14ac:dyDescent="0.25">
      <c r="A154" s="66"/>
      <c r="B154" s="66"/>
      <c r="C154" s="56" t="s">
        <v>52</v>
      </c>
      <c r="D154" s="49">
        <v>0.13</v>
      </c>
      <c r="E154" s="38">
        <v>0.13</v>
      </c>
      <c r="F154" s="38">
        <v>0.16</v>
      </c>
      <c r="G154" s="38">
        <v>0.17</v>
      </c>
      <c r="H154" s="38">
        <v>0.18</v>
      </c>
      <c r="I154" s="38"/>
      <c r="J154" s="38"/>
      <c r="K154" s="38"/>
      <c r="L154" s="50"/>
      <c r="M154" s="4"/>
      <c r="N154" s="38"/>
      <c r="O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</row>
    <row r="155" spans="1:56" ht="15.75" customHeight="1" x14ac:dyDescent="0.25">
      <c r="A155" s="66"/>
      <c r="B155" s="66"/>
      <c r="C155" s="56" t="s">
        <v>54</v>
      </c>
      <c r="D155" s="60">
        <v>0.08</v>
      </c>
      <c r="E155" s="61">
        <v>0.11</v>
      </c>
      <c r="F155" s="61">
        <v>0.12</v>
      </c>
      <c r="G155" s="61">
        <v>0.13</v>
      </c>
      <c r="H155" s="61">
        <v>0.13</v>
      </c>
      <c r="I155" s="61"/>
      <c r="J155" s="61"/>
      <c r="K155" s="61"/>
      <c r="L155" s="62"/>
      <c r="M155" s="4"/>
      <c r="N155" s="38"/>
      <c r="O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</row>
    <row r="156" spans="1:56" ht="15.75" customHeight="1" thickBot="1" x14ac:dyDescent="0.25">
      <c r="A156" s="66"/>
      <c r="B156" s="66"/>
      <c r="C156" s="48" t="s">
        <v>55</v>
      </c>
      <c r="D156" s="9">
        <f t="shared" ref="D156:L156" si="20">AVERAGE(D145:D155)</f>
        <v>0.12500000000000003</v>
      </c>
      <c r="E156" s="10">
        <f t="shared" si="20"/>
        <v>0.13500000000000001</v>
      </c>
      <c r="F156" s="10">
        <f t="shared" si="20"/>
        <v>0.17249999999999999</v>
      </c>
      <c r="G156" s="10">
        <f t="shared" si="20"/>
        <v>0.17875000000000002</v>
      </c>
      <c r="H156" s="10">
        <f t="shared" si="20"/>
        <v>0.18125000000000002</v>
      </c>
      <c r="I156" s="10" t="e">
        <f t="shared" si="20"/>
        <v>#DIV/0!</v>
      </c>
      <c r="J156" s="10" t="e">
        <f t="shared" si="20"/>
        <v>#DIV/0!</v>
      </c>
      <c r="K156" s="10" t="e">
        <f t="shared" si="20"/>
        <v>#DIV/0!</v>
      </c>
      <c r="L156" s="11" t="e">
        <f t="shared" si="20"/>
        <v>#DIV/0!</v>
      </c>
      <c r="M156" s="4"/>
      <c r="N156" s="38"/>
      <c r="O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</row>
    <row r="157" spans="1:56" ht="15.75" customHeight="1" x14ac:dyDescent="0.25">
      <c r="A157" s="66"/>
      <c r="B157" s="66"/>
      <c r="C157" s="56"/>
      <c r="I157" s="67"/>
      <c r="J157" s="67"/>
      <c r="M157" s="68"/>
      <c r="AE157" s="66"/>
      <c r="AF157" s="66"/>
      <c r="AG157" s="66"/>
      <c r="AH157" s="66"/>
    </row>
    <row r="158" spans="1:56" ht="15.75" customHeight="1" x14ac:dyDescent="0.25">
      <c r="A158" s="66"/>
      <c r="B158" s="66"/>
      <c r="C158" s="56"/>
      <c r="I158" s="67"/>
      <c r="J158" s="67"/>
      <c r="M158" s="68"/>
      <c r="AE158" s="66"/>
      <c r="AF158" s="66"/>
      <c r="AG158" s="66"/>
      <c r="AH158" s="66"/>
    </row>
    <row r="159" spans="1:56" ht="15.75" customHeight="1" x14ac:dyDescent="0.25">
      <c r="A159" s="66"/>
      <c r="B159" s="66"/>
      <c r="C159" s="56"/>
      <c r="I159" s="67"/>
      <c r="J159" s="67"/>
      <c r="M159" s="68"/>
      <c r="AE159" s="66"/>
      <c r="AF159" s="66"/>
      <c r="AG159" s="66"/>
      <c r="AH159" s="66"/>
    </row>
    <row r="160" spans="1:56" ht="15.75" customHeight="1" x14ac:dyDescent="0.25">
      <c r="A160" s="66"/>
      <c r="B160" s="66"/>
      <c r="C160" s="56"/>
      <c r="I160" s="67"/>
      <c r="J160" s="67"/>
      <c r="M160" s="68"/>
      <c r="AE160" s="66"/>
      <c r="AF160" s="66"/>
      <c r="AG160" s="66"/>
      <c r="AH160" s="66"/>
    </row>
    <row r="161" spans="1:34" ht="15.75" customHeight="1" x14ac:dyDescent="0.25">
      <c r="A161" s="66"/>
      <c r="B161" s="66"/>
      <c r="C161" s="56"/>
      <c r="I161" s="67"/>
      <c r="J161" s="67"/>
      <c r="M161" s="68"/>
      <c r="AE161" s="66"/>
      <c r="AF161" s="66"/>
      <c r="AG161" s="66"/>
      <c r="AH161" s="66"/>
    </row>
    <row r="162" spans="1:34" ht="15.75" customHeight="1" x14ac:dyDescent="0.25">
      <c r="A162" s="66"/>
      <c r="B162" s="66"/>
      <c r="C162" s="56"/>
      <c r="I162" s="67"/>
      <c r="J162" s="67"/>
      <c r="M162" s="68"/>
      <c r="AE162" s="66"/>
      <c r="AF162" s="66"/>
      <c r="AG162" s="66"/>
      <c r="AH162" s="66"/>
    </row>
    <row r="163" spans="1:34" ht="15.75" customHeight="1" x14ac:dyDescent="0.25">
      <c r="A163" s="66"/>
      <c r="B163" s="66"/>
      <c r="C163" s="56"/>
      <c r="I163" s="67"/>
      <c r="J163" s="67"/>
      <c r="M163" s="68"/>
      <c r="AE163" s="66"/>
      <c r="AF163" s="66"/>
      <c r="AG163" s="66"/>
      <c r="AH163" s="66"/>
    </row>
    <row r="164" spans="1:34" ht="15.75" customHeight="1" x14ac:dyDescent="0.25">
      <c r="A164" s="66"/>
      <c r="B164" s="66"/>
      <c r="C164" s="56"/>
      <c r="I164" s="67"/>
      <c r="J164" s="67"/>
      <c r="M164" s="68"/>
      <c r="AE164" s="66"/>
      <c r="AF164" s="66"/>
      <c r="AG164" s="66"/>
      <c r="AH164" s="66"/>
    </row>
    <row r="165" spans="1:34" ht="15.75" customHeight="1" x14ac:dyDescent="0.25">
      <c r="A165" s="66"/>
      <c r="B165" s="66"/>
      <c r="C165" s="56"/>
      <c r="I165" s="67"/>
      <c r="J165" s="67"/>
      <c r="M165" s="68"/>
      <c r="AE165" s="66"/>
      <c r="AF165" s="66"/>
      <c r="AG165" s="66"/>
      <c r="AH165" s="66"/>
    </row>
    <row r="166" spans="1:34" ht="15.75" customHeight="1" x14ac:dyDescent="0.25">
      <c r="A166" s="66"/>
      <c r="B166" s="66"/>
      <c r="C166" s="56"/>
      <c r="I166" s="67"/>
      <c r="J166" s="67"/>
      <c r="M166" s="68"/>
      <c r="AE166" s="66"/>
      <c r="AF166" s="66"/>
      <c r="AG166" s="66"/>
      <c r="AH166" s="66"/>
    </row>
    <row r="167" spans="1:34" ht="15.75" customHeight="1" x14ac:dyDescent="0.25">
      <c r="A167" s="66"/>
      <c r="B167" s="66"/>
      <c r="C167" s="56"/>
      <c r="I167" s="67"/>
      <c r="J167" s="67"/>
      <c r="M167" s="68"/>
      <c r="AE167" s="66"/>
      <c r="AF167" s="66"/>
      <c r="AG167" s="66"/>
      <c r="AH167" s="66"/>
    </row>
    <row r="168" spans="1:34" ht="15.75" customHeight="1" x14ac:dyDescent="0.25">
      <c r="A168" s="66"/>
      <c r="B168" s="66"/>
      <c r="C168" s="56"/>
      <c r="I168" s="67"/>
      <c r="J168" s="67"/>
      <c r="M168" s="68"/>
      <c r="AE168" s="66"/>
      <c r="AF168" s="66"/>
      <c r="AG168" s="66"/>
      <c r="AH168" s="66"/>
    </row>
    <row r="169" spans="1:34" ht="15.75" customHeight="1" x14ac:dyDescent="0.25">
      <c r="A169" s="66"/>
      <c r="B169" s="66"/>
      <c r="C169" s="56"/>
      <c r="I169" s="67"/>
      <c r="J169" s="67"/>
      <c r="M169" s="68"/>
      <c r="AE169" s="66"/>
      <c r="AF169" s="66"/>
      <c r="AG169" s="66"/>
      <c r="AH169" s="66"/>
    </row>
    <row r="170" spans="1:34" ht="15.75" customHeight="1" x14ac:dyDescent="0.25">
      <c r="A170" s="66"/>
      <c r="B170" s="66"/>
      <c r="C170" s="56"/>
      <c r="I170" s="67"/>
      <c r="J170" s="67"/>
      <c r="M170" s="68"/>
      <c r="AE170" s="66"/>
      <c r="AF170" s="66"/>
      <c r="AG170" s="66"/>
      <c r="AH170" s="66"/>
    </row>
    <row r="171" spans="1:34" ht="15.75" customHeight="1" x14ac:dyDescent="0.25">
      <c r="A171" s="66"/>
      <c r="B171" s="66"/>
      <c r="C171" s="56"/>
      <c r="I171" s="67"/>
      <c r="J171" s="67"/>
      <c r="M171" s="68"/>
      <c r="AE171" s="66"/>
      <c r="AF171" s="66"/>
      <c r="AG171" s="66"/>
      <c r="AH171" s="66"/>
    </row>
    <row r="172" spans="1:34" ht="15.75" customHeight="1" x14ac:dyDescent="0.25">
      <c r="A172" s="66"/>
      <c r="B172" s="66"/>
      <c r="C172" s="56"/>
      <c r="I172" s="67"/>
      <c r="J172" s="67"/>
      <c r="M172" s="68"/>
      <c r="AE172" s="66"/>
      <c r="AF172" s="66"/>
      <c r="AG172" s="66"/>
      <c r="AH172" s="66"/>
    </row>
    <row r="173" spans="1:34" ht="15.75" customHeight="1" x14ac:dyDescent="0.25">
      <c r="A173" s="66"/>
      <c r="B173" s="66"/>
      <c r="C173" s="56"/>
      <c r="I173" s="67"/>
      <c r="J173" s="67"/>
      <c r="M173" s="68"/>
      <c r="AE173" s="66"/>
      <c r="AF173" s="66"/>
      <c r="AG173" s="66"/>
      <c r="AH173" s="66"/>
    </row>
    <row r="174" spans="1:34" ht="15.75" customHeight="1" x14ac:dyDescent="0.25">
      <c r="A174" s="66"/>
      <c r="B174" s="66"/>
      <c r="C174" s="56"/>
      <c r="I174" s="67"/>
      <c r="J174" s="67"/>
      <c r="M174" s="68"/>
      <c r="AE174" s="66"/>
      <c r="AF174" s="66"/>
      <c r="AG174" s="66"/>
      <c r="AH174" s="66"/>
    </row>
    <row r="175" spans="1:34" ht="15.75" customHeight="1" x14ac:dyDescent="0.25">
      <c r="A175" s="66"/>
      <c r="B175" s="66"/>
      <c r="C175" s="56"/>
      <c r="I175" s="67"/>
      <c r="J175" s="67"/>
      <c r="M175" s="68"/>
      <c r="AE175" s="66"/>
      <c r="AF175" s="66"/>
      <c r="AG175" s="66"/>
      <c r="AH175" s="66"/>
    </row>
    <row r="176" spans="1:34" ht="15.75" customHeight="1" x14ac:dyDescent="0.25">
      <c r="A176" s="66"/>
      <c r="B176" s="66"/>
      <c r="C176" s="56"/>
      <c r="I176" s="67"/>
      <c r="J176" s="67"/>
      <c r="M176" s="68"/>
      <c r="AE176" s="66"/>
      <c r="AF176" s="66"/>
      <c r="AG176" s="66"/>
      <c r="AH176" s="66"/>
    </row>
    <row r="177" spans="1:34" ht="15.75" customHeight="1" x14ac:dyDescent="0.25">
      <c r="A177" s="66"/>
      <c r="B177" s="66"/>
      <c r="C177" s="56"/>
      <c r="I177" s="67"/>
      <c r="J177" s="67"/>
      <c r="M177" s="68"/>
      <c r="AE177" s="66"/>
      <c r="AF177" s="66"/>
      <c r="AG177" s="66"/>
      <c r="AH177" s="66"/>
    </row>
    <row r="178" spans="1:34" ht="15.75" customHeight="1" x14ac:dyDescent="0.25">
      <c r="A178" s="66"/>
      <c r="B178" s="66"/>
      <c r="C178" s="56"/>
      <c r="I178" s="67"/>
      <c r="J178" s="67"/>
      <c r="M178" s="68"/>
      <c r="AE178" s="66"/>
      <c r="AF178" s="66"/>
      <c r="AG178" s="66"/>
      <c r="AH178" s="66"/>
    </row>
    <row r="179" spans="1:34" ht="15.75" customHeight="1" x14ac:dyDescent="0.25">
      <c r="A179" s="66"/>
      <c r="B179" s="66"/>
      <c r="C179" s="56"/>
      <c r="I179" s="67"/>
      <c r="J179" s="67"/>
      <c r="M179" s="68"/>
      <c r="AE179" s="66"/>
      <c r="AF179" s="66"/>
      <c r="AG179" s="66"/>
      <c r="AH179" s="66"/>
    </row>
    <row r="180" spans="1:34" ht="15.75" customHeight="1" x14ac:dyDescent="0.25">
      <c r="A180" s="66"/>
      <c r="B180" s="66"/>
      <c r="C180" s="56"/>
      <c r="I180" s="67"/>
      <c r="J180" s="67"/>
      <c r="M180" s="68"/>
      <c r="AE180" s="66"/>
      <c r="AF180" s="66"/>
      <c r="AG180" s="66"/>
      <c r="AH180" s="66"/>
    </row>
    <row r="181" spans="1:34" ht="15.75" customHeight="1" x14ac:dyDescent="0.25">
      <c r="A181" s="66"/>
      <c r="B181" s="66"/>
      <c r="C181" s="56"/>
      <c r="I181" s="67"/>
      <c r="J181" s="67"/>
      <c r="M181" s="68"/>
      <c r="AE181" s="66"/>
      <c r="AF181" s="66"/>
      <c r="AG181" s="66"/>
      <c r="AH181" s="66"/>
    </row>
    <row r="182" spans="1:34" ht="15.75" customHeight="1" x14ac:dyDescent="0.25">
      <c r="A182" s="66"/>
      <c r="B182" s="66"/>
      <c r="C182" s="56"/>
      <c r="I182" s="67"/>
      <c r="J182" s="67"/>
      <c r="M182" s="68"/>
      <c r="AE182" s="66"/>
      <c r="AF182" s="66"/>
      <c r="AG182" s="66"/>
      <c r="AH182" s="66"/>
    </row>
    <row r="183" spans="1:34" ht="15.75" customHeight="1" x14ac:dyDescent="0.25">
      <c r="A183" s="66"/>
      <c r="B183" s="66"/>
      <c r="C183" s="56"/>
      <c r="I183" s="67"/>
      <c r="J183" s="67"/>
      <c r="M183" s="68"/>
      <c r="AE183" s="66"/>
      <c r="AF183" s="66"/>
      <c r="AG183" s="66"/>
      <c r="AH183" s="66"/>
    </row>
    <row r="184" spans="1:34" ht="15.75" customHeight="1" x14ac:dyDescent="0.25">
      <c r="A184" s="66"/>
      <c r="B184" s="66"/>
      <c r="C184" s="56"/>
      <c r="I184" s="67"/>
      <c r="J184" s="67"/>
      <c r="M184" s="68"/>
      <c r="AE184" s="66"/>
      <c r="AF184" s="66"/>
      <c r="AG184" s="66"/>
      <c r="AH184" s="66"/>
    </row>
    <row r="185" spans="1:34" ht="15.75" customHeight="1" x14ac:dyDescent="0.25">
      <c r="A185" s="66"/>
      <c r="B185" s="66"/>
      <c r="C185" s="56"/>
      <c r="I185" s="67"/>
      <c r="J185" s="67"/>
      <c r="M185" s="68"/>
      <c r="AE185" s="66"/>
      <c r="AF185" s="66"/>
      <c r="AG185" s="66"/>
      <c r="AH185" s="66"/>
    </row>
    <row r="186" spans="1:34" ht="15.75" customHeight="1" x14ac:dyDescent="0.25">
      <c r="A186" s="66"/>
      <c r="B186" s="66"/>
      <c r="C186" s="56"/>
      <c r="I186" s="67"/>
      <c r="J186" s="67"/>
      <c r="M186" s="68"/>
      <c r="AE186" s="66"/>
      <c r="AF186" s="66"/>
      <c r="AG186" s="66"/>
      <c r="AH186" s="66"/>
    </row>
    <row r="187" spans="1:34" ht="15.75" customHeight="1" x14ac:dyDescent="0.25">
      <c r="A187" s="66"/>
      <c r="B187" s="66"/>
      <c r="C187" s="56"/>
      <c r="I187" s="67"/>
      <c r="J187" s="67"/>
      <c r="M187" s="68"/>
      <c r="AE187" s="66"/>
      <c r="AF187" s="66"/>
      <c r="AG187" s="66"/>
      <c r="AH187" s="66"/>
    </row>
    <row r="188" spans="1:34" ht="15.75" customHeight="1" x14ac:dyDescent="0.25">
      <c r="A188" s="66"/>
      <c r="B188" s="66"/>
      <c r="C188" s="56"/>
      <c r="I188" s="67"/>
      <c r="J188" s="67"/>
      <c r="M188" s="68"/>
      <c r="AE188" s="66"/>
      <c r="AF188" s="66"/>
      <c r="AG188" s="66"/>
      <c r="AH188" s="66"/>
    </row>
    <row r="189" spans="1:34" ht="15.75" customHeight="1" x14ac:dyDescent="0.25">
      <c r="A189" s="66"/>
      <c r="B189" s="66"/>
      <c r="C189" s="56"/>
      <c r="I189" s="67"/>
      <c r="J189" s="67"/>
      <c r="M189" s="68"/>
      <c r="AE189" s="66"/>
      <c r="AF189" s="66"/>
      <c r="AG189" s="66"/>
      <c r="AH189" s="66"/>
    </row>
    <row r="190" spans="1:34" ht="15.75" customHeight="1" x14ac:dyDescent="0.25">
      <c r="A190" s="66"/>
      <c r="B190" s="66"/>
      <c r="C190" s="56"/>
      <c r="I190" s="67"/>
      <c r="J190" s="67"/>
      <c r="M190" s="68"/>
      <c r="AE190" s="66"/>
      <c r="AF190" s="66"/>
      <c r="AG190" s="66"/>
      <c r="AH190" s="66"/>
    </row>
    <row r="191" spans="1:34" ht="15.75" customHeight="1" x14ac:dyDescent="0.25">
      <c r="A191" s="66"/>
      <c r="B191" s="66"/>
      <c r="C191" s="56"/>
      <c r="I191" s="67"/>
      <c r="J191" s="67"/>
      <c r="M191" s="68"/>
      <c r="AE191" s="66"/>
      <c r="AF191" s="66"/>
      <c r="AG191" s="66"/>
      <c r="AH191" s="66"/>
    </row>
    <row r="192" spans="1:34" ht="15.75" customHeight="1" x14ac:dyDescent="0.25">
      <c r="A192" s="66"/>
      <c r="B192" s="66"/>
      <c r="C192" s="56"/>
      <c r="I192" s="67"/>
      <c r="J192" s="67"/>
      <c r="M192" s="68"/>
      <c r="AE192" s="66"/>
      <c r="AF192" s="66"/>
      <c r="AG192" s="66"/>
      <c r="AH192" s="66"/>
    </row>
    <row r="193" spans="1:34" ht="15.75" customHeight="1" x14ac:dyDescent="0.25">
      <c r="A193" s="66"/>
      <c r="B193" s="66"/>
      <c r="C193" s="56"/>
      <c r="I193" s="67"/>
      <c r="J193" s="67"/>
      <c r="M193" s="68"/>
      <c r="AE193" s="66"/>
      <c r="AF193" s="66"/>
      <c r="AG193" s="66"/>
      <c r="AH193" s="66"/>
    </row>
    <row r="194" spans="1:34" ht="15.75" customHeight="1" x14ac:dyDescent="0.25">
      <c r="A194" s="66"/>
      <c r="B194" s="66"/>
      <c r="C194" s="56"/>
      <c r="I194" s="67"/>
      <c r="J194" s="67"/>
      <c r="M194" s="68"/>
      <c r="AE194" s="66"/>
      <c r="AF194" s="66"/>
      <c r="AG194" s="66"/>
      <c r="AH194" s="66"/>
    </row>
    <row r="195" spans="1:34" ht="15.75" customHeight="1" x14ac:dyDescent="0.25">
      <c r="A195" s="66"/>
      <c r="B195" s="66"/>
      <c r="C195" s="56"/>
      <c r="I195" s="67"/>
      <c r="J195" s="67"/>
      <c r="M195" s="68"/>
      <c r="AE195" s="66"/>
      <c r="AF195" s="66"/>
      <c r="AG195" s="66"/>
      <c r="AH195" s="66"/>
    </row>
    <row r="196" spans="1:34" ht="15.75" customHeight="1" x14ac:dyDescent="0.25">
      <c r="A196" s="66"/>
      <c r="B196" s="66"/>
      <c r="C196" s="56"/>
      <c r="I196" s="67"/>
      <c r="J196" s="67"/>
      <c r="M196" s="68"/>
      <c r="AE196" s="66"/>
      <c r="AF196" s="66"/>
      <c r="AG196" s="66"/>
      <c r="AH196" s="66"/>
    </row>
    <row r="197" spans="1:34" ht="15.75" customHeight="1" x14ac:dyDescent="0.25">
      <c r="A197" s="66"/>
      <c r="B197" s="66"/>
      <c r="C197" s="56"/>
      <c r="I197" s="67"/>
      <c r="J197" s="67"/>
      <c r="M197" s="68"/>
      <c r="AE197" s="66"/>
      <c r="AF197" s="66"/>
      <c r="AG197" s="66"/>
      <c r="AH197" s="66"/>
    </row>
    <row r="198" spans="1:34" ht="15.75" customHeight="1" x14ac:dyDescent="0.25">
      <c r="A198" s="66"/>
      <c r="B198" s="66"/>
      <c r="C198" s="56"/>
      <c r="I198" s="67"/>
      <c r="J198" s="67"/>
      <c r="M198" s="68"/>
      <c r="AE198" s="66"/>
      <c r="AF198" s="66"/>
      <c r="AG198" s="66"/>
      <c r="AH198" s="66"/>
    </row>
    <row r="199" spans="1:34" ht="15.75" customHeight="1" x14ac:dyDescent="0.25">
      <c r="A199" s="66"/>
      <c r="B199" s="66"/>
      <c r="C199" s="56"/>
      <c r="I199" s="67"/>
      <c r="J199" s="67"/>
      <c r="M199" s="68"/>
      <c r="AE199" s="66"/>
      <c r="AF199" s="66"/>
      <c r="AG199" s="66"/>
      <c r="AH199" s="66"/>
    </row>
    <row r="200" spans="1:34" ht="15.75" customHeight="1" x14ac:dyDescent="0.25">
      <c r="A200" s="66"/>
      <c r="B200" s="66"/>
      <c r="C200" s="56"/>
      <c r="I200" s="67"/>
      <c r="J200" s="67"/>
      <c r="M200" s="68"/>
      <c r="AE200" s="66"/>
      <c r="AF200" s="66"/>
      <c r="AG200" s="66"/>
      <c r="AH200" s="66"/>
    </row>
    <row r="201" spans="1:34" ht="15.75" customHeight="1" x14ac:dyDescent="0.25">
      <c r="A201" s="66"/>
      <c r="B201" s="66"/>
      <c r="C201" s="56"/>
      <c r="I201" s="67"/>
      <c r="J201" s="67"/>
      <c r="M201" s="68"/>
      <c r="AE201" s="66"/>
      <c r="AF201" s="66"/>
      <c r="AG201" s="66"/>
      <c r="AH201" s="66"/>
    </row>
    <row r="202" spans="1:34" ht="15.75" customHeight="1" x14ac:dyDescent="0.25">
      <c r="A202" s="66"/>
      <c r="B202" s="66"/>
      <c r="C202" s="56"/>
      <c r="I202" s="67"/>
      <c r="J202" s="67"/>
      <c r="M202" s="68"/>
      <c r="AE202" s="66"/>
      <c r="AF202" s="66"/>
      <c r="AG202" s="66"/>
      <c r="AH202" s="66"/>
    </row>
    <row r="203" spans="1:34" ht="15.75" customHeight="1" x14ac:dyDescent="0.25">
      <c r="A203" s="66"/>
      <c r="B203" s="66"/>
      <c r="C203" s="56"/>
      <c r="I203" s="67"/>
      <c r="J203" s="67"/>
      <c r="M203" s="68"/>
      <c r="AE203" s="66"/>
      <c r="AF203" s="66"/>
      <c r="AG203" s="66"/>
      <c r="AH203" s="66"/>
    </row>
    <row r="204" spans="1:34" ht="15.75" customHeight="1" x14ac:dyDescent="0.25">
      <c r="A204" s="66"/>
      <c r="B204" s="66"/>
      <c r="C204" s="56"/>
      <c r="I204" s="67"/>
      <c r="J204" s="67"/>
      <c r="M204" s="68"/>
      <c r="AE204" s="66"/>
      <c r="AF204" s="66"/>
      <c r="AG204" s="66"/>
      <c r="AH204" s="66"/>
    </row>
    <row r="205" spans="1:34" ht="15.75" customHeight="1" x14ac:dyDescent="0.25">
      <c r="A205" s="66"/>
      <c r="B205" s="66"/>
      <c r="C205" s="56"/>
      <c r="I205" s="67"/>
      <c r="J205" s="67"/>
      <c r="M205" s="68"/>
      <c r="AE205" s="66"/>
      <c r="AF205" s="66"/>
      <c r="AG205" s="66"/>
      <c r="AH205" s="66"/>
    </row>
    <row r="206" spans="1:34" ht="15.75" customHeight="1" x14ac:dyDescent="0.25">
      <c r="A206" s="66"/>
      <c r="B206" s="66"/>
      <c r="C206" s="56"/>
      <c r="I206" s="67"/>
      <c r="J206" s="67"/>
      <c r="M206" s="68"/>
      <c r="AE206" s="66"/>
      <c r="AF206" s="66"/>
      <c r="AG206" s="66"/>
      <c r="AH206" s="66"/>
    </row>
    <row r="207" spans="1:34" ht="15.75" customHeight="1" x14ac:dyDescent="0.25">
      <c r="A207" s="66"/>
      <c r="B207" s="66"/>
      <c r="C207" s="56"/>
      <c r="I207" s="67"/>
      <c r="J207" s="67"/>
      <c r="M207" s="68"/>
      <c r="AE207" s="66"/>
      <c r="AF207" s="66"/>
      <c r="AG207" s="66"/>
      <c r="AH207" s="66"/>
    </row>
    <row r="208" spans="1:34" ht="15.75" customHeight="1" x14ac:dyDescent="0.25">
      <c r="A208" s="66"/>
      <c r="B208" s="66"/>
      <c r="C208" s="56"/>
      <c r="I208" s="67"/>
      <c r="J208" s="67"/>
      <c r="M208" s="68"/>
      <c r="AE208" s="66"/>
      <c r="AF208" s="66"/>
      <c r="AG208" s="66"/>
      <c r="AH208" s="66"/>
    </row>
    <row r="209" spans="1:34" ht="15.75" customHeight="1" x14ac:dyDescent="0.25">
      <c r="A209" s="66"/>
      <c r="B209" s="66"/>
      <c r="C209" s="56"/>
      <c r="I209" s="67"/>
      <c r="J209" s="67"/>
      <c r="M209" s="68"/>
      <c r="AE209" s="66"/>
      <c r="AF209" s="66"/>
      <c r="AG209" s="66"/>
      <c r="AH209" s="66"/>
    </row>
    <row r="210" spans="1:34" ht="15.75" customHeight="1" x14ac:dyDescent="0.25">
      <c r="A210" s="66"/>
      <c r="B210" s="66"/>
      <c r="C210" s="56"/>
      <c r="I210" s="67"/>
      <c r="J210" s="67"/>
      <c r="M210" s="68"/>
      <c r="AE210" s="66"/>
      <c r="AF210" s="66"/>
      <c r="AG210" s="66"/>
      <c r="AH210" s="66"/>
    </row>
    <row r="211" spans="1:34" ht="15.75" customHeight="1" x14ac:dyDescent="0.25">
      <c r="A211" s="66"/>
      <c r="B211" s="66"/>
      <c r="C211" s="56"/>
      <c r="I211" s="67"/>
      <c r="J211" s="67"/>
      <c r="M211" s="68"/>
      <c r="AE211" s="66"/>
      <c r="AF211" s="66"/>
      <c r="AG211" s="66"/>
      <c r="AH211" s="66"/>
    </row>
    <row r="212" spans="1:34" ht="15.75" customHeight="1" x14ac:dyDescent="0.25">
      <c r="A212" s="66"/>
      <c r="B212" s="66"/>
      <c r="C212" s="56"/>
      <c r="I212" s="67"/>
      <c r="J212" s="67"/>
      <c r="M212" s="68"/>
      <c r="AE212" s="66"/>
      <c r="AF212" s="66"/>
      <c r="AG212" s="66"/>
      <c r="AH212" s="66"/>
    </row>
    <row r="213" spans="1:34" ht="15.75" customHeight="1" x14ac:dyDescent="0.25">
      <c r="A213" s="66"/>
      <c r="B213" s="66"/>
      <c r="C213" s="56"/>
      <c r="I213" s="67"/>
      <c r="J213" s="67"/>
      <c r="M213" s="68"/>
      <c r="AE213" s="66"/>
      <c r="AF213" s="66"/>
      <c r="AG213" s="66"/>
      <c r="AH213" s="66"/>
    </row>
    <row r="214" spans="1:34" ht="15.75" customHeight="1" x14ac:dyDescent="0.25">
      <c r="A214" s="66"/>
      <c r="B214" s="66"/>
      <c r="C214" s="56"/>
      <c r="I214" s="67"/>
      <c r="J214" s="67"/>
      <c r="M214" s="68"/>
      <c r="AE214" s="66"/>
      <c r="AF214" s="66"/>
      <c r="AG214" s="66"/>
      <c r="AH214" s="66"/>
    </row>
    <row r="215" spans="1:34" ht="15.75" customHeight="1" x14ac:dyDescent="0.25">
      <c r="A215" s="66"/>
      <c r="B215" s="66"/>
      <c r="C215" s="56"/>
      <c r="I215" s="67"/>
      <c r="J215" s="67"/>
      <c r="M215" s="68"/>
      <c r="AE215" s="66"/>
      <c r="AF215" s="66"/>
      <c r="AG215" s="66"/>
      <c r="AH215" s="66"/>
    </row>
    <row r="216" spans="1:34" ht="15.75" customHeight="1" x14ac:dyDescent="0.25">
      <c r="A216" s="66"/>
      <c r="B216" s="66"/>
      <c r="C216" s="56"/>
      <c r="I216" s="67"/>
      <c r="J216" s="67"/>
      <c r="M216" s="68"/>
      <c r="AE216" s="66"/>
      <c r="AF216" s="66"/>
      <c r="AG216" s="66"/>
      <c r="AH216" s="66"/>
    </row>
    <row r="217" spans="1:34" ht="15.75" customHeight="1" x14ac:dyDescent="0.25">
      <c r="A217" s="66"/>
      <c r="B217" s="66"/>
      <c r="C217" s="56"/>
      <c r="I217" s="67"/>
      <c r="J217" s="67"/>
      <c r="M217" s="68"/>
      <c r="AE217" s="66"/>
      <c r="AF217" s="66"/>
      <c r="AG217" s="66"/>
      <c r="AH217" s="66"/>
    </row>
    <row r="218" spans="1:34" ht="15.75" customHeight="1" x14ac:dyDescent="0.25">
      <c r="A218" s="66"/>
      <c r="B218" s="66"/>
      <c r="C218" s="56"/>
      <c r="I218" s="67"/>
      <c r="J218" s="67"/>
      <c r="M218" s="68"/>
      <c r="AE218" s="66"/>
      <c r="AF218" s="66"/>
      <c r="AG218" s="66"/>
      <c r="AH218" s="66"/>
    </row>
    <row r="219" spans="1:34" ht="15.75" customHeight="1" x14ac:dyDescent="0.25">
      <c r="A219" s="66"/>
      <c r="B219" s="66"/>
      <c r="C219" s="56"/>
      <c r="I219" s="67"/>
      <c r="J219" s="67"/>
      <c r="M219" s="68"/>
      <c r="AE219" s="66"/>
      <c r="AF219" s="66"/>
      <c r="AG219" s="66"/>
      <c r="AH219" s="66"/>
    </row>
    <row r="220" spans="1:34" ht="15.75" customHeight="1" x14ac:dyDescent="0.25">
      <c r="A220" s="66"/>
      <c r="B220" s="66"/>
      <c r="C220" s="56"/>
      <c r="I220" s="67"/>
      <c r="J220" s="67"/>
      <c r="M220" s="68"/>
      <c r="AE220" s="66"/>
      <c r="AF220" s="66"/>
      <c r="AG220" s="66"/>
      <c r="AH220" s="66"/>
    </row>
    <row r="221" spans="1:34" ht="15.75" customHeight="1" x14ac:dyDescent="0.25">
      <c r="A221" s="66"/>
      <c r="B221" s="66"/>
      <c r="C221" s="56"/>
      <c r="I221" s="67"/>
      <c r="J221" s="67"/>
      <c r="M221" s="68"/>
      <c r="AE221" s="66"/>
      <c r="AF221" s="66"/>
      <c r="AG221" s="66"/>
      <c r="AH221" s="66"/>
    </row>
    <row r="222" spans="1:34" ht="15.75" customHeight="1" x14ac:dyDescent="0.25">
      <c r="A222" s="66"/>
      <c r="B222" s="66"/>
      <c r="C222" s="56"/>
      <c r="I222" s="67"/>
      <c r="J222" s="67"/>
      <c r="M222" s="68"/>
      <c r="AE222" s="66"/>
      <c r="AF222" s="66"/>
      <c r="AG222" s="66"/>
      <c r="AH222" s="66"/>
    </row>
    <row r="223" spans="1:34" ht="15.75" customHeight="1" x14ac:dyDescent="0.25">
      <c r="A223" s="66"/>
      <c r="B223" s="66"/>
      <c r="C223" s="56"/>
      <c r="I223" s="67"/>
      <c r="J223" s="67"/>
      <c r="M223" s="68"/>
      <c r="AE223" s="66"/>
      <c r="AF223" s="66"/>
      <c r="AG223" s="66"/>
      <c r="AH223" s="66"/>
    </row>
    <row r="224" spans="1:34" ht="15.75" customHeight="1" x14ac:dyDescent="0.25">
      <c r="A224" s="66"/>
      <c r="B224" s="66"/>
      <c r="C224" s="56"/>
      <c r="I224" s="67"/>
      <c r="J224" s="67"/>
      <c r="M224" s="68"/>
      <c r="AE224" s="66"/>
      <c r="AF224" s="66"/>
      <c r="AG224" s="66"/>
      <c r="AH224" s="66"/>
    </row>
    <row r="225" spans="1:34" ht="15.75" customHeight="1" x14ac:dyDescent="0.25">
      <c r="A225" s="66"/>
      <c r="B225" s="66"/>
      <c r="C225" s="56"/>
      <c r="I225" s="67"/>
      <c r="J225" s="67"/>
      <c r="M225" s="68"/>
      <c r="AE225" s="66"/>
      <c r="AF225" s="66"/>
      <c r="AG225" s="66"/>
      <c r="AH225" s="66"/>
    </row>
    <row r="226" spans="1:34" ht="15.75" customHeight="1" x14ac:dyDescent="0.25">
      <c r="A226" s="66"/>
      <c r="B226" s="66"/>
      <c r="C226" s="56"/>
      <c r="I226" s="67"/>
      <c r="J226" s="67"/>
      <c r="M226" s="68"/>
      <c r="AE226" s="66"/>
      <c r="AF226" s="66"/>
      <c r="AG226" s="66"/>
      <c r="AH226" s="66"/>
    </row>
    <row r="227" spans="1:34" ht="15.75" customHeight="1" x14ac:dyDescent="0.25">
      <c r="A227" s="66"/>
      <c r="B227" s="66"/>
      <c r="C227" s="56"/>
      <c r="I227" s="67"/>
      <c r="J227" s="67"/>
      <c r="M227" s="68"/>
      <c r="AE227" s="66"/>
      <c r="AF227" s="66"/>
      <c r="AG227" s="66"/>
      <c r="AH227" s="66"/>
    </row>
    <row r="228" spans="1:34" ht="15.75" customHeight="1" x14ac:dyDescent="0.25">
      <c r="A228" s="66"/>
      <c r="B228" s="66"/>
      <c r="C228" s="56"/>
      <c r="I228" s="67"/>
      <c r="J228" s="67"/>
      <c r="M228" s="68"/>
      <c r="AE228" s="66"/>
      <c r="AF228" s="66"/>
      <c r="AG228" s="66"/>
      <c r="AH228" s="66"/>
    </row>
    <row r="229" spans="1:34" ht="15.75" customHeight="1" x14ac:dyDescent="0.25">
      <c r="A229" s="66"/>
      <c r="B229" s="66"/>
      <c r="C229" s="56"/>
      <c r="I229" s="67"/>
      <c r="J229" s="67"/>
      <c r="M229" s="68"/>
      <c r="AE229" s="66"/>
      <c r="AF229" s="66"/>
      <c r="AG229" s="66"/>
      <c r="AH229" s="66"/>
    </row>
    <row r="230" spans="1:34" ht="15.75" customHeight="1" x14ac:dyDescent="0.25">
      <c r="A230" s="66"/>
      <c r="B230" s="66"/>
      <c r="C230" s="56"/>
      <c r="I230" s="67"/>
      <c r="J230" s="67"/>
      <c r="M230" s="68"/>
      <c r="AE230" s="66"/>
      <c r="AF230" s="66"/>
      <c r="AG230" s="66"/>
      <c r="AH230" s="66"/>
    </row>
    <row r="231" spans="1:34" ht="15.75" customHeight="1" x14ac:dyDescent="0.25">
      <c r="A231" s="66"/>
      <c r="B231" s="66"/>
      <c r="C231" s="56"/>
      <c r="I231" s="67"/>
      <c r="J231" s="67"/>
      <c r="M231" s="68"/>
      <c r="AE231" s="66"/>
      <c r="AF231" s="66"/>
      <c r="AG231" s="66"/>
      <c r="AH231" s="66"/>
    </row>
    <row r="232" spans="1:34" ht="15.75" customHeight="1" x14ac:dyDescent="0.25">
      <c r="A232" s="66"/>
      <c r="B232" s="66"/>
      <c r="C232" s="56"/>
      <c r="I232" s="67"/>
      <c r="J232" s="67"/>
      <c r="M232" s="68"/>
      <c r="AE232" s="66"/>
      <c r="AF232" s="66"/>
      <c r="AG232" s="66"/>
      <c r="AH232" s="66"/>
    </row>
    <row r="233" spans="1:34" ht="15.75" customHeight="1" x14ac:dyDescent="0.25">
      <c r="A233" s="66"/>
      <c r="B233" s="66"/>
      <c r="C233" s="56"/>
      <c r="I233" s="67"/>
      <c r="J233" s="67"/>
      <c r="M233" s="68"/>
      <c r="AE233" s="66"/>
      <c r="AF233" s="66"/>
      <c r="AG233" s="66"/>
      <c r="AH233" s="66"/>
    </row>
    <row r="234" spans="1:34" ht="15.75" customHeight="1" x14ac:dyDescent="0.25">
      <c r="A234" s="66"/>
      <c r="B234" s="66"/>
      <c r="C234" s="56"/>
      <c r="I234" s="67"/>
      <c r="J234" s="67"/>
      <c r="M234" s="68"/>
      <c r="AE234" s="66"/>
      <c r="AF234" s="66"/>
      <c r="AG234" s="66"/>
      <c r="AH234" s="66"/>
    </row>
    <row r="235" spans="1:34" ht="15.75" customHeight="1" x14ac:dyDescent="0.25">
      <c r="A235" s="66"/>
      <c r="B235" s="66"/>
      <c r="C235" s="56"/>
      <c r="I235" s="67"/>
      <c r="J235" s="67"/>
      <c r="M235" s="68"/>
      <c r="AE235" s="66"/>
      <c r="AF235" s="66"/>
      <c r="AG235" s="66"/>
      <c r="AH235" s="66"/>
    </row>
    <row r="236" spans="1:34" ht="15.75" customHeight="1" x14ac:dyDescent="0.25">
      <c r="A236" s="66"/>
      <c r="B236" s="66"/>
      <c r="C236" s="56"/>
      <c r="I236" s="67"/>
      <c r="J236" s="67"/>
      <c r="M236" s="68"/>
      <c r="AE236" s="66"/>
      <c r="AF236" s="66"/>
      <c r="AG236" s="66"/>
      <c r="AH236" s="66"/>
    </row>
    <row r="237" spans="1:34" ht="15.75" customHeight="1" x14ac:dyDescent="0.25">
      <c r="A237" s="66"/>
      <c r="B237" s="66"/>
      <c r="C237" s="56"/>
      <c r="I237" s="67"/>
      <c r="J237" s="67"/>
      <c r="M237" s="68"/>
      <c r="AE237" s="66"/>
      <c r="AF237" s="66"/>
      <c r="AG237" s="66"/>
      <c r="AH237" s="66"/>
    </row>
    <row r="238" spans="1:34" ht="15.75" customHeight="1" x14ac:dyDescent="0.25">
      <c r="A238" s="66"/>
      <c r="B238" s="66"/>
      <c r="C238" s="56"/>
      <c r="I238" s="67"/>
      <c r="J238" s="67"/>
      <c r="M238" s="68"/>
      <c r="AE238" s="66"/>
      <c r="AF238" s="66"/>
      <c r="AG238" s="66"/>
      <c r="AH238" s="66"/>
    </row>
    <row r="239" spans="1:34" ht="15.75" customHeight="1" x14ac:dyDescent="0.25">
      <c r="A239" s="66"/>
      <c r="B239" s="66"/>
      <c r="C239" s="56"/>
      <c r="I239" s="67"/>
      <c r="J239" s="67"/>
      <c r="M239" s="68"/>
      <c r="AE239" s="66"/>
      <c r="AF239" s="66"/>
      <c r="AG239" s="66"/>
      <c r="AH239" s="66"/>
    </row>
    <row r="240" spans="1:34" ht="15.75" customHeight="1" x14ac:dyDescent="0.25">
      <c r="A240" s="66"/>
      <c r="B240" s="66"/>
      <c r="C240" s="56"/>
      <c r="I240" s="67"/>
      <c r="J240" s="67"/>
      <c r="M240" s="68"/>
      <c r="AE240" s="66"/>
      <c r="AF240" s="66"/>
      <c r="AG240" s="66"/>
      <c r="AH240" s="66"/>
    </row>
    <row r="241" spans="1:34" ht="15.75" customHeight="1" x14ac:dyDescent="0.25">
      <c r="A241" s="66"/>
      <c r="B241" s="66"/>
      <c r="C241" s="56"/>
      <c r="I241" s="67"/>
      <c r="J241" s="67"/>
      <c r="M241" s="68"/>
      <c r="AE241" s="66"/>
      <c r="AF241" s="66"/>
      <c r="AG241" s="66"/>
      <c r="AH241" s="66"/>
    </row>
    <row r="242" spans="1:34" ht="15.75" customHeight="1" x14ac:dyDescent="0.25">
      <c r="A242" s="66"/>
      <c r="B242" s="66"/>
      <c r="C242" s="56"/>
      <c r="I242" s="67"/>
      <c r="J242" s="67"/>
      <c r="M242" s="68"/>
      <c r="AE242" s="66"/>
      <c r="AF242" s="66"/>
      <c r="AG242" s="66"/>
      <c r="AH242" s="66"/>
    </row>
    <row r="243" spans="1:34" ht="15.75" customHeight="1" x14ac:dyDescent="0.25">
      <c r="A243" s="66"/>
      <c r="B243" s="66"/>
      <c r="C243" s="56"/>
      <c r="I243" s="67"/>
      <c r="J243" s="67"/>
      <c r="M243" s="68"/>
      <c r="AE243" s="66"/>
      <c r="AF243" s="66"/>
      <c r="AG243" s="66"/>
      <c r="AH243" s="66"/>
    </row>
    <row r="244" spans="1:34" ht="15.75" customHeight="1" x14ac:dyDescent="0.25">
      <c r="A244" s="66"/>
      <c r="B244" s="66"/>
      <c r="C244" s="56"/>
      <c r="I244" s="67"/>
      <c r="J244" s="67"/>
      <c r="M244" s="68"/>
      <c r="AE244" s="66"/>
      <c r="AF244" s="66"/>
      <c r="AG244" s="66"/>
      <c r="AH244" s="66"/>
    </row>
    <row r="245" spans="1:34" ht="15.75" customHeight="1" x14ac:dyDescent="0.25">
      <c r="A245" s="66"/>
      <c r="B245" s="66"/>
      <c r="C245" s="56"/>
      <c r="I245" s="67"/>
      <c r="J245" s="67"/>
      <c r="M245" s="68"/>
      <c r="AE245" s="66"/>
      <c r="AF245" s="66"/>
      <c r="AG245" s="66"/>
      <c r="AH245" s="66"/>
    </row>
    <row r="246" spans="1:34" ht="15.75" customHeight="1" x14ac:dyDescent="0.25">
      <c r="A246" s="66"/>
      <c r="B246" s="66"/>
      <c r="C246" s="56"/>
      <c r="I246" s="67"/>
      <c r="J246" s="67"/>
      <c r="M246" s="68"/>
      <c r="AE246" s="66"/>
      <c r="AF246" s="66"/>
      <c r="AG246" s="66"/>
      <c r="AH246" s="66"/>
    </row>
    <row r="247" spans="1:34" ht="15.75" customHeight="1" x14ac:dyDescent="0.25">
      <c r="A247" s="66"/>
      <c r="B247" s="66"/>
      <c r="C247" s="56"/>
      <c r="I247" s="67"/>
      <c r="J247" s="67"/>
      <c r="M247" s="68"/>
      <c r="AE247" s="66"/>
      <c r="AF247" s="66"/>
      <c r="AG247" s="66"/>
      <c r="AH247" s="66"/>
    </row>
    <row r="248" spans="1:34" ht="15.75" customHeight="1" x14ac:dyDescent="0.25">
      <c r="A248" s="66"/>
      <c r="B248" s="66"/>
      <c r="C248" s="56"/>
      <c r="I248" s="67"/>
      <c r="J248" s="67"/>
      <c r="M248" s="68"/>
      <c r="AE248" s="66"/>
      <c r="AF248" s="66"/>
      <c r="AG248" s="66"/>
      <c r="AH248" s="66"/>
    </row>
    <row r="249" spans="1:34" ht="15.75" customHeight="1" x14ac:dyDescent="0.25">
      <c r="A249" s="66"/>
      <c r="B249" s="66"/>
      <c r="C249" s="56"/>
      <c r="I249" s="67"/>
      <c r="J249" s="67"/>
      <c r="M249" s="68"/>
      <c r="AE249" s="66"/>
      <c r="AF249" s="66"/>
      <c r="AG249" s="66"/>
      <c r="AH249" s="66"/>
    </row>
    <row r="250" spans="1:34" ht="15.75" customHeight="1" x14ac:dyDescent="0.25">
      <c r="A250" s="66"/>
      <c r="B250" s="66"/>
      <c r="C250" s="56"/>
      <c r="I250" s="67"/>
      <c r="J250" s="67"/>
      <c r="M250" s="68"/>
      <c r="AE250" s="66"/>
      <c r="AF250" s="66"/>
      <c r="AG250" s="66"/>
      <c r="AH250" s="66"/>
    </row>
    <row r="251" spans="1:34" ht="15.75" customHeight="1" x14ac:dyDescent="0.25">
      <c r="A251" s="66"/>
      <c r="B251" s="66"/>
      <c r="C251" s="56"/>
      <c r="I251" s="67"/>
      <c r="J251" s="67"/>
      <c r="M251" s="68"/>
      <c r="AE251" s="66"/>
      <c r="AF251" s="66"/>
      <c r="AG251" s="66"/>
      <c r="AH251" s="66"/>
    </row>
    <row r="252" spans="1:34" ht="15.75" customHeight="1" x14ac:dyDescent="0.25">
      <c r="A252" s="66"/>
      <c r="B252" s="66"/>
      <c r="C252" s="56"/>
      <c r="I252" s="67"/>
      <c r="J252" s="67"/>
      <c r="M252" s="68"/>
      <c r="AE252" s="66"/>
      <c r="AF252" s="66"/>
      <c r="AG252" s="66"/>
      <c r="AH252" s="66"/>
    </row>
    <row r="253" spans="1:34" ht="15.75" customHeight="1" x14ac:dyDescent="0.25">
      <c r="A253" s="66"/>
      <c r="B253" s="66"/>
      <c r="C253" s="56"/>
      <c r="I253" s="67"/>
      <c r="J253" s="67"/>
      <c r="M253" s="68"/>
      <c r="AE253" s="66"/>
      <c r="AF253" s="66"/>
      <c r="AG253" s="66"/>
      <c r="AH253" s="66"/>
    </row>
    <row r="254" spans="1:34" ht="15.75" customHeight="1" x14ac:dyDescent="0.25">
      <c r="A254" s="66"/>
      <c r="B254" s="66"/>
      <c r="C254" s="56"/>
      <c r="I254" s="67"/>
      <c r="J254" s="67"/>
      <c r="M254" s="68"/>
      <c r="AE254" s="66"/>
      <c r="AF254" s="66"/>
      <c r="AG254" s="66"/>
      <c r="AH254" s="66"/>
    </row>
    <row r="255" spans="1:34" ht="15.75" customHeight="1" x14ac:dyDescent="0.25">
      <c r="A255" s="66"/>
      <c r="B255" s="66"/>
      <c r="C255" s="56"/>
      <c r="I255" s="67"/>
      <c r="J255" s="67"/>
      <c r="M255" s="68"/>
      <c r="AE255" s="66"/>
      <c r="AF255" s="66"/>
      <c r="AG255" s="66"/>
      <c r="AH255" s="66"/>
    </row>
    <row r="256" spans="1:34" ht="15.75" customHeight="1" x14ac:dyDescent="0.25">
      <c r="A256" s="66"/>
      <c r="B256" s="66"/>
      <c r="C256" s="56"/>
      <c r="I256" s="67"/>
      <c r="J256" s="67"/>
      <c r="M256" s="68"/>
      <c r="AE256" s="66"/>
      <c r="AF256" s="66"/>
      <c r="AG256" s="66"/>
      <c r="AH256" s="66"/>
    </row>
    <row r="257" spans="1:34" ht="15.75" customHeight="1" x14ac:dyDescent="0.25">
      <c r="A257" s="66"/>
      <c r="B257" s="66"/>
      <c r="C257" s="56"/>
      <c r="I257" s="67"/>
      <c r="J257" s="67"/>
      <c r="M257" s="68"/>
      <c r="AE257" s="66"/>
      <c r="AF257" s="66"/>
      <c r="AG257" s="66"/>
      <c r="AH257" s="66"/>
    </row>
    <row r="258" spans="1:34" ht="15.75" customHeight="1" x14ac:dyDescent="0.25">
      <c r="A258" s="66"/>
      <c r="B258" s="66"/>
      <c r="C258" s="56"/>
      <c r="I258" s="67"/>
      <c r="J258" s="67"/>
      <c r="M258" s="68"/>
      <c r="AE258" s="66"/>
      <c r="AF258" s="66"/>
      <c r="AG258" s="66"/>
      <c r="AH258" s="66"/>
    </row>
    <row r="259" spans="1:34" ht="15.75" customHeight="1" x14ac:dyDescent="0.25">
      <c r="A259" s="66"/>
      <c r="B259" s="66"/>
      <c r="C259" s="56"/>
      <c r="I259" s="67"/>
      <c r="J259" s="67"/>
      <c r="M259" s="68"/>
      <c r="AE259" s="66"/>
      <c r="AF259" s="66"/>
      <c r="AG259" s="66"/>
      <c r="AH259" s="66"/>
    </row>
    <row r="260" spans="1:34" ht="15.75" customHeight="1" x14ac:dyDescent="0.25">
      <c r="A260" s="66"/>
      <c r="B260" s="66"/>
      <c r="C260" s="56"/>
      <c r="I260" s="67"/>
      <c r="J260" s="67"/>
      <c r="M260" s="68"/>
      <c r="AE260" s="66"/>
      <c r="AF260" s="66"/>
      <c r="AG260" s="66"/>
      <c r="AH260" s="66"/>
    </row>
    <row r="261" spans="1:34" ht="15.75" customHeight="1" x14ac:dyDescent="0.25">
      <c r="A261" s="66"/>
      <c r="B261" s="66"/>
      <c r="C261" s="56"/>
      <c r="I261" s="67"/>
      <c r="J261" s="67"/>
      <c r="M261" s="68"/>
      <c r="AE261" s="66"/>
      <c r="AF261" s="66"/>
      <c r="AG261" s="66"/>
      <c r="AH261" s="66"/>
    </row>
    <row r="262" spans="1:34" ht="15.75" customHeight="1" x14ac:dyDescent="0.25">
      <c r="A262" s="66"/>
      <c r="B262" s="66"/>
      <c r="C262" s="56"/>
      <c r="I262" s="67"/>
      <c r="J262" s="67"/>
      <c r="M262" s="68"/>
      <c r="AE262" s="66"/>
      <c r="AF262" s="66"/>
      <c r="AG262" s="66"/>
      <c r="AH262" s="66"/>
    </row>
    <row r="263" spans="1:34" ht="15.75" customHeight="1" x14ac:dyDescent="0.25">
      <c r="A263" s="66"/>
      <c r="B263" s="66"/>
      <c r="C263" s="56"/>
      <c r="I263" s="67"/>
      <c r="J263" s="67"/>
      <c r="M263" s="68"/>
      <c r="AE263" s="66"/>
      <c r="AF263" s="66"/>
      <c r="AG263" s="66"/>
      <c r="AH263" s="66"/>
    </row>
    <row r="264" spans="1:34" ht="15.75" customHeight="1" x14ac:dyDescent="0.25">
      <c r="A264" s="66"/>
      <c r="B264" s="66"/>
      <c r="C264" s="56"/>
      <c r="I264" s="67"/>
      <c r="J264" s="67"/>
      <c r="M264" s="68"/>
      <c r="AE264" s="66"/>
      <c r="AF264" s="66"/>
      <c r="AG264" s="66"/>
      <c r="AH264" s="66"/>
    </row>
    <row r="265" spans="1:34" ht="15.75" customHeight="1" x14ac:dyDescent="0.25">
      <c r="A265" s="66"/>
      <c r="B265" s="66"/>
      <c r="C265" s="56"/>
      <c r="I265" s="67"/>
      <c r="J265" s="67"/>
      <c r="M265" s="68"/>
      <c r="AE265" s="66"/>
      <c r="AF265" s="66"/>
      <c r="AG265" s="66"/>
      <c r="AH265" s="66"/>
    </row>
    <row r="266" spans="1:34" ht="15.75" customHeight="1" x14ac:dyDescent="0.25">
      <c r="A266" s="66"/>
      <c r="B266" s="66"/>
      <c r="C266" s="56"/>
      <c r="I266" s="67"/>
      <c r="J266" s="67"/>
      <c r="M266" s="68"/>
      <c r="AE266" s="66"/>
      <c r="AF266" s="66"/>
      <c r="AG266" s="66"/>
      <c r="AH266" s="66"/>
    </row>
    <row r="267" spans="1:34" ht="15.75" customHeight="1" x14ac:dyDescent="0.25">
      <c r="A267" s="66"/>
      <c r="B267" s="66"/>
      <c r="C267" s="56"/>
      <c r="I267" s="67"/>
      <c r="J267" s="67"/>
      <c r="M267" s="68"/>
      <c r="AE267" s="66"/>
      <c r="AF267" s="66"/>
      <c r="AG267" s="66"/>
      <c r="AH267" s="66"/>
    </row>
    <row r="268" spans="1:34" ht="15.75" customHeight="1" x14ac:dyDescent="0.25">
      <c r="A268" s="66"/>
      <c r="B268" s="66"/>
      <c r="C268" s="56"/>
      <c r="I268" s="67"/>
      <c r="J268" s="67"/>
      <c r="M268" s="68"/>
      <c r="AE268" s="66"/>
      <c r="AF268" s="66"/>
      <c r="AG268" s="66"/>
      <c r="AH268" s="66"/>
    </row>
    <row r="269" spans="1:34" ht="15.75" customHeight="1" x14ac:dyDescent="0.25">
      <c r="A269" s="66"/>
      <c r="B269" s="66"/>
      <c r="C269" s="56"/>
      <c r="I269" s="67"/>
      <c r="J269" s="67"/>
      <c r="M269" s="68"/>
      <c r="AE269" s="66"/>
      <c r="AF269" s="66"/>
      <c r="AG269" s="66"/>
      <c r="AH269" s="66"/>
    </row>
    <row r="270" spans="1:34" ht="15.75" customHeight="1" x14ac:dyDescent="0.25">
      <c r="A270" s="66"/>
      <c r="B270" s="66"/>
      <c r="C270" s="56"/>
      <c r="I270" s="67"/>
      <c r="J270" s="67"/>
      <c r="M270" s="68"/>
      <c r="AE270" s="66"/>
      <c r="AF270" s="66"/>
      <c r="AG270" s="66"/>
      <c r="AH270" s="66"/>
    </row>
    <row r="271" spans="1:34" ht="15.75" customHeight="1" x14ac:dyDescent="0.25">
      <c r="A271" s="66"/>
      <c r="B271" s="66"/>
      <c r="C271" s="56"/>
      <c r="I271" s="67"/>
      <c r="J271" s="67"/>
      <c r="M271" s="68"/>
      <c r="AE271" s="66"/>
      <c r="AF271" s="66"/>
      <c r="AG271" s="66"/>
      <c r="AH271" s="66"/>
    </row>
    <row r="272" spans="1:34" ht="15.75" customHeight="1" x14ac:dyDescent="0.25">
      <c r="A272" s="66"/>
      <c r="B272" s="66"/>
      <c r="C272" s="56"/>
      <c r="I272" s="67"/>
      <c r="J272" s="67"/>
      <c r="M272" s="68"/>
      <c r="AE272" s="66"/>
      <c r="AF272" s="66"/>
      <c r="AG272" s="66"/>
      <c r="AH272" s="66"/>
    </row>
    <row r="273" spans="1:34" ht="15.75" customHeight="1" x14ac:dyDescent="0.25">
      <c r="A273" s="66"/>
      <c r="B273" s="66"/>
      <c r="C273" s="56"/>
      <c r="I273" s="67"/>
      <c r="J273" s="67"/>
      <c r="M273" s="68"/>
      <c r="AE273" s="66"/>
      <c r="AF273" s="66"/>
      <c r="AG273" s="66"/>
      <c r="AH273" s="66"/>
    </row>
    <row r="274" spans="1:34" ht="15.75" customHeight="1" x14ac:dyDescent="0.25">
      <c r="A274" s="66"/>
      <c r="B274" s="66"/>
      <c r="C274" s="56"/>
      <c r="I274" s="67"/>
      <c r="J274" s="67"/>
      <c r="M274" s="68"/>
      <c r="AE274" s="66"/>
      <c r="AF274" s="66"/>
      <c r="AG274" s="66"/>
      <c r="AH274" s="66"/>
    </row>
    <row r="275" spans="1:34" ht="15.75" customHeight="1" x14ac:dyDescent="0.25">
      <c r="A275" s="66"/>
      <c r="B275" s="66"/>
      <c r="C275" s="56"/>
      <c r="I275" s="67"/>
      <c r="J275" s="67"/>
      <c r="M275" s="68"/>
      <c r="AE275" s="66"/>
      <c r="AF275" s="66"/>
      <c r="AG275" s="66"/>
      <c r="AH275" s="66"/>
    </row>
    <row r="276" spans="1:34" ht="15.75" customHeight="1" x14ac:dyDescent="0.25">
      <c r="A276" s="66"/>
      <c r="B276" s="66"/>
      <c r="C276" s="56"/>
      <c r="I276" s="67"/>
      <c r="J276" s="67"/>
      <c r="M276" s="68"/>
      <c r="AE276" s="66"/>
      <c r="AF276" s="66"/>
      <c r="AG276" s="66"/>
      <c r="AH276" s="66"/>
    </row>
    <row r="277" spans="1:34" ht="15.75" customHeight="1" x14ac:dyDescent="0.25">
      <c r="A277" s="66"/>
      <c r="B277" s="66"/>
      <c r="C277" s="56"/>
      <c r="I277" s="67"/>
      <c r="J277" s="67"/>
      <c r="M277" s="68"/>
      <c r="AE277" s="66"/>
      <c r="AF277" s="66"/>
      <c r="AG277" s="66"/>
      <c r="AH277" s="66"/>
    </row>
    <row r="278" spans="1:34" ht="15.75" customHeight="1" x14ac:dyDescent="0.25">
      <c r="A278" s="66"/>
      <c r="B278" s="66"/>
      <c r="C278" s="56"/>
      <c r="I278" s="67"/>
      <c r="J278" s="67"/>
      <c r="M278" s="68"/>
      <c r="AE278" s="66"/>
      <c r="AF278" s="66"/>
      <c r="AG278" s="66"/>
      <c r="AH278" s="66"/>
    </row>
    <row r="279" spans="1:34" ht="15.75" customHeight="1" x14ac:dyDescent="0.25">
      <c r="A279" s="66"/>
      <c r="B279" s="66"/>
      <c r="C279" s="56"/>
      <c r="I279" s="67"/>
      <c r="J279" s="67"/>
      <c r="M279" s="68"/>
      <c r="AE279" s="66"/>
      <c r="AF279" s="66"/>
      <c r="AG279" s="66"/>
      <c r="AH279" s="66"/>
    </row>
    <row r="280" spans="1:34" ht="15.75" customHeight="1" x14ac:dyDescent="0.25">
      <c r="A280" s="66"/>
      <c r="B280" s="66"/>
      <c r="C280" s="56"/>
      <c r="I280" s="67"/>
      <c r="J280" s="67"/>
      <c r="M280" s="68"/>
      <c r="AE280" s="66"/>
      <c r="AF280" s="66"/>
      <c r="AG280" s="66"/>
      <c r="AH280" s="66"/>
    </row>
    <row r="281" spans="1:34" ht="15.75" customHeight="1" x14ac:dyDescent="0.25">
      <c r="A281" s="66"/>
      <c r="B281" s="66"/>
      <c r="C281" s="56"/>
      <c r="I281" s="67"/>
      <c r="J281" s="67"/>
      <c r="M281" s="68"/>
      <c r="AE281" s="66"/>
      <c r="AF281" s="66"/>
      <c r="AG281" s="66"/>
      <c r="AH281" s="66"/>
    </row>
    <row r="282" spans="1:34" ht="15.75" customHeight="1" x14ac:dyDescent="0.25">
      <c r="A282" s="66"/>
      <c r="B282" s="66"/>
      <c r="C282" s="56"/>
      <c r="I282" s="67"/>
      <c r="J282" s="67"/>
      <c r="M282" s="68"/>
      <c r="AE282" s="66"/>
      <c r="AF282" s="66"/>
      <c r="AG282" s="66"/>
      <c r="AH282" s="66"/>
    </row>
    <row r="283" spans="1:34" ht="15.75" customHeight="1" x14ac:dyDescent="0.25">
      <c r="A283" s="66"/>
      <c r="B283" s="66"/>
      <c r="C283" s="56"/>
      <c r="I283" s="67"/>
      <c r="J283" s="67"/>
      <c r="M283" s="68"/>
      <c r="AE283" s="66"/>
      <c r="AF283" s="66"/>
      <c r="AG283" s="66"/>
      <c r="AH283" s="66"/>
    </row>
    <row r="284" spans="1:34" ht="15.75" customHeight="1" x14ac:dyDescent="0.25">
      <c r="A284" s="66"/>
      <c r="B284" s="66"/>
      <c r="C284" s="56"/>
      <c r="I284" s="67"/>
      <c r="J284" s="67"/>
      <c r="M284" s="68"/>
      <c r="AE284" s="66"/>
      <c r="AF284" s="66"/>
      <c r="AG284" s="66"/>
      <c r="AH284" s="66"/>
    </row>
    <row r="285" spans="1:34" ht="15.75" customHeight="1" x14ac:dyDescent="0.25">
      <c r="A285" s="66"/>
      <c r="B285" s="66"/>
      <c r="C285" s="56"/>
      <c r="I285" s="67"/>
      <c r="J285" s="67"/>
      <c r="M285" s="68"/>
      <c r="AE285" s="66"/>
      <c r="AF285" s="66"/>
      <c r="AG285" s="66"/>
      <c r="AH285" s="66"/>
    </row>
    <row r="286" spans="1:34" ht="15.75" customHeight="1" x14ac:dyDescent="0.25">
      <c r="A286" s="66"/>
      <c r="B286" s="66"/>
      <c r="C286" s="56"/>
      <c r="I286" s="67"/>
      <c r="J286" s="67"/>
      <c r="M286" s="68"/>
      <c r="AE286" s="66"/>
      <c r="AF286" s="66"/>
      <c r="AG286" s="66"/>
      <c r="AH286" s="66"/>
    </row>
    <row r="287" spans="1:34" ht="15.75" customHeight="1" x14ac:dyDescent="0.25">
      <c r="A287" s="66"/>
      <c r="B287" s="66"/>
      <c r="C287" s="56"/>
      <c r="I287" s="67"/>
      <c r="J287" s="67"/>
      <c r="M287" s="68"/>
      <c r="AE287" s="66"/>
      <c r="AF287" s="66"/>
      <c r="AG287" s="66"/>
      <c r="AH287" s="66"/>
    </row>
    <row r="288" spans="1:34" ht="15.75" customHeight="1" x14ac:dyDescent="0.25">
      <c r="A288" s="66"/>
      <c r="B288" s="66"/>
      <c r="C288" s="56"/>
      <c r="I288" s="67"/>
      <c r="J288" s="67"/>
      <c r="M288" s="68"/>
      <c r="AE288" s="66"/>
      <c r="AF288" s="66"/>
      <c r="AG288" s="66"/>
      <c r="AH288" s="66"/>
    </row>
    <row r="289" spans="1:34" ht="15.75" customHeight="1" x14ac:dyDescent="0.25">
      <c r="A289" s="66"/>
      <c r="B289" s="66"/>
      <c r="C289" s="56"/>
      <c r="I289" s="67"/>
      <c r="J289" s="67"/>
      <c r="M289" s="68"/>
      <c r="AE289" s="66"/>
      <c r="AF289" s="66"/>
      <c r="AG289" s="66"/>
      <c r="AH289" s="66"/>
    </row>
    <row r="290" spans="1:34" ht="15.75" customHeight="1" x14ac:dyDescent="0.25">
      <c r="A290" s="66"/>
      <c r="B290" s="66"/>
      <c r="C290" s="56"/>
      <c r="I290" s="67"/>
      <c r="J290" s="67"/>
      <c r="M290" s="68"/>
      <c r="AE290" s="66"/>
      <c r="AF290" s="66"/>
      <c r="AG290" s="66"/>
      <c r="AH290" s="66"/>
    </row>
    <row r="291" spans="1:34" ht="15.75" customHeight="1" x14ac:dyDescent="0.25">
      <c r="A291" s="66"/>
      <c r="B291" s="66"/>
      <c r="C291" s="56"/>
      <c r="I291" s="67"/>
      <c r="J291" s="67"/>
      <c r="M291" s="68"/>
      <c r="AE291" s="66"/>
      <c r="AF291" s="66"/>
      <c r="AG291" s="66"/>
      <c r="AH291" s="66"/>
    </row>
    <row r="292" spans="1:34" ht="15.75" customHeight="1" x14ac:dyDescent="0.25">
      <c r="A292" s="66"/>
      <c r="B292" s="66"/>
      <c r="C292" s="56"/>
      <c r="I292" s="67"/>
      <c r="J292" s="67"/>
      <c r="M292" s="68"/>
      <c r="AE292" s="66"/>
      <c r="AF292" s="66"/>
      <c r="AG292" s="66"/>
      <c r="AH292" s="66"/>
    </row>
    <row r="293" spans="1:34" ht="15.75" customHeight="1" x14ac:dyDescent="0.25">
      <c r="A293" s="66"/>
      <c r="B293" s="66"/>
      <c r="C293" s="56"/>
      <c r="I293" s="67"/>
      <c r="J293" s="67"/>
      <c r="M293" s="68"/>
      <c r="AE293" s="66"/>
      <c r="AF293" s="66"/>
      <c r="AG293" s="66"/>
      <c r="AH293" s="66"/>
    </row>
    <row r="294" spans="1:34" ht="15.75" customHeight="1" x14ac:dyDescent="0.25">
      <c r="A294" s="66"/>
      <c r="B294" s="66"/>
      <c r="C294" s="56"/>
      <c r="I294" s="67"/>
      <c r="J294" s="67"/>
      <c r="M294" s="68"/>
      <c r="AE294" s="66"/>
      <c r="AF294" s="66"/>
      <c r="AG294" s="66"/>
      <c r="AH294" s="66"/>
    </row>
    <row r="295" spans="1:34" ht="15.75" customHeight="1" x14ac:dyDescent="0.25">
      <c r="A295" s="66"/>
      <c r="B295" s="66"/>
      <c r="C295" s="56"/>
      <c r="I295" s="67"/>
      <c r="J295" s="67"/>
      <c r="M295" s="68"/>
      <c r="AE295" s="66"/>
      <c r="AF295" s="66"/>
      <c r="AG295" s="66"/>
      <c r="AH295" s="66"/>
    </row>
    <row r="296" spans="1:34" ht="15.75" customHeight="1" x14ac:dyDescent="0.25">
      <c r="A296" s="66"/>
      <c r="B296" s="66"/>
      <c r="C296" s="56"/>
      <c r="I296" s="67"/>
      <c r="J296" s="67"/>
      <c r="M296" s="68"/>
      <c r="AE296" s="66"/>
      <c r="AF296" s="66"/>
      <c r="AG296" s="66"/>
      <c r="AH296" s="66"/>
    </row>
    <row r="297" spans="1:34" ht="15.75" customHeight="1" x14ac:dyDescent="0.25">
      <c r="A297" s="66"/>
      <c r="B297" s="66"/>
      <c r="C297" s="56"/>
      <c r="I297" s="67"/>
      <c r="J297" s="67"/>
      <c r="M297" s="68"/>
      <c r="AE297" s="66"/>
      <c r="AF297" s="66"/>
      <c r="AG297" s="66"/>
      <c r="AH297" s="66"/>
    </row>
    <row r="298" spans="1:34" ht="15.75" customHeight="1" x14ac:dyDescent="0.25">
      <c r="A298" s="66"/>
      <c r="B298" s="66"/>
      <c r="C298" s="56"/>
      <c r="I298" s="67"/>
      <c r="J298" s="67"/>
      <c r="M298" s="68"/>
      <c r="AE298" s="66"/>
      <c r="AF298" s="66"/>
      <c r="AG298" s="66"/>
      <c r="AH298" s="66"/>
    </row>
    <row r="299" spans="1:34" ht="15.75" customHeight="1" x14ac:dyDescent="0.25">
      <c r="A299" s="66"/>
      <c r="B299" s="66"/>
      <c r="C299" s="56"/>
      <c r="I299" s="67"/>
      <c r="J299" s="67"/>
      <c r="M299" s="68"/>
      <c r="AE299" s="66"/>
      <c r="AF299" s="66"/>
      <c r="AG299" s="66"/>
      <c r="AH299" s="66"/>
    </row>
    <row r="300" spans="1:34" ht="15.75" customHeight="1" x14ac:dyDescent="0.25">
      <c r="A300" s="66"/>
      <c r="B300" s="66"/>
      <c r="C300" s="56"/>
      <c r="I300" s="67"/>
      <c r="J300" s="67"/>
      <c r="M300" s="68"/>
      <c r="AE300" s="66"/>
      <c r="AF300" s="66"/>
      <c r="AG300" s="66"/>
      <c r="AH300" s="66"/>
    </row>
    <row r="301" spans="1:34" ht="15.75" customHeight="1" x14ac:dyDescent="0.25">
      <c r="A301" s="66"/>
      <c r="B301" s="66"/>
      <c r="C301" s="56"/>
      <c r="I301" s="67"/>
      <c r="J301" s="67"/>
      <c r="M301" s="68"/>
      <c r="AE301" s="66"/>
      <c r="AF301" s="66"/>
      <c r="AG301" s="66"/>
      <c r="AH301" s="66"/>
    </row>
    <row r="302" spans="1:34" ht="15.75" customHeight="1" x14ac:dyDescent="0.25">
      <c r="A302" s="66"/>
      <c r="B302" s="66"/>
      <c r="C302" s="56"/>
      <c r="I302" s="67"/>
      <c r="J302" s="67"/>
      <c r="M302" s="68"/>
      <c r="AE302" s="66"/>
      <c r="AF302" s="66"/>
      <c r="AG302" s="66"/>
      <c r="AH302" s="66"/>
    </row>
    <row r="303" spans="1:34" ht="15.75" customHeight="1" x14ac:dyDescent="0.25">
      <c r="A303" s="66"/>
      <c r="B303" s="66"/>
      <c r="C303" s="56"/>
      <c r="I303" s="67"/>
      <c r="J303" s="67"/>
      <c r="M303" s="68"/>
      <c r="AE303" s="66"/>
      <c r="AF303" s="66"/>
      <c r="AG303" s="66"/>
      <c r="AH303" s="66"/>
    </row>
    <row r="304" spans="1:34" ht="15.75" customHeight="1" x14ac:dyDescent="0.25">
      <c r="A304" s="66"/>
      <c r="B304" s="66"/>
      <c r="C304" s="56"/>
      <c r="I304" s="67"/>
      <c r="J304" s="67"/>
      <c r="M304" s="68"/>
      <c r="AE304" s="66"/>
      <c r="AF304" s="66"/>
      <c r="AG304" s="66"/>
      <c r="AH304" s="66"/>
    </row>
    <row r="305" spans="1:34" ht="15.75" customHeight="1" x14ac:dyDescent="0.25">
      <c r="A305" s="66"/>
      <c r="B305" s="66"/>
      <c r="C305" s="56"/>
      <c r="I305" s="67"/>
      <c r="J305" s="67"/>
      <c r="M305" s="68"/>
      <c r="AE305" s="66"/>
      <c r="AF305" s="66"/>
      <c r="AG305" s="66"/>
      <c r="AH305" s="66"/>
    </row>
    <row r="306" spans="1:34" ht="15.75" customHeight="1" x14ac:dyDescent="0.25">
      <c r="A306" s="66"/>
      <c r="B306" s="66"/>
      <c r="C306" s="56"/>
      <c r="I306" s="67"/>
      <c r="J306" s="67"/>
      <c r="M306" s="68"/>
      <c r="AE306" s="66"/>
      <c r="AF306" s="66"/>
      <c r="AG306" s="66"/>
      <c r="AH306" s="66"/>
    </row>
    <row r="307" spans="1:34" ht="15.75" customHeight="1" x14ac:dyDescent="0.25">
      <c r="A307" s="66"/>
      <c r="B307" s="66"/>
      <c r="C307" s="56"/>
      <c r="I307" s="67"/>
      <c r="J307" s="67"/>
      <c r="M307" s="68"/>
      <c r="AE307" s="66"/>
      <c r="AF307" s="66"/>
      <c r="AG307" s="66"/>
      <c r="AH307" s="66"/>
    </row>
    <row r="308" spans="1:34" ht="15.75" customHeight="1" x14ac:dyDescent="0.25">
      <c r="A308" s="66"/>
      <c r="B308" s="66"/>
      <c r="C308" s="56"/>
      <c r="I308" s="67"/>
      <c r="J308" s="67"/>
      <c r="M308" s="68"/>
      <c r="AE308" s="66"/>
      <c r="AF308" s="66"/>
      <c r="AG308" s="66"/>
      <c r="AH308" s="66"/>
    </row>
    <row r="309" spans="1:34" ht="15.75" customHeight="1" x14ac:dyDescent="0.25">
      <c r="A309" s="66"/>
      <c r="B309" s="66"/>
      <c r="C309" s="56"/>
      <c r="I309" s="67"/>
      <c r="J309" s="67"/>
      <c r="M309" s="68"/>
      <c r="AE309" s="66"/>
      <c r="AF309" s="66"/>
      <c r="AG309" s="66"/>
      <c r="AH309" s="66"/>
    </row>
    <row r="310" spans="1:34" ht="15.75" customHeight="1" x14ac:dyDescent="0.25">
      <c r="A310" s="66"/>
      <c r="B310" s="66"/>
      <c r="C310" s="56"/>
      <c r="I310" s="67"/>
      <c r="J310" s="67"/>
      <c r="M310" s="68"/>
      <c r="AE310" s="66"/>
      <c r="AF310" s="66"/>
      <c r="AG310" s="66"/>
      <c r="AH310" s="66"/>
    </row>
    <row r="311" spans="1:34" ht="15.75" customHeight="1" x14ac:dyDescent="0.25">
      <c r="A311" s="66"/>
      <c r="B311" s="66"/>
      <c r="C311" s="56"/>
      <c r="I311" s="67"/>
      <c r="J311" s="67"/>
      <c r="M311" s="68"/>
      <c r="AE311" s="66"/>
      <c r="AF311" s="66"/>
      <c r="AG311" s="66"/>
      <c r="AH311" s="66"/>
    </row>
    <row r="312" spans="1:34" ht="15.75" customHeight="1" x14ac:dyDescent="0.25">
      <c r="A312" s="66"/>
      <c r="B312" s="66"/>
      <c r="C312" s="56"/>
      <c r="I312" s="67"/>
      <c r="J312" s="67"/>
      <c r="M312" s="68"/>
      <c r="AE312" s="66"/>
      <c r="AF312" s="66"/>
      <c r="AG312" s="66"/>
      <c r="AH312" s="66"/>
    </row>
    <row r="313" spans="1:34" ht="15.75" customHeight="1" x14ac:dyDescent="0.25">
      <c r="A313" s="66"/>
      <c r="B313" s="66"/>
      <c r="C313" s="56"/>
      <c r="I313" s="67"/>
      <c r="J313" s="67"/>
      <c r="M313" s="68"/>
      <c r="AE313" s="66"/>
      <c r="AF313" s="66"/>
      <c r="AG313" s="66"/>
      <c r="AH313" s="66"/>
    </row>
    <row r="314" spans="1:34" ht="15.75" customHeight="1" x14ac:dyDescent="0.25">
      <c r="A314" s="66"/>
      <c r="B314" s="66"/>
      <c r="C314" s="56"/>
      <c r="I314" s="67"/>
      <c r="J314" s="67"/>
      <c r="M314" s="68"/>
      <c r="AE314" s="66"/>
      <c r="AF314" s="66"/>
      <c r="AG314" s="66"/>
      <c r="AH314" s="66"/>
    </row>
    <row r="315" spans="1:34" ht="15.75" customHeight="1" x14ac:dyDescent="0.25">
      <c r="A315" s="66"/>
      <c r="B315" s="66"/>
      <c r="C315" s="56"/>
      <c r="I315" s="67"/>
      <c r="J315" s="67"/>
      <c r="M315" s="68"/>
      <c r="AE315" s="66"/>
      <c r="AF315" s="66"/>
      <c r="AG315" s="66"/>
      <c r="AH315" s="66"/>
    </row>
    <row r="316" spans="1:34" ht="15.75" customHeight="1" x14ac:dyDescent="0.25">
      <c r="A316" s="66"/>
      <c r="B316" s="66"/>
      <c r="C316" s="56"/>
      <c r="I316" s="67"/>
      <c r="J316" s="67"/>
      <c r="M316" s="68"/>
      <c r="AE316" s="66"/>
      <c r="AF316" s="66"/>
      <c r="AG316" s="66"/>
      <c r="AH316" s="66"/>
    </row>
    <row r="317" spans="1:34" ht="15.75" customHeight="1" x14ac:dyDescent="0.25">
      <c r="A317" s="66"/>
      <c r="B317" s="66"/>
      <c r="C317" s="56"/>
      <c r="I317" s="67"/>
      <c r="J317" s="67"/>
      <c r="M317" s="68"/>
      <c r="AE317" s="66"/>
      <c r="AF317" s="66"/>
      <c r="AG317" s="66"/>
      <c r="AH317" s="66"/>
    </row>
    <row r="318" spans="1:34" ht="15.75" customHeight="1" x14ac:dyDescent="0.25">
      <c r="A318" s="66"/>
      <c r="B318" s="66"/>
      <c r="C318" s="56"/>
      <c r="I318" s="67"/>
      <c r="J318" s="67"/>
      <c r="M318" s="68"/>
      <c r="AE318" s="66"/>
      <c r="AF318" s="66"/>
      <c r="AG318" s="66"/>
      <c r="AH318" s="66"/>
    </row>
    <row r="319" spans="1:34" ht="15.75" customHeight="1" x14ac:dyDescent="0.25">
      <c r="A319" s="66"/>
      <c r="B319" s="66"/>
      <c r="C319" s="56"/>
      <c r="I319" s="67"/>
      <c r="J319" s="67"/>
      <c r="M319" s="68"/>
      <c r="AE319" s="66"/>
      <c r="AF319" s="66"/>
      <c r="AG319" s="66"/>
      <c r="AH319" s="66"/>
    </row>
    <row r="320" spans="1:34" ht="15.75" customHeight="1" x14ac:dyDescent="0.25">
      <c r="A320" s="66"/>
      <c r="B320" s="66"/>
      <c r="C320" s="56"/>
      <c r="I320" s="67"/>
      <c r="J320" s="67"/>
      <c r="M320" s="68"/>
      <c r="AE320" s="66"/>
      <c r="AF320" s="66"/>
      <c r="AG320" s="66"/>
      <c r="AH320" s="66"/>
    </row>
    <row r="321" spans="1:34" ht="15.75" customHeight="1" x14ac:dyDescent="0.25">
      <c r="A321" s="66"/>
      <c r="B321" s="66"/>
      <c r="C321" s="56"/>
      <c r="I321" s="67"/>
      <c r="J321" s="67"/>
      <c r="M321" s="68"/>
      <c r="AE321" s="66"/>
      <c r="AF321" s="66"/>
      <c r="AG321" s="66"/>
      <c r="AH321" s="66"/>
    </row>
    <row r="322" spans="1:34" ht="15.75" customHeight="1" x14ac:dyDescent="0.25">
      <c r="A322" s="66"/>
      <c r="B322" s="66"/>
      <c r="C322" s="56"/>
      <c r="I322" s="67"/>
      <c r="J322" s="67"/>
      <c r="M322" s="68"/>
      <c r="AE322" s="66"/>
      <c r="AF322" s="66"/>
      <c r="AG322" s="66"/>
      <c r="AH322" s="66"/>
    </row>
    <row r="323" spans="1:34" ht="15.75" customHeight="1" x14ac:dyDescent="0.25">
      <c r="A323" s="66"/>
      <c r="B323" s="66"/>
      <c r="C323" s="56"/>
      <c r="I323" s="67"/>
      <c r="J323" s="67"/>
      <c r="M323" s="68"/>
      <c r="AE323" s="66"/>
      <c r="AF323" s="66"/>
      <c r="AG323" s="66"/>
      <c r="AH323" s="66"/>
    </row>
    <row r="324" spans="1:34" ht="15.75" customHeight="1" x14ac:dyDescent="0.25">
      <c r="A324" s="66"/>
      <c r="B324" s="66"/>
      <c r="C324" s="56"/>
      <c r="I324" s="67"/>
      <c r="J324" s="67"/>
      <c r="M324" s="68"/>
      <c r="AE324" s="66"/>
      <c r="AF324" s="66"/>
      <c r="AG324" s="66"/>
      <c r="AH324" s="66"/>
    </row>
    <row r="325" spans="1:34" ht="15.75" customHeight="1" x14ac:dyDescent="0.25">
      <c r="A325" s="66"/>
      <c r="B325" s="66"/>
      <c r="C325" s="56"/>
      <c r="I325" s="67"/>
      <c r="J325" s="67"/>
      <c r="M325" s="68"/>
      <c r="AE325" s="66"/>
      <c r="AF325" s="66"/>
      <c r="AG325" s="66"/>
      <c r="AH325" s="66"/>
    </row>
    <row r="326" spans="1:34" ht="15.75" customHeight="1" x14ac:dyDescent="0.25">
      <c r="A326" s="66"/>
      <c r="B326" s="66"/>
      <c r="C326" s="56"/>
      <c r="I326" s="67"/>
      <c r="J326" s="67"/>
      <c r="M326" s="68"/>
      <c r="AE326" s="66"/>
      <c r="AF326" s="66"/>
      <c r="AG326" s="66"/>
      <c r="AH326" s="66"/>
    </row>
    <row r="327" spans="1:34" ht="15.75" customHeight="1" x14ac:dyDescent="0.25">
      <c r="A327" s="66"/>
      <c r="B327" s="66"/>
      <c r="C327" s="56"/>
      <c r="I327" s="67"/>
      <c r="J327" s="67"/>
      <c r="M327" s="68"/>
      <c r="AE327" s="66"/>
      <c r="AF327" s="66"/>
      <c r="AG327" s="66"/>
      <c r="AH327" s="66"/>
    </row>
    <row r="328" spans="1:34" ht="15.75" customHeight="1" x14ac:dyDescent="0.25">
      <c r="A328" s="66"/>
      <c r="B328" s="66"/>
      <c r="C328" s="56"/>
      <c r="I328" s="67"/>
      <c r="J328" s="67"/>
      <c r="M328" s="68"/>
      <c r="AE328" s="66"/>
      <c r="AF328" s="66"/>
      <c r="AG328" s="66"/>
      <c r="AH328" s="66"/>
    </row>
    <row r="329" spans="1:34" ht="15.75" customHeight="1" x14ac:dyDescent="0.25">
      <c r="A329" s="66"/>
      <c r="B329" s="66"/>
      <c r="C329" s="56"/>
      <c r="I329" s="67"/>
      <c r="J329" s="67"/>
      <c r="M329" s="68"/>
      <c r="AE329" s="66"/>
      <c r="AF329" s="66"/>
      <c r="AG329" s="66"/>
      <c r="AH329" s="66"/>
    </row>
    <row r="330" spans="1:34" ht="15.75" customHeight="1" x14ac:dyDescent="0.25">
      <c r="A330" s="66"/>
      <c r="B330" s="66"/>
      <c r="C330" s="56"/>
      <c r="I330" s="67"/>
      <c r="J330" s="67"/>
      <c r="M330" s="68"/>
      <c r="AE330" s="66"/>
      <c r="AF330" s="66"/>
      <c r="AG330" s="66"/>
      <c r="AH330" s="66"/>
    </row>
    <row r="331" spans="1:34" ht="15.75" customHeight="1" x14ac:dyDescent="0.25">
      <c r="A331" s="66"/>
      <c r="B331" s="66"/>
      <c r="C331" s="56"/>
      <c r="I331" s="67"/>
      <c r="J331" s="67"/>
      <c r="M331" s="68"/>
      <c r="AE331" s="66"/>
      <c r="AF331" s="66"/>
      <c r="AG331" s="66"/>
      <c r="AH331" s="66"/>
    </row>
    <row r="332" spans="1:34" ht="15.75" customHeight="1" x14ac:dyDescent="0.25">
      <c r="A332" s="66"/>
      <c r="B332" s="66"/>
      <c r="C332" s="56"/>
      <c r="I332" s="67"/>
      <c r="J332" s="67"/>
      <c r="M332" s="68"/>
      <c r="AE332" s="66"/>
      <c r="AF332" s="66"/>
      <c r="AG332" s="66"/>
      <c r="AH332" s="66"/>
    </row>
    <row r="333" spans="1:34" ht="15.75" customHeight="1" x14ac:dyDescent="0.25">
      <c r="A333" s="66"/>
      <c r="B333" s="66"/>
      <c r="C333" s="56"/>
      <c r="I333" s="67"/>
      <c r="J333" s="67"/>
      <c r="M333" s="68"/>
      <c r="AE333" s="66"/>
      <c r="AF333" s="66"/>
      <c r="AG333" s="66"/>
      <c r="AH333" s="66"/>
    </row>
    <row r="334" spans="1:34" ht="15.75" customHeight="1" x14ac:dyDescent="0.25">
      <c r="A334" s="66"/>
      <c r="B334" s="66"/>
      <c r="C334" s="56"/>
      <c r="I334" s="67"/>
      <c r="J334" s="67"/>
      <c r="M334" s="68"/>
      <c r="AE334" s="66"/>
      <c r="AF334" s="66"/>
      <c r="AG334" s="66"/>
      <c r="AH334" s="66"/>
    </row>
    <row r="335" spans="1:34" ht="15.75" customHeight="1" x14ac:dyDescent="0.25">
      <c r="A335" s="66"/>
      <c r="B335" s="66"/>
      <c r="C335" s="56"/>
      <c r="I335" s="67"/>
      <c r="J335" s="67"/>
      <c r="M335" s="68"/>
      <c r="AE335" s="66"/>
      <c r="AF335" s="66"/>
      <c r="AG335" s="66"/>
      <c r="AH335" s="66"/>
    </row>
    <row r="336" spans="1:34" ht="15.75" customHeight="1" x14ac:dyDescent="0.25">
      <c r="A336" s="66"/>
      <c r="B336" s="66"/>
      <c r="C336" s="56"/>
      <c r="I336" s="67"/>
      <c r="J336" s="67"/>
      <c r="M336" s="68"/>
      <c r="AE336" s="66"/>
      <c r="AF336" s="66"/>
      <c r="AG336" s="66"/>
      <c r="AH336" s="66"/>
    </row>
    <row r="337" spans="1:34" ht="15.75" customHeight="1" x14ac:dyDescent="0.25">
      <c r="A337" s="66"/>
      <c r="B337" s="66"/>
      <c r="C337" s="56"/>
      <c r="I337" s="67"/>
      <c r="J337" s="67"/>
      <c r="M337" s="68"/>
      <c r="AE337" s="66"/>
      <c r="AF337" s="66"/>
      <c r="AG337" s="66"/>
      <c r="AH337" s="66"/>
    </row>
    <row r="338" spans="1:34" ht="15.75" customHeight="1" x14ac:dyDescent="0.25">
      <c r="A338" s="66"/>
      <c r="B338" s="66"/>
      <c r="C338" s="56"/>
      <c r="I338" s="67"/>
      <c r="J338" s="67"/>
      <c r="M338" s="68"/>
      <c r="AE338" s="66"/>
      <c r="AF338" s="66"/>
      <c r="AG338" s="66"/>
      <c r="AH338" s="66"/>
    </row>
    <row r="339" spans="1:34" ht="15.75" customHeight="1" x14ac:dyDescent="0.25">
      <c r="A339" s="66"/>
      <c r="B339" s="66"/>
      <c r="C339" s="56"/>
      <c r="I339" s="67"/>
      <c r="J339" s="67"/>
      <c r="M339" s="68"/>
      <c r="AE339" s="66"/>
      <c r="AF339" s="66"/>
      <c r="AG339" s="66"/>
      <c r="AH339" s="66"/>
    </row>
    <row r="340" spans="1:34" ht="15.75" customHeight="1" x14ac:dyDescent="0.25">
      <c r="A340" s="66"/>
      <c r="B340" s="66"/>
      <c r="C340" s="56"/>
      <c r="I340" s="67"/>
      <c r="J340" s="67"/>
      <c r="M340" s="68"/>
      <c r="AE340" s="66"/>
      <c r="AF340" s="66"/>
      <c r="AG340" s="66"/>
      <c r="AH340" s="66"/>
    </row>
    <row r="341" spans="1:34" ht="15.75" customHeight="1" x14ac:dyDescent="0.25">
      <c r="A341" s="66"/>
      <c r="B341" s="66"/>
      <c r="C341" s="56"/>
      <c r="I341" s="67"/>
      <c r="J341" s="67"/>
      <c r="M341" s="68"/>
      <c r="AE341" s="66"/>
      <c r="AF341" s="66"/>
      <c r="AG341" s="66"/>
      <c r="AH341" s="66"/>
    </row>
    <row r="342" spans="1:34" ht="15.75" customHeight="1" x14ac:dyDescent="0.25">
      <c r="A342" s="66"/>
      <c r="B342" s="66"/>
      <c r="C342" s="56"/>
      <c r="I342" s="67"/>
      <c r="J342" s="67"/>
      <c r="M342" s="68"/>
      <c r="AE342" s="66"/>
      <c r="AF342" s="66"/>
      <c r="AG342" s="66"/>
      <c r="AH342" s="66"/>
    </row>
    <row r="343" spans="1:34" ht="15.75" customHeight="1" x14ac:dyDescent="0.25">
      <c r="A343" s="66"/>
      <c r="B343" s="66"/>
      <c r="C343" s="56"/>
      <c r="I343" s="67"/>
      <c r="J343" s="67"/>
      <c r="M343" s="68"/>
      <c r="AE343" s="66"/>
      <c r="AF343" s="66"/>
      <c r="AG343" s="66"/>
      <c r="AH343" s="66"/>
    </row>
    <row r="344" spans="1:34" ht="15.75" customHeight="1" x14ac:dyDescent="0.25">
      <c r="A344" s="66"/>
      <c r="B344" s="66"/>
      <c r="C344" s="56"/>
      <c r="I344" s="67"/>
      <c r="J344" s="67"/>
      <c r="M344" s="68"/>
      <c r="AE344" s="66"/>
      <c r="AF344" s="66"/>
      <c r="AG344" s="66"/>
      <c r="AH344" s="66"/>
    </row>
    <row r="345" spans="1:34" ht="15.75" customHeight="1" x14ac:dyDescent="0.25">
      <c r="A345" s="66"/>
      <c r="B345" s="66"/>
      <c r="C345" s="56"/>
      <c r="I345" s="67"/>
      <c r="J345" s="67"/>
      <c r="M345" s="68"/>
      <c r="AE345" s="66"/>
      <c r="AF345" s="66"/>
      <c r="AG345" s="66"/>
      <c r="AH345" s="66"/>
    </row>
    <row r="346" spans="1:34" ht="15.75" customHeight="1" x14ac:dyDescent="0.25">
      <c r="A346" s="66"/>
      <c r="B346" s="66"/>
      <c r="C346" s="56"/>
      <c r="I346" s="67"/>
      <c r="J346" s="67"/>
      <c r="M346" s="68"/>
      <c r="AE346" s="66"/>
      <c r="AF346" s="66"/>
      <c r="AG346" s="66"/>
      <c r="AH346" s="66"/>
    </row>
    <row r="347" spans="1:34" ht="15.75" customHeight="1" x14ac:dyDescent="0.25">
      <c r="A347" s="66"/>
      <c r="B347" s="66"/>
      <c r="C347" s="56"/>
      <c r="I347" s="67"/>
      <c r="J347" s="67"/>
      <c r="M347" s="68"/>
      <c r="AE347" s="66"/>
      <c r="AF347" s="66"/>
      <c r="AG347" s="66"/>
      <c r="AH347" s="66"/>
    </row>
    <row r="348" spans="1:34" ht="15.75" customHeight="1" x14ac:dyDescent="0.25">
      <c r="A348" s="66"/>
      <c r="B348" s="66"/>
      <c r="C348" s="56"/>
      <c r="I348" s="67"/>
      <c r="J348" s="67"/>
      <c r="M348" s="68"/>
      <c r="AE348" s="66"/>
      <c r="AF348" s="66"/>
      <c r="AG348" s="66"/>
      <c r="AH348" s="66"/>
    </row>
    <row r="349" spans="1:34" ht="15.75" customHeight="1" x14ac:dyDescent="0.25">
      <c r="A349" s="66"/>
      <c r="B349" s="66"/>
      <c r="C349" s="56"/>
      <c r="I349" s="67"/>
      <c r="J349" s="67"/>
      <c r="M349" s="68"/>
      <c r="AE349" s="66"/>
      <c r="AF349" s="66"/>
      <c r="AG349" s="66"/>
      <c r="AH349" s="66"/>
    </row>
    <row r="350" spans="1:34" ht="15.75" customHeight="1" x14ac:dyDescent="0.25">
      <c r="A350" s="66"/>
      <c r="B350" s="66"/>
      <c r="C350" s="56"/>
      <c r="I350" s="67"/>
      <c r="J350" s="67"/>
      <c r="M350" s="68"/>
      <c r="AE350" s="66"/>
      <c r="AF350" s="66"/>
      <c r="AG350" s="66"/>
      <c r="AH350" s="66"/>
    </row>
    <row r="351" spans="1:34" ht="15.75" customHeight="1" x14ac:dyDescent="0.25">
      <c r="A351" s="66"/>
      <c r="B351" s="66"/>
      <c r="C351" s="56"/>
      <c r="I351" s="67"/>
      <c r="J351" s="67"/>
      <c r="M351" s="68"/>
      <c r="AE351" s="66"/>
      <c r="AF351" s="66"/>
      <c r="AG351" s="66"/>
      <c r="AH351" s="66"/>
    </row>
    <row r="352" spans="1:34" ht="15.75" customHeight="1" x14ac:dyDescent="0.25">
      <c r="A352" s="66"/>
      <c r="B352" s="66"/>
      <c r="C352" s="56"/>
      <c r="I352" s="67"/>
      <c r="J352" s="67"/>
      <c r="M352" s="68"/>
      <c r="AE352" s="66"/>
      <c r="AF352" s="66"/>
      <c r="AG352" s="66"/>
      <c r="AH352" s="66"/>
    </row>
    <row r="353" spans="1:34" ht="15.75" customHeight="1" x14ac:dyDescent="0.25">
      <c r="A353" s="66"/>
      <c r="B353" s="66"/>
      <c r="C353" s="56"/>
      <c r="I353" s="67"/>
      <c r="J353" s="67"/>
      <c r="M353" s="68"/>
      <c r="AE353" s="66"/>
      <c r="AF353" s="66"/>
      <c r="AG353" s="66"/>
      <c r="AH353" s="66"/>
    </row>
    <row r="354" spans="1:34" ht="15.75" customHeight="1" x14ac:dyDescent="0.25">
      <c r="A354" s="66"/>
      <c r="B354" s="66"/>
      <c r="C354" s="56"/>
      <c r="I354" s="67"/>
      <c r="J354" s="67"/>
      <c r="M354" s="68"/>
      <c r="AE354" s="66"/>
      <c r="AF354" s="66"/>
      <c r="AG354" s="66"/>
      <c r="AH354" s="66"/>
    </row>
    <row r="355" spans="1:34" ht="15.75" customHeight="1" x14ac:dyDescent="0.25">
      <c r="A355" s="66"/>
      <c r="B355" s="66"/>
      <c r="C355" s="56"/>
      <c r="I355" s="67"/>
      <c r="J355" s="67"/>
      <c r="M355" s="68"/>
      <c r="AE355" s="66"/>
      <c r="AF355" s="66"/>
      <c r="AG355" s="66"/>
      <c r="AH355" s="66"/>
    </row>
    <row r="356" spans="1:34" ht="15.75" customHeight="1" x14ac:dyDescent="0.25">
      <c r="A356" s="66"/>
      <c r="B356" s="66"/>
      <c r="C356" s="56"/>
      <c r="I356" s="67"/>
      <c r="J356" s="67"/>
      <c r="M356" s="68"/>
      <c r="AE356" s="66"/>
      <c r="AF356" s="66"/>
      <c r="AG356" s="66"/>
      <c r="AH356" s="66"/>
    </row>
    <row r="357" spans="1:34" ht="15.75" customHeight="1" x14ac:dyDescent="0.25">
      <c r="A357" s="66"/>
      <c r="B357" s="66"/>
      <c r="C357" s="56"/>
      <c r="I357" s="67"/>
      <c r="J357" s="67"/>
      <c r="M357" s="68"/>
      <c r="AE357" s="66"/>
      <c r="AF357" s="66"/>
      <c r="AG357" s="66"/>
      <c r="AH357" s="66"/>
    </row>
    <row r="358" spans="1:34" ht="15.75" customHeight="1" x14ac:dyDescent="0.25">
      <c r="A358" s="66"/>
      <c r="B358" s="66"/>
      <c r="C358" s="56"/>
      <c r="I358" s="67"/>
      <c r="J358" s="67"/>
      <c r="M358" s="68"/>
      <c r="AE358" s="66"/>
      <c r="AF358" s="66"/>
      <c r="AG358" s="66"/>
      <c r="AH358" s="66"/>
    </row>
    <row r="359" spans="1:34" ht="15.75" customHeight="1" x14ac:dyDescent="0.25">
      <c r="A359" s="66"/>
      <c r="B359" s="66"/>
      <c r="C359" s="56"/>
      <c r="I359" s="67"/>
      <c r="J359" s="67"/>
      <c r="M359" s="68"/>
      <c r="AE359" s="66"/>
      <c r="AF359" s="66"/>
      <c r="AG359" s="66"/>
      <c r="AH359" s="66"/>
    </row>
    <row r="360" spans="1:34" ht="15.75" customHeight="1" x14ac:dyDescent="0.25">
      <c r="A360" s="66"/>
      <c r="B360" s="66"/>
      <c r="C360" s="56"/>
      <c r="I360" s="67"/>
      <c r="J360" s="67"/>
      <c r="M360" s="68"/>
      <c r="AE360" s="66"/>
      <c r="AF360" s="66"/>
      <c r="AG360" s="66"/>
      <c r="AH360" s="66"/>
    </row>
    <row r="361" spans="1:34" ht="15.75" customHeight="1" x14ac:dyDescent="0.25">
      <c r="A361" s="66"/>
      <c r="B361" s="66"/>
      <c r="C361" s="56"/>
      <c r="I361" s="67"/>
      <c r="J361" s="67"/>
      <c r="M361" s="68"/>
      <c r="AE361" s="66"/>
      <c r="AF361" s="66"/>
      <c r="AG361" s="66"/>
      <c r="AH361" s="66"/>
    </row>
    <row r="362" spans="1:34" ht="15.75" customHeight="1" x14ac:dyDescent="0.25">
      <c r="A362" s="66"/>
      <c r="B362" s="66"/>
      <c r="C362" s="56"/>
      <c r="I362" s="67"/>
      <c r="J362" s="67"/>
      <c r="M362" s="68"/>
      <c r="AE362" s="66"/>
      <c r="AF362" s="66"/>
      <c r="AG362" s="66"/>
      <c r="AH362" s="66"/>
    </row>
    <row r="363" spans="1:34" ht="15.75" customHeight="1" x14ac:dyDescent="0.25">
      <c r="A363" s="66"/>
      <c r="B363" s="66"/>
      <c r="C363" s="56"/>
      <c r="I363" s="67"/>
      <c r="J363" s="67"/>
      <c r="M363" s="68"/>
      <c r="AE363" s="66"/>
      <c r="AF363" s="66"/>
      <c r="AG363" s="66"/>
      <c r="AH363" s="66"/>
    </row>
    <row r="364" spans="1:34" ht="15.75" customHeight="1" x14ac:dyDescent="0.25">
      <c r="A364" s="66"/>
      <c r="B364" s="66"/>
      <c r="C364" s="56"/>
      <c r="I364" s="67"/>
      <c r="J364" s="67"/>
      <c r="M364" s="68"/>
      <c r="AE364" s="66"/>
      <c r="AF364" s="66"/>
      <c r="AG364" s="66"/>
      <c r="AH364" s="66"/>
    </row>
    <row r="365" spans="1:34" ht="15.75" customHeight="1" x14ac:dyDescent="0.25">
      <c r="A365" s="66"/>
      <c r="B365" s="66"/>
      <c r="C365" s="56"/>
      <c r="I365" s="67"/>
      <c r="J365" s="67"/>
      <c r="M365" s="68"/>
      <c r="AE365" s="66"/>
      <c r="AF365" s="66"/>
      <c r="AG365" s="66"/>
      <c r="AH365" s="66"/>
    </row>
    <row r="366" spans="1:34" ht="15.75" customHeight="1" x14ac:dyDescent="0.25">
      <c r="A366" s="66"/>
      <c r="B366" s="66"/>
      <c r="C366" s="56"/>
      <c r="I366" s="67"/>
      <c r="J366" s="67"/>
      <c r="M366" s="68"/>
      <c r="AE366" s="66"/>
      <c r="AF366" s="66"/>
      <c r="AG366" s="66"/>
      <c r="AH366" s="66"/>
    </row>
    <row r="367" spans="1:34" ht="15.75" customHeight="1" x14ac:dyDescent="0.25">
      <c r="A367" s="66"/>
      <c r="B367" s="66"/>
      <c r="C367" s="56"/>
      <c r="I367" s="67"/>
      <c r="J367" s="67"/>
      <c r="M367" s="68"/>
      <c r="AE367" s="66"/>
      <c r="AF367" s="66"/>
      <c r="AG367" s="66"/>
      <c r="AH367" s="66"/>
    </row>
    <row r="368" spans="1:34" ht="15.75" customHeight="1" x14ac:dyDescent="0.25">
      <c r="A368" s="66"/>
      <c r="B368" s="66"/>
      <c r="C368" s="56"/>
      <c r="I368" s="67"/>
      <c r="J368" s="67"/>
      <c r="M368" s="68"/>
      <c r="AE368" s="66"/>
      <c r="AF368" s="66"/>
      <c r="AG368" s="66"/>
      <c r="AH368" s="66"/>
    </row>
    <row r="369" spans="1:34" ht="15.75" customHeight="1" x14ac:dyDescent="0.25">
      <c r="A369" s="66"/>
      <c r="B369" s="66"/>
      <c r="C369" s="56"/>
      <c r="I369" s="67"/>
      <c r="J369" s="67"/>
      <c r="M369" s="68"/>
      <c r="AE369" s="66"/>
      <c r="AF369" s="66"/>
      <c r="AG369" s="66"/>
      <c r="AH369" s="66"/>
    </row>
    <row r="370" spans="1:34" ht="15.75" customHeight="1" x14ac:dyDescent="0.25">
      <c r="A370" s="66"/>
      <c r="B370" s="66"/>
      <c r="C370" s="56"/>
      <c r="I370" s="67"/>
      <c r="J370" s="67"/>
      <c r="M370" s="68"/>
      <c r="AE370" s="66"/>
      <c r="AF370" s="66"/>
      <c r="AG370" s="66"/>
      <c r="AH370" s="66"/>
    </row>
    <row r="371" spans="1:34" ht="15.75" customHeight="1" x14ac:dyDescent="0.25">
      <c r="A371" s="66"/>
      <c r="B371" s="66"/>
      <c r="C371" s="56"/>
      <c r="I371" s="67"/>
      <c r="J371" s="67"/>
      <c r="M371" s="68"/>
      <c r="AE371" s="66"/>
      <c r="AF371" s="66"/>
      <c r="AG371" s="66"/>
      <c r="AH371" s="66"/>
    </row>
    <row r="372" spans="1:34" ht="15.75" customHeight="1" x14ac:dyDescent="0.25">
      <c r="A372" s="66"/>
      <c r="B372" s="66"/>
      <c r="C372" s="56"/>
      <c r="I372" s="67"/>
      <c r="J372" s="67"/>
      <c r="M372" s="68"/>
      <c r="AE372" s="66"/>
      <c r="AF372" s="66"/>
      <c r="AG372" s="66"/>
      <c r="AH372" s="66"/>
    </row>
    <row r="373" spans="1:34" ht="15.75" customHeight="1" x14ac:dyDescent="0.25">
      <c r="A373" s="66"/>
      <c r="B373" s="66"/>
      <c r="C373" s="56"/>
      <c r="I373" s="67"/>
      <c r="J373" s="67"/>
      <c r="M373" s="68"/>
      <c r="AE373" s="66"/>
      <c r="AF373" s="66"/>
      <c r="AG373" s="66"/>
      <c r="AH373" s="66"/>
    </row>
    <row r="374" spans="1:34" ht="15.75" customHeight="1" x14ac:dyDescent="0.25">
      <c r="A374" s="66"/>
      <c r="B374" s="66"/>
      <c r="C374" s="56"/>
      <c r="I374" s="67"/>
      <c r="J374" s="67"/>
      <c r="M374" s="68"/>
      <c r="AE374" s="66"/>
      <c r="AF374" s="66"/>
      <c r="AG374" s="66"/>
      <c r="AH374" s="66"/>
    </row>
    <row r="375" spans="1:34" ht="15.75" customHeight="1" x14ac:dyDescent="0.25">
      <c r="A375" s="66"/>
      <c r="B375" s="66"/>
      <c r="C375" s="56"/>
      <c r="I375" s="67"/>
      <c r="J375" s="67"/>
      <c r="M375" s="68"/>
      <c r="AE375" s="66"/>
      <c r="AF375" s="66"/>
      <c r="AG375" s="66"/>
      <c r="AH375" s="66"/>
    </row>
    <row r="376" spans="1:34" ht="15.75" customHeight="1" x14ac:dyDescent="0.25">
      <c r="A376" s="66"/>
      <c r="B376" s="66"/>
      <c r="C376" s="56"/>
      <c r="I376" s="67"/>
      <c r="J376" s="67"/>
      <c r="M376" s="68"/>
      <c r="AE376" s="66"/>
      <c r="AF376" s="66"/>
      <c r="AG376" s="66"/>
      <c r="AH376" s="66"/>
    </row>
    <row r="377" spans="1:34" ht="15.75" customHeight="1" x14ac:dyDescent="0.25">
      <c r="A377" s="66"/>
      <c r="B377" s="66"/>
      <c r="C377" s="56"/>
      <c r="I377" s="67"/>
      <c r="J377" s="67"/>
      <c r="M377" s="68"/>
      <c r="AE377" s="66"/>
      <c r="AF377" s="66"/>
      <c r="AG377" s="66"/>
      <c r="AH377" s="66"/>
    </row>
    <row r="378" spans="1:34" ht="15.75" customHeight="1" x14ac:dyDescent="0.25">
      <c r="A378" s="66"/>
      <c r="B378" s="66"/>
      <c r="C378" s="56"/>
      <c r="I378" s="67"/>
      <c r="J378" s="67"/>
      <c r="M378" s="68"/>
      <c r="AE378" s="66"/>
      <c r="AF378" s="66"/>
      <c r="AG378" s="66"/>
      <c r="AH378" s="66"/>
    </row>
    <row r="379" spans="1:34" ht="15.75" customHeight="1" x14ac:dyDescent="0.25">
      <c r="A379" s="66"/>
      <c r="B379" s="66"/>
      <c r="C379" s="56"/>
      <c r="I379" s="67"/>
      <c r="J379" s="67"/>
      <c r="M379" s="68"/>
      <c r="AE379" s="66"/>
      <c r="AF379" s="66"/>
      <c r="AG379" s="66"/>
      <c r="AH379" s="66"/>
    </row>
    <row r="380" spans="1:34" ht="15.75" customHeight="1" x14ac:dyDescent="0.25">
      <c r="A380" s="66"/>
      <c r="B380" s="66"/>
      <c r="C380" s="56"/>
      <c r="I380" s="67"/>
      <c r="J380" s="67"/>
      <c r="M380" s="68"/>
      <c r="AE380" s="66"/>
      <c r="AF380" s="66"/>
      <c r="AG380" s="66"/>
      <c r="AH380" s="66"/>
    </row>
    <row r="381" spans="1:34" ht="15.75" customHeight="1" x14ac:dyDescent="0.25">
      <c r="A381" s="66"/>
      <c r="B381" s="66"/>
      <c r="C381" s="56"/>
      <c r="I381" s="67"/>
      <c r="J381" s="67"/>
      <c r="M381" s="68"/>
      <c r="AE381" s="66"/>
      <c r="AF381" s="66"/>
      <c r="AG381" s="66"/>
      <c r="AH381" s="66"/>
    </row>
    <row r="382" spans="1:34" ht="15.75" customHeight="1" x14ac:dyDescent="0.25">
      <c r="A382" s="66"/>
      <c r="B382" s="66"/>
      <c r="C382" s="56"/>
      <c r="I382" s="67"/>
      <c r="J382" s="67"/>
      <c r="M382" s="68"/>
      <c r="AE382" s="66"/>
      <c r="AF382" s="66"/>
      <c r="AG382" s="66"/>
      <c r="AH382" s="66"/>
    </row>
    <row r="383" spans="1:34" ht="15.75" customHeight="1" x14ac:dyDescent="0.25">
      <c r="A383" s="66"/>
      <c r="B383" s="66"/>
      <c r="C383" s="56"/>
      <c r="I383" s="67"/>
      <c r="J383" s="67"/>
      <c r="M383" s="68"/>
      <c r="AE383" s="66"/>
      <c r="AF383" s="66"/>
      <c r="AG383" s="66"/>
      <c r="AH383" s="66"/>
    </row>
    <row r="384" spans="1:34" ht="15.75" customHeight="1" x14ac:dyDescent="0.25">
      <c r="A384" s="66"/>
      <c r="B384" s="66"/>
      <c r="C384" s="56"/>
      <c r="I384" s="67"/>
      <c r="J384" s="67"/>
      <c r="M384" s="68"/>
      <c r="AE384" s="66"/>
      <c r="AF384" s="66"/>
      <c r="AG384" s="66"/>
      <c r="AH384" s="66"/>
    </row>
    <row r="385" spans="1:34" ht="15.75" customHeight="1" x14ac:dyDescent="0.25">
      <c r="A385" s="66"/>
      <c r="B385" s="66"/>
      <c r="C385" s="56"/>
      <c r="I385" s="67"/>
      <c r="J385" s="67"/>
      <c r="M385" s="68"/>
      <c r="AE385" s="66"/>
      <c r="AF385" s="66"/>
      <c r="AG385" s="66"/>
      <c r="AH385" s="66"/>
    </row>
    <row r="386" spans="1:34" ht="15.75" customHeight="1" x14ac:dyDescent="0.25">
      <c r="A386" s="66"/>
      <c r="B386" s="66"/>
      <c r="C386" s="56"/>
      <c r="I386" s="67"/>
      <c r="J386" s="67"/>
      <c r="M386" s="68"/>
      <c r="AE386" s="66"/>
      <c r="AF386" s="66"/>
      <c r="AG386" s="66"/>
      <c r="AH386" s="66"/>
    </row>
    <row r="387" spans="1:34" ht="15.75" customHeight="1" x14ac:dyDescent="0.25">
      <c r="A387" s="66"/>
      <c r="B387" s="66"/>
      <c r="C387" s="56"/>
      <c r="I387" s="67"/>
      <c r="J387" s="67"/>
      <c r="M387" s="68"/>
      <c r="AE387" s="66"/>
      <c r="AF387" s="66"/>
      <c r="AG387" s="66"/>
      <c r="AH387" s="66"/>
    </row>
    <row r="388" spans="1:34" ht="15.75" customHeight="1" x14ac:dyDescent="0.25">
      <c r="A388" s="66"/>
      <c r="B388" s="66"/>
      <c r="C388" s="56"/>
      <c r="I388" s="67"/>
      <c r="J388" s="67"/>
      <c r="M388" s="68"/>
      <c r="AE388" s="66"/>
      <c r="AF388" s="66"/>
      <c r="AG388" s="66"/>
      <c r="AH388" s="66"/>
    </row>
    <row r="389" spans="1:34" ht="15.75" customHeight="1" x14ac:dyDescent="0.25">
      <c r="A389" s="66"/>
      <c r="B389" s="66"/>
      <c r="C389" s="56"/>
      <c r="I389" s="67"/>
      <c r="J389" s="67"/>
      <c r="M389" s="68"/>
      <c r="AE389" s="66"/>
      <c r="AF389" s="66"/>
      <c r="AG389" s="66"/>
      <c r="AH389" s="66"/>
    </row>
    <row r="390" spans="1:34" ht="15.75" customHeight="1" x14ac:dyDescent="0.25">
      <c r="A390" s="66"/>
      <c r="B390" s="66"/>
      <c r="C390" s="56"/>
      <c r="I390" s="67"/>
      <c r="J390" s="67"/>
      <c r="M390" s="68"/>
      <c r="AE390" s="66"/>
      <c r="AF390" s="66"/>
      <c r="AG390" s="66"/>
      <c r="AH390" s="66"/>
    </row>
    <row r="391" spans="1:34" ht="15.75" customHeight="1" x14ac:dyDescent="0.25">
      <c r="A391" s="66"/>
      <c r="B391" s="66"/>
      <c r="C391" s="56"/>
      <c r="I391" s="67"/>
      <c r="J391" s="67"/>
      <c r="M391" s="68"/>
      <c r="AE391" s="66"/>
      <c r="AF391" s="66"/>
      <c r="AG391" s="66"/>
      <c r="AH391" s="66"/>
    </row>
    <row r="392" spans="1:34" ht="15.75" customHeight="1" x14ac:dyDescent="0.25">
      <c r="A392" s="66"/>
      <c r="B392" s="66"/>
      <c r="C392" s="56"/>
      <c r="I392" s="67"/>
      <c r="J392" s="67"/>
      <c r="M392" s="68"/>
      <c r="AE392" s="66"/>
      <c r="AF392" s="66"/>
      <c r="AG392" s="66"/>
      <c r="AH392" s="66"/>
    </row>
    <row r="393" spans="1:34" ht="15.75" customHeight="1" x14ac:dyDescent="0.25">
      <c r="A393" s="66"/>
      <c r="B393" s="66"/>
      <c r="C393" s="56"/>
      <c r="I393" s="67"/>
      <c r="J393" s="67"/>
      <c r="M393" s="68"/>
      <c r="AE393" s="66"/>
      <c r="AF393" s="66"/>
      <c r="AG393" s="66"/>
      <c r="AH393" s="66"/>
    </row>
    <row r="394" spans="1:34" ht="15.75" customHeight="1" x14ac:dyDescent="0.25">
      <c r="A394" s="66"/>
      <c r="B394" s="66"/>
      <c r="C394" s="56"/>
      <c r="I394" s="67"/>
      <c r="J394" s="67"/>
      <c r="M394" s="68"/>
      <c r="AE394" s="66"/>
      <c r="AF394" s="66"/>
      <c r="AG394" s="66"/>
      <c r="AH394" s="66"/>
    </row>
    <row r="395" spans="1:34" ht="15.75" customHeight="1" x14ac:dyDescent="0.25">
      <c r="A395" s="66"/>
      <c r="B395" s="66"/>
      <c r="C395" s="56"/>
      <c r="I395" s="67"/>
      <c r="J395" s="67"/>
      <c r="M395" s="68"/>
      <c r="AE395" s="66"/>
      <c r="AF395" s="66"/>
      <c r="AG395" s="66"/>
      <c r="AH395" s="66"/>
    </row>
    <row r="396" spans="1:34" ht="15.75" customHeight="1" x14ac:dyDescent="0.25">
      <c r="A396" s="66"/>
      <c r="B396" s="66"/>
      <c r="C396" s="56"/>
      <c r="I396" s="67"/>
      <c r="J396" s="67"/>
      <c r="M396" s="68"/>
      <c r="AE396" s="66"/>
      <c r="AF396" s="66"/>
      <c r="AG396" s="66"/>
      <c r="AH396" s="66"/>
    </row>
    <row r="397" spans="1:34" ht="15.75" customHeight="1" x14ac:dyDescent="0.25">
      <c r="A397" s="66"/>
      <c r="B397" s="66"/>
      <c r="C397" s="56"/>
      <c r="I397" s="67"/>
      <c r="J397" s="67"/>
      <c r="M397" s="68"/>
      <c r="AE397" s="66"/>
      <c r="AF397" s="66"/>
      <c r="AG397" s="66"/>
      <c r="AH397" s="66"/>
    </row>
    <row r="398" spans="1:34" ht="15.75" customHeight="1" x14ac:dyDescent="0.25">
      <c r="A398" s="66"/>
      <c r="B398" s="66"/>
      <c r="C398" s="56"/>
      <c r="I398" s="67"/>
      <c r="J398" s="67"/>
      <c r="M398" s="68"/>
      <c r="AE398" s="66"/>
      <c r="AF398" s="66"/>
      <c r="AG398" s="66"/>
      <c r="AH398" s="66"/>
    </row>
    <row r="399" spans="1:34" ht="15.75" customHeight="1" x14ac:dyDescent="0.25">
      <c r="A399" s="66"/>
      <c r="B399" s="66"/>
      <c r="C399" s="56"/>
      <c r="I399" s="67"/>
      <c r="J399" s="67"/>
      <c r="M399" s="68"/>
      <c r="AE399" s="66"/>
      <c r="AF399" s="66"/>
      <c r="AG399" s="66"/>
      <c r="AH399" s="66"/>
    </row>
    <row r="400" spans="1:34" ht="15.75" customHeight="1" x14ac:dyDescent="0.25">
      <c r="A400" s="66"/>
      <c r="B400" s="66"/>
      <c r="C400" s="56"/>
      <c r="I400" s="67"/>
      <c r="J400" s="67"/>
      <c r="M400" s="68"/>
      <c r="AE400" s="66"/>
      <c r="AF400" s="66"/>
      <c r="AG400" s="66"/>
      <c r="AH400" s="66"/>
    </row>
    <row r="401" spans="1:34" ht="15.75" customHeight="1" x14ac:dyDescent="0.25">
      <c r="A401" s="66"/>
      <c r="B401" s="66"/>
      <c r="C401" s="56"/>
      <c r="I401" s="67"/>
      <c r="J401" s="67"/>
      <c r="M401" s="68"/>
      <c r="AE401" s="66"/>
      <c r="AF401" s="66"/>
      <c r="AG401" s="66"/>
      <c r="AH401" s="66"/>
    </row>
    <row r="402" spans="1:34" ht="15.75" customHeight="1" x14ac:dyDescent="0.25">
      <c r="A402" s="66"/>
      <c r="B402" s="66"/>
      <c r="C402" s="56"/>
      <c r="I402" s="67"/>
      <c r="J402" s="67"/>
      <c r="M402" s="68"/>
      <c r="AE402" s="66"/>
      <c r="AF402" s="66"/>
      <c r="AG402" s="66"/>
      <c r="AH402" s="66"/>
    </row>
    <row r="403" spans="1:34" ht="15.75" customHeight="1" x14ac:dyDescent="0.25">
      <c r="A403" s="66"/>
      <c r="B403" s="66"/>
      <c r="C403" s="56"/>
      <c r="I403" s="67"/>
      <c r="J403" s="67"/>
      <c r="M403" s="68"/>
      <c r="AE403" s="66"/>
      <c r="AF403" s="66"/>
      <c r="AG403" s="66"/>
      <c r="AH403" s="66"/>
    </row>
    <row r="404" spans="1:34" ht="15.75" customHeight="1" x14ac:dyDescent="0.25">
      <c r="A404" s="66"/>
      <c r="B404" s="66"/>
      <c r="C404" s="56"/>
      <c r="I404" s="67"/>
      <c r="J404" s="67"/>
      <c r="M404" s="68"/>
      <c r="AE404" s="66"/>
      <c r="AF404" s="66"/>
      <c r="AG404" s="66"/>
      <c r="AH404" s="66"/>
    </row>
    <row r="405" spans="1:34" ht="15.75" customHeight="1" x14ac:dyDescent="0.25">
      <c r="A405" s="66"/>
      <c r="B405" s="66"/>
      <c r="C405" s="56"/>
      <c r="I405" s="67"/>
      <c r="J405" s="67"/>
      <c r="M405" s="68"/>
      <c r="AE405" s="66"/>
      <c r="AF405" s="66"/>
      <c r="AG405" s="66"/>
      <c r="AH405" s="66"/>
    </row>
    <row r="406" spans="1:34" ht="15.75" customHeight="1" x14ac:dyDescent="0.25">
      <c r="A406" s="66"/>
      <c r="B406" s="66"/>
      <c r="C406" s="56"/>
      <c r="I406" s="67"/>
      <c r="J406" s="67"/>
      <c r="M406" s="68"/>
      <c r="AE406" s="66"/>
      <c r="AF406" s="66"/>
      <c r="AG406" s="66"/>
      <c r="AH406" s="66"/>
    </row>
    <row r="407" spans="1:34" ht="15.75" customHeight="1" x14ac:dyDescent="0.25">
      <c r="A407" s="66"/>
      <c r="B407" s="66"/>
      <c r="C407" s="56"/>
      <c r="I407" s="67"/>
      <c r="J407" s="67"/>
      <c r="M407" s="68"/>
      <c r="AE407" s="66"/>
      <c r="AF407" s="66"/>
      <c r="AG407" s="66"/>
      <c r="AH407" s="66"/>
    </row>
    <row r="408" spans="1:34" ht="15.75" customHeight="1" x14ac:dyDescent="0.25">
      <c r="A408" s="66"/>
      <c r="B408" s="66"/>
      <c r="C408" s="56"/>
      <c r="I408" s="67"/>
      <c r="J408" s="67"/>
      <c r="M408" s="68"/>
      <c r="AE408" s="66"/>
      <c r="AF408" s="66"/>
      <c r="AG408" s="66"/>
      <c r="AH408" s="66"/>
    </row>
    <row r="409" spans="1:34" ht="15.75" customHeight="1" x14ac:dyDescent="0.25">
      <c r="A409" s="66"/>
      <c r="B409" s="66"/>
      <c r="C409" s="56"/>
      <c r="I409" s="67"/>
      <c r="J409" s="67"/>
      <c r="M409" s="68"/>
      <c r="AE409" s="66"/>
      <c r="AF409" s="66"/>
      <c r="AG409" s="66"/>
      <c r="AH409" s="66"/>
    </row>
    <row r="410" spans="1:34" ht="15.75" customHeight="1" x14ac:dyDescent="0.25">
      <c r="A410" s="66"/>
      <c r="B410" s="66"/>
      <c r="C410" s="56"/>
      <c r="I410" s="67"/>
      <c r="J410" s="67"/>
      <c r="M410" s="68"/>
      <c r="AE410" s="66"/>
      <c r="AF410" s="66"/>
      <c r="AG410" s="66"/>
      <c r="AH410" s="66"/>
    </row>
    <row r="411" spans="1:34" ht="15.75" customHeight="1" x14ac:dyDescent="0.25">
      <c r="A411" s="66"/>
      <c r="B411" s="66"/>
      <c r="C411" s="56"/>
      <c r="I411" s="67"/>
      <c r="J411" s="67"/>
      <c r="M411" s="68"/>
      <c r="AE411" s="66"/>
      <c r="AF411" s="66"/>
      <c r="AG411" s="66"/>
      <c r="AH411" s="66"/>
    </row>
    <row r="412" spans="1:34" ht="15.75" customHeight="1" x14ac:dyDescent="0.25">
      <c r="A412" s="66"/>
      <c r="B412" s="66"/>
      <c r="C412" s="56"/>
      <c r="I412" s="67"/>
      <c r="J412" s="67"/>
      <c r="M412" s="68"/>
      <c r="AE412" s="66"/>
      <c r="AF412" s="66"/>
      <c r="AG412" s="66"/>
      <c r="AH412" s="66"/>
    </row>
    <row r="413" spans="1:34" ht="15.75" customHeight="1" x14ac:dyDescent="0.25">
      <c r="A413" s="66"/>
      <c r="B413" s="66"/>
      <c r="C413" s="56"/>
      <c r="I413" s="67"/>
      <c r="J413" s="67"/>
      <c r="M413" s="68"/>
      <c r="AE413" s="66"/>
      <c r="AF413" s="66"/>
      <c r="AG413" s="66"/>
      <c r="AH413" s="66"/>
    </row>
    <row r="414" spans="1:34" ht="15.75" customHeight="1" x14ac:dyDescent="0.25">
      <c r="A414" s="66"/>
      <c r="B414" s="66"/>
      <c r="C414" s="56"/>
      <c r="I414" s="67"/>
      <c r="J414" s="67"/>
      <c r="M414" s="68"/>
      <c r="AE414" s="66"/>
      <c r="AF414" s="66"/>
      <c r="AG414" s="66"/>
      <c r="AH414" s="66"/>
    </row>
    <row r="415" spans="1:34" ht="15.75" customHeight="1" x14ac:dyDescent="0.25">
      <c r="A415" s="66"/>
      <c r="B415" s="66"/>
      <c r="C415" s="56"/>
      <c r="I415" s="67"/>
      <c r="J415" s="67"/>
      <c r="M415" s="68"/>
      <c r="AE415" s="66"/>
      <c r="AF415" s="66"/>
      <c r="AG415" s="66"/>
      <c r="AH415" s="66"/>
    </row>
    <row r="416" spans="1:34" ht="15.75" customHeight="1" x14ac:dyDescent="0.25">
      <c r="A416" s="66"/>
      <c r="B416" s="66"/>
      <c r="C416" s="56"/>
      <c r="I416" s="67"/>
      <c r="J416" s="67"/>
      <c r="M416" s="68"/>
      <c r="AE416" s="66"/>
      <c r="AF416" s="66"/>
      <c r="AG416" s="66"/>
      <c r="AH416" s="66"/>
    </row>
    <row r="417" spans="1:34" ht="15.75" customHeight="1" x14ac:dyDescent="0.25">
      <c r="A417" s="66"/>
      <c r="B417" s="66"/>
      <c r="C417" s="56"/>
      <c r="I417" s="67"/>
      <c r="J417" s="67"/>
      <c r="M417" s="68"/>
      <c r="AE417" s="66"/>
      <c r="AF417" s="66"/>
      <c r="AG417" s="66"/>
      <c r="AH417" s="66"/>
    </row>
    <row r="418" spans="1:34" ht="15.75" customHeight="1" x14ac:dyDescent="0.25">
      <c r="A418" s="66"/>
      <c r="B418" s="66"/>
      <c r="C418" s="56"/>
      <c r="I418" s="67"/>
      <c r="J418" s="67"/>
      <c r="M418" s="68"/>
      <c r="AE418" s="66"/>
      <c r="AF418" s="66"/>
      <c r="AG418" s="66"/>
      <c r="AH418" s="66"/>
    </row>
    <row r="419" spans="1:34" ht="15.75" customHeight="1" x14ac:dyDescent="0.25">
      <c r="A419" s="66"/>
      <c r="B419" s="66"/>
      <c r="C419" s="56"/>
      <c r="I419" s="67"/>
      <c r="J419" s="67"/>
      <c r="M419" s="68"/>
      <c r="AE419" s="66"/>
      <c r="AF419" s="66"/>
      <c r="AG419" s="66"/>
      <c r="AH419" s="66"/>
    </row>
    <row r="420" spans="1:34" ht="15.75" customHeight="1" x14ac:dyDescent="0.25">
      <c r="A420" s="66"/>
      <c r="B420" s="66"/>
      <c r="C420" s="56"/>
      <c r="I420" s="67"/>
      <c r="J420" s="67"/>
      <c r="M420" s="68"/>
      <c r="AE420" s="66"/>
      <c r="AF420" s="66"/>
      <c r="AG420" s="66"/>
      <c r="AH420" s="66"/>
    </row>
    <row r="421" spans="1:34" ht="15.75" customHeight="1" x14ac:dyDescent="0.25">
      <c r="A421" s="66"/>
      <c r="B421" s="66"/>
      <c r="C421" s="56"/>
      <c r="I421" s="67"/>
      <c r="J421" s="67"/>
      <c r="M421" s="68"/>
      <c r="AE421" s="66"/>
      <c r="AF421" s="66"/>
      <c r="AG421" s="66"/>
      <c r="AH421" s="66"/>
    </row>
    <row r="422" spans="1:34" ht="15.75" customHeight="1" x14ac:dyDescent="0.25">
      <c r="A422" s="66"/>
      <c r="B422" s="66"/>
      <c r="C422" s="56"/>
      <c r="I422" s="67"/>
      <c r="J422" s="67"/>
      <c r="M422" s="68"/>
      <c r="AE422" s="66"/>
      <c r="AF422" s="66"/>
      <c r="AG422" s="66"/>
      <c r="AH422" s="66"/>
    </row>
    <row r="423" spans="1:34" ht="15.75" customHeight="1" x14ac:dyDescent="0.25">
      <c r="A423" s="66"/>
      <c r="B423" s="66"/>
      <c r="C423" s="56"/>
      <c r="I423" s="67"/>
      <c r="J423" s="67"/>
      <c r="M423" s="68"/>
      <c r="AE423" s="66"/>
      <c r="AF423" s="66"/>
      <c r="AG423" s="66"/>
      <c r="AH423" s="66"/>
    </row>
    <row r="424" spans="1:34" ht="15.75" customHeight="1" x14ac:dyDescent="0.25">
      <c r="A424" s="66"/>
      <c r="B424" s="66"/>
      <c r="C424" s="56"/>
      <c r="I424" s="67"/>
      <c r="J424" s="67"/>
      <c r="M424" s="68"/>
      <c r="AE424" s="66"/>
      <c r="AF424" s="66"/>
      <c r="AG424" s="66"/>
      <c r="AH424" s="66"/>
    </row>
    <row r="425" spans="1:34" ht="15.75" customHeight="1" x14ac:dyDescent="0.25">
      <c r="A425" s="66"/>
      <c r="B425" s="66"/>
      <c r="C425" s="56"/>
      <c r="I425" s="67"/>
      <c r="J425" s="67"/>
      <c r="M425" s="68"/>
      <c r="AE425" s="66"/>
      <c r="AF425" s="66"/>
      <c r="AG425" s="66"/>
      <c r="AH425" s="66"/>
    </row>
    <row r="426" spans="1:34" ht="15.75" customHeight="1" x14ac:dyDescent="0.25">
      <c r="A426" s="66"/>
      <c r="B426" s="66"/>
      <c r="C426" s="56"/>
      <c r="I426" s="67"/>
      <c r="J426" s="67"/>
      <c r="M426" s="68"/>
      <c r="AE426" s="66"/>
      <c r="AF426" s="66"/>
      <c r="AG426" s="66"/>
      <c r="AH426" s="66"/>
    </row>
    <row r="427" spans="1:34" ht="15.75" customHeight="1" x14ac:dyDescent="0.25">
      <c r="A427" s="66"/>
      <c r="B427" s="66"/>
      <c r="C427" s="56"/>
      <c r="I427" s="67"/>
      <c r="J427" s="67"/>
      <c r="M427" s="68"/>
      <c r="AE427" s="66"/>
      <c r="AF427" s="66"/>
      <c r="AG427" s="66"/>
      <c r="AH427" s="66"/>
    </row>
    <row r="428" spans="1:34" ht="15.75" customHeight="1" x14ac:dyDescent="0.25">
      <c r="A428" s="66"/>
      <c r="B428" s="66"/>
      <c r="C428" s="56"/>
      <c r="I428" s="67"/>
      <c r="J428" s="67"/>
      <c r="M428" s="68"/>
      <c r="AE428" s="66"/>
      <c r="AF428" s="66"/>
      <c r="AG428" s="66"/>
      <c r="AH428" s="66"/>
    </row>
    <row r="429" spans="1:34" ht="15.75" customHeight="1" x14ac:dyDescent="0.25">
      <c r="A429" s="66"/>
      <c r="B429" s="66"/>
      <c r="C429" s="56"/>
      <c r="I429" s="67"/>
      <c r="J429" s="67"/>
      <c r="M429" s="68"/>
      <c r="AE429" s="66"/>
      <c r="AF429" s="66"/>
      <c r="AG429" s="66"/>
      <c r="AH429" s="66"/>
    </row>
    <row r="430" spans="1:34" ht="15.75" customHeight="1" x14ac:dyDescent="0.25">
      <c r="A430" s="66"/>
      <c r="B430" s="66"/>
      <c r="C430" s="56"/>
      <c r="I430" s="67"/>
      <c r="J430" s="67"/>
      <c r="M430" s="68"/>
      <c r="AE430" s="66"/>
      <c r="AF430" s="66"/>
      <c r="AG430" s="66"/>
      <c r="AH430" s="66"/>
    </row>
    <row r="431" spans="1:34" ht="15.75" customHeight="1" x14ac:dyDescent="0.25">
      <c r="A431" s="66"/>
      <c r="B431" s="66"/>
      <c r="C431" s="56"/>
      <c r="I431" s="67"/>
      <c r="J431" s="67"/>
      <c r="M431" s="68"/>
      <c r="AE431" s="66"/>
      <c r="AF431" s="66"/>
      <c r="AG431" s="66"/>
      <c r="AH431" s="66"/>
    </row>
    <row r="432" spans="1:34" ht="15.75" customHeight="1" x14ac:dyDescent="0.25">
      <c r="A432" s="66"/>
      <c r="B432" s="66"/>
      <c r="C432" s="56"/>
      <c r="I432" s="67"/>
      <c r="J432" s="67"/>
      <c r="M432" s="68"/>
      <c r="AE432" s="66"/>
      <c r="AF432" s="66"/>
      <c r="AG432" s="66"/>
      <c r="AH432" s="66"/>
    </row>
    <row r="433" spans="1:34" ht="15.75" customHeight="1" x14ac:dyDescent="0.25">
      <c r="A433" s="66"/>
      <c r="B433" s="66"/>
      <c r="C433" s="56"/>
      <c r="I433" s="67"/>
      <c r="J433" s="67"/>
      <c r="M433" s="68"/>
      <c r="AE433" s="66"/>
      <c r="AF433" s="66"/>
      <c r="AG433" s="66"/>
      <c r="AH433" s="66"/>
    </row>
    <row r="434" spans="1:34" ht="15.75" customHeight="1" x14ac:dyDescent="0.25">
      <c r="A434" s="66"/>
      <c r="B434" s="66"/>
      <c r="C434" s="56"/>
      <c r="I434" s="67"/>
      <c r="J434" s="67"/>
      <c r="M434" s="68"/>
      <c r="AE434" s="66"/>
      <c r="AF434" s="66"/>
      <c r="AG434" s="66"/>
      <c r="AH434" s="66"/>
    </row>
    <row r="435" spans="1:34" ht="15.75" customHeight="1" x14ac:dyDescent="0.25">
      <c r="A435" s="66"/>
      <c r="B435" s="66"/>
      <c r="C435" s="56"/>
      <c r="I435" s="67"/>
      <c r="J435" s="67"/>
      <c r="M435" s="68"/>
      <c r="AE435" s="66"/>
      <c r="AF435" s="66"/>
      <c r="AG435" s="66"/>
      <c r="AH435" s="66"/>
    </row>
    <row r="436" spans="1:34" ht="15.75" customHeight="1" x14ac:dyDescent="0.25">
      <c r="A436" s="66"/>
      <c r="B436" s="66"/>
      <c r="C436" s="56"/>
      <c r="I436" s="67"/>
      <c r="J436" s="67"/>
      <c r="M436" s="68"/>
      <c r="AE436" s="66"/>
      <c r="AF436" s="66"/>
      <c r="AG436" s="66"/>
      <c r="AH436" s="66"/>
    </row>
    <row r="437" spans="1:34" ht="15.75" customHeight="1" x14ac:dyDescent="0.25">
      <c r="A437" s="66"/>
      <c r="B437" s="66"/>
      <c r="C437" s="56"/>
      <c r="I437" s="67"/>
      <c r="J437" s="67"/>
      <c r="M437" s="68"/>
      <c r="AE437" s="66"/>
      <c r="AF437" s="66"/>
      <c r="AG437" s="66"/>
      <c r="AH437" s="66"/>
    </row>
    <row r="438" spans="1:34" ht="15.75" customHeight="1" x14ac:dyDescent="0.25">
      <c r="A438" s="66"/>
      <c r="B438" s="66"/>
      <c r="C438" s="56"/>
      <c r="I438" s="67"/>
      <c r="J438" s="67"/>
      <c r="M438" s="68"/>
      <c r="AE438" s="66"/>
      <c r="AF438" s="66"/>
      <c r="AG438" s="66"/>
      <c r="AH438" s="66"/>
    </row>
    <row r="439" spans="1:34" ht="15.75" customHeight="1" x14ac:dyDescent="0.25">
      <c r="A439" s="66"/>
      <c r="B439" s="66"/>
      <c r="C439" s="56"/>
      <c r="I439" s="67"/>
      <c r="J439" s="67"/>
      <c r="M439" s="68"/>
      <c r="AE439" s="66"/>
      <c r="AF439" s="66"/>
      <c r="AG439" s="66"/>
      <c r="AH439" s="66"/>
    </row>
    <row r="440" spans="1:34" ht="15.75" customHeight="1" x14ac:dyDescent="0.25">
      <c r="A440" s="66"/>
      <c r="B440" s="66"/>
      <c r="C440" s="56"/>
      <c r="I440" s="67"/>
      <c r="J440" s="67"/>
      <c r="M440" s="68"/>
      <c r="AE440" s="66"/>
      <c r="AF440" s="66"/>
      <c r="AG440" s="66"/>
      <c r="AH440" s="66"/>
    </row>
    <row r="441" spans="1:34" ht="15.75" customHeight="1" x14ac:dyDescent="0.25">
      <c r="A441" s="66"/>
      <c r="B441" s="66"/>
      <c r="C441" s="56"/>
      <c r="I441" s="67"/>
      <c r="J441" s="67"/>
      <c r="M441" s="68"/>
      <c r="AE441" s="66"/>
      <c r="AF441" s="66"/>
      <c r="AG441" s="66"/>
      <c r="AH441" s="66"/>
    </row>
    <row r="442" spans="1:34" ht="15.75" customHeight="1" x14ac:dyDescent="0.25">
      <c r="A442" s="66"/>
      <c r="B442" s="66"/>
      <c r="C442" s="56"/>
      <c r="I442" s="67"/>
      <c r="J442" s="67"/>
      <c r="M442" s="68"/>
      <c r="AE442" s="66"/>
      <c r="AF442" s="66"/>
      <c r="AG442" s="66"/>
      <c r="AH442" s="66"/>
    </row>
    <row r="443" spans="1:34" ht="15.75" customHeight="1" x14ac:dyDescent="0.25">
      <c r="A443" s="66"/>
      <c r="B443" s="66"/>
      <c r="C443" s="56"/>
      <c r="I443" s="67"/>
      <c r="J443" s="67"/>
      <c r="M443" s="68"/>
      <c r="AE443" s="66"/>
      <c r="AF443" s="66"/>
      <c r="AG443" s="66"/>
      <c r="AH443" s="66"/>
    </row>
    <row r="444" spans="1:34" ht="15.75" customHeight="1" x14ac:dyDescent="0.25">
      <c r="A444" s="66"/>
      <c r="B444" s="66"/>
      <c r="C444" s="56"/>
      <c r="I444" s="67"/>
      <c r="J444" s="67"/>
      <c r="M444" s="68"/>
      <c r="AE444" s="66"/>
      <c r="AF444" s="66"/>
      <c r="AG444" s="66"/>
      <c r="AH444" s="66"/>
    </row>
    <row r="445" spans="1:34" ht="15.75" customHeight="1" x14ac:dyDescent="0.25">
      <c r="A445" s="66"/>
      <c r="B445" s="66"/>
      <c r="C445" s="56"/>
      <c r="I445" s="67"/>
      <c r="J445" s="67"/>
      <c r="M445" s="68"/>
      <c r="AE445" s="66"/>
      <c r="AF445" s="66"/>
      <c r="AG445" s="66"/>
      <c r="AH445" s="66"/>
    </row>
    <row r="446" spans="1:34" ht="15.75" customHeight="1" x14ac:dyDescent="0.25">
      <c r="A446" s="66"/>
      <c r="B446" s="66"/>
      <c r="C446" s="56"/>
      <c r="I446" s="67"/>
      <c r="J446" s="67"/>
      <c r="M446" s="68"/>
      <c r="AE446" s="66"/>
      <c r="AF446" s="66"/>
      <c r="AG446" s="66"/>
      <c r="AH446" s="66"/>
    </row>
    <row r="447" spans="1:34" ht="15.75" customHeight="1" x14ac:dyDescent="0.25">
      <c r="A447" s="66"/>
      <c r="B447" s="66"/>
      <c r="C447" s="56"/>
      <c r="I447" s="67"/>
      <c r="J447" s="67"/>
      <c r="M447" s="68"/>
      <c r="AE447" s="66"/>
      <c r="AF447" s="66"/>
      <c r="AG447" s="66"/>
      <c r="AH447" s="66"/>
    </row>
    <row r="448" spans="1:34" ht="15.75" customHeight="1" x14ac:dyDescent="0.25">
      <c r="A448" s="66"/>
      <c r="B448" s="66"/>
      <c r="C448" s="56"/>
      <c r="I448" s="67"/>
      <c r="J448" s="67"/>
      <c r="M448" s="68"/>
      <c r="AE448" s="66"/>
      <c r="AF448" s="66"/>
      <c r="AG448" s="66"/>
      <c r="AH448" s="66"/>
    </row>
    <row r="449" spans="1:34" ht="15.75" customHeight="1" x14ac:dyDescent="0.25">
      <c r="A449" s="66"/>
      <c r="B449" s="66"/>
      <c r="C449" s="56"/>
      <c r="I449" s="67"/>
      <c r="J449" s="67"/>
      <c r="M449" s="68"/>
      <c r="AE449" s="66"/>
      <c r="AF449" s="66"/>
      <c r="AG449" s="66"/>
      <c r="AH449" s="66"/>
    </row>
    <row r="450" spans="1:34" ht="15.75" customHeight="1" x14ac:dyDescent="0.25">
      <c r="A450" s="66"/>
      <c r="B450" s="66"/>
      <c r="C450" s="56"/>
      <c r="I450" s="67"/>
      <c r="J450" s="67"/>
      <c r="M450" s="68"/>
      <c r="AE450" s="66"/>
      <c r="AF450" s="66"/>
      <c r="AG450" s="66"/>
      <c r="AH450" s="66"/>
    </row>
    <row r="451" spans="1:34" ht="15.75" customHeight="1" x14ac:dyDescent="0.25">
      <c r="A451" s="66"/>
      <c r="B451" s="66"/>
      <c r="C451" s="56"/>
      <c r="I451" s="67"/>
      <c r="J451" s="67"/>
      <c r="M451" s="68"/>
      <c r="AE451" s="66"/>
      <c r="AF451" s="66"/>
      <c r="AG451" s="66"/>
      <c r="AH451" s="66"/>
    </row>
    <row r="452" spans="1:34" ht="15.75" customHeight="1" x14ac:dyDescent="0.25">
      <c r="A452" s="66"/>
      <c r="B452" s="66"/>
      <c r="C452" s="56"/>
      <c r="I452" s="67"/>
      <c r="J452" s="67"/>
      <c r="M452" s="68"/>
      <c r="AE452" s="66"/>
      <c r="AF452" s="66"/>
      <c r="AG452" s="66"/>
      <c r="AH452" s="66"/>
    </row>
    <row r="453" spans="1:34" ht="15.75" customHeight="1" x14ac:dyDescent="0.25">
      <c r="A453" s="66"/>
      <c r="B453" s="66"/>
      <c r="C453" s="56"/>
      <c r="I453" s="67"/>
      <c r="J453" s="67"/>
      <c r="M453" s="68"/>
      <c r="AE453" s="66"/>
      <c r="AF453" s="66"/>
      <c r="AG453" s="66"/>
      <c r="AH453" s="66"/>
    </row>
    <row r="454" spans="1:34" ht="15.75" customHeight="1" x14ac:dyDescent="0.25">
      <c r="A454" s="66"/>
      <c r="B454" s="66"/>
      <c r="C454" s="56"/>
      <c r="I454" s="67"/>
      <c r="J454" s="67"/>
      <c r="M454" s="68"/>
      <c r="AE454" s="66"/>
      <c r="AF454" s="66"/>
      <c r="AG454" s="66"/>
      <c r="AH454" s="66"/>
    </row>
    <row r="455" spans="1:34" ht="15.75" customHeight="1" x14ac:dyDescent="0.25">
      <c r="A455" s="66"/>
      <c r="B455" s="66"/>
      <c r="C455" s="56"/>
      <c r="I455" s="67"/>
      <c r="J455" s="67"/>
      <c r="M455" s="68"/>
      <c r="AE455" s="66"/>
      <c r="AF455" s="66"/>
      <c r="AG455" s="66"/>
      <c r="AH455" s="66"/>
    </row>
    <row r="456" spans="1:34" ht="15.75" customHeight="1" x14ac:dyDescent="0.25">
      <c r="A456" s="66"/>
      <c r="B456" s="66"/>
      <c r="C456" s="56"/>
      <c r="I456" s="67"/>
      <c r="J456" s="67"/>
      <c r="M456" s="68"/>
      <c r="AE456" s="66"/>
      <c r="AF456" s="66"/>
      <c r="AG456" s="66"/>
      <c r="AH456" s="66"/>
    </row>
    <row r="457" spans="1:34" ht="15.75" customHeight="1" x14ac:dyDescent="0.25">
      <c r="A457" s="66"/>
      <c r="B457" s="66"/>
      <c r="C457" s="56"/>
      <c r="I457" s="67"/>
      <c r="J457" s="67"/>
      <c r="M457" s="68"/>
      <c r="AE457" s="66"/>
      <c r="AF457" s="66"/>
      <c r="AG457" s="66"/>
      <c r="AH457" s="66"/>
    </row>
    <row r="458" spans="1:34" ht="15.75" customHeight="1" x14ac:dyDescent="0.25">
      <c r="A458" s="66"/>
      <c r="B458" s="66"/>
      <c r="C458" s="56"/>
      <c r="I458" s="67"/>
      <c r="J458" s="67"/>
      <c r="M458" s="68"/>
      <c r="AE458" s="66"/>
      <c r="AF458" s="66"/>
      <c r="AG458" s="66"/>
      <c r="AH458" s="66"/>
    </row>
    <row r="459" spans="1:34" ht="15.75" customHeight="1" x14ac:dyDescent="0.25">
      <c r="A459" s="66"/>
      <c r="B459" s="66"/>
      <c r="C459" s="56"/>
      <c r="I459" s="67"/>
      <c r="J459" s="67"/>
      <c r="M459" s="68"/>
      <c r="AE459" s="66"/>
      <c r="AF459" s="66"/>
      <c r="AG459" s="66"/>
      <c r="AH459" s="66"/>
    </row>
    <row r="460" spans="1:34" ht="15.75" customHeight="1" x14ac:dyDescent="0.25">
      <c r="A460" s="66"/>
      <c r="B460" s="66"/>
      <c r="C460" s="56"/>
      <c r="I460" s="67"/>
      <c r="J460" s="67"/>
      <c r="M460" s="68"/>
      <c r="AE460" s="66"/>
      <c r="AF460" s="66"/>
      <c r="AG460" s="66"/>
      <c r="AH460" s="66"/>
    </row>
    <row r="461" spans="1:34" ht="15.75" customHeight="1" x14ac:dyDescent="0.25">
      <c r="A461" s="66"/>
      <c r="B461" s="66"/>
      <c r="C461" s="56"/>
      <c r="I461" s="67"/>
      <c r="J461" s="67"/>
      <c r="M461" s="68"/>
      <c r="AE461" s="66"/>
      <c r="AF461" s="66"/>
      <c r="AG461" s="66"/>
      <c r="AH461" s="66"/>
    </row>
    <row r="462" spans="1:34" ht="15.75" customHeight="1" x14ac:dyDescent="0.25">
      <c r="A462" s="66"/>
      <c r="B462" s="66"/>
      <c r="C462" s="56"/>
      <c r="I462" s="67"/>
      <c r="J462" s="67"/>
      <c r="M462" s="68"/>
      <c r="AE462" s="66"/>
      <c r="AF462" s="66"/>
      <c r="AG462" s="66"/>
      <c r="AH462" s="66"/>
    </row>
    <row r="463" spans="1:34" ht="15.75" customHeight="1" x14ac:dyDescent="0.25">
      <c r="A463" s="66"/>
      <c r="B463" s="66"/>
      <c r="C463" s="56"/>
      <c r="I463" s="67"/>
      <c r="J463" s="67"/>
      <c r="M463" s="68"/>
      <c r="AE463" s="66"/>
      <c r="AF463" s="66"/>
      <c r="AG463" s="66"/>
      <c r="AH463" s="66"/>
    </row>
    <row r="464" spans="1:34" ht="15.75" customHeight="1" x14ac:dyDescent="0.25">
      <c r="A464" s="66"/>
      <c r="B464" s="66"/>
      <c r="C464" s="56"/>
      <c r="I464" s="67"/>
      <c r="J464" s="67"/>
      <c r="M464" s="68"/>
      <c r="AE464" s="66"/>
      <c r="AF464" s="66"/>
      <c r="AG464" s="66"/>
      <c r="AH464" s="66"/>
    </row>
    <row r="465" spans="1:34" ht="15.75" customHeight="1" x14ac:dyDescent="0.25">
      <c r="A465" s="66"/>
      <c r="B465" s="66"/>
      <c r="C465" s="56"/>
      <c r="I465" s="67"/>
      <c r="J465" s="67"/>
      <c r="M465" s="68"/>
      <c r="AE465" s="66"/>
      <c r="AF465" s="66"/>
      <c r="AG465" s="66"/>
      <c r="AH465" s="66"/>
    </row>
    <row r="466" spans="1:34" ht="15.75" customHeight="1" x14ac:dyDescent="0.25">
      <c r="A466" s="66"/>
      <c r="B466" s="66"/>
      <c r="C466" s="56"/>
      <c r="I466" s="67"/>
      <c r="J466" s="67"/>
      <c r="M466" s="68"/>
      <c r="AE466" s="66"/>
      <c r="AF466" s="66"/>
      <c r="AG466" s="66"/>
      <c r="AH466" s="66"/>
    </row>
    <row r="467" spans="1:34" ht="15.75" customHeight="1" x14ac:dyDescent="0.25">
      <c r="A467" s="66"/>
      <c r="B467" s="66"/>
      <c r="C467" s="56"/>
      <c r="I467" s="67"/>
      <c r="J467" s="67"/>
      <c r="M467" s="68"/>
      <c r="AE467" s="66"/>
      <c r="AF467" s="66"/>
      <c r="AG467" s="66"/>
      <c r="AH467" s="66"/>
    </row>
    <row r="468" spans="1:34" ht="15.75" customHeight="1" x14ac:dyDescent="0.25">
      <c r="A468" s="66"/>
      <c r="B468" s="66"/>
      <c r="C468" s="56"/>
      <c r="I468" s="67"/>
      <c r="J468" s="67"/>
      <c r="M468" s="68"/>
      <c r="AE468" s="66"/>
      <c r="AF468" s="66"/>
      <c r="AG468" s="66"/>
      <c r="AH468" s="66"/>
    </row>
    <row r="469" spans="1:34" ht="15.75" customHeight="1" x14ac:dyDescent="0.25">
      <c r="A469" s="66"/>
      <c r="B469" s="66"/>
      <c r="C469" s="56"/>
      <c r="I469" s="67"/>
      <c r="J469" s="67"/>
      <c r="M469" s="68"/>
      <c r="AE469" s="66"/>
      <c r="AF469" s="66"/>
      <c r="AG469" s="66"/>
      <c r="AH469" s="66"/>
    </row>
    <row r="470" spans="1:34" ht="15.75" customHeight="1" x14ac:dyDescent="0.25">
      <c r="A470" s="66"/>
      <c r="B470" s="66"/>
      <c r="C470" s="56"/>
      <c r="I470" s="67"/>
      <c r="J470" s="67"/>
      <c r="M470" s="68"/>
      <c r="AE470" s="66"/>
      <c r="AF470" s="66"/>
      <c r="AG470" s="66"/>
      <c r="AH470" s="66"/>
    </row>
    <row r="471" spans="1:34" ht="15.75" customHeight="1" x14ac:dyDescent="0.25">
      <c r="A471" s="66"/>
      <c r="B471" s="66"/>
      <c r="C471" s="56"/>
      <c r="I471" s="67"/>
      <c r="J471" s="67"/>
      <c r="M471" s="68"/>
      <c r="AE471" s="66"/>
      <c r="AF471" s="66"/>
      <c r="AG471" s="66"/>
      <c r="AH471" s="66"/>
    </row>
    <row r="472" spans="1:34" ht="15.75" customHeight="1" x14ac:dyDescent="0.25">
      <c r="A472" s="66"/>
      <c r="B472" s="66"/>
      <c r="C472" s="56"/>
      <c r="I472" s="67"/>
      <c r="J472" s="67"/>
      <c r="M472" s="68"/>
      <c r="AE472" s="66"/>
      <c r="AF472" s="66"/>
      <c r="AG472" s="66"/>
      <c r="AH472" s="66"/>
    </row>
    <row r="473" spans="1:34" ht="15.75" customHeight="1" x14ac:dyDescent="0.25">
      <c r="A473" s="66"/>
      <c r="B473" s="66"/>
      <c r="C473" s="56"/>
      <c r="I473" s="67"/>
      <c r="J473" s="67"/>
      <c r="M473" s="68"/>
      <c r="AE473" s="66"/>
      <c r="AF473" s="66"/>
      <c r="AG473" s="66"/>
      <c r="AH473" s="66"/>
    </row>
    <row r="474" spans="1:34" ht="15.75" customHeight="1" x14ac:dyDescent="0.25">
      <c r="A474" s="66"/>
      <c r="B474" s="66"/>
      <c r="C474" s="56"/>
      <c r="I474" s="67"/>
      <c r="J474" s="67"/>
      <c r="M474" s="68"/>
      <c r="AE474" s="66"/>
      <c r="AF474" s="66"/>
      <c r="AG474" s="66"/>
      <c r="AH474" s="66"/>
    </row>
    <row r="475" spans="1:34" ht="15.75" customHeight="1" x14ac:dyDescent="0.25">
      <c r="A475" s="66"/>
      <c r="B475" s="66"/>
      <c r="C475" s="56"/>
      <c r="I475" s="67"/>
      <c r="J475" s="67"/>
      <c r="M475" s="68"/>
      <c r="AE475" s="66"/>
      <c r="AF475" s="66"/>
      <c r="AG475" s="66"/>
      <c r="AH475" s="66"/>
    </row>
    <row r="476" spans="1:34" ht="15.75" customHeight="1" x14ac:dyDescent="0.25">
      <c r="A476" s="66"/>
      <c r="B476" s="66"/>
      <c r="C476" s="56"/>
      <c r="I476" s="67"/>
      <c r="J476" s="67"/>
      <c r="M476" s="68"/>
      <c r="AE476" s="66"/>
      <c r="AF476" s="66"/>
      <c r="AG476" s="66"/>
      <c r="AH476" s="66"/>
    </row>
    <row r="477" spans="1:34" ht="15.75" customHeight="1" x14ac:dyDescent="0.25">
      <c r="A477" s="66"/>
      <c r="B477" s="66"/>
      <c r="C477" s="56"/>
      <c r="I477" s="67"/>
      <c r="J477" s="67"/>
      <c r="M477" s="68"/>
      <c r="AE477" s="66"/>
      <c r="AF477" s="66"/>
      <c r="AG477" s="66"/>
      <c r="AH477" s="66"/>
    </row>
    <row r="478" spans="1:34" ht="15.75" customHeight="1" x14ac:dyDescent="0.25">
      <c r="A478" s="66"/>
      <c r="B478" s="66"/>
      <c r="C478" s="56"/>
      <c r="I478" s="67"/>
      <c r="J478" s="67"/>
      <c r="M478" s="68"/>
      <c r="AE478" s="66"/>
      <c r="AF478" s="66"/>
      <c r="AG478" s="66"/>
      <c r="AH478" s="66"/>
    </row>
    <row r="479" spans="1:34" ht="15.75" customHeight="1" x14ac:dyDescent="0.25">
      <c r="A479" s="66"/>
      <c r="B479" s="66"/>
      <c r="C479" s="56"/>
      <c r="I479" s="67"/>
      <c r="J479" s="67"/>
      <c r="M479" s="68"/>
      <c r="AE479" s="66"/>
      <c r="AF479" s="66"/>
      <c r="AG479" s="66"/>
      <c r="AH479" s="66"/>
    </row>
    <row r="480" spans="1:34" ht="15.75" customHeight="1" x14ac:dyDescent="0.25">
      <c r="A480" s="66"/>
      <c r="B480" s="66"/>
      <c r="C480" s="56"/>
      <c r="I480" s="67"/>
      <c r="J480" s="67"/>
      <c r="M480" s="68"/>
      <c r="AE480" s="66"/>
      <c r="AF480" s="66"/>
      <c r="AG480" s="66"/>
      <c r="AH480" s="66"/>
    </row>
    <row r="481" spans="1:34" ht="15.75" customHeight="1" x14ac:dyDescent="0.25">
      <c r="A481" s="66"/>
      <c r="B481" s="66"/>
      <c r="C481" s="56"/>
      <c r="I481" s="67"/>
      <c r="J481" s="67"/>
      <c r="M481" s="68"/>
      <c r="AE481" s="66"/>
      <c r="AF481" s="66"/>
      <c r="AG481" s="66"/>
      <c r="AH481" s="66"/>
    </row>
    <row r="482" spans="1:34" ht="15.75" customHeight="1" x14ac:dyDescent="0.25">
      <c r="A482" s="66"/>
      <c r="B482" s="66"/>
      <c r="C482" s="56"/>
      <c r="I482" s="67"/>
      <c r="J482" s="67"/>
      <c r="M482" s="68"/>
      <c r="AE482" s="66"/>
      <c r="AF482" s="66"/>
      <c r="AG482" s="66"/>
      <c r="AH482" s="66"/>
    </row>
    <row r="483" spans="1:34" ht="15.75" customHeight="1" x14ac:dyDescent="0.25">
      <c r="A483" s="66"/>
      <c r="B483" s="66"/>
      <c r="C483" s="56"/>
      <c r="I483" s="67"/>
      <c r="J483" s="67"/>
      <c r="M483" s="68"/>
      <c r="AE483" s="66"/>
      <c r="AF483" s="66"/>
      <c r="AG483" s="66"/>
      <c r="AH483" s="66"/>
    </row>
    <row r="484" spans="1:34" ht="15.75" customHeight="1" x14ac:dyDescent="0.25">
      <c r="A484" s="66"/>
      <c r="B484" s="66"/>
      <c r="C484" s="56"/>
      <c r="I484" s="67"/>
      <c r="J484" s="67"/>
      <c r="M484" s="68"/>
      <c r="AE484" s="66"/>
      <c r="AF484" s="66"/>
      <c r="AG484" s="66"/>
      <c r="AH484" s="66"/>
    </row>
    <row r="485" spans="1:34" ht="15.75" customHeight="1" x14ac:dyDescent="0.25">
      <c r="A485" s="66"/>
      <c r="B485" s="66"/>
      <c r="C485" s="56"/>
      <c r="I485" s="67"/>
      <c r="J485" s="67"/>
      <c r="M485" s="68"/>
      <c r="AE485" s="66"/>
      <c r="AF485" s="66"/>
      <c r="AG485" s="66"/>
      <c r="AH485" s="66"/>
    </row>
    <row r="486" spans="1:34" ht="15.75" customHeight="1" x14ac:dyDescent="0.25">
      <c r="A486" s="66"/>
      <c r="B486" s="66"/>
      <c r="C486" s="56"/>
      <c r="I486" s="67"/>
      <c r="J486" s="67"/>
      <c r="M486" s="68"/>
      <c r="AE486" s="66"/>
      <c r="AF486" s="66"/>
      <c r="AG486" s="66"/>
      <c r="AH486" s="66"/>
    </row>
    <row r="487" spans="1:34" ht="15.75" customHeight="1" x14ac:dyDescent="0.25">
      <c r="A487" s="66"/>
      <c r="B487" s="66"/>
      <c r="C487" s="56"/>
      <c r="I487" s="67"/>
      <c r="J487" s="67"/>
      <c r="M487" s="68"/>
      <c r="AE487" s="66"/>
      <c r="AF487" s="66"/>
      <c r="AG487" s="66"/>
      <c r="AH487" s="66"/>
    </row>
    <row r="488" spans="1:34" ht="15.75" customHeight="1" x14ac:dyDescent="0.25">
      <c r="A488" s="66"/>
      <c r="B488" s="66"/>
      <c r="C488" s="56"/>
      <c r="I488" s="67"/>
      <c r="J488" s="67"/>
      <c r="M488" s="68"/>
      <c r="AE488" s="66"/>
      <c r="AF488" s="66"/>
      <c r="AG488" s="66"/>
      <c r="AH488" s="66"/>
    </row>
    <row r="489" spans="1:34" ht="15.75" customHeight="1" x14ac:dyDescent="0.25">
      <c r="A489" s="66"/>
      <c r="B489" s="66"/>
      <c r="C489" s="56"/>
      <c r="I489" s="67"/>
      <c r="J489" s="67"/>
      <c r="M489" s="68"/>
      <c r="AE489" s="66"/>
      <c r="AF489" s="66"/>
      <c r="AG489" s="66"/>
      <c r="AH489" s="66"/>
    </row>
    <row r="490" spans="1:34" ht="15.75" customHeight="1" x14ac:dyDescent="0.25">
      <c r="A490" s="66"/>
      <c r="B490" s="66"/>
      <c r="C490" s="56"/>
      <c r="I490" s="67"/>
      <c r="J490" s="67"/>
      <c r="M490" s="68"/>
      <c r="AE490" s="66"/>
      <c r="AF490" s="66"/>
      <c r="AG490" s="66"/>
      <c r="AH490" s="66"/>
    </row>
    <row r="491" spans="1:34" ht="15.75" customHeight="1" x14ac:dyDescent="0.25">
      <c r="A491" s="66"/>
      <c r="B491" s="66"/>
      <c r="C491" s="56"/>
      <c r="I491" s="67"/>
      <c r="J491" s="67"/>
      <c r="M491" s="68"/>
      <c r="AE491" s="66"/>
      <c r="AF491" s="66"/>
      <c r="AG491" s="66"/>
      <c r="AH491" s="66"/>
    </row>
    <row r="492" spans="1:34" ht="15.75" customHeight="1" x14ac:dyDescent="0.25">
      <c r="A492" s="66"/>
      <c r="B492" s="66"/>
      <c r="C492" s="56"/>
      <c r="I492" s="67"/>
      <c r="J492" s="67"/>
      <c r="M492" s="68"/>
      <c r="AE492" s="66"/>
      <c r="AF492" s="66"/>
      <c r="AG492" s="66"/>
      <c r="AH492" s="66"/>
    </row>
    <row r="493" spans="1:34" ht="15.75" customHeight="1" x14ac:dyDescent="0.25">
      <c r="A493" s="66"/>
      <c r="B493" s="66"/>
      <c r="C493" s="56"/>
      <c r="I493" s="67"/>
      <c r="J493" s="67"/>
      <c r="M493" s="68"/>
      <c r="AE493" s="66"/>
      <c r="AF493" s="66"/>
      <c r="AG493" s="66"/>
      <c r="AH493" s="66"/>
    </row>
    <row r="494" spans="1:34" ht="15.75" customHeight="1" x14ac:dyDescent="0.25">
      <c r="A494" s="66"/>
      <c r="B494" s="66"/>
      <c r="C494" s="56"/>
      <c r="I494" s="67"/>
      <c r="J494" s="67"/>
      <c r="M494" s="68"/>
      <c r="AE494" s="66"/>
      <c r="AF494" s="66"/>
      <c r="AG494" s="66"/>
      <c r="AH494" s="66"/>
    </row>
    <row r="495" spans="1:34" ht="15.75" customHeight="1" x14ac:dyDescent="0.25">
      <c r="A495" s="66"/>
      <c r="B495" s="66"/>
      <c r="C495" s="56"/>
      <c r="I495" s="67"/>
      <c r="J495" s="67"/>
      <c r="M495" s="68"/>
      <c r="AE495" s="66"/>
      <c r="AF495" s="66"/>
      <c r="AG495" s="66"/>
      <c r="AH495" s="66"/>
    </row>
    <row r="496" spans="1:34" ht="15.75" customHeight="1" x14ac:dyDescent="0.25">
      <c r="A496" s="66"/>
      <c r="B496" s="66"/>
      <c r="C496" s="56"/>
      <c r="I496" s="67"/>
      <c r="J496" s="67"/>
      <c r="M496" s="68"/>
      <c r="AE496" s="66"/>
      <c r="AF496" s="66"/>
      <c r="AG496" s="66"/>
      <c r="AH496" s="66"/>
    </row>
    <row r="497" spans="1:34" ht="15.75" customHeight="1" x14ac:dyDescent="0.25">
      <c r="A497" s="66"/>
      <c r="B497" s="66"/>
      <c r="C497" s="56"/>
      <c r="I497" s="67"/>
      <c r="J497" s="67"/>
      <c r="M497" s="68"/>
      <c r="AE497" s="66"/>
      <c r="AF497" s="66"/>
      <c r="AG497" s="66"/>
      <c r="AH497" s="66"/>
    </row>
    <row r="498" spans="1:34" ht="15.75" customHeight="1" x14ac:dyDescent="0.25">
      <c r="A498" s="66"/>
      <c r="B498" s="66"/>
      <c r="C498" s="56"/>
      <c r="I498" s="67"/>
      <c r="J498" s="67"/>
      <c r="M498" s="68"/>
      <c r="AE498" s="66"/>
      <c r="AF498" s="66"/>
      <c r="AG498" s="66"/>
      <c r="AH498" s="66"/>
    </row>
    <row r="499" spans="1:34" ht="15.75" customHeight="1" x14ac:dyDescent="0.25">
      <c r="A499" s="66"/>
      <c r="B499" s="66"/>
      <c r="C499" s="56"/>
      <c r="I499" s="67"/>
      <c r="J499" s="67"/>
      <c r="M499" s="68"/>
      <c r="AE499" s="66"/>
      <c r="AF499" s="66"/>
      <c r="AG499" s="66"/>
      <c r="AH499" s="66"/>
    </row>
    <row r="500" spans="1:34" ht="15.75" customHeight="1" x14ac:dyDescent="0.25">
      <c r="A500" s="66"/>
      <c r="B500" s="66"/>
      <c r="C500" s="56"/>
      <c r="I500" s="67"/>
      <c r="J500" s="67"/>
      <c r="M500" s="68"/>
      <c r="AE500" s="66"/>
      <c r="AF500" s="66"/>
      <c r="AG500" s="66"/>
      <c r="AH500" s="66"/>
    </row>
    <row r="501" spans="1:34" ht="15.75" customHeight="1" x14ac:dyDescent="0.25">
      <c r="A501" s="66"/>
      <c r="B501" s="66"/>
      <c r="C501" s="56"/>
      <c r="I501" s="67"/>
      <c r="J501" s="67"/>
      <c r="M501" s="68"/>
      <c r="AE501" s="66"/>
      <c r="AF501" s="66"/>
      <c r="AG501" s="66"/>
      <c r="AH501" s="66"/>
    </row>
    <row r="502" spans="1:34" ht="15.75" customHeight="1" x14ac:dyDescent="0.25">
      <c r="A502" s="66"/>
      <c r="B502" s="66"/>
      <c r="C502" s="56"/>
      <c r="I502" s="67"/>
      <c r="J502" s="67"/>
      <c r="M502" s="68"/>
      <c r="AE502" s="66"/>
      <c r="AF502" s="66"/>
      <c r="AG502" s="66"/>
      <c r="AH502" s="66"/>
    </row>
    <row r="503" spans="1:34" ht="15.75" customHeight="1" x14ac:dyDescent="0.25">
      <c r="A503" s="66"/>
      <c r="B503" s="66"/>
      <c r="C503" s="56"/>
      <c r="I503" s="67"/>
      <c r="J503" s="67"/>
      <c r="M503" s="68"/>
      <c r="AE503" s="66"/>
      <c r="AF503" s="66"/>
      <c r="AG503" s="66"/>
      <c r="AH503" s="66"/>
    </row>
    <row r="504" spans="1:34" ht="15.75" customHeight="1" x14ac:dyDescent="0.25">
      <c r="A504" s="66"/>
      <c r="B504" s="66"/>
      <c r="C504" s="56"/>
      <c r="I504" s="67"/>
      <c r="J504" s="67"/>
      <c r="M504" s="68"/>
      <c r="AE504" s="66"/>
      <c r="AF504" s="66"/>
      <c r="AG504" s="66"/>
      <c r="AH504" s="66"/>
    </row>
    <row r="505" spans="1:34" ht="15.75" customHeight="1" x14ac:dyDescent="0.25">
      <c r="A505" s="66"/>
      <c r="B505" s="66"/>
      <c r="C505" s="56"/>
      <c r="I505" s="67"/>
      <c r="J505" s="67"/>
      <c r="M505" s="68"/>
      <c r="AE505" s="66"/>
      <c r="AF505" s="66"/>
      <c r="AG505" s="66"/>
      <c r="AH505" s="66"/>
    </row>
    <row r="506" spans="1:34" ht="15.75" customHeight="1" x14ac:dyDescent="0.25">
      <c r="A506" s="66"/>
      <c r="B506" s="66"/>
      <c r="C506" s="56"/>
      <c r="I506" s="67"/>
      <c r="J506" s="67"/>
      <c r="M506" s="68"/>
      <c r="AE506" s="66"/>
      <c r="AF506" s="66"/>
      <c r="AG506" s="66"/>
      <c r="AH506" s="66"/>
    </row>
    <row r="507" spans="1:34" ht="15.75" customHeight="1" x14ac:dyDescent="0.25">
      <c r="A507" s="66"/>
      <c r="B507" s="66"/>
      <c r="C507" s="56"/>
      <c r="I507" s="67"/>
      <c r="J507" s="67"/>
      <c r="M507" s="68"/>
      <c r="AE507" s="66"/>
      <c r="AF507" s="66"/>
      <c r="AG507" s="66"/>
      <c r="AH507" s="66"/>
    </row>
    <row r="508" spans="1:34" ht="15.75" customHeight="1" x14ac:dyDescent="0.25">
      <c r="A508" s="66"/>
      <c r="B508" s="66"/>
      <c r="C508" s="56"/>
      <c r="I508" s="67"/>
      <c r="J508" s="67"/>
      <c r="M508" s="68"/>
      <c r="AE508" s="66"/>
      <c r="AF508" s="66"/>
      <c r="AG508" s="66"/>
      <c r="AH508" s="66"/>
    </row>
    <row r="509" spans="1:34" ht="15.75" customHeight="1" x14ac:dyDescent="0.25">
      <c r="A509" s="66"/>
      <c r="B509" s="66"/>
      <c r="C509" s="56"/>
      <c r="I509" s="67"/>
      <c r="J509" s="67"/>
      <c r="M509" s="68"/>
      <c r="AE509" s="66"/>
      <c r="AF509" s="66"/>
      <c r="AG509" s="66"/>
      <c r="AH509" s="66"/>
    </row>
    <row r="510" spans="1:34" ht="15.75" customHeight="1" x14ac:dyDescent="0.25">
      <c r="A510" s="66"/>
      <c r="B510" s="66"/>
      <c r="C510" s="56"/>
      <c r="I510" s="67"/>
      <c r="J510" s="67"/>
      <c r="M510" s="68"/>
      <c r="AE510" s="66"/>
      <c r="AF510" s="66"/>
      <c r="AG510" s="66"/>
      <c r="AH510" s="66"/>
    </row>
    <row r="511" spans="1:34" ht="15.75" customHeight="1" x14ac:dyDescent="0.25">
      <c r="A511" s="66"/>
      <c r="B511" s="66"/>
      <c r="C511" s="56"/>
      <c r="I511" s="67"/>
      <c r="J511" s="67"/>
      <c r="M511" s="68"/>
      <c r="AE511" s="66"/>
      <c r="AF511" s="66"/>
      <c r="AG511" s="66"/>
      <c r="AH511" s="66"/>
    </row>
    <row r="512" spans="1:34" ht="15.75" customHeight="1" x14ac:dyDescent="0.25">
      <c r="A512" s="66"/>
      <c r="B512" s="66"/>
      <c r="C512" s="56"/>
      <c r="I512" s="67"/>
      <c r="J512" s="67"/>
      <c r="M512" s="68"/>
      <c r="AE512" s="66"/>
      <c r="AF512" s="66"/>
      <c r="AG512" s="66"/>
      <c r="AH512" s="66"/>
    </row>
    <row r="513" spans="1:34" ht="15.75" customHeight="1" x14ac:dyDescent="0.25">
      <c r="A513" s="66"/>
      <c r="B513" s="66"/>
      <c r="C513" s="56"/>
      <c r="I513" s="67"/>
      <c r="J513" s="67"/>
      <c r="M513" s="68"/>
      <c r="AE513" s="66"/>
      <c r="AF513" s="66"/>
      <c r="AG513" s="66"/>
      <c r="AH513" s="66"/>
    </row>
    <row r="514" spans="1:34" ht="15.75" customHeight="1" x14ac:dyDescent="0.25">
      <c r="A514" s="66"/>
      <c r="B514" s="66"/>
      <c r="C514" s="56"/>
      <c r="I514" s="67"/>
      <c r="J514" s="67"/>
      <c r="M514" s="68"/>
      <c r="AE514" s="66"/>
      <c r="AF514" s="66"/>
      <c r="AG514" s="66"/>
      <c r="AH514" s="66"/>
    </row>
    <row r="515" spans="1:34" ht="15.75" customHeight="1" x14ac:dyDescent="0.25">
      <c r="A515" s="66"/>
      <c r="B515" s="66"/>
      <c r="C515" s="56"/>
      <c r="I515" s="67"/>
      <c r="J515" s="67"/>
      <c r="M515" s="68"/>
      <c r="AE515" s="66"/>
      <c r="AF515" s="66"/>
      <c r="AG515" s="66"/>
      <c r="AH515" s="66"/>
    </row>
    <row r="516" spans="1:34" ht="15.75" customHeight="1" x14ac:dyDescent="0.25">
      <c r="A516" s="66"/>
      <c r="B516" s="66"/>
      <c r="C516" s="56"/>
      <c r="I516" s="67"/>
      <c r="J516" s="67"/>
      <c r="M516" s="68"/>
      <c r="AE516" s="66"/>
      <c r="AF516" s="66"/>
      <c r="AG516" s="66"/>
      <c r="AH516" s="66"/>
    </row>
    <row r="517" spans="1:34" ht="15.75" customHeight="1" x14ac:dyDescent="0.25">
      <c r="A517" s="66"/>
      <c r="B517" s="66"/>
      <c r="C517" s="56"/>
      <c r="I517" s="67"/>
      <c r="J517" s="67"/>
      <c r="M517" s="68"/>
      <c r="AE517" s="66"/>
      <c r="AF517" s="66"/>
      <c r="AG517" s="66"/>
      <c r="AH517" s="66"/>
    </row>
    <row r="518" spans="1:34" ht="15.75" customHeight="1" x14ac:dyDescent="0.25">
      <c r="A518" s="66"/>
      <c r="B518" s="66"/>
      <c r="C518" s="56"/>
      <c r="I518" s="67"/>
      <c r="J518" s="67"/>
      <c r="M518" s="68"/>
      <c r="AE518" s="66"/>
      <c r="AF518" s="66"/>
      <c r="AG518" s="66"/>
      <c r="AH518" s="66"/>
    </row>
    <row r="519" spans="1:34" ht="15.75" customHeight="1" x14ac:dyDescent="0.25">
      <c r="A519" s="66"/>
      <c r="B519" s="66"/>
      <c r="C519" s="56"/>
      <c r="I519" s="67"/>
      <c r="J519" s="67"/>
      <c r="M519" s="68"/>
      <c r="AE519" s="66"/>
      <c r="AF519" s="66"/>
      <c r="AG519" s="66"/>
      <c r="AH519" s="66"/>
    </row>
    <row r="520" spans="1:34" ht="15.75" customHeight="1" x14ac:dyDescent="0.25">
      <c r="A520" s="66"/>
      <c r="B520" s="66"/>
      <c r="C520" s="56"/>
      <c r="I520" s="67"/>
      <c r="J520" s="67"/>
      <c r="M520" s="68"/>
      <c r="AE520" s="66"/>
      <c r="AF520" s="66"/>
      <c r="AG520" s="66"/>
      <c r="AH520" s="66"/>
    </row>
    <row r="521" spans="1:34" ht="15.75" customHeight="1" x14ac:dyDescent="0.25">
      <c r="A521" s="66"/>
      <c r="B521" s="66"/>
      <c r="C521" s="56"/>
      <c r="I521" s="67"/>
      <c r="J521" s="67"/>
      <c r="M521" s="68"/>
      <c r="AE521" s="66"/>
      <c r="AF521" s="66"/>
      <c r="AG521" s="66"/>
      <c r="AH521" s="66"/>
    </row>
    <row r="522" spans="1:34" ht="15.75" customHeight="1" x14ac:dyDescent="0.25">
      <c r="A522" s="66"/>
      <c r="B522" s="66"/>
      <c r="C522" s="56"/>
      <c r="I522" s="67"/>
      <c r="J522" s="67"/>
      <c r="M522" s="68"/>
      <c r="AE522" s="66"/>
      <c r="AF522" s="66"/>
      <c r="AG522" s="66"/>
      <c r="AH522" s="66"/>
    </row>
    <row r="523" spans="1:34" ht="15.75" customHeight="1" x14ac:dyDescent="0.25">
      <c r="A523" s="66"/>
      <c r="B523" s="66"/>
      <c r="C523" s="56"/>
      <c r="I523" s="67"/>
      <c r="J523" s="67"/>
      <c r="M523" s="68"/>
      <c r="AE523" s="66"/>
      <c r="AF523" s="66"/>
      <c r="AG523" s="66"/>
      <c r="AH523" s="66"/>
    </row>
    <row r="524" spans="1:34" ht="15.75" customHeight="1" x14ac:dyDescent="0.25">
      <c r="A524" s="66"/>
      <c r="B524" s="66"/>
      <c r="C524" s="56"/>
      <c r="I524" s="67"/>
      <c r="J524" s="67"/>
      <c r="M524" s="68"/>
      <c r="AE524" s="66"/>
      <c r="AF524" s="66"/>
      <c r="AG524" s="66"/>
      <c r="AH524" s="66"/>
    </row>
    <row r="525" spans="1:34" ht="15.75" customHeight="1" x14ac:dyDescent="0.25">
      <c r="A525" s="66"/>
      <c r="B525" s="66"/>
      <c r="C525" s="56"/>
      <c r="I525" s="67"/>
      <c r="J525" s="67"/>
      <c r="M525" s="68"/>
      <c r="AE525" s="66"/>
      <c r="AF525" s="66"/>
      <c r="AG525" s="66"/>
      <c r="AH525" s="66"/>
    </row>
    <row r="526" spans="1:34" ht="15.75" customHeight="1" x14ac:dyDescent="0.25">
      <c r="A526" s="66"/>
      <c r="B526" s="66"/>
      <c r="C526" s="56"/>
      <c r="I526" s="67"/>
      <c r="J526" s="67"/>
      <c r="M526" s="68"/>
      <c r="AE526" s="66"/>
      <c r="AF526" s="66"/>
      <c r="AG526" s="66"/>
      <c r="AH526" s="66"/>
    </row>
    <row r="527" spans="1:34" ht="15.75" customHeight="1" x14ac:dyDescent="0.25">
      <c r="A527" s="66"/>
      <c r="B527" s="66"/>
      <c r="C527" s="56"/>
      <c r="I527" s="67"/>
      <c r="J527" s="67"/>
      <c r="M527" s="68"/>
      <c r="AE527" s="66"/>
      <c r="AF527" s="66"/>
      <c r="AG527" s="66"/>
      <c r="AH527" s="66"/>
    </row>
    <row r="528" spans="1:34" ht="15.75" customHeight="1" x14ac:dyDescent="0.25">
      <c r="A528" s="66"/>
      <c r="B528" s="66"/>
      <c r="C528" s="56"/>
      <c r="I528" s="67"/>
      <c r="J528" s="67"/>
      <c r="M528" s="68"/>
      <c r="AE528" s="66"/>
      <c r="AF528" s="66"/>
      <c r="AG528" s="66"/>
      <c r="AH528" s="66"/>
    </row>
    <row r="529" spans="1:34" ht="15.75" customHeight="1" x14ac:dyDescent="0.25">
      <c r="A529" s="66"/>
      <c r="B529" s="66"/>
      <c r="C529" s="56"/>
      <c r="I529" s="67"/>
      <c r="J529" s="67"/>
      <c r="M529" s="68"/>
      <c r="AE529" s="66"/>
      <c r="AF529" s="66"/>
      <c r="AG529" s="66"/>
      <c r="AH529" s="66"/>
    </row>
    <row r="530" spans="1:34" ht="15.75" customHeight="1" x14ac:dyDescent="0.25">
      <c r="A530" s="66"/>
      <c r="B530" s="66"/>
      <c r="C530" s="56"/>
      <c r="I530" s="67"/>
      <c r="J530" s="67"/>
      <c r="M530" s="68"/>
      <c r="AE530" s="66"/>
      <c r="AF530" s="66"/>
      <c r="AG530" s="66"/>
      <c r="AH530" s="66"/>
    </row>
    <row r="531" spans="1:34" ht="15.75" customHeight="1" x14ac:dyDescent="0.25">
      <c r="A531" s="66"/>
      <c r="B531" s="66"/>
      <c r="C531" s="56"/>
      <c r="I531" s="67"/>
      <c r="J531" s="67"/>
      <c r="M531" s="68"/>
      <c r="AE531" s="66"/>
      <c r="AF531" s="66"/>
      <c r="AG531" s="66"/>
      <c r="AH531" s="66"/>
    </row>
    <row r="532" spans="1:34" ht="15.75" customHeight="1" x14ac:dyDescent="0.25">
      <c r="A532" s="66"/>
      <c r="B532" s="66"/>
      <c r="C532" s="56"/>
      <c r="I532" s="67"/>
      <c r="J532" s="67"/>
      <c r="M532" s="68"/>
      <c r="AE532" s="66"/>
      <c r="AF532" s="66"/>
      <c r="AG532" s="66"/>
      <c r="AH532" s="66"/>
    </row>
    <row r="533" spans="1:34" ht="15.75" customHeight="1" x14ac:dyDescent="0.25">
      <c r="A533" s="66"/>
      <c r="B533" s="66"/>
      <c r="C533" s="56"/>
      <c r="I533" s="67"/>
      <c r="J533" s="67"/>
      <c r="M533" s="68"/>
      <c r="AE533" s="66"/>
      <c r="AF533" s="66"/>
      <c r="AG533" s="66"/>
      <c r="AH533" s="66"/>
    </row>
    <row r="534" spans="1:34" ht="15.75" customHeight="1" x14ac:dyDescent="0.25">
      <c r="A534" s="66"/>
      <c r="B534" s="66"/>
      <c r="C534" s="56"/>
      <c r="I534" s="67"/>
      <c r="J534" s="67"/>
      <c r="M534" s="68"/>
      <c r="AE534" s="66"/>
      <c r="AF534" s="66"/>
      <c r="AG534" s="66"/>
      <c r="AH534" s="66"/>
    </row>
    <row r="535" spans="1:34" ht="15.75" customHeight="1" x14ac:dyDescent="0.25">
      <c r="A535" s="66"/>
      <c r="B535" s="66"/>
      <c r="C535" s="56"/>
      <c r="I535" s="67"/>
      <c r="J535" s="67"/>
      <c r="M535" s="68"/>
      <c r="AE535" s="66"/>
      <c r="AF535" s="66"/>
      <c r="AG535" s="66"/>
      <c r="AH535" s="66"/>
    </row>
    <row r="536" spans="1:34" ht="15.75" customHeight="1" x14ac:dyDescent="0.25">
      <c r="A536" s="66"/>
      <c r="B536" s="66"/>
      <c r="C536" s="56"/>
      <c r="I536" s="67"/>
      <c r="J536" s="67"/>
      <c r="M536" s="68"/>
      <c r="AE536" s="66"/>
      <c r="AF536" s="66"/>
      <c r="AG536" s="66"/>
      <c r="AH536" s="66"/>
    </row>
    <row r="537" spans="1:34" ht="15.75" customHeight="1" x14ac:dyDescent="0.25">
      <c r="A537" s="66"/>
      <c r="B537" s="66"/>
      <c r="C537" s="56"/>
      <c r="I537" s="67"/>
      <c r="J537" s="67"/>
      <c r="M537" s="68"/>
      <c r="AE537" s="66"/>
      <c r="AF537" s="66"/>
      <c r="AG537" s="66"/>
      <c r="AH537" s="66"/>
    </row>
    <row r="538" spans="1:34" ht="15.75" customHeight="1" x14ac:dyDescent="0.25">
      <c r="A538" s="66"/>
      <c r="B538" s="66"/>
      <c r="C538" s="56"/>
      <c r="I538" s="67"/>
      <c r="J538" s="67"/>
      <c r="M538" s="68"/>
      <c r="AE538" s="66"/>
      <c r="AF538" s="66"/>
      <c r="AG538" s="66"/>
      <c r="AH538" s="66"/>
    </row>
    <row r="539" spans="1:34" ht="15.75" customHeight="1" x14ac:dyDescent="0.25">
      <c r="A539" s="66"/>
      <c r="B539" s="66"/>
      <c r="C539" s="56"/>
      <c r="I539" s="67"/>
      <c r="J539" s="67"/>
      <c r="M539" s="68"/>
      <c r="AE539" s="66"/>
      <c r="AF539" s="66"/>
      <c r="AG539" s="66"/>
      <c r="AH539" s="66"/>
    </row>
    <row r="540" spans="1:34" ht="15.75" customHeight="1" x14ac:dyDescent="0.25">
      <c r="A540" s="66"/>
      <c r="B540" s="66"/>
      <c r="C540" s="56"/>
      <c r="I540" s="67"/>
      <c r="J540" s="67"/>
      <c r="M540" s="68"/>
      <c r="AE540" s="66"/>
      <c r="AF540" s="66"/>
      <c r="AG540" s="66"/>
      <c r="AH540" s="66"/>
    </row>
    <row r="541" spans="1:34" ht="15.75" customHeight="1" x14ac:dyDescent="0.25">
      <c r="A541" s="66"/>
      <c r="B541" s="66"/>
      <c r="C541" s="56"/>
      <c r="I541" s="67"/>
      <c r="J541" s="67"/>
      <c r="M541" s="68"/>
      <c r="AE541" s="66"/>
      <c r="AF541" s="66"/>
      <c r="AG541" s="66"/>
      <c r="AH541" s="66"/>
    </row>
    <row r="542" spans="1:34" ht="15.75" customHeight="1" x14ac:dyDescent="0.25">
      <c r="A542" s="66"/>
      <c r="B542" s="66"/>
      <c r="C542" s="56"/>
      <c r="I542" s="67"/>
      <c r="J542" s="67"/>
      <c r="M542" s="68"/>
      <c r="AE542" s="66"/>
      <c r="AF542" s="66"/>
      <c r="AG542" s="66"/>
      <c r="AH542" s="66"/>
    </row>
    <row r="543" spans="1:34" ht="15.75" customHeight="1" x14ac:dyDescent="0.25">
      <c r="A543" s="66"/>
      <c r="B543" s="66"/>
      <c r="C543" s="56"/>
      <c r="I543" s="67"/>
      <c r="J543" s="67"/>
      <c r="M543" s="68"/>
      <c r="AE543" s="66"/>
      <c r="AF543" s="66"/>
      <c r="AG543" s="66"/>
      <c r="AH543" s="66"/>
    </row>
    <row r="544" spans="1:34" ht="15.75" customHeight="1" x14ac:dyDescent="0.25">
      <c r="A544" s="66"/>
      <c r="B544" s="66"/>
      <c r="C544" s="56"/>
      <c r="I544" s="67"/>
      <c r="J544" s="67"/>
      <c r="M544" s="68"/>
      <c r="AE544" s="66"/>
      <c r="AF544" s="66"/>
      <c r="AG544" s="66"/>
      <c r="AH544" s="66"/>
    </row>
    <row r="545" spans="1:34" ht="15.75" customHeight="1" x14ac:dyDescent="0.25">
      <c r="A545" s="66"/>
      <c r="B545" s="66"/>
      <c r="C545" s="56"/>
      <c r="I545" s="67"/>
      <c r="J545" s="67"/>
      <c r="M545" s="68"/>
      <c r="AE545" s="66"/>
      <c r="AF545" s="66"/>
      <c r="AG545" s="66"/>
      <c r="AH545" s="66"/>
    </row>
    <row r="546" spans="1:34" ht="15.75" customHeight="1" x14ac:dyDescent="0.25">
      <c r="A546" s="66"/>
      <c r="B546" s="66"/>
      <c r="C546" s="56"/>
      <c r="I546" s="67"/>
      <c r="J546" s="67"/>
      <c r="M546" s="68"/>
      <c r="AE546" s="66"/>
      <c r="AF546" s="66"/>
      <c r="AG546" s="66"/>
      <c r="AH546" s="66"/>
    </row>
    <row r="547" spans="1:34" ht="15.75" customHeight="1" x14ac:dyDescent="0.25">
      <c r="A547" s="66"/>
      <c r="B547" s="66"/>
      <c r="C547" s="56"/>
      <c r="I547" s="67"/>
      <c r="J547" s="67"/>
      <c r="M547" s="68"/>
      <c r="AE547" s="66"/>
      <c r="AF547" s="66"/>
      <c r="AG547" s="66"/>
      <c r="AH547" s="66"/>
    </row>
    <row r="548" spans="1:34" ht="15.75" customHeight="1" x14ac:dyDescent="0.25">
      <c r="A548" s="66"/>
      <c r="B548" s="66"/>
      <c r="C548" s="56"/>
      <c r="I548" s="67"/>
      <c r="J548" s="67"/>
      <c r="M548" s="68"/>
      <c r="AE548" s="66"/>
      <c r="AF548" s="66"/>
      <c r="AG548" s="66"/>
      <c r="AH548" s="66"/>
    </row>
    <row r="549" spans="1:34" ht="15.75" customHeight="1" x14ac:dyDescent="0.25">
      <c r="A549" s="66"/>
      <c r="B549" s="66"/>
      <c r="C549" s="56"/>
      <c r="I549" s="67"/>
      <c r="J549" s="67"/>
      <c r="M549" s="68"/>
      <c r="AE549" s="66"/>
      <c r="AF549" s="66"/>
      <c r="AG549" s="66"/>
      <c r="AH549" s="66"/>
    </row>
    <row r="550" spans="1:34" ht="15.75" customHeight="1" x14ac:dyDescent="0.25">
      <c r="A550" s="66"/>
      <c r="B550" s="66"/>
      <c r="C550" s="56"/>
      <c r="I550" s="67"/>
      <c r="J550" s="67"/>
      <c r="M550" s="68"/>
      <c r="AE550" s="66"/>
      <c r="AF550" s="66"/>
      <c r="AG550" s="66"/>
      <c r="AH550" s="66"/>
    </row>
    <row r="551" spans="1:34" ht="15.75" customHeight="1" x14ac:dyDescent="0.25">
      <c r="A551" s="66"/>
      <c r="B551" s="66"/>
      <c r="C551" s="56"/>
      <c r="I551" s="67"/>
      <c r="J551" s="67"/>
      <c r="M551" s="68"/>
      <c r="AE551" s="66"/>
      <c r="AF551" s="66"/>
      <c r="AG551" s="66"/>
      <c r="AH551" s="66"/>
    </row>
    <row r="552" spans="1:34" ht="15.75" customHeight="1" x14ac:dyDescent="0.25">
      <c r="A552" s="66"/>
      <c r="B552" s="66"/>
      <c r="C552" s="56"/>
      <c r="I552" s="67"/>
      <c r="J552" s="67"/>
      <c r="M552" s="68"/>
      <c r="AE552" s="66"/>
      <c r="AF552" s="66"/>
      <c r="AG552" s="66"/>
      <c r="AH552" s="66"/>
    </row>
    <row r="553" spans="1:34" ht="15.75" customHeight="1" x14ac:dyDescent="0.25">
      <c r="A553" s="66"/>
      <c r="B553" s="66"/>
      <c r="C553" s="56"/>
      <c r="I553" s="67"/>
      <c r="J553" s="67"/>
      <c r="M553" s="68"/>
      <c r="AE553" s="66"/>
      <c r="AF553" s="66"/>
      <c r="AG553" s="66"/>
      <c r="AH553" s="66"/>
    </row>
    <row r="554" spans="1:34" ht="15.75" customHeight="1" x14ac:dyDescent="0.25">
      <c r="A554" s="66"/>
      <c r="B554" s="66"/>
      <c r="C554" s="56"/>
      <c r="I554" s="67"/>
      <c r="J554" s="67"/>
      <c r="M554" s="68"/>
      <c r="AE554" s="66"/>
      <c r="AF554" s="66"/>
      <c r="AG554" s="66"/>
      <c r="AH554" s="66"/>
    </row>
    <row r="555" spans="1:34" ht="15.75" customHeight="1" x14ac:dyDescent="0.25">
      <c r="A555" s="66"/>
      <c r="B555" s="66"/>
      <c r="C555" s="56"/>
      <c r="I555" s="67"/>
      <c r="J555" s="67"/>
      <c r="M555" s="68"/>
      <c r="AE555" s="66"/>
      <c r="AF555" s="66"/>
      <c r="AG555" s="66"/>
      <c r="AH555" s="66"/>
    </row>
    <row r="556" spans="1:34" ht="15.75" customHeight="1" x14ac:dyDescent="0.25">
      <c r="A556" s="66"/>
      <c r="B556" s="66"/>
      <c r="C556" s="56"/>
      <c r="I556" s="67"/>
      <c r="J556" s="67"/>
      <c r="M556" s="68"/>
      <c r="AE556" s="66"/>
      <c r="AF556" s="66"/>
      <c r="AG556" s="66"/>
      <c r="AH556" s="66"/>
    </row>
    <row r="557" spans="1:34" ht="15.75" customHeight="1" x14ac:dyDescent="0.25">
      <c r="A557" s="66"/>
      <c r="B557" s="66"/>
      <c r="C557" s="56"/>
      <c r="I557" s="67"/>
      <c r="J557" s="67"/>
      <c r="M557" s="68"/>
      <c r="AE557" s="66"/>
      <c r="AF557" s="66"/>
      <c r="AG557" s="66"/>
      <c r="AH557" s="66"/>
    </row>
    <row r="558" spans="1:34" ht="15.75" customHeight="1" x14ac:dyDescent="0.25">
      <c r="A558" s="66"/>
      <c r="B558" s="66"/>
      <c r="C558" s="56"/>
      <c r="I558" s="67"/>
      <c r="J558" s="67"/>
      <c r="M558" s="68"/>
      <c r="AE558" s="66"/>
      <c r="AF558" s="66"/>
      <c r="AG558" s="66"/>
      <c r="AH558" s="66"/>
    </row>
    <row r="559" spans="1:34" ht="15.75" customHeight="1" x14ac:dyDescent="0.25">
      <c r="A559" s="66"/>
      <c r="B559" s="66"/>
      <c r="C559" s="56"/>
      <c r="I559" s="67"/>
      <c r="J559" s="67"/>
      <c r="M559" s="68"/>
      <c r="AE559" s="66"/>
      <c r="AF559" s="66"/>
      <c r="AG559" s="66"/>
      <c r="AH559" s="66"/>
    </row>
    <row r="560" spans="1:34" ht="15.75" customHeight="1" x14ac:dyDescent="0.25">
      <c r="A560" s="66"/>
      <c r="B560" s="66"/>
      <c r="C560" s="56"/>
      <c r="I560" s="67"/>
      <c r="J560" s="67"/>
      <c r="M560" s="68"/>
      <c r="AE560" s="66"/>
      <c r="AF560" s="66"/>
      <c r="AG560" s="66"/>
      <c r="AH560" s="66"/>
    </row>
    <row r="561" spans="1:34" ht="15.75" customHeight="1" x14ac:dyDescent="0.25">
      <c r="A561" s="66"/>
      <c r="B561" s="66"/>
      <c r="C561" s="56"/>
      <c r="I561" s="67"/>
      <c r="J561" s="67"/>
      <c r="M561" s="68"/>
      <c r="AE561" s="66"/>
      <c r="AF561" s="66"/>
      <c r="AG561" s="66"/>
      <c r="AH561" s="66"/>
    </row>
    <row r="562" spans="1:34" ht="15.75" customHeight="1" x14ac:dyDescent="0.25">
      <c r="A562" s="66"/>
      <c r="B562" s="66"/>
      <c r="C562" s="56"/>
      <c r="I562" s="67"/>
      <c r="J562" s="67"/>
      <c r="M562" s="68"/>
      <c r="AE562" s="66"/>
      <c r="AF562" s="66"/>
      <c r="AG562" s="66"/>
      <c r="AH562" s="66"/>
    </row>
    <row r="563" spans="1:34" ht="15.75" customHeight="1" x14ac:dyDescent="0.25">
      <c r="A563" s="66"/>
      <c r="B563" s="66"/>
      <c r="C563" s="56"/>
      <c r="I563" s="67"/>
      <c r="J563" s="67"/>
      <c r="M563" s="68"/>
      <c r="AE563" s="66"/>
      <c r="AF563" s="66"/>
      <c r="AG563" s="66"/>
      <c r="AH563" s="66"/>
    </row>
    <row r="564" spans="1:34" ht="15.75" customHeight="1" x14ac:dyDescent="0.25">
      <c r="A564" s="66"/>
      <c r="B564" s="66"/>
      <c r="C564" s="56"/>
      <c r="I564" s="67"/>
      <c r="J564" s="67"/>
      <c r="M564" s="68"/>
      <c r="AE564" s="66"/>
      <c r="AF564" s="66"/>
      <c r="AG564" s="66"/>
      <c r="AH564" s="66"/>
    </row>
    <row r="565" spans="1:34" ht="15.75" customHeight="1" x14ac:dyDescent="0.25">
      <c r="A565" s="66"/>
      <c r="B565" s="66"/>
      <c r="C565" s="56"/>
      <c r="I565" s="67"/>
      <c r="J565" s="67"/>
      <c r="M565" s="68"/>
      <c r="AE565" s="66"/>
      <c r="AF565" s="66"/>
      <c r="AG565" s="66"/>
      <c r="AH565" s="66"/>
    </row>
    <row r="566" spans="1:34" ht="15.75" customHeight="1" x14ac:dyDescent="0.25">
      <c r="A566" s="66"/>
      <c r="B566" s="66"/>
      <c r="C566" s="56"/>
      <c r="I566" s="67"/>
      <c r="J566" s="67"/>
      <c r="M566" s="68"/>
      <c r="AE566" s="66"/>
      <c r="AF566" s="66"/>
      <c r="AG566" s="66"/>
      <c r="AH566" s="66"/>
    </row>
    <row r="567" spans="1:34" ht="15.75" customHeight="1" x14ac:dyDescent="0.25">
      <c r="A567" s="66"/>
      <c r="B567" s="66"/>
      <c r="C567" s="56"/>
      <c r="I567" s="67"/>
      <c r="J567" s="67"/>
      <c r="M567" s="68"/>
      <c r="AE567" s="66"/>
      <c r="AF567" s="66"/>
      <c r="AG567" s="66"/>
      <c r="AH567" s="66"/>
    </row>
    <row r="568" spans="1:34" ht="15.75" customHeight="1" x14ac:dyDescent="0.25">
      <c r="A568" s="66"/>
      <c r="B568" s="66"/>
      <c r="C568" s="56"/>
      <c r="I568" s="67"/>
      <c r="J568" s="67"/>
      <c r="M568" s="68"/>
      <c r="AE568" s="66"/>
      <c r="AF568" s="66"/>
      <c r="AG568" s="66"/>
      <c r="AH568" s="66"/>
    </row>
    <row r="569" spans="1:34" ht="15.75" customHeight="1" x14ac:dyDescent="0.25">
      <c r="A569" s="66"/>
      <c r="B569" s="66"/>
      <c r="C569" s="56"/>
      <c r="I569" s="67"/>
      <c r="J569" s="67"/>
      <c r="M569" s="68"/>
      <c r="AE569" s="66"/>
      <c r="AF569" s="66"/>
      <c r="AG569" s="66"/>
      <c r="AH569" s="66"/>
    </row>
    <row r="570" spans="1:34" ht="15.75" customHeight="1" x14ac:dyDescent="0.25">
      <c r="A570" s="66"/>
      <c r="B570" s="66"/>
      <c r="C570" s="56"/>
      <c r="I570" s="67"/>
      <c r="J570" s="67"/>
      <c r="M570" s="68"/>
      <c r="AE570" s="66"/>
      <c r="AF570" s="66"/>
      <c r="AG570" s="66"/>
      <c r="AH570" s="66"/>
    </row>
    <row r="571" spans="1:34" ht="15.75" customHeight="1" x14ac:dyDescent="0.25">
      <c r="A571" s="66"/>
      <c r="B571" s="66"/>
      <c r="C571" s="56"/>
      <c r="I571" s="67"/>
      <c r="J571" s="67"/>
      <c r="M571" s="68"/>
      <c r="AE571" s="66"/>
      <c r="AF571" s="66"/>
      <c r="AG571" s="66"/>
      <c r="AH571" s="66"/>
    </row>
    <row r="572" spans="1:34" ht="15.75" customHeight="1" x14ac:dyDescent="0.25">
      <c r="A572" s="66"/>
      <c r="B572" s="66"/>
      <c r="C572" s="56"/>
      <c r="I572" s="67"/>
      <c r="J572" s="67"/>
      <c r="M572" s="68"/>
      <c r="AE572" s="66"/>
      <c r="AF572" s="66"/>
      <c r="AG572" s="66"/>
      <c r="AH572" s="66"/>
    </row>
    <row r="573" spans="1:34" ht="15.75" customHeight="1" x14ac:dyDescent="0.25">
      <c r="A573" s="66"/>
      <c r="B573" s="66"/>
      <c r="C573" s="56"/>
      <c r="I573" s="67"/>
      <c r="J573" s="67"/>
      <c r="M573" s="68"/>
      <c r="AE573" s="66"/>
      <c r="AF573" s="66"/>
      <c r="AG573" s="66"/>
      <c r="AH573" s="66"/>
    </row>
    <row r="574" spans="1:34" ht="15.75" customHeight="1" x14ac:dyDescent="0.25">
      <c r="A574" s="66"/>
      <c r="B574" s="66"/>
      <c r="C574" s="56"/>
      <c r="I574" s="67"/>
      <c r="J574" s="67"/>
      <c r="M574" s="68"/>
      <c r="AE574" s="66"/>
      <c r="AF574" s="66"/>
      <c r="AG574" s="66"/>
      <c r="AH574" s="66"/>
    </row>
    <row r="575" spans="1:34" ht="15.75" customHeight="1" x14ac:dyDescent="0.25">
      <c r="A575" s="66"/>
      <c r="B575" s="66"/>
      <c r="C575" s="56"/>
      <c r="I575" s="67"/>
      <c r="J575" s="67"/>
      <c r="M575" s="68"/>
      <c r="AE575" s="66"/>
      <c r="AF575" s="66"/>
      <c r="AG575" s="66"/>
      <c r="AH575" s="66"/>
    </row>
    <row r="576" spans="1:34" ht="15.75" customHeight="1" x14ac:dyDescent="0.25">
      <c r="A576" s="66"/>
      <c r="B576" s="66"/>
      <c r="C576" s="56"/>
      <c r="I576" s="67"/>
      <c r="J576" s="67"/>
      <c r="M576" s="68"/>
      <c r="AE576" s="66"/>
      <c r="AF576" s="66"/>
      <c r="AG576" s="66"/>
      <c r="AH576" s="66"/>
    </row>
    <row r="577" spans="1:34" ht="15.75" customHeight="1" x14ac:dyDescent="0.25">
      <c r="A577" s="66"/>
      <c r="B577" s="66"/>
      <c r="C577" s="56"/>
      <c r="I577" s="67"/>
      <c r="J577" s="67"/>
      <c r="M577" s="68"/>
      <c r="AE577" s="66"/>
      <c r="AF577" s="66"/>
      <c r="AG577" s="66"/>
      <c r="AH577" s="66"/>
    </row>
    <row r="578" spans="1:34" ht="15.75" customHeight="1" x14ac:dyDescent="0.25">
      <c r="A578" s="66"/>
      <c r="B578" s="66"/>
      <c r="C578" s="56"/>
      <c r="I578" s="67"/>
      <c r="J578" s="67"/>
      <c r="M578" s="68"/>
      <c r="AE578" s="66"/>
      <c r="AF578" s="66"/>
      <c r="AG578" s="66"/>
      <c r="AH578" s="66"/>
    </row>
    <row r="579" spans="1:34" ht="15.75" customHeight="1" x14ac:dyDescent="0.25">
      <c r="A579" s="66"/>
      <c r="B579" s="66"/>
      <c r="C579" s="56"/>
      <c r="I579" s="67"/>
      <c r="J579" s="67"/>
      <c r="M579" s="68"/>
      <c r="AE579" s="66"/>
      <c r="AF579" s="66"/>
      <c r="AG579" s="66"/>
      <c r="AH579" s="66"/>
    </row>
    <row r="580" spans="1:34" ht="15.75" customHeight="1" x14ac:dyDescent="0.25">
      <c r="A580" s="66"/>
      <c r="B580" s="66"/>
      <c r="C580" s="56"/>
      <c r="I580" s="67"/>
      <c r="J580" s="67"/>
      <c r="M580" s="68"/>
      <c r="AE580" s="66"/>
      <c r="AF580" s="66"/>
      <c r="AG580" s="66"/>
      <c r="AH580" s="66"/>
    </row>
    <row r="581" spans="1:34" ht="15.75" customHeight="1" x14ac:dyDescent="0.25">
      <c r="A581" s="66"/>
      <c r="B581" s="66"/>
      <c r="C581" s="56"/>
      <c r="I581" s="67"/>
      <c r="J581" s="67"/>
      <c r="M581" s="68"/>
      <c r="AE581" s="66"/>
      <c r="AF581" s="66"/>
      <c r="AG581" s="66"/>
      <c r="AH581" s="66"/>
    </row>
    <row r="582" spans="1:34" ht="15.75" customHeight="1" x14ac:dyDescent="0.25">
      <c r="A582" s="66"/>
      <c r="B582" s="66"/>
      <c r="C582" s="56"/>
      <c r="I582" s="67"/>
      <c r="J582" s="67"/>
      <c r="M582" s="68"/>
      <c r="AE582" s="66"/>
      <c r="AF582" s="66"/>
      <c r="AG582" s="66"/>
      <c r="AH582" s="66"/>
    </row>
    <row r="583" spans="1:34" ht="15.75" customHeight="1" x14ac:dyDescent="0.25">
      <c r="A583" s="66"/>
      <c r="B583" s="66"/>
      <c r="C583" s="56"/>
      <c r="I583" s="67"/>
      <c r="J583" s="67"/>
      <c r="M583" s="68"/>
      <c r="AE583" s="66"/>
      <c r="AF583" s="66"/>
      <c r="AG583" s="66"/>
      <c r="AH583" s="66"/>
    </row>
    <row r="584" spans="1:34" ht="15.75" customHeight="1" x14ac:dyDescent="0.25">
      <c r="A584" s="66"/>
      <c r="B584" s="66"/>
      <c r="C584" s="56"/>
      <c r="I584" s="67"/>
      <c r="J584" s="67"/>
      <c r="M584" s="68"/>
      <c r="AE584" s="66"/>
      <c r="AF584" s="66"/>
      <c r="AG584" s="66"/>
      <c r="AH584" s="66"/>
    </row>
    <row r="585" spans="1:34" ht="15.75" customHeight="1" x14ac:dyDescent="0.25">
      <c r="A585" s="66"/>
      <c r="B585" s="66"/>
      <c r="C585" s="56"/>
      <c r="I585" s="67"/>
      <c r="J585" s="67"/>
      <c r="M585" s="68"/>
      <c r="AE585" s="66"/>
      <c r="AF585" s="66"/>
      <c r="AG585" s="66"/>
      <c r="AH585" s="66"/>
    </row>
    <row r="586" spans="1:34" ht="15.75" customHeight="1" x14ac:dyDescent="0.25">
      <c r="A586" s="66"/>
      <c r="B586" s="66"/>
      <c r="C586" s="56"/>
      <c r="I586" s="67"/>
      <c r="J586" s="67"/>
      <c r="M586" s="68"/>
      <c r="AE586" s="66"/>
      <c r="AF586" s="66"/>
      <c r="AG586" s="66"/>
      <c r="AH586" s="66"/>
    </row>
    <row r="587" spans="1:34" ht="15.75" customHeight="1" x14ac:dyDescent="0.25">
      <c r="A587" s="66"/>
      <c r="B587" s="66"/>
      <c r="C587" s="56"/>
      <c r="I587" s="67"/>
      <c r="J587" s="67"/>
      <c r="M587" s="68"/>
      <c r="AE587" s="66"/>
      <c r="AF587" s="66"/>
      <c r="AG587" s="66"/>
      <c r="AH587" s="66"/>
    </row>
    <row r="588" spans="1:34" ht="15.75" customHeight="1" x14ac:dyDescent="0.25">
      <c r="A588" s="66"/>
      <c r="B588" s="66"/>
      <c r="C588" s="56"/>
      <c r="I588" s="67"/>
      <c r="J588" s="67"/>
      <c r="M588" s="68"/>
      <c r="AE588" s="66"/>
      <c r="AF588" s="66"/>
      <c r="AG588" s="66"/>
      <c r="AH588" s="66"/>
    </row>
    <row r="589" spans="1:34" ht="15.75" customHeight="1" x14ac:dyDescent="0.25">
      <c r="A589" s="66"/>
      <c r="B589" s="66"/>
      <c r="C589" s="56"/>
      <c r="I589" s="67"/>
      <c r="J589" s="67"/>
      <c r="M589" s="68"/>
      <c r="AE589" s="66"/>
      <c r="AF589" s="66"/>
      <c r="AG589" s="66"/>
      <c r="AH589" s="66"/>
    </row>
    <row r="590" spans="1:34" ht="15.75" customHeight="1" x14ac:dyDescent="0.25">
      <c r="A590" s="66"/>
      <c r="B590" s="66"/>
      <c r="C590" s="56"/>
      <c r="I590" s="67"/>
      <c r="J590" s="67"/>
      <c r="M590" s="68"/>
      <c r="AE590" s="66"/>
      <c r="AF590" s="66"/>
      <c r="AG590" s="66"/>
      <c r="AH590" s="66"/>
    </row>
    <row r="591" spans="1:34" ht="15.75" customHeight="1" x14ac:dyDescent="0.25">
      <c r="A591" s="66"/>
      <c r="B591" s="66"/>
      <c r="C591" s="56"/>
      <c r="I591" s="67"/>
      <c r="J591" s="67"/>
      <c r="M591" s="68"/>
      <c r="AE591" s="66"/>
      <c r="AF591" s="66"/>
      <c r="AG591" s="66"/>
      <c r="AH591" s="66"/>
    </row>
    <row r="592" spans="1:34" ht="15.75" customHeight="1" x14ac:dyDescent="0.25">
      <c r="A592" s="66"/>
      <c r="B592" s="66"/>
      <c r="C592" s="56"/>
      <c r="I592" s="67"/>
      <c r="J592" s="67"/>
      <c r="M592" s="68"/>
      <c r="AE592" s="66"/>
      <c r="AF592" s="66"/>
      <c r="AG592" s="66"/>
      <c r="AH592" s="66"/>
    </row>
    <row r="593" spans="1:34" ht="15.75" customHeight="1" x14ac:dyDescent="0.25">
      <c r="A593" s="66"/>
      <c r="B593" s="66"/>
      <c r="C593" s="56"/>
      <c r="I593" s="67"/>
      <c r="J593" s="67"/>
      <c r="M593" s="68"/>
      <c r="AE593" s="66"/>
      <c r="AF593" s="66"/>
      <c r="AG593" s="66"/>
      <c r="AH593" s="66"/>
    </row>
    <row r="594" spans="1:34" ht="15.75" customHeight="1" x14ac:dyDescent="0.25">
      <c r="A594" s="66"/>
      <c r="B594" s="66"/>
      <c r="C594" s="56"/>
      <c r="I594" s="67"/>
      <c r="J594" s="67"/>
      <c r="M594" s="68"/>
      <c r="AE594" s="66"/>
      <c r="AF594" s="66"/>
      <c r="AG594" s="66"/>
      <c r="AH594" s="66"/>
    </row>
    <row r="595" spans="1:34" ht="15.75" customHeight="1" x14ac:dyDescent="0.25">
      <c r="A595" s="66"/>
      <c r="B595" s="66"/>
      <c r="C595" s="56"/>
      <c r="I595" s="67"/>
      <c r="J595" s="67"/>
      <c r="M595" s="68"/>
      <c r="AE595" s="66"/>
      <c r="AF595" s="66"/>
      <c r="AG595" s="66"/>
      <c r="AH595" s="66"/>
    </row>
    <row r="596" spans="1:34" ht="15.75" customHeight="1" x14ac:dyDescent="0.25">
      <c r="A596" s="66"/>
      <c r="B596" s="66"/>
      <c r="C596" s="56"/>
      <c r="I596" s="67"/>
      <c r="J596" s="67"/>
      <c r="M596" s="68"/>
      <c r="AE596" s="66"/>
      <c r="AF596" s="66"/>
      <c r="AG596" s="66"/>
      <c r="AH596" s="66"/>
    </row>
    <row r="597" spans="1:34" ht="15.75" customHeight="1" x14ac:dyDescent="0.25">
      <c r="A597" s="66"/>
      <c r="B597" s="66"/>
      <c r="C597" s="56"/>
      <c r="I597" s="67"/>
      <c r="J597" s="67"/>
      <c r="M597" s="68"/>
      <c r="AE597" s="66"/>
      <c r="AF597" s="66"/>
      <c r="AG597" s="66"/>
      <c r="AH597" s="66"/>
    </row>
    <row r="598" spans="1:34" ht="15.75" customHeight="1" x14ac:dyDescent="0.25">
      <c r="A598" s="66"/>
      <c r="B598" s="66"/>
      <c r="C598" s="56"/>
      <c r="I598" s="67"/>
      <c r="J598" s="67"/>
      <c r="M598" s="68"/>
      <c r="AE598" s="66"/>
      <c r="AF598" s="66"/>
      <c r="AG598" s="66"/>
      <c r="AH598" s="66"/>
    </row>
    <row r="599" spans="1:34" ht="15.75" customHeight="1" x14ac:dyDescent="0.25">
      <c r="A599" s="66"/>
      <c r="B599" s="66"/>
      <c r="C599" s="56"/>
      <c r="I599" s="67"/>
      <c r="J599" s="67"/>
      <c r="M599" s="68"/>
      <c r="AE599" s="66"/>
      <c r="AF599" s="66"/>
      <c r="AG599" s="66"/>
      <c r="AH599" s="66"/>
    </row>
    <row r="600" spans="1:34" ht="15.75" customHeight="1" x14ac:dyDescent="0.25">
      <c r="A600" s="66"/>
      <c r="B600" s="66"/>
      <c r="C600" s="56"/>
      <c r="I600" s="67"/>
      <c r="J600" s="67"/>
      <c r="M600" s="68"/>
      <c r="AE600" s="66"/>
      <c r="AF600" s="66"/>
      <c r="AG600" s="66"/>
      <c r="AH600" s="66"/>
    </row>
    <row r="601" spans="1:34" ht="15.75" customHeight="1" x14ac:dyDescent="0.25">
      <c r="A601" s="66"/>
      <c r="B601" s="66"/>
      <c r="C601" s="56"/>
      <c r="I601" s="67"/>
      <c r="J601" s="67"/>
      <c r="M601" s="68"/>
      <c r="AE601" s="66"/>
      <c r="AF601" s="66"/>
      <c r="AG601" s="66"/>
      <c r="AH601" s="66"/>
    </row>
    <row r="602" spans="1:34" ht="15.75" customHeight="1" x14ac:dyDescent="0.25">
      <c r="A602" s="66"/>
      <c r="B602" s="66"/>
      <c r="C602" s="56"/>
      <c r="I602" s="67"/>
      <c r="J602" s="67"/>
      <c r="M602" s="68"/>
      <c r="AE602" s="66"/>
      <c r="AF602" s="66"/>
      <c r="AG602" s="66"/>
      <c r="AH602" s="66"/>
    </row>
    <row r="603" spans="1:34" ht="15.75" customHeight="1" x14ac:dyDescent="0.25">
      <c r="A603" s="66"/>
      <c r="B603" s="66"/>
      <c r="C603" s="56"/>
      <c r="I603" s="67"/>
      <c r="J603" s="67"/>
      <c r="M603" s="68"/>
      <c r="AE603" s="66"/>
      <c r="AF603" s="66"/>
      <c r="AG603" s="66"/>
      <c r="AH603" s="66"/>
    </row>
    <row r="604" spans="1:34" ht="15.75" customHeight="1" x14ac:dyDescent="0.25">
      <c r="A604" s="66"/>
      <c r="B604" s="66"/>
      <c r="C604" s="56"/>
      <c r="I604" s="67"/>
      <c r="J604" s="67"/>
      <c r="M604" s="68"/>
      <c r="AE604" s="66"/>
      <c r="AF604" s="66"/>
      <c r="AG604" s="66"/>
      <c r="AH604" s="66"/>
    </row>
    <row r="605" spans="1:34" ht="15.75" customHeight="1" x14ac:dyDescent="0.25">
      <c r="A605" s="66"/>
      <c r="B605" s="66"/>
      <c r="C605" s="56"/>
      <c r="I605" s="67"/>
      <c r="J605" s="67"/>
      <c r="M605" s="68"/>
      <c r="AE605" s="66"/>
      <c r="AF605" s="66"/>
      <c r="AG605" s="66"/>
      <c r="AH605" s="66"/>
    </row>
    <row r="606" spans="1:34" ht="15.75" customHeight="1" x14ac:dyDescent="0.25">
      <c r="A606" s="66"/>
      <c r="B606" s="66"/>
      <c r="C606" s="56"/>
      <c r="I606" s="67"/>
      <c r="J606" s="67"/>
      <c r="M606" s="68"/>
      <c r="AE606" s="66"/>
      <c r="AF606" s="66"/>
      <c r="AG606" s="66"/>
      <c r="AH606" s="66"/>
    </row>
    <row r="607" spans="1:34" ht="15.75" customHeight="1" x14ac:dyDescent="0.25">
      <c r="A607" s="66"/>
      <c r="B607" s="66"/>
      <c r="C607" s="56"/>
      <c r="I607" s="67"/>
      <c r="J607" s="67"/>
      <c r="M607" s="68"/>
      <c r="AE607" s="66"/>
      <c r="AF607" s="66"/>
      <c r="AG607" s="66"/>
      <c r="AH607" s="66"/>
    </row>
    <row r="608" spans="1:34" ht="15.75" customHeight="1" x14ac:dyDescent="0.25">
      <c r="A608" s="66"/>
      <c r="B608" s="66"/>
      <c r="C608" s="56"/>
      <c r="I608" s="67"/>
      <c r="J608" s="67"/>
      <c r="M608" s="68"/>
      <c r="AE608" s="66"/>
      <c r="AF608" s="66"/>
      <c r="AG608" s="66"/>
      <c r="AH608" s="66"/>
    </row>
    <row r="609" spans="1:34" ht="15.75" customHeight="1" x14ac:dyDescent="0.25">
      <c r="A609" s="66"/>
      <c r="B609" s="66"/>
      <c r="C609" s="56"/>
      <c r="I609" s="67"/>
      <c r="J609" s="67"/>
      <c r="M609" s="68"/>
      <c r="AE609" s="66"/>
      <c r="AF609" s="66"/>
      <c r="AG609" s="66"/>
      <c r="AH609" s="66"/>
    </row>
    <row r="610" spans="1:34" ht="15.75" customHeight="1" x14ac:dyDescent="0.25">
      <c r="A610" s="66"/>
      <c r="B610" s="66"/>
      <c r="C610" s="56"/>
      <c r="I610" s="67"/>
      <c r="J610" s="67"/>
      <c r="M610" s="68"/>
      <c r="AE610" s="66"/>
      <c r="AF610" s="66"/>
      <c r="AG610" s="66"/>
      <c r="AH610" s="66"/>
    </row>
    <row r="611" spans="1:34" ht="15.75" customHeight="1" x14ac:dyDescent="0.25">
      <c r="A611" s="66"/>
      <c r="B611" s="66"/>
      <c r="C611" s="56"/>
      <c r="I611" s="67"/>
      <c r="J611" s="67"/>
      <c r="M611" s="68"/>
      <c r="AE611" s="66"/>
      <c r="AF611" s="66"/>
      <c r="AG611" s="66"/>
      <c r="AH611" s="66"/>
    </row>
    <row r="612" spans="1:34" ht="15.75" customHeight="1" x14ac:dyDescent="0.25">
      <c r="A612" s="66"/>
      <c r="B612" s="66"/>
      <c r="C612" s="56"/>
      <c r="I612" s="67"/>
      <c r="J612" s="67"/>
      <c r="M612" s="68"/>
      <c r="AE612" s="66"/>
      <c r="AF612" s="66"/>
      <c r="AG612" s="66"/>
      <c r="AH612" s="66"/>
    </row>
    <row r="613" spans="1:34" ht="15.75" customHeight="1" x14ac:dyDescent="0.25">
      <c r="A613" s="66"/>
      <c r="B613" s="66"/>
      <c r="C613" s="56"/>
      <c r="I613" s="67"/>
      <c r="J613" s="67"/>
      <c r="M613" s="68"/>
      <c r="AE613" s="66"/>
      <c r="AF613" s="66"/>
      <c r="AG613" s="66"/>
      <c r="AH613" s="66"/>
    </row>
    <row r="614" spans="1:34" ht="15.75" customHeight="1" x14ac:dyDescent="0.25">
      <c r="A614" s="66"/>
      <c r="B614" s="66"/>
      <c r="C614" s="56"/>
      <c r="I614" s="67"/>
      <c r="J614" s="67"/>
      <c r="M614" s="68"/>
      <c r="AE614" s="66"/>
      <c r="AF614" s="66"/>
      <c r="AG614" s="66"/>
      <c r="AH614" s="66"/>
    </row>
    <row r="615" spans="1:34" ht="15.75" customHeight="1" x14ac:dyDescent="0.25">
      <c r="A615" s="66"/>
      <c r="B615" s="66"/>
      <c r="C615" s="56"/>
      <c r="I615" s="67"/>
      <c r="J615" s="67"/>
      <c r="M615" s="68"/>
      <c r="AE615" s="66"/>
      <c r="AF615" s="66"/>
      <c r="AG615" s="66"/>
      <c r="AH615" s="66"/>
    </row>
    <row r="616" spans="1:34" ht="15.75" customHeight="1" x14ac:dyDescent="0.25">
      <c r="A616" s="66"/>
      <c r="B616" s="66"/>
      <c r="C616" s="56"/>
      <c r="I616" s="67"/>
      <c r="J616" s="67"/>
      <c r="M616" s="68"/>
      <c r="AE616" s="66"/>
      <c r="AF616" s="66"/>
      <c r="AG616" s="66"/>
      <c r="AH616" s="66"/>
    </row>
    <row r="617" spans="1:34" ht="15.75" customHeight="1" x14ac:dyDescent="0.25">
      <c r="A617" s="66"/>
      <c r="B617" s="66"/>
      <c r="C617" s="56"/>
      <c r="I617" s="67"/>
      <c r="J617" s="67"/>
      <c r="M617" s="68"/>
      <c r="AE617" s="66"/>
      <c r="AF617" s="66"/>
      <c r="AG617" s="66"/>
      <c r="AH617" s="66"/>
    </row>
    <row r="618" spans="1:34" ht="15.75" customHeight="1" x14ac:dyDescent="0.25">
      <c r="A618" s="66"/>
      <c r="B618" s="66"/>
      <c r="C618" s="56"/>
      <c r="I618" s="67"/>
      <c r="J618" s="67"/>
      <c r="M618" s="68"/>
      <c r="AE618" s="66"/>
      <c r="AF618" s="66"/>
      <c r="AG618" s="66"/>
      <c r="AH618" s="66"/>
    </row>
    <row r="619" spans="1:34" ht="15.75" customHeight="1" x14ac:dyDescent="0.25">
      <c r="A619" s="66"/>
      <c r="B619" s="66"/>
      <c r="C619" s="56"/>
      <c r="I619" s="67"/>
      <c r="J619" s="67"/>
      <c r="M619" s="68"/>
      <c r="AE619" s="66"/>
      <c r="AF619" s="66"/>
      <c r="AG619" s="66"/>
      <c r="AH619" s="66"/>
    </row>
    <row r="620" spans="1:34" ht="15.75" customHeight="1" x14ac:dyDescent="0.25">
      <c r="A620" s="66"/>
      <c r="B620" s="66"/>
      <c r="C620" s="56"/>
      <c r="I620" s="67"/>
      <c r="J620" s="67"/>
      <c r="M620" s="68"/>
      <c r="AE620" s="66"/>
      <c r="AF620" s="66"/>
      <c r="AG620" s="66"/>
      <c r="AH620" s="66"/>
    </row>
    <row r="621" spans="1:34" ht="15.75" customHeight="1" x14ac:dyDescent="0.25">
      <c r="A621" s="66"/>
      <c r="B621" s="66"/>
      <c r="C621" s="56"/>
      <c r="I621" s="67"/>
      <c r="J621" s="67"/>
      <c r="M621" s="68"/>
      <c r="AE621" s="66"/>
      <c r="AF621" s="66"/>
      <c r="AG621" s="66"/>
      <c r="AH621" s="66"/>
    </row>
    <row r="622" spans="1:34" ht="15.75" customHeight="1" x14ac:dyDescent="0.25">
      <c r="A622" s="66"/>
      <c r="B622" s="66"/>
      <c r="C622" s="56"/>
      <c r="I622" s="67"/>
      <c r="J622" s="67"/>
      <c r="M622" s="68"/>
      <c r="AE622" s="66"/>
      <c r="AF622" s="66"/>
      <c r="AG622" s="66"/>
      <c r="AH622" s="66"/>
    </row>
    <row r="623" spans="1:34" ht="15.75" customHeight="1" x14ac:dyDescent="0.25">
      <c r="A623" s="66"/>
      <c r="B623" s="66"/>
      <c r="C623" s="56"/>
      <c r="I623" s="67"/>
      <c r="J623" s="67"/>
      <c r="M623" s="68"/>
      <c r="AE623" s="66"/>
      <c r="AF623" s="66"/>
      <c r="AG623" s="66"/>
      <c r="AH623" s="66"/>
    </row>
    <row r="624" spans="1:34" ht="15.75" customHeight="1" x14ac:dyDescent="0.25">
      <c r="A624" s="66"/>
      <c r="B624" s="66"/>
      <c r="C624" s="56"/>
      <c r="I624" s="67"/>
      <c r="J624" s="67"/>
      <c r="M624" s="68"/>
      <c r="AE624" s="66"/>
      <c r="AF624" s="66"/>
      <c r="AG624" s="66"/>
      <c r="AH624" s="66"/>
    </row>
    <row r="625" spans="1:34" ht="15.75" customHeight="1" x14ac:dyDescent="0.25">
      <c r="A625" s="66"/>
      <c r="B625" s="66"/>
      <c r="C625" s="56"/>
      <c r="I625" s="67"/>
      <c r="J625" s="67"/>
      <c r="M625" s="68"/>
      <c r="AE625" s="66"/>
      <c r="AF625" s="66"/>
      <c r="AG625" s="66"/>
      <c r="AH625" s="66"/>
    </row>
    <row r="626" spans="1:34" ht="15.75" customHeight="1" x14ac:dyDescent="0.25">
      <c r="A626" s="66"/>
      <c r="B626" s="66"/>
      <c r="C626" s="56"/>
      <c r="I626" s="67"/>
      <c r="J626" s="67"/>
      <c r="M626" s="68"/>
      <c r="AE626" s="66"/>
      <c r="AF626" s="66"/>
      <c r="AG626" s="66"/>
      <c r="AH626" s="66"/>
    </row>
    <row r="627" spans="1:34" ht="15.75" customHeight="1" x14ac:dyDescent="0.25">
      <c r="A627" s="66"/>
      <c r="B627" s="66"/>
      <c r="C627" s="56"/>
      <c r="I627" s="67"/>
      <c r="J627" s="67"/>
      <c r="M627" s="68"/>
      <c r="AE627" s="66"/>
      <c r="AF627" s="66"/>
      <c r="AG627" s="66"/>
      <c r="AH627" s="66"/>
    </row>
    <row r="628" spans="1:34" ht="15.75" customHeight="1" x14ac:dyDescent="0.25">
      <c r="A628" s="66"/>
      <c r="B628" s="66"/>
      <c r="C628" s="56"/>
      <c r="I628" s="67"/>
      <c r="J628" s="67"/>
      <c r="M628" s="68"/>
      <c r="AE628" s="66"/>
      <c r="AF628" s="66"/>
      <c r="AG628" s="66"/>
      <c r="AH628" s="66"/>
    </row>
    <row r="629" spans="1:34" ht="15.75" customHeight="1" x14ac:dyDescent="0.25">
      <c r="A629" s="66"/>
      <c r="B629" s="66"/>
      <c r="C629" s="56"/>
      <c r="I629" s="67"/>
      <c r="J629" s="67"/>
      <c r="M629" s="68"/>
      <c r="AE629" s="66"/>
      <c r="AF629" s="66"/>
      <c r="AG629" s="66"/>
      <c r="AH629" s="66"/>
    </row>
    <row r="630" spans="1:34" ht="15.75" customHeight="1" x14ac:dyDescent="0.25">
      <c r="A630" s="66"/>
      <c r="B630" s="66"/>
      <c r="C630" s="56"/>
      <c r="I630" s="67"/>
      <c r="J630" s="67"/>
      <c r="M630" s="68"/>
      <c r="AE630" s="66"/>
      <c r="AF630" s="66"/>
      <c r="AG630" s="66"/>
      <c r="AH630" s="66"/>
    </row>
    <row r="631" spans="1:34" ht="15.75" customHeight="1" x14ac:dyDescent="0.25">
      <c r="A631" s="66"/>
      <c r="B631" s="66"/>
      <c r="C631" s="56"/>
      <c r="I631" s="67"/>
      <c r="J631" s="67"/>
      <c r="M631" s="68"/>
      <c r="AE631" s="66"/>
      <c r="AF631" s="66"/>
      <c r="AG631" s="66"/>
      <c r="AH631" s="66"/>
    </row>
    <row r="632" spans="1:34" ht="15.75" customHeight="1" x14ac:dyDescent="0.25">
      <c r="A632" s="66"/>
      <c r="B632" s="66"/>
      <c r="C632" s="56"/>
      <c r="I632" s="67"/>
      <c r="J632" s="67"/>
      <c r="M632" s="68"/>
      <c r="AE632" s="66"/>
      <c r="AF632" s="66"/>
      <c r="AG632" s="66"/>
      <c r="AH632" s="66"/>
    </row>
    <row r="633" spans="1:34" ht="15.75" customHeight="1" x14ac:dyDescent="0.25">
      <c r="A633" s="66"/>
      <c r="B633" s="66"/>
      <c r="C633" s="56"/>
      <c r="I633" s="67"/>
      <c r="J633" s="67"/>
      <c r="M633" s="68"/>
      <c r="AE633" s="66"/>
      <c r="AF633" s="66"/>
      <c r="AG633" s="66"/>
      <c r="AH633" s="66"/>
    </row>
    <row r="634" spans="1:34" ht="15.75" customHeight="1" x14ac:dyDescent="0.25">
      <c r="A634" s="66"/>
      <c r="B634" s="66"/>
      <c r="C634" s="56"/>
      <c r="I634" s="67"/>
      <c r="J634" s="67"/>
      <c r="M634" s="68"/>
      <c r="AE634" s="66"/>
      <c r="AF634" s="66"/>
      <c r="AG634" s="66"/>
      <c r="AH634" s="66"/>
    </row>
    <row r="635" spans="1:34" ht="15.75" customHeight="1" x14ac:dyDescent="0.25">
      <c r="A635" s="66"/>
      <c r="B635" s="66"/>
      <c r="C635" s="56"/>
      <c r="I635" s="67"/>
      <c r="J635" s="67"/>
      <c r="M635" s="68"/>
      <c r="AE635" s="66"/>
      <c r="AF635" s="66"/>
      <c r="AG635" s="66"/>
      <c r="AH635" s="66"/>
    </row>
    <row r="636" spans="1:34" ht="15.75" customHeight="1" x14ac:dyDescent="0.25">
      <c r="A636" s="66"/>
      <c r="B636" s="66"/>
      <c r="C636" s="56"/>
      <c r="I636" s="67"/>
      <c r="J636" s="67"/>
      <c r="M636" s="68"/>
      <c r="AE636" s="66"/>
      <c r="AF636" s="66"/>
      <c r="AG636" s="66"/>
      <c r="AH636" s="66"/>
    </row>
    <row r="637" spans="1:34" ht="15.75" customHeight="1" x14ac:dyDescent="0.25">
      <c r="A637" s="66"/>
      <c r="B637" s="66"/>
      <c r="C637" s="56"/>
      <c r="I637" s="67"/>
      <c r="J637" s="67"/>
      <c r="M637" s="68"/>
      <c r="AE637" s="66"/>
      <c r="AF637" s="66"/>
      <c r="AG637" s="66"/>
      <c r="AH637" s="66"/>
    </row>
    <row r="638" spans="1:34" ht="15.75" customHeight="1" x14ac:dyDescent="0.25">
      <c r="A638" s="66"/>
      <c r="B638" s="66"/>
      <c r="C638" s="56"/>
      <c r="I638" s="67"/>
      <c r="J638" s="67"/>
      <c r="M638" s="68"/>
      <c r="AE638" s="66"/>
      <c r="AF638" s="66"/>
      <c r="AG638" s="66"/>
      <c r="AH638" s="66"/>
    </row>
    <row r="639" spans="1:34" ht="15.75" customHeight="1" x14ac:dyDescent="0.25">
      <c r="A639" s="66"/>
      <c r="B639" s="66"/>
      <c r="C639" s="56"/>
      <c r="I639" s="67"/>
      <c r="J639" s="67"/>
      <c r="M639" s="68"/>
      <c r="AE639" s="66"/>
      <c r="AF639" s="66"/>
      <c r="AG639" s="66"/>
      <c r="AH639" s="66"/>
    </row>
    <row r="640" spans="1:34" ht="15.75" customHeight="1" x14ac:dyDescent="0.25">
      <c r="A640" s="66"/>
      <c r="B640" s="66"/>
      <c r="C640" s="56"/>
      <c r="I640" s="67"/>
      <c r="J640" s="67"/>
      <c r="M640" s="68"/>
      <c r="AE640" s="66"/>
      <c r="AF640" s="66"/>
      <c r="AG640" s="66"/>
      <c r="AH640" s="66"/>
    </row>
    <row r="641" spans="1:34" ht="15.75" customHeight="1" x14ac:dyDescent="0.25">
      <c r="A641" s="66"/>
      <c r="B641" s="66"/>
      <c r="C641" s="56"/>
      <c r="I641" s="67"/>
      <c r="J641" s="67"/>
      <c r="M641" s="68"/>
      <c r="AE641" s="66"/>
      <c r="AF641" s="66"/>
      <c r="AG641" s="66"/>
      <c r="AH641" s="66"/>
    </row>
    <row r="642" spans="1:34" ht="15.75" customHeight="1" x14ac:dyDescent="0.25">
      <c r="A642" s="66"/>
      <c r="B642" s="66"/>
      <c r="C642" s="56"/>
      <c r="I642" s="67"/>
      <c r="J642" s="67"/>
      <c r="M642" s="68"/>
      <c r="AE642" s="66"/>
      <c r="AF642" s="66"/>
      <c r="AG642" s="66"/>
      <c r="AH642" s="66"/>
    </row>
    <row r="643" spans="1:34" ht="15.75" customHeight="1" x14ac:dyDescent="0.25">
      <c r="A643" s="66"/>
      <c r="B643" s="66"/>
      <c r="C643" s="56"/>
      <c r="I643" s="67"/>
      <c r="J643" s="67"/>
      <c r="M643" s="68"/>
      <c r="AE643" s="66"/>
      <c r="AF643" s="66"/>
      <c r="AG643" s="66"/>
      <c r="AH643" s="66"/>
    </row>
    <row r="644" spans="1:34" ht="15.75" customHeight="1" x14ac:dyDescent="0.25">
      <c r="A644" s="66"/>
      <c r="B644" s="66"/>
      <c r="C644" s="56"/>
      <c r="I644" s="67"/>
      <c r="J644" s="67"/>
      <c r="M644" s="68"/>
      <c r="AE644" s="66"/>
      <c r="AF644" s="66"/>
      <c r="AG644" s="66"/>
      <c r="AH644" s="66"/>
    </row>
    <row r="645" spans="1:34" ht="15.75" customHeight="1" x14ac:dyDescent="0.25">
      <c r="A645" s="66"/>
      <c r="B645" s="66"/>
      <c r="C645" s="56"/>
      <c r="I645" s="67"/>
      <c r="J645" s="67"/>
      <c r="M645" s="68"/>
      <c r="AE645" s="66"/>
      <c r="AF645" s="66"/>
      <c r="AG645" s="66"/>
      <c r="AH645" s="66"/>
    </row>
    <row r="646" spans="1:34" ht="15.75" customHeight="1" x14ac:dyDescent="0.25">
      <c r="A646" s="66"/>
      <c r="B646" s="66"/>
      <c r="C646" s="56"/>
      <c r="I646" s="67"/>
      <c r="J646" s="67"/>
      <c r="M646" s="68"/>
      <c r="AE646" s="66"/>
      <c r="AF646" s="66"/>
      <c r="AG646" s="66"/>
      <c r="AH646" s="66"/>
    </row>
    <row r="647" spans="1:34" ht="15.75" customHeight="1" x14ac:dyDescent="0.25">
      <c r="A647" s="66"/>
      <c r="B647" s="66"/>
      <c r="C647" s="56"/>
      <c r="I647" s="67"/>
      <c r="J647" s="67"/>
      <c r="M647" s="68"/>
      <c r="AE647" s="66"/>
      <c r="AF647" s="66"/>
      <c r="AG647" s="66"/>
      <c r="AH647" s="66"/>
    </row>
    <row r="648" spans="1:34" ht="15.75" customHeight="1" x14ac:dyDescent="0.25">
      <c r="A648" s="66"/>
      <c r="B648" s="66"/>
      <c r="C648" s="56"/>
      <c r="I648" s="67"/>
      <c r="J648" s="67"/>
      <c r="M648" s="68"/>
      <c r="AE648" s="66"/>
      <c r="AF648" s="66"/>
      <c r="AG648" s="66"/>
      <c r="AH648" s="66"/>
    </row>
    <row r="649" spans="1:34" ht="15.75" customHeight="1" x14ac:dyDescent="0.25">
      <c r="A649" s="66"/>
      <c r="B649" s="66"/>
      <c r="C649" s="56"/>
      <c r="I649" s="67"/>
      <c r="J649" s="67"/>
      <c r="M649" s="68"/>
      <c r="AE649" s="66"/>
      <c r="AF649" s="66"/>
      <c r="AG649" s="66"/>
      <c r="AH649" s="66"/>
    </row>
    <row r="650" spans="1:34" ht="15.75" customHeight="1" x14ac:dyDescent="0.25">
      <c r="A650" s="66"/>
      <c r="B650" s="66"/>
      <c r="C650" s="56"/>
      <c r="I650" s="67"/>
      <c r="J650" s="67"/>
      <c r="M650" s="68"/>
      <c r="AE650" s="66"/>
      <c r="AF650" s="66"/>
      <c r="AG650" s="66"/>
      <c r="AH650" s="66"/>
    </row>
    <row r="651" spans="1:34" ht="15.75" customHeight="1" x14ac:dyDescent="0.25">
      <c r="A651" s="66"/>
      <c r="B651" s="66"/>
      <c r="C651" s="56"/>
      <c r="I651" s="67"/>
      <c r="J651" s="67"/>
      <c r="M651" s="68"/>
      <c r="AE651" s="66"/>
      <c r="AF651" s="66"/>
      <c r="AG651" s="66"/>
      <c r="AH651" s="66"/>
    </row>
    <row r="652" spans="1:34" ht="15.75" customHeight="1" x14ac:dyDescent="0.25">
      <c r="A652" s="66"/>
      <c r="B652" s="66"/>
      <c r="C652" s="56"/>
      <c r="I652" s="67"/>
      <c r="J652" s="67"/>
      <c r="M652" s="68"/>
      <c r="AE652" s="66"/>
      <c r="AF652" s="66"/>
      <c r="AG652" s="66"/>
      <c r="AH652" s="66"/>
    </row>
    <row r="653" spans="1:34" ht="15.75" customHeight="1" x14ac:dyDescent="0.25">
      <c r="A653" s="66"/>
      <c r="B653" s="66"/>
      <c r="C653" s="56"/>
      <c r="I653" s="67"/>
      <c r="J653" s="67"/>
      <c r="M653" s="68"/>
      <c r="AE653" s="66"/>
      <c r="AF653" s="66"/>
      <c r="AG653" s="66"/>
      <c r="AH653" s="66"/>
    </row>
    <row r="654" spans="1:34" ht="15.75" customHeight="1" x14ac:dyDescent="0.25">
      <c r="A654" s="66"/>
      <c r="B654" s="66"/>
      <c r="C654" s="56"/>
      <c r="I654" s="67"/>
      <c r="J654" s="67"/>
      <c r="M654" s="68"/>
      <c r="AE654" s="66"/>
      <c r="AF654" s="66"/>
      <c r="AG654" s="66"/>
      <c r="AH654" s="66"/>
    </row>
    <row r="655" spans="1:34" ht="15.75" customHeight="1" x14ac:dyDescent="0.25">
      <c r="A655" s="66"/>
      <c r="B655" s="66"/>
      <c r="C655" s="56"/>
      <c r="I655" s="67"/>
      <c r="J655" s="67"/>
      <c r="M655" s="68"/>
      <c r="AE655" s="66"/>
      <c r="AF655" s="66"/>
      <c r="AG655" s="66"/>
      <c r="AH655" s="66"/>
    </row>
    <row r="656" spans="1:34" ht="15.75" customHeight="1" x14ac:dyDescent="0.25">
      <c r="A656" s="66"/>
      <c r="B656" s="66"/>
      <c r="C656" s="56"/>
      <c r="I656" s="67"/>
      <c r="J656" s="67"/>
      <c r="M656" s="68"/>
      <c r="AE656" s="66"/>
      <c r="AF656" s="66"/>
      <c r="AG656" s="66"/>
      <c r="AH656" s="66"/>
    </row>
    <row r="657" spans="1:34" ht="15.75" customHeight="1" x14ac:dyDescent="0.25">
      <c r="A657" s="66"/>
      <c r="B657" s="66"/>
      <c r="C657" s="56"/>
      <c r="I657" s="67"/>
      <c r="J657" s="67"/>
      <c r="M657" s="68"/>
      <c r="AE657" s="66"/>
      <c r="AF657" s="66"/>
      <c r="AG657" s="66"/>
      <c r="AH657" s="66"/>
    </row>
    <row r="658" spans="1:34" ht="15.75" customHeight="1" x14ac:dyDescent="0.25">
      <c r="A658" s="66"/>
      <c r="B658" s="66"/>
      <c r="C658" s="56"/>
      <c r="I658" s="67"/>
      <c r="J658" s="67"/>
      <c r="M658" s="68"/>
      <c r="AE658" s="66"/>
      <c r="AF658" s="66"/>
      <c r="AG658" s="66"/>
      <c r="AH658" s="66"/>
    </row>
    <row r="659" spans="1:34" ht="15.75" customHeight="1" x14ac:dyDescent="0.25">
      <c r="A659" s="66"/>
      <c r="B659" s="66"/>
      <c r="C659" s="56"/>
      <c r="I659" s="67"/>
      <c r="J659" s="67"/>
      <c r="M659" s="68"/>
      <c r="AE659" s="66"/>
      <c r="AF659" s="66"/>
      <c r="AG659" s="66"/>
      <c r="AH659" s="66"/>
    </row>
    <row r="660" spans="1:34" ht="15.75" customHeight="1" x14ac:dyDescent="0.25">
      <c r="A660" s="66"/>
      <c r="B660" s="66"/>
      <c r="C660" s="56"/>
      <c r="I660" s="67"/>
      <c r="J660" s="67"/>
      <c r="M660" s="68"/>
      <c r="AE660" s="66"/>
      <c r="AF660" s="66"/>
      <c r="AG660" s="66"/>
      <c r="AH660" s="66"/>
    </row>
    <row r="661" spans="1:34" ht="15.75" customHeight="1" x14ac:dyDescent="0.25">
      <c r="A661" s="66"/>
      <c r="B661" s="66"/>
      <c r="C661" s="56"/>
      <c r="I661" s="67"/>
      <c r="J661" s="67"/>
      <c r="M661" s="68"/>
      <c r="AE661" s="66"/>
      <c r="AF661" s="66"/>
      <c r="AG661" s="66"/>
      <c r="AH661" s="66"/>
    </row>
    <row r="662" spans="1:34" ht="15.75" customHeight="1" x14ac:dyDescent="0.25">
      <c r="A662" s="66"/>
      <c r="B662" s="66"/>
      <c r="C662" s="56"/>
      <c r="I662" s="67"/>
      <c r="J662" s="67"/>
      <c r="M662" s="68"/>
      <c r="AE662" s="66"/>
      <c r="AF662" s="66"/>
      <c r="AG662" s="66"/>
      <c r="AH662" s="66"/>
    </row>
    <row r="663" spans="1:34" ht="15.75" customHeight="1" x14ac:dyDescent="0.25">
      <c r="A663" s="66"/>
      <c r="B663" s="66"/>
      <c r="C663" s="56"/>
      <c r="I663" s="67"/>
      <c r="J663" s="67"/>
      <c r="M663" s="68"/>
      <c r="AE663" s="66"/>
      <c r="AF663" s="66"/>
      <c r="AG663" s="66"/>
      <c r="AH663" s="66"/>
    </row>
    <row r="664" spans="1:34" ht="15.75" customHeight="1" x14ac:dyDescent="0.25">
      <c r="A664" s="66"/>
      <c r="B664" s="66"/>
      <c r="C664" s="56"/>
      <c r="I664" s="67"/>
      <c r="J664" s="67"/>
      <c r="M664" s="68"/>
      <c r="AE664" s="66"/>
      <c r="AF664" s="66"/>
      <c r="AG664" s="66"/>
      <c r="AH664" s="66"/>
    </row>
    <row r="665" spans="1:34" ht="15.75" customHeight="1" x14ac:dyDescent="0.25">
      <c r="A665" s="66"/>
      <c r="B665" s="66"/>
      <c r="C665" s="56"/>
      <c r="I665" s="67"/>
      <c r="J665" s="67"/>
      <c r="M665" s="68"/>
      <c r="AE665" s="66"/>
      <c r="AF665" s="66"/>
      <c r="AG665" s="66"/>
      <c r="AH665" s="66"/>
    </row>
    <row r="666" spans="1:34" ht="15.75" customHeight="1" x14ac:dyDescent="0.25">
      <c r="A666" s="66"/>
      <c r="B666" s="66"/>
      <c r="C666" s="56"/>
      <c r="I666" s="67"/>
      <c r="J666" s="67"/>
      <c r="M666" s="68"/>
      <c r="AE666" s="66"/>
      <c r="AF666" s="66"/>
      <c r="AG666" s="66"/>
      <c r="AH666" s="66"/>
    </row>
    <row r="667" spans="1:34" ht="15.75" customHeight="1" x14ac:dyDescent="0.25">
      <c r="A667" s="66"/>
      <c r="B667" s="66"/>
      <c r="C667" s="56"/>
      <c r="I667" s="67"/>
      <c r="J667" s="67"/>
      <c r="M667" s="68"/>
      <c r="AE667" s="66"/>
      <c r="AF667" s="66"/>
      <c r="AG667" s="66"/>
      <c r="AH667" s="66"/>
    </row>
    <row r="668" spans="1:34" ht="15.75" customHeight="1" x14ac:dyDescent="0.25">
      <c r="A668" s="66"/>
      <c r="B668" s="66"/>
      <c r="C668" s="56"/>
      <c r="I668" s="67"/>
      <c r="J668" s="67"/>
      <c r="M668" s="68"/>
      <c r="AE668" s="66"/>
      <c r="AF668" s="66"/>
      <c r="AG668" s="66"/>
      <c r="AH668" s="66"/>
    </row>
    <row r="669" spans="1:34" ht="15.75" customHeight="1" x14ac:dyDescent="0.25">
      <c r="A669" s="66"/>
      <c r="B669" s="66"/>
      <c r="C669" s="56"/>
      <c r="I669" s="67"/>
      <c r="J669" s="67"/>
      <c r="M669" s="68"/>
      <c r="AE669" s="66"/>
      <c r="AF669" s="66"/>
      <c r="AG669" s="66"/>
      <c r="AH669" s="66"/>
    </row>
    <row r="670" spans="1:34" ht="15.75" customHeight="1" x14ac:dyDescent="0.25">
      <c r="A670" s="66"/>
      <c r="B670" s="66"/>
      <c r="C670" s="56"/>
      <c r="I670" s="67"/>
      <c r="J670" s="67"/>
      <c r="M670" s="68"/>
      <c r="AE670" s="66"/>
      <c r="AF670" s="66"/>
      <c r="AG670" s="66"/>
      <c r="AH670" s="66"/>
    </row>
    <row r="671" spans="1:34" ht="15.75" customHeight="1" x14ac:dyDescent="0.25">
      <c r="A671" s="66"/>
      <c r="B671" s="66"/>
      <c r="C671" s="56"/>
      <c r="I671" s="67"/>
      <c r="J671" s="67"/>
      <c r="M671" s="68"/>
      <c r="AE671" s="66"/>
      <c r="AF671" s="66"/>
      <c r="AG671" s="66"/>
      <c r="AH671" s="66"/>
    </row>
    <row r="672" spans="1:34" ht="15.75" customHeight="1" x14ac:dyDescent="0.25">
      <c r="A672" s="66"/>
      <c r="B672" s="66"/>
      <c r="C672" s="56"/>
      <c r="I672" s="67"/>
      <c r="J672" s="67"/>
      <c r="M672" s="68"/>
      <c r="AE672" s="66"/>
      <c r="AF672" s="66"/>
      <c r="AG672" s="66"/>
      <c r="AH672" s="66"/>
    </row>
    <row r="673" spans="1:34" ht="15.75" customHeight="1" x14ac:dyDescent="0.25">
      <c r="A673" s="66"/>
      <c r="B673" s="66"/>
      <c r="C673" s="56"/>
      <c r="I673" s="67"/>
      <c r="J673" s="67"/>
      <c r="M673" s="68"/>
      <c r="AE673" s="66"/>
      <c r="AF673" s="66"/>
      <c r="AG673" s="66"/>
      <c r="AH673" s="66"/>
    </row>
    <row r="674" spans="1:34" ht="15.75" customHeight="1" x14ac:dyDescent="0.25">
      <c r="A674" s="66"/>
      <c r="B674" s="66"/>
      <c r="C674" s="56"/>
      <c r="I674" s="67"/>
      <c r="J674" s="67"/>
      <c r="M674" s="68"/>
      <c r="AE674" s="66"/>
      <c r="AF674" s="66"/>
      <c r="AG674" s="66"/>
      <c r="AH674" s="66"/>
    </row>
    <row r="675" spans="1:34" ht="15.75" customHeight="1" x14ac:dyDescent="0.25">
      <c r="A675" s="66"/>
      <c r="B675" s="66"/>
      <c r="C675" s="56"/>
      <c r="I675" s="67"/>
      <c r="J675" s="67"/>
      <c r="M675" s="68"/>
      <c r="AE675" s="66"/>
      <c r="AF675" s="66"/>
      <c r="AG675" s="66"/>
      <c r="AH675" s="66"/>
    </row>
    <row r="676" spans="1:34" ht="15.75" customHeight="1" x14ac:dyDescent="0.25">
      <c r="A676" s="66"/>
      <c r="B676" s="66"/>
      <c r="C676" s="56"/>
      <c r="I676" s="67"/>
      <c r="J676" s="67"/>
      <c r="M676" s="68"/>
      <c r="AE676" s="66"/>
      <c r="AF676" s="66"/>
      <c r="AG676" s="66"/>
      <c r="AH676" s="66"/>
    </row>
    <row r="677" spans="1:34" ht="15.75" customHeight="1" x14ac:dyDescent="0.25">
      <c r="A677" s="66"/>
      <c r="B677" s="66"/>
      <c r="C677" s="56"/>
      <c r="I677" s="67"/>
      <c r="J677" s="67"/>
      <c r="M677" s="68"/>
      <c r="AE677" s="66"/>
      <c r="AF677" s="66"/>
      <c r="AG677" s="66"/>
      <c r="AH677" s="66"/>
    </row>
    <row r="678" spans="1:34" ht="15.75" customHeight="1" x14ac:dyDescent="0.25">
      <c r="A678" s="66"/>
      <c r="B678" s="66"/>
      <c r="C678" s="56"/>
      <c r="I678" s="67"/>
      <c r="J678" s="67"/>
      <c r="M678" s="68"/>
      <c r="AE678" s="66"/>
      <c r="AF678" s="66"/>
      <c r="AG678" s="66"/>
      <c r="AH678" s="66"/>
    </row>
    <row r="679" spans="1:34" ht="15.75" customHeight="1" x14ac:dyDescent="0.25">
      <c r="A679" s="66"/>
      <c r="B679" s="66"/>
      <c r="C679" s="56"/>
      <c r="I679" s="67"/>
      <c r="J679" s="67"/>
      <c r="M679" s="68"/>
      <c r="AE679" s="66"/>
      <c r="AF679" s="66"/>
      <c r="AG679" s="66"/>
      <c r="AH679" s="66"/>
    </row>
    <row r="680" spans="1:34" ht="15.75" customHeight="1" x14ac:dyDescent="0.25">
      <c r="A680" s="66"/>
      <c r="B680" s="66"/>
      <c r="C680" s="56"/>
      <c r="I680" s="67"/>
      <c r="J680" s="67"/>
      <c r="M680" s="68"/>
      <c r="AE680" s="66"/>
      <c r="AF680" s="66"/>
      <c r="AG680" s="66"/>
      <c r="AH680" s="66"/>
    </row>
    <row r="681" spans="1:34" ht="15.75" customHeight="1" x14ac:dyDescent="0.25">
      <c r="A681" s="66"/>
      <c r="B681" s="66"/>
      <c r="C681" s="56"/>
      <c r="I681" s="67"/>
      <c r="J681" s="67"/>
      <c r="M681" s="68"/>
      <c r="AE681" s="66"/>
      <c r="AF681" s="66"/>
      <c r="AG681" s="66"/>
      <c r="AH681" s="66"/>
    </row>
    <row r="682" spans="1:34" ht="15.75" customHeight="1" x14ac:dyDescent="0.25">
      <c r="A682" s="66"/>
      <c r="B682" s="66"/>
      <c r="C682" s="56"/>
      <c r="I682" s="67"/>
      <c r="J682" s="67"/>
      <c r="M682" s="68"/>
      <c r="AE682" s="66"/>
      <c r="AF682" s="66"/>
      <c r="AG682" s="66"/>
      <c r="AH682" s="66"/>
    </row>
    <row r="683" spans="1:34" ht="15.75" customHeight="1" x14ac:dyDescent="0.25">
      <c r="A683" s="66"/>
      <c r="B683" s="66"/>
      <c r="C683" s="56"/>
      <c r="I683" s="67"/>
      <c r="J683" s="67"/>
      <c r="M683" s="68"/>
      <c r="AE683" s="66"/>
      <c r="AF683" s="66"/>
      <c r="AG683" s="66"/>
      <c r="AH683" s="66"/>
    </row>
    <row r="684" spans="1:34" ht="15.75" customHeight="1" x14ac:dyDescent="0.25">
      <c r="A684" s="66"/>
      <c r="B684" s="66"/>
      <c r="C684" s="56"/>
      <c r="I684" s="67"/>
      <c r="J684" s="67"/>
      <c r="M684" s="68"/>
      <c r="AE684" s="66"/>
      <c r="AF684" s="66"/>
      <c r="AG684" s="66"/>
      <c r="AH684" s="66"/>
    </row>
    <row r="685" spans="1:34" ht="15.75" customHeight="1" x14ac:dyDescent="0.25">
      <c r="A685" s="66"/>
      <c r="B685" s="66"/>
      <c r="C685" s="56"/>
      <c r="I685" s="67"/>
      <c r="J685" s="67"/>
      <c r="M685" s="68"/>
      <c r="AE685" s="66"/>
      <c r="AF685" s="66"/>
      <c r="AG685" s="66"/>
      <c r="AH685" s="66"/>
    </row>
    <row r="686" spans="1:34" ht="15.75" customHeight="1" x14ac:dyDescent="0.25">
      <c r="A686" s="66"/>
      <c r="B686" s="66"/>
      <c r="C686" s="56"/>
      <c r="I686" s="67"/>
      <c r="J686" s="67"/>
      <c r="M686" s="68"/>
      <c r="AE686" s="66"/>
      <c r="AF686" s="66"/>
      <c r="AG686" s="66"/>
      <c r="AH686" s="66"/>
    </row>
    <row r="687" spans="1:34" ht="15.75" customHeight="1" x14ac:dyDescent="0.25">
      <c r="A687" s="66"/>
      <c r="B687" s="66"/>
      <c r="C687" s="56"/>
      <c r="I687" s="67"/>
      <c r="J687" s="67"/>
      <c r="M687" s="68"/>
      <c r="AE687" s="66"/>
      <c r="AF687" s="66"/>
      <c r="AG687" s="66"/>
      <c r="AH687" s="66"/>
    </row>
    <row r="688" spans="1:34" ht="15.75" customHeight="1" x14ac:dyDescent="0.25">
      <c r="A688" s="66"/>
      <c r="B688" s="66"/>
      <c r="C688" s="56"/>
      <c r="I688" s="67"/>
      <c r="J688" s="67"/>
      <c r="M688" s="68"/>
      <c r="AE688" s="66"/>
      <c r="AF688" s="66"/>
      <c r="AG688" s="66"/>
      <c r="AH688" s="66"/>
    </row>
    <row r="689" spans="1:34" ht="15.75" customHeight="1" x14ac:dyDescent="0.25">
      <c r="A689" s="66"/>
      <c r="B689" s="66"/>
      <c r="C689" s="56"/>
      <c r="I689" s="67"/>
      <c r="J689" s="67"/>
      <c r="M689" s="68"/>
      <c r="AE689" s="66"/>
      <c r="AF689" s="66"/>
      <c r="AG689" s="66"/>
      <c r="AH689" s="66"/>
    </row>
    <row r="690" spans="1:34" ht="15.75" customHeight="1" x14ac:dyDescent="0.25">
      <c r="A690" s="66"/>
      <c r="B690" s="66"/>
      <c r="C690" s="56"/>
      <c r="I690" s="67"/>
      <c r="J690" s="67"/>
      <c r="M690" s="68"/>
      <c r="AE690" s="66"/>
      <c r="AF690" s="66"/>
      <c r="AG690" s="66"/>
      <c r="AH690" s="66"/>
    </row>
    <row r="691" spans="1:34" ht="15.75" customHeight="1" x14ac:dyDescent="0.25">
      <c r="A691" s="66"/>
      <c r="B691" s="66"/>
      <c r="C691" s="56"/>
      <c r="I691" s="67"/>
      <c r="J691" s="67"/>
      <c r="M691" s="68"/>
      <c r="AE691" s="66"/>
      <c r="AF691" s="66"/>
      <c r="AG691" s="66"/>
      <c r="AH691" s="66"/>
    </row>
    <row r="692" spans="1:34" ht="15.75" customHeight="1" x14ac:dyDescent="0.25">
      <c r="A692" s="66"/>
      <c r="B692" s="66"/>
      <c r="C692" s="56"/>
      <c r="I692" s="67"/>
      <c r="J692" s="67"/>
      <c r="M692" s="68"/>
      <c r="AE692" s="66"/>
      <c r="AF692" s="66"/>
      <c r="AG692" s="66"/>
      <c r="AH692" s="66"/>
    </row>
    <row r="693" spans="1:34" ht="15.75" customHeight="1" x14ac:dyDescent="0.25">
      <c r="A693" s="66"/>
      <c r="B693" s="66"/>
      <c r="C693" s="56"/>
      <c r="I693" s="67"/>
      <c r="J693" s="67"/>
      <c r="M693" s="68"/>
      <c r="AE693" s="66"/>
      <c r="AF693" s="66"/>
      <c r="AG693" s="66"/>
      <c r="AH693" s="66"/>
    </row>
    <row r="694" spans="1:34" ht="15.75" customHeight="1" x14ac:dyDescent="0.25">
      <c r="A694" s="66"/>
      <c r="B694" s="66"/>
      <c r="C694" s="56"/>
      <c r="I694" s="67"/>
      <c r="J694" s="67"/>
      <c r="M694" s="68"/>
      <c r="AE694" s="66"/>
      <c r="AF694" s="66"/>
      <c r="AG694" s="66"/>
      <c r="AH694" s="66"/>
    </row>
    <row r="695" spans="1:34" ht="15.75" customHeight="1" x14ac:dyDescent="0.25">
      <c r="A695" s="66"/>
      <c r="B695" s="66"/>
      <c r="C695" s="56"/>
      <c r="I695" s="67"/>
      <c r="J695" s="67"/>
      <c r="M695" s="68"/>
      <c r="AE695" s="66"/>
      <c r="AF695" s="66"/>
      <c r="AG695" s="66"/>
      <c r="AH695" s="66"/>
    </row>
    <row r="696" spans="1:34" ht="15.75" customHeight="1" x14ac:dyDescent="0.25">
      <c r="A696" s="66"/>
      <c r="B696" s="66"/>
      <c r="C696" s="56"/>
      <c r="I696" s="67"/>
      <c r="J696" s="67"/>
      <c r="M696" s="68"/>
      <c r="AE696" s="66"/>
      <c r="AF696" s="66"/>
      <c r="AG696" s="66"/>
      <c r="AH696" s="66"/>
    </row>
    <row r="697" spans="1:34" ht="15.75" customHeight="1" x14ac:dyDescent="0.25">
      <c r="A697" s="66"/>
      <c r="B697" s="66"/>
      <c r="C697" s="56"/>
      <c r="I697" s="67"/>
      <c r="J697" s="67"/>
      <c r="M697" s="68"/>
      <c r="AE697" s="66"/>
      <c r="AF697" s="66"/>
      <c r="AG697" s="66"/>
      <c r="AH697" s="66"/>
    </row>
    <row r="698" spans="1:34" ht="15.75" customHeight="1" x14ac:dyDescent="0.25">
      <c r="A698" s="66"/>
      <c r="B698" s="66"/>
      <c r="C698" s="56"/>
      <c r="I698" s="67"/>
      <c r="J698" s="67"/>
      <c r="M698" s="68"/>
      <c r="AE698" s="66"/>
      <c r="AF698" s="66"/>
      <c r="AG698" s="66"/>
      <c r="AH698" s="66"/>
    </row>
    <row r="699" spans="1:34" ht="15.75" customHeight="1" x14ac:dyDescent="0.25">
      <c r="A699" s="66"/>
      <c r="B699" s="66"/>
      <c r="C699" s="56"/>
      <c r="I699" s="67"/>
      <c r="J699" s="67"/>
      <c r="M699" s="68"/>
      <c r="AE699" s="66"/>
      <c r="AF699" s="66"/>
      <c r="AG699" s="66"/>
      <c r="AH699" s="66"/>
    </row>
    <row r="700" spans="1:34" ht="15.75" customHeight="1" x14ac:dyDescent="0.25">
      <c r="A700" s="66"/>
      <c r="B700" s="66"/>
      <c r="C700" s="56"/>
      <c r="I700" s="67"/>
      <c r="J700" s="67"/>
      <c r="M700" s="68"/>
      <c r="AE700" s="66"/>
      <c r="AF700" s="66"/>
      <c r="AG700" s="66"/>
      <c r="AH700" s="66"/>
    </row>
    <row r="701" spans="1:34" ht="15.75" customHeight="1" x14ac:dyDescent="0.25">
      <c r="A701" s="66"/>
      <c r="B701" s="66"/>
      <c r="C701" s="56"/>
      <c r="I701" s="67"/>
      <c r="J701" s="67"/>
      <c r="M701" s="68"/>
      <c r="AE701" s="66"/>
      <c r="AF701" s="66"/>
      <c r="AG701" s="66"/>
      <c r="AH701" s="66"/>
    </row>
    <row r="702" spans="1:34" ht="15.75" customHeight="1" x14ac:dyDescent="0.25">
      <c r="A702" s="66"/>
      <c r="B702" s="66"/>
      <c r="C702" s="56"/>
      <c r="I702" s="67"/>
      <c r="J702" s="67"/>
      <c r="M702" s="68"/>
      <c r="AE702" s="66"/>
      <c r="AF702" s="66"/>
      <c r="AG702" s="66"/>
      <c r="AH702" s="66"/>
    </row>
    <row r="703" spans="1:34" ht="15.75" customHeight="1" x14ac:dyDescent="0.25">
      <c r="A703" s="66"/>
      <c r="B703" s="66"/>
      <c r="C703" s="56"/>
      <c r="I703" s="67"/>
      <c r="J703" s="67"/>
      <c r="M703" s="68"/>
      <c r="AE703" s="66"/>
      <c r="AF703" s="66"/>
      <c r="AG703" s="66"/>
      <c r="AH703" s="66"/>
    </row>
    <row r="704" spans="1:34" ht="15.75" customHeight="1" x14ac:dyDescent="0.25">
      <c r="A704" s="66"/>
      <c r="B704" s="66"/>
      <c r="C704" s="56"/>
      <c r="I704" s="67"/>
      <c r="J704" s="67"/>
      <c r="M704" s="68"/>
      <c r="AE704" s="66"/>
      <c r="AF704" s="66"/>
      <c r="AG704" s="66"/>
      <c r="AH704" s="66"/>
    </row>
    <row r="705" spans="1:34" ht="15.75" customHeight="1" x14ac:dyDescent="0.25">
      <c r="A705" s="66"/>
      <c r="B705" s="66"/>
      <c r="C705" s="56"/>
      <c r="I705" s="67"/>
      <c r="J705" s="67"/>
      <c r="M705" s="68"/>
      <c r="AE705" s="66"/>
      <c r="AF705" s="66"/>
      <c r="AG705" s="66"/>
      <c r="AH705" s="66"/>
    </row>
    <row r="706" spans="1:34" ht="15.75" customHeight="1" x14ac:dyDescent="0.25">
      <c r="A706" s="66"/>
      <c r="B706" s="66"/>
      <c r="C706" s="56"/>
      <c r="I706" s="67"/>
      <c r="J706" s="67"/>
      <c r="M706" s="68"/>
      <c r="AE706" s="66"/>
      <c r="AF706" s="66"/>
      <c r="AG706" s="66"/>
      <c r="AH706" s="66"/>
    </row>
    <row r="707" spans="1:34" ht="15.75" customHeight="1" x14ac:dyDescent="0.25">
      <c r="A707" s="66"/>
      <c r="B707" s="66"/>
      <c r="C707" s="56"/>
      <c r="I707" s="67"/>
      <c r="J707" s="67"/>
      <c r="M707" s="68"/>
      <c r="AE707" s="66"/>
      <c r="AF707" s="66"/>
      <c r="AG707" s="66"/>
      <c r="AH707" s="66"/>
    </row>
    <row r="708" spans="1:34" ht="15.75" customHeight="1" x14ac:dyDescent="0.25">
      <c r="A708" s="66"/>
      <c r="B708" s="66"/>
      <c r="C708" s="56"/>
      <c r="I708" s="67"/>
      <c r="J708" s="67"/>
      <c r="M708" s="68"/>
      <c r="AE708" s="66"/>
      <c r="AF708" s="66"/>
      <c r="AG708" s="66"/>
      <c r="AH708" s="66"/>
    </row>
    <row r="709" spans="1:34" ht="15.75" customHeight="1" x14ac:dyDescent="0.25">
      <c r="A709" s="66"/>
      <c r="B709" s="66"/>
      <c r="C709" s="56"/>
      <c r="I709" s="67"/>
      <c r="J709" s="67"/>
      <c r="M709" s="68"/>
      <c r="AE709" s="66"/>
      <c r="AF709" s="66"/>
      <c r="AG709" s="66"/>
      <c r="AH709" s="66"/>
    </row>
    <row r="710" spans="1:34" ht="15.75" customHeight="1" x14ac:dyDescent="0.25">
      <c r="A710" s="66"/>
      <c r="B710" s="66"/>
      <c r="C710" s="56"/>
      <c r="I710" s="67"/>
      <c r="J710" s="67"/>
      <c r="M710" s="68"/>
      <c r="AE710" s="66"/>
      <c r="AF710" s="66"/>
      <c r="AG710" s="66"/>
      <c r="AH710" s="66"/>
    </row>
    <row r="711" spans="1:34" ht="15.75" customHeight="1" x14ac:dyDescent="0.25">
      <c r="A711" s="66"/>
      <c r="B711" s="66"/>
      <c r="C711" s="56"/>
      <c r="I711" s="67"/>
      <c r="J711" s="67"/>
      <c r="M711" s="68"/>
      <c r="AE711" s="66"/>
      <c r="AF711" s="66"/>
      <c r="AG711" s="66"/>
      <c r="AH711" s="66"/>
    </row>
    <row r="712" spans="1:34" ht="15.75" customHeight="1" x14ac:dyDescent="0.25">
      <c r="A712" s="66"/>
      <c r="B712" s="66"/>
      <c r="C712" s="56"/>
      <c r="I712" s="67"/>
      <c r="J712" s="67"/>
      <c r="M712" s="68"/>
      <c r="AE712" s="66"/>
      <c r="AF712" s="66"/>
      <c r="AG712" s="66"/>
      <c r="AH712" s="66"/>
    </row>
    <row r="713" spans="1:34" ht="15.75" customHeight="1" x14ac:dyDescent="0.25">
      <c r="A713" s="66"/>
      <c r="B713" s="66"/>
      <c r="C713" s="56"/>
      <c r="I713" s="67"/>
      <c r="J713" s="67"/>
      <c r="M713" s="68"/>
      <c r="AE713" s="66"/>
      <c r="AF713" s="66"/>
      <c r="AG713" s="66"/>
      <c r="AH713" s="66"/>
    </row>
    <row r="714" spans="1:34" ht="15.75" customHeight="1" x14ac:dyDescent="0.25">
      <c r="A714" s="66"/>
      <c r="B714" s="66"/>
      <c r="C714" s="56"/>
      <c r="I714" s="67"/>
      <c r="J714" s="67"/>
      <c r="M714" s="68"/>
      <c r="AE714" s="66"/>
      <c r="AF714" s="66"/>
      <c r="AG714" s="66"/>
      <c r="AH714" s="66"/>
    </row>
    <row r="715" spans="1:34" ht="15.75" customHeight="1" x14ac:dyDescent="0.25">
      <c r="A715" s="66"/>
      <c r="B715" s="66"/>
      <c r="C715" s="56"/>
      <c r="I715" s="67"/>
      <c r="J715" s="67"/>
      <c r="M715" s="68"/>
      <c r="AE715" s="66"/>
      <c r="AF715" s="66"/>
      <c r="AG715" s="66"/>
      <c r="AH715" s="66"/>
    </row>
    <row r="716" spans="1:34" ht="15.75" customHeight="1" x14ac:dyDescent="0.25">
      <c r="A716" s="66"/>
      <c r="B716" s="66"/>
      <c r="C716" s="56"/>
      <c r="I716" s="67"/>
      <c r="J716" s="67"/>
      <c r="M716" s="68"/>
      <c r="AE716" s="66"/>
      <c r="AF716" s="66"/>
      <c r="AG716" s="66"/>
      <c r="AH716" s="66"/>
    </row>
    <row r="717" spans="1:34" ht="15.75" customHeight="1" x14ac:dyDescent="0.25">
      <c r="A717" s="66"/>
      <c r="B717" s="66"/>
      <c r="C717" s="56"/>
      <c r="I717" s="67"/>
      <c r="J717" s="67"/>
      <c r="M717" s="68"/>
      <c r="AE717" s="66"/>
      <c r="AF717" s="66"/>
      <c r="AG717" s="66"/>
      <c r="AH717" s="66"/>
    </row>
    <row r="718" spans="1:34" ht="15.75" customHeight="1" x14ac:dyDescent="0.25">
      <c r="A718" s="66"/>
      <c r="B718" s="66"/>
      <c r="C718" s="56"/>
      <c r="I718" s="67"/>
      <c r="J718" s="67"/>
      <c r="M718" s="68"/>
      <c r="AE718" s="66"/>
      <c r="AF718" s="66"/>
      <c r="AG718" s="66"/>
      <c r="AH718" s="66"/>
    </row>
    <row r="719" spans="1:34" ht="15.75" customHeight="1" x14ac:dyDescent="0.25">
      <c r="A719" s="66"/>
      <c r="B719" s="66"/>
      <c r="C719" s="56"/>
      <c r="I719" s="67"/>
      <c r="J719" s="67"/>
      <c r="M719" s="68"/>
      <c r="AE719" s="66"/>
      <c r="AF719" s="66"/>
      <c r="AG719" s="66"/>
      <c r="AH719" s="66"/>
    </row>
    <row r="720" spans="1:34" ht="15.75" customHeight="1" x14ac:dyDescent="0.25">
      <c r="A720" s="66"/>
      <c r="B720" s="66"/>
      <c r="C720" s="56"/>
      <c r="I720" s="67"/>
      <c r="J720" s="67"/>
      <c r="M720" s="68"/>
      <c r="AE720" s="66"/>
      <c r="AF720" s="66"/>
      <c r="AG720" s="66"/>
      <c r="AH720" s="66"/>
    </row>
    <row r="721" spans="1:34" ht="15.75" customHeight="1" x14ac:dyDescent="0.25">
      <c r="A721" s="66"/>
      <c r="B721" s="66"/>
      <c r="C721" s="56"/>
      <c r="I721" s="67"/>
      <c r="J721" s="67"/>
      <c r="M721" s="68"/>
      <c r="AE721" s="66"/>
      <c r="AF721" s="66"/>
      <c r="AG721" s="66"/>
      <c r="AH721" s="66"/>
    </row>
    <row r="722" spans="1:34" ht="15.75" customHeight="1" x14ac:dyDescent="0.25">
      <c r="A722" s="66"/>
      <c r="B722" s="66"/>
      <c r="C722" s="56"/>
      <c r="I722" s="67"/>
      <c r="J722" s="67"/>
      <c r="M722" s="68"/>
      <c r="AE722" s="66"/>
      <c r="AF722" s="66"/>
      <c r="AG722" s="66"/>
      <c r="AH722" s="66"/>
    </row>
    <row r="723" spans="1:34" ht="15.75" customHeight="1" x14ac:dyDescent="0.25">
      <c r="A723" s="66"/>
      <c r="B723" s="66"/>
      <c r="C723" s="56"/>
      <c r="I723" s="67"/>
      <c r="J723" s="67"/>
      <c r="M723" s="68"/>
      <c r="AE723" s="66"/>
      <c r="AF723" s="66"/>
      <c r="AG723" s="66"/>
      <c r="AH723" s="66"/>
    </row>
    <row r="724" spans="1:34" ht="15.75" customHeight="1" x14ac:dyDescent="0.25">
      <c r="A724" s="66"/>
      <c r="B724" s="66"/>
      <c r="C724" s="56"/>
      <c r="I724" s="67"/>
      <c r="J724" s="67"/>
      <c r="M724" s="68"/>
      <c r="AE724" s="66"/>
      <c r="AF724" s="66"/>
      <c r="AG724" s="66"/>
      <c r="AH724" s="66"/>
    </row>
    <row r="725" spans="1:34" ht="15.75" customHeight="1" x14ac:dyDescent="0.25">
      <c r="A725" s="66"/>
      <c r="B725" s="66"/>
      <c r="C725" s="56"/>
      <c r="I725" s="67"/>
      <c r="J725" s="67"/>
      <c r="M725" s="68"/>
      <c r="AE725" s="66"/>
      <c r="AF725" s="66"/>
      <c r="AG725" s="66"/>
      <c r="AH725" s="66"/>
    </row>
    <row r="726" spans="1:34" ht="15.75" customHeight="1" x14ac:dyDescent="0.25">
      <c r="A726" s="66"/>
      <c r="B726" s="66"/>
      <c r="C726" s="56"/>
      <c r="I726" s="67"/>
      <c r="J726" s="67"/>
      <c r="M726" s="68"/>
      <c r="AE726" s="66"/>
      <c r="AF726" s="66"/>
      <c r="AG726" s="66"/>
      <c r="AH726" s="66"/>
    </row>
    <row r="727" spans="1:34" ht="15.75" customHeight="1" x14ac:dyDescent="0.25">
      <c r="A727" s="66"/>
      <c r="B727" s="66"/>
      <c r="C727" s="56"/>
      <c r="I727" s="67"/>
      <c r="J727" s="67"/>
      <c r="M727" s="68"/>
      <c r="AE727" s="66"/>
      <c r="AF727" s="66"/>
      <c r="AG727" s="66"/>
      <c r="AH727" s="66"/>
    </row>
    <row r="728" spans="1:34" ht="15.75" customHeight="1" x14ac:dyDescent="0.25">
      <c r="A728" s="66"/>
      <c r="B728" s="66"/>
      <c r="C728" s="56"/>
      <c r="I728" s="67"/>
      <c r="J728" s="67"/>
      <c r="M728" s="68"/>
      <c r="AE728" s="66"/>
      <c r="AF728" s="66"/>
      <c r="AG728" s="66"/>
      <c r="AH728" s="66"/>
    </row>
    <row r="729" spans="1:34" ht="15.75" customHeight="1" x14ac:dyDescent="0.25">
      <c r="A729" s="66"/>
      <c r="B729" s="66"/>
      <c r="C729" s="56"/>
      <c r="I729" s="67"/>
      <c r="J729" s="67"/>
      <c r="M729" s="68"/>
      <c r="AE729" s="66"/>
      <c r="AF729" s="66"/>
      <c r="AG729" s="66"/>
      <c r="AH729" s="66"/>
    </row>
    <row r="730" spans="1:34" ht="15.75" customHeight="1" x14ac:dyDescent="0.25">
      <c r="A730" s="66"/>
      <c r="B730" s="66"/>
      <c r="C730" s="56"/>
      <c r="I730" s="67"/>
      <c r="J730" s="67"/>
      <c r="M730" s="68"/>
      <c r="AE730" s="66"/>
      <c r="AF730" s="66"/>
      <c r="AG730" s="66"/>
      <c r="AH730" s="66"/>
    </row>
    <row r="731" spans="1:34" ht="15.75" customHeight="1" x14ac:dyDescent="0.25">
      <c r="A731" s="66"/>
      <c r="B731" s="66"/>
      <c r="C731" s="56"/>
      <c r="I731" s="67"/>
      <c r="J731" s="67"/>
      <c r="M731" s="68"/>
      <c r="AE731" s="66"/>
      <c r="AF731" s="66"/>
      <c r="AG731" s="66"/>
      <c r="AH731" s="66"/>
    </row>
    <row r="732" spans="1:34" ht="15.75" customHeight="1" x14ac:dyDescent="0.25">
      <c r="A732" s="66"/>
      <c r="B732" s="66"/>
      <c r="C732" s="56"/>
      <c r="I732" s="67"/>
      <c r="J732" s="67"/>
      <c r="M732" s="68"/>
      <c r="AE732" s="66"/>
      <c r="AF732" s="66"/>
      <c r="AG732" s="66"/>
      <c r="AH732" s="66"/>
    </row>
    <row r="733" spans="1:34" ht="15.75" customHeight="1" x14ac:dyDescent="0.25">
      <c r="A733" s="66"/>
      <c r="B733" s="66"/>
      <c r="C733" s="56"/>
      <c r="I733" s="67"/>
      <c r="J733" s="67"/>
      <c r="M733" s="68"/>
      <c r="AE733" s="66"/>
      <c r="AF733" s="66"/>
      <c r="AG733" s="66"/>
      <c r="AH733" s="66"/>
    </row>
    <row r="734" spans="1:34" ht="15.75" customHeight="1" x14ac:dyDescent="0.25">
      <c r="A734" s="66"/>
      <c r="B734" s="66"/>
      <c r="C734" s="56"/>
      <c r="I734" s="67"/>
      <c r="J734" s="67"/>
      <c r="M734" s="68"/>
      <c r="AE734" s="66"/>
      <c r="AF734" s="66"/>
      <c r="AG734" s="66"/>
      <c r="AH734" s="66"/>
    </row>
    <row r="735" spans="1:34" ht="15.75" customHeight="1" x14ac:dyDescent="0.25">
      <c r="A735" s="66"/>
      <c r="B735" s="66"/>
      <c r="C735" s="56"/>
      <c r="I735" s="67"/>
      <c r="J735" s="67"/>
      <c r="M735" s="68"/>
      <c r="AE735" s="66"/>
      <c r="AF735" s="66"/>
      <c r="AG735" s="66"/>
      <c r="AH735" s="66"/>
    </row>
    <row r="736" spans="1:34" ht="15.75" customHeight="1" x14ac:dyDescent="0.25">
      <c r="A736" s="66"/>
      <c r="B736" s="66"/>
      <c r="C736" s="56"/>
      <c r="I736" s="67"/>
      <c r="J736" s="67"/>
      <c r="M736" s="68"/>
      <c r="AE736" s="66"/>
      <c r="AF736" s="66"/>
      <c r="AG736" s="66"/>
      <c r="AH736" s="66"/>
    </row>
    <row r="737" spans="1:34" ht="15.75" customHeight="1" x14ac:dyDescent="0.25">
      <c r="A737" s="66"/>
      <c r="B737" s="66"/>
      <c r="C737" s="56"/>
      <c r="I737" s="67"/>
      <c r="J737" s="67"/>
      <c r="M737" s="68"/>
      <c r="AE737" s="66"/>
      <c r="AF737" s="66"/>
      <c r="AG737" s="66"/>
      <c r="AH737" s="66"/>
    </row>
    <row r="738" spans="1:34" ht="15.75" customHeight="1" x14ac:dyDescent="0.25">
      <c r="A738" s="66"/>
      <c r="B738" s="66"/>
      <c r="C738" s="56"/>
      <c r="I738" s="67"/>
      <c r="J738" s="67"/>
      <c r="M738" s="68"/>
      <c r="AE738" s="66"/>
      <c r="AF738" s="66"/>
      <c r="AG738" s="66"/>
      <c r="AH738" s="66"/>
    </row>
    <row r="739" spans="1:34" ht="15.75" customHeight="1" x14ac:dyDescent="0.25">
      <c r="A739" s="66"/>
      <c r="B739" s="66"/>
      <c r="C739" s="56"/>
      <c r="I739" s="67"/>
      <c r="J739" s="67"/>
      <c r="M739" s="68"/>
      <c r="AE739" s="66"/>
      <c r="AF739" s="66"/>
      <c r="AG739" s="66"/>
      <c r="AH739" s="66"/>
    </row>
    <row r="740" spans="1:34" ht="15.75" customHeight="1" x14ac:dyDescent="0.25">
      <c r="A740" s="66"/>
      <c r="B740" s="66"/>
      <c r="C740" s="56"/>
      <c r="I740" s="67"/>
      <c r="J740" s="67"/>
      <c r="M740" s="68"/>
      <c r="AE740" s="66"/>
      <c r="AF740" s="66"/>
      <c r="AG740" s="66"/>
      <c r="AH740" s="66"/>
    </row>
    <row r="741" spans="1:34" ht="15.75" customHeight="1" x14ac:dyDescent="0.25">
      <c r="A741" s="66"/>
      <c r="B741" s="66"/>
      <c r="C741" s="56"/>
      <c r="I741" s="67"/>
      <c r="J741" s="67"/>
      <c r="M741" s="68"/>
      <c r="AE741" s="66"/>
      <c r="AF741" s="66"/>
      <c r="AG741" s="66"/>
      <c r="AH741" s="66"/>
    </row>
    <row r="742" spans="1:34" ht="15.75" customHeight="1" x14ac:dyDescent="0.25">
      <c r="A742" s="66"/>
      <c r="B742" s="66"/>
      <c r="C742" s="56"/>
      <c r="I742" s="67"/>
      <c r="J742" s="67"/>
      <c r="M742" s="68"/>
      <c r="AE742" s="66"/>
      <c r="AF742" s="66"/>
      <c r="AG742" s="66"/>
      <c r="AH742" s="66"/>
    </row>
    <row r="743" spans="1:34" ht="15.75" customHeight="1" x14ac:dyDescent="0.25">
      <c r="A743" s="66"/>
      <c r="B743" s="66"/>
      <c r="C743" s="56"/>
      <c r="I743" s="67"/>
      <c r="J743" s="67"/>
      <c r="M743" s="68"/>
      <c r="AE743" s="66"/>
      <c r="AF743" s="66"/>
      <c r="AG743" s="66"/>
      <c r="AH743" s="66"/>
    </row>
    <row r="744" spans="1:34" ht="15.75" customHeight="1" x14ac:dyDescent="0.25">
      <c r="A744" s="66"/>
      <c r="B744" s="66"/>
      <c r="C744" s="56"/>
      <c r="I744" s="67"/>
      <c r="J744" s="67"/>
      <c r="M744" s="68"/>
      <c r="AE744" s="66"/>
      <c r="AF744" s="66"/>
      <c r="AG744" s="66"/>
      <c r="AH744" s="66"/>
    </row>
    <row r="745" spans="1:34" ht="15.75" customHeight="1" x14ac:dyDescent="0.25">
      <c r="A745" s="66"/>
      <c r="B745" s="66"/>
      <c r="C745" s="56"/>
      <c r="I745" s="67"/>
      <c r="J745" s="67"/>
      <c r="M745" s="68"/>
      <c r="AE745" s="66"/>
      <c r="AF745" s="66"/>
      <c r="AG745" s="66"/>
      <c r="AH745" s="66"/>
    </row>
    <row r="746" spans="1:34" ht="15.75" customHeight="1" x14ac:dyDescent="0.25">
      <c r="A746" s="66"/>
      <c r="B746" s="66"/>
      <c r="C746" s="56"/>
      <c r="I746" s="67"/>
      <c r="J746" s="67"/>
      <c r="M746" s="68"/>
      <c r="AE746" s="66"/>
      <c r="AF746" s="66"/>
      <c r="AG746" s="66"/>
      <c r="AH746" s="66"/>
    </row>
    <row r="747" spans="1:34" ht="15.75" customHeight="1" x14ac:dyDescent="0.25">
      <c r="A747" s="66"/>
      <c r="B747" s="66"/>
      <c r="C747" s="56"/>
      <c r="I747" s="67"/>
      <c r="J747" s="67"/>
      <c r="M747" s="68"/>
      <c r="AE747" s="66"/>
      <c r="AF747" s="66"/>
      <c r="AG747" s="66"/>
      <c r="AH747" s="66"/>
    </row>
    <row r="748" spans="1:34" ht="15.75" customHeight="1" x14ac:dyDescent="0.25">
      <c r="A748" s="66"/>
      <c r="B748" s="66"/>
      <c r="C748" s="56"/>
      <c r="I748" s="67"/>
      <c r="J748" s="67"/>
      <c r="M748" s="68"/>
      <c r="AE748" s="66"/>
      <c r="AF748" s="66"/>
      <c r="AG748" s="66"/>
      <c r="AH748" s="66"/>
    </row>
    <row r="749" spans="1:34" ht="15.75" customHeight="1" x14ac:dyDescent="0.25">
      <c r="A749" s="66"/>
      <c r="B749" s="66"/>
      <c r="C749" s="56"/>
      <c r="I749" s="67"/>
      <c r="J749" s="67"/>
      <c r="M749" s="68"/>
      <c r="AE749" s="66"/>
      <c r="AF749" s="66"/>
      <c r="AG749" s="66"/>
      <c r="AH749" s="66"/>
    </row>
    <row r="750" spans="1:34" ht="15.75" customHeight="1" x14ac:dyDescent="0.25">
      <c r="A750" s="66"/>
      <c r="B750" s="66"/>
      <c r="C750" s="56"/>
      <c r="I750" s="67"/>
      <c r="J750" s="67"/>
      <c r="M750" s="68"/>
      <c r="AE750" s="66"/>
      <c r="AF750" s="66"/>
      <c r="AG750" s="66"/>
      <c r="AH750" s="66"/>
    </row>
    <row r="751" spans="1:34" ht="15.75" customHeight="1" x14ac:dyDescent="0.25">
      <c r="A751" s="66"/>
      <c r="B751" s="66"/>
      <c r="C751" s="56"/>
      <c r="I751" s="67"/>
      <c r="J751" s="67"/>
      <c r="M751" s="68"/>
      <c r="AE751" s="66"/>
      <c r="AF751" s="66"/>
      <c r="AG751" s="66"/>
      <c r="AH751" s="66"/>
    </row>
    <row r="752" spans="1:34" ht="15.75" customHeight="1" x14ac:dyDescent="0.25">
      <c r="A752" s="66"/>
      <c r="B752" s="66"/>
      <c r="C752" s="56"/>
      <c r="I752" s="67"/>
      <c r="J752" s="67"/>
      <c r="M752" s="68"/>
      <c r="AE752" s="66"/>
      <c r="AF752" s="66"/>
      <c r="AG752" s="66"/>
      <c r="AH752" s="66"/>
    </row>
    <row r="753" spans="1:34" ht="15.75" customHeight="1" x14ac:dyDescent="0.25">
      <c r="A753" s="66"/>
      <c r="B753" s="66"/>
      <c r="C753" s="56"/>
      <c r="I753" s="67"/>
      <c r="J753" s="67"/>
      <c r="M753" s="68"/>
      <c r="AE753" s="66"/>
      <c r="AF753" s="66"/>
      <c r="AG753" s="66"/>
      <c r="AH753" s="66"/>
    </row>
    <row r="754" spans="1:34" ht="15.75" customHeight="1" x14ac:dyDescent="0.25">
      <c r="A754" s="66"/>
      <c r="B754" s="66"/>
      <c r="C754" s="56"/>
      <c r="I754" s="67"/>
      <c r="J754" s="67"/>
      <c r="M754" s="68"/>
      <c r="AE754" s="66"/>
      <c r="AF754" s="66"/>
      <c r="AG754" s="66"/>
      <c r="AH754" s="66"/>
    </row>
    <row r="755" spans="1:34" ht="15.75" customHeight="1" x14ac:dyDescent="0.25">
      <c r="A755" s="66"/>
      <c r="B755" s="66"/>
      <c r="C755" s="56"/>
      <c r="I755" s="67"/>
      <c r="J755" s="67"/>
      <c r="M755" s="68"/>
      <c r="AE755" s="66"/>
      <c r="AF755" s="66"/>
      <c r="AG755" s="66"/>
      <c r="AH755" s="66"/>
    </row>
    <row r="756" spans="1:34" ht="15.75" customHeight="1" x14ac:dyDescent="0.25">
      <c r="A756" s="66"/>
      <c r="B756" s="66"/>
      <c r="C756" s="56"/>
      <c r="I756" s="67"/>
      <c r="J756" s="67"/>
      <c r="M756" s="68"/>
      <c r="AE756" s="66"/>
      <c r="AF756" s="66"/>
      <c r="AG756" s="66"/>
      <c r="AH756" s="66"/>
    </row>
    <row r="757" spans="1:34" ht="15.75" customHeight="1" x14ac:dyDescent="0.25">
      <c r="A757" s="66"/>
      <c r="B757" s="66"/>
      <c r="C757" s="56"/>
      <c r="I757" s="67"/>
      <c r="J757" s="67"/>
      <c r="M757" s="68"/>
      <c r="AE757" s="66"/>
      <c r="AF757" s="66"/>
      <c r="AG757" s="66"/>
      <c r="AH757" s="66"/>
    </row>
    <row r="758" spans="1:34" ht="15.75" customHeight="1" x14ac:dyDescent="0.25">
      <c r="A758" s="66"/>
      <c r="B758" s="66"/>
      <c r="C758" s="56"/>
      <c r="I758" s="67"/>
      <c r="J758" s="67"/>
      <c r="M758" s="68"/>
      <c r="AE758" s="66"/>
      <c r="AF758" s="66"/>
      <c r="AG758" s="66"/>
      <c r="AH758" s="66"/>
    </row>
    <row r="759" spans="1:34" ht="15.75" customHeight="1" x14ac:dyDescent="0.25">
      <c r="A759" s="66"/>
      <c r="B759" s="66"/>
      <c r="C759" s="56"/>
      <c r="I759" s="67"/>
      <c r="J759" s="67"/>
      <c r="M759" s="68"/>
      <c r="AE759" s="66"/>
      <c r="AF759" s="66"/>
      <c r="AG759" s="66"/>
      <c r="AH759" s="66"/>
    </row>
    <row r="760" spans="1:34" ht="15.75" customHeight="1" x14ac:dyDescent="0.25">
      <c r="A760" s="66"/>
      <c r="B760" s="66"/>
      <c r="C760" s="56"/>
      <c r="I760" s="67"/>
      <c r="J760" s="67"/>
      <c r="M760" s="68"/>
      <c r="AE760" s="66"/>
      <c r="AF760" s="66"/>
      <c r="AG760" s="66"/>
      <c r="AH760" s="66"/>
    </row>
    <row r="761" spans="1:34" ht="15.75" customHeight="1" x14ac:dyDescent="0.25">
      <c r="A761" s="66"/>
      <c r="B761" s="66"/>
      <c r="C761" s="56"/>
      <c r="I761" s="67"/>
      <c r="J761" s="67"/>
      <c r="M761" s="68"/>
      <c r="AE761" s="66"/>
      <c r="AF761" s="66"/>
      <c r="AG761" s="66"/>
      <c r="AH761" s="66"/>
    </row>
    <row r="762" spans="1:34" ht="15.75" customHeight="1" x14ac:dyDescent="0.25">
      <c r="A762" s="66"/>
      <c r="B762" s="66"/>
      <c r="C762" s="56"/>
      <c r="I762" s="67"/>
      <c r="J762" s="67"/>
      <c r="M762" s="68"/>
      <c r="AE762" s="66"/>
      <c r="AF762" s="66"/>
      <c r="AG762" s="66"/>
      <c r="AH762" s="66"/>
    </row>
    <row r="763" spans="1:34" ht="15.75" customHeight="1" x14ac:dyDescent="0.25">
      <c r="A763" s="66"/>
      <c r="B763" s="66"/>
      <c r="C763" s="56"/>
      <c r="I763" s="67"/>
      <c r="J763" s="67"/>
      <c r="M763" s="68"/>
      <c r="AE763" s="66"/>
      <c r="AF763" s="66"/>
      <c r="AG763" s="66"/>
      <c r="AH763" s="66"/>
    </row>
    <row r="764" spans="1:34" ht="15.75" customHeight="1" x14ac:dyDescent="0.25">
      <c r="A764" s="66"/>
      <c r="B764" s="66"/>
      <c r="C764" s="56"/>
      <c r="I764" s="67"/>
      <c r="J764" s="67"/>
      <c r="M764" s="68"/>
      <c r="AE764" s="66"/>
      <c r="AF764" s="66"/>
      <c r="AG764" s="66"/>
      <c r="AH764" s="66"/>
    </row>
    <row r="765" spans="1:34" ht="15.75" customHeight="1" x14ac:dyDescent="0.25">
      <c r="A765" s="66"/>
      <c r="B765" s="66"/>
      <c r="C765" s="56"/>
      <c r="I765" s="67"/>
      <c r="J765" s="67"/>
      <c r="M765" s="68"/>
      <c r="AE765" s="66"/>
      <c r="AF765" s="66"/>
      <c r="AG765" s="66"/>
      <c r="AH765" s="66"/>
    </row>
    <row r="766" spans="1:34" ht="15.75" customHeight="1" x14ac:dyDescent="0.25">
      <c r="A766" s="66"/>
      <c r="B766" s="66"/>
      <c r="C766" s="56"/>
      <c r="I766" s="67"/>
      <c r="J766" s="67"/>
      <c r="M766" s="68"/>
      <c r="AE766" s="66"/>
      <c r="AF766" s="66"/>
      <c r="AG766" s="66"/>
      <c r="AH766" s="66"/>
    </row>
    <row r="767" spans="1:34" ht="15.75" customHeight="1" x14ac:dyDescent="0.25">
      <c r="A767" s="66"/>
      <c r="B767" s="66"/>
      <c r="C767" s="56"/>
      <c r="I767" s="67"/>
      <c r="J767" s="67"/>
      <c r="M767" s="68"/>
      <c r="AE767" s="66"/>
      <c r="AF767" s="66"/>
      <c r="AG767" s="66"/>
      <c r="AH767" s="66"/>
    </row>
    <row r="768" spans="1:34" ht="15.75" customHeight="1" x14ac:dyDescent="0.25">
      <c r="A768" s="66"/>
      <c r="B768" s="66"/>
      <c r="C768" s="56"/>
      <c r="I768" s="67"/>
      <c r="J768" s="67"/>
      <c r="M768" s="68"/>
      <c r="AE768" s="66"/>
      <c r="AF768" s="66"/>
      <c r="AG768" s="66"/>
      <c r="AH768" s="66"/>
    </row>
    <row r="769" spans="1:34" ht="15.75" customHeight="1" x14ac:dyDescent="0.25">
      <c r="A769" s="66"/>
      <c r="B769" s="66"/>
      <c r="C769" s="56"/>
      <c r="I769" s="67"/>
      <c r="J769" s="67"/>
      <c r="M769" s="68"/>
      <c r="AE769" s="66"/>
      <c r="AF769" s="66"/>
      <c r="AG769" s="66"/>
      <c r="AH769" s="66"/>
    </row>
    <row r="770" spans="1:34" ht="15.75" customHeight="1" x14ac:dyDescent="0.25">
      <c r="A770" s="66"/>
      <c r="B770" s="66"/>
      <c r="C770" s="56"/>
      <c r="I770" s="67"/>
      <c r="J770" s="67"/>
      <c r="M770" s="68"/>
      <c r="AE770" s="66"/>
      <c r="AF770" s="66"/>
      <c r="AG770" s="66"/>
      <c r="AH770" s="66"/>
    </row>
    <row r="771" spans="1:34" ht="15.75" customHeight="1" x14ac:dyDescent="0.25">
      <c r="A771" s="66"/>
      <c r="B771" s="66"/>
      <c r="C771" s="56"/>
      <c r="I771" s="67"/>
      <c r="J771" s="67"/>
      <c r="M771" s="68"/>
      <c r="AE771" s="66"/>
      <c r="AF771" s="66"/>
      <c r="AG771" s="66"/>
      <c r="AH771" s="66"/>
    </row>
    <row r="772" spans="1:34" ht="15.75" customHeight="1" x14ac:dyDescent="0.25">
      <c r="A772" s="66"/>
      <c r="B772" s="66"/>
      <c r="C772" s="56"/>
      <c r="I772" s="67"/>
      <c r="J772" s="67"/>
      <c r="M772" s="68"/>
      <c r="AE772" s="66"/>
      <c r="AF772" s="66"/>
      <c r="AG772" s="66"/>
      <c r="AH772" s="66"/>
    </row>
    <row r="773" spans="1:34" ht="15.75" customHeight="1" x14ac:dyDescent="0.25">
      <c r="A773" s="66"/>
      <c r="B773" s="66"/>
      <c r="C773" s="56"/>
      <c r="I773" s="67"/>
      <c r="J773" s="67"/>
      <c r="M773" s="68"/>
      <c r="AE773" s="66"/>
      <c r="AF773" s="66"/>
      <c r="AG773" s="66"/>
      <c r="AH773" s="66"/>
    </row>
    <row r="774" spans="1:34" ht="15.75" customHeight="1" x14ac:dyDescent="0.25">
      <c r="A774" s="66"/>
      <c r="B774" s="66"/>
      <c r="C774" s="56"/>
      <c r="I774" s="67"/>
      <c r="J774" s="67"/>
      <c r="M774" s="68"/>
      <c r="AE774" s="66"/>
      <c r="AF774" s="66"/>
      <c r="AG774" s="66"/>
      <c r="AH774" s="66"/>
    </row>
    <row r="775" spans="1:34" ht="15.75" customHeight="1" x14ac:dyDescent="0.25">
      <c r="A775" s="66"/>
      <c r="B775" s="66"/>
      <c r="C775" s="56"/>
      <c r="I775" s="67"/>
      <c r="J775" s="67"/>
      <c r="M775" s="68"/>
      <c r="AE775" s="66"/>
      <c r="AF775" s="66"/>
      <c r="AG775" s="66"/>
      <c r="AH775" s="66"/>
    </row>
    <row r="776" spans="1:34" ht="15.75" customHeight="1" x14ac:dyDescent="0.25">
      <c r="A776" s="66"/>
      <c r="B776" s="66"/>
      <c r="C776" s="56"/>
      <c r="I776" s="67"/>
      <c r="J776" s="67"/>
      <c r="M776" s="68"/>
      <c r="AE776" s="66"/>
      <c r="AF776" s="66"/>
      <c r="AG776" s="66"/>
      <c r="AH776" s="66"/>
    </row>
    <row r="777" spans="1:34" ht="15.75" customHeight="1" x14ac:dyDescent="0.25">
      <c r="A777" s="66"/>
      <c r="B777" s="66"/>
      <c r="C777" s="56"/>
      <c r="I777" s="67"/>
      <c r="J777" s="67"/>
      <c r="M777" s="68"/>
      <c r="AE777" s="66"/>
      <c r="AF777" s="66"/>
      <c r="AG777" s="66"/>
      <c r="AH777" s="66"/>
    </row>
    <row r="778" spans="1:34" ht="15.75" customHeight="1" x14ac:dyDescent="0.25">
      <c r="A778" s="66"/>
      <c r="B778" s="66"/>
      <c r="C778" s="56"/>
      <c r="I778" s="67"/>
      <c r="J778" s="67"/>
      <c r="M778" s="68"/>
      <c r="AE778" s="66"/>
      <c r="AF778" s="66"/>
      <c r="AG778" s="66"/>
      <c r="AH778" s="66"/>
    </row>
    <row r="779" spans="1:34" ht="15.75" customHeight="1" x14ac:dyDescent="0.25">
      <c r="A779" s="66"/>
      <c r="B779" s="66"/>
      <c r="C779" s="56"/>
      <c r="I779" s="67"/>
      <c r="J779" s="67"/>
      <c r="M779" s="68"/>
      <c r="AE779" s="66"/>
      <c r="AF779" s="66"/>
      <c r="AG779" s="66"/>
      <c r="AH779" s="66"/>
    </row>
    <row r="780" spans="1:34" ht="15.75" customHeight="1" x14ac:dyDescent="0.25">
      <c r="A780" s="66"/>
      <c r="B780" s="66"/>
      <c r="C780" s="56"/>
      <c r="I780" s="67"/>
      <c r="J780" s="67"/>
      <c r="M780" s="68"/>
      <c r="AE780" s="66"/>
      <c r="AF780" s="66"/>
      <c r="AG780" s="66"/>
      <c r="AH780" s="66"/>
    </row>
    <row r="781" spans="1:34" ht="15.75" customHeight="1" x14ac:dyDescent="0.25">
      <c r="A781" s="66"/>
      <c r="B781" s="66"/>
      <c r="C781" s="56"/>
      <c r="I781" s="67"/>
      <c r="J781" s="67"/>
      <c r="M781" s="68"/>
      <c r="AE781" s="66"/>
      <c r="AF781" s="66"/>
      <c r="AG781" s="66"/>
      <c r="AH781" s="66"/>
    </row>
    <row r="782" spans="1:34" ht="15.75" customHeight="1" x14ac:dyDescent="0.25">
      <c r="A782" s="66"/>
      <c r="B782" s="66"/>
      <c r="C782" s="56"/>
      <c r="I782" s="67"/>
      <c r="J782" s="67"/>
      <c r="M782" s="68"/>
      <c r="AE782" s="66"/>
      <c r="AF782" s="66"/>
      <c r="AG782" s="66"/>
      <c r="AH782" s="66"/>
    </row>
    <row r="783" spans="1:34" ht="15.75" customHeight="1" x14ac:dyDescent="0.25">
      <c r="A783" s="66"/>
      <c r="B783" s="66"/>
      <c r="C783" s="56"/>
      <c r="I783" s="67"/>
      <c r="J783" s="67"/>
      <c r="M783" s="68"/>
      <c r="AE783" s="66"/>
      <c r="AF783" s="66"/>
      <c r="AG783" s="66"/>
      <c r="AH783" s="66"/>
    </row>
    <row r="784" spans="1:34" ht="15.75" customHeight="1" x14ac:dyDescent="0.25">
      <c r="A784" s="66"/>
      <c r="B784" s="66"/>
      <c r="C784" s="56"/>
      <c r="I784" s="67"/>
      <c r="J784" s="67"/>
      <c r="M784" s="68"/>
      <c r="AE784" s="66"/>
      <c r="AF784" s="66"/>
      <c r="AG784" s="66"/>
      <c r="AH784" s="66"/>
    </row>
    <row r="785" spans="1:34" ht="15.75" customHeight="1" x14ac:dyDescent="0.25">
      <c r="A785" s="66"/>
      <c r="B785" s="66"/>
      <c r="C785" s="56"/>
      <c r="I785" s="67"/>
      <c r="J785" s="67"/>
      <c r="M785" s="68"/>
      <c r="AE785" s="66"/>
      <c r="AF785" s="66"/>
      <c r="AG785" s="66"/>
      <c r="AH785" s="66"/>
    </row>
    <row r="786" spans="1:34" ht="15.75" customHeight="1" x14ac:dyDescent="0.25">
      <c r="A786" s="66"/>
      <c r="B786" s="66"/>
      <c r="C786" s="56"/>
      <c r="I786" s="67"/>
      <c r="J786" s="67"/>
      <c r="M786" s="68"/>
      <c r="AE786" s="66"/>
      <c r="AF786" s="66"/>
      <c r="AG786" s="66"/>
      <c r="AH786" s="66"/>
    </row>
    <row r="787" spans="1:34" ht="15.75" customHeight="1" x14ac:dyDescent="0.25">
      <c r="A787" s="66"/>
      <c r="B787" s="66"/>
      <c r="C787" s="56"/>
      <c r="I787" s="67"/>
      <c r="J787" s="67"/>
      <c r="M787" s="68"/>
      <c r="AE787" s="66"/>
      <c r="AF787" s="66"/>
      <c r="AG787" s="66"/>
      <c r="AH787" s="66"/>
    </row>
    <row r="788" spans="1:34" ht="15.75" customHeight="1" x14ac:dyDescent="0.25">
      <c r="A788" s="66"/>
      <c r="B788" s="66"/>
      <c r="C788" s="56"/>
      <c r="I788" s="67"/>
      <c r="J788" s="67"/>
      <c r="M788" s="68"/>
      <c r="AE788" s="66"/>
      <c r="AF788" s="66"/>
      <c r="AG788" s="66"/>
      <c r="AH788" s="66"/>
    </row>
    <row r="789" spans="1:34" ht="15.75" customHeight="1" x14ac:dyDescent="0.25">
      <c r="A789" s="66"/>
      <c r="B789" s="66"/>
      <c r="C789" s="56"/>
      <c r="I789" s="67"/>
      <c r="J789" s="67"/>
      <c r="M789" s="68"/>
      <c r="AE789" s="66"/>
      <c r="AF789" s="66"/>
      <c r="AG789" s="66"/>
      <c r="AH789" s="66"/>
    </row>
    <row r="790" spans="1:34" ht="15.75" customHeight="1" x14ac:dyDescent="0.25">
      <c r="A790" s="66"/>
      <c r="B790" s="66"/>
      <c r="C790" s="56"/>
      <c r="I790" s="67"/>
      <c r="J790" s="67"/>
      <c r="M790" s="68"/>
      <c r="AE790" s="66"/>
      <c r="AF790" s="66"/>
      <c r="AG790" s="66"/>
      <c r="AH790" s="66"/>
    </row>
    <row r="791" spans="1:34" ht="15.75" customHeight="1" x14ac:dyDescent="0.25">
      <c r="A791" s="66"/>
      <c r="B791" s="66"/>
      <c r="C791" s="56"/>
      <c r="I791" s="67"/>
      <c r="J791" s="67"/>
      <c r="M791" s="68"/>
      <c r="AE791" s="66"/>
      <c r="AF791" s="66"/>
      <c r="AG791" s="66"/>
      <c r="AH791" s="66"/>
    </row>
    <row r="792" spans="1:34" ht="15.75" customHeight="1" x14ac:dyDescent="0.25">
      <c r="A792" s="66"/>
      <c r="B792" s="66"/>
      <c r="C792" s="56"/>
      <c r="I792" s="67"/>
      <c r="J792" s="67"/>
      <c r="M792" s="68"/>
      <c r="AE792" s="66"/>
      <c r="AF792" s="66"/>
      <c r="AG792" s="66"/>
      <c r="AH792" s="66"/>
    </row>
    <row r="793" spans="1:34" ht="15.75" customHeight="1" x14ac:dyDescent="0.25">
      <c r="A793" s="66"/>
      <c r="B793" s="66"/>
      <c r="C793" s="56"/>
      <c r="I793" s="67"/>
      <c r="J793" s="67"/>
      <c r="M793" s="68"/>
      <c r="AE793" s="66"/>
      <c r="AF793" s="66"/>
      <c r="AG793" s="66"/>
      <c r="AH793" s="66"/>
    </row>
    <row r="794" spans="1:34" ht="15.75" customHeight="1" x14ac:dyDescent="0.25">
      <c r="A794" s="66"/>
      <c r="B794" s="66"/>
      <c r="C794" s="56"/>
      <c r="I794" s="67"/>
      <c r="J794" s="67"/>
      <c r="M794" s="68"/>
      <c r="AE794" s="66"/>
      <c r="AF794" s="66"/>
      <c r="AG794" s="66"/>
      <c r="AH794" s="66"/>
    </row>
    <row r="795" spans="1:34" ht="15.75" customHeight="1" x14ac:dyDescent="0.25">
      <c r="A795" s="66"/>
      <c r="B795" s="66"/>
      <c r="C795" s="56"/>
      <c r="I795" s="67"/>
      <c r="J795" s="67"/>
      <c r="M795" s="68"/>
      <c r="AE795" s="66"/>
      <c r="AF795" s="66"/>
      <c r="AG795" s="66"/>
      <c r="AH795" s="66"/>
    </row>
    <row r="796" spans="1:34" ht="15.75" customHeight="1" x14ac:dyDescent="0.25">
      <c r="A796" s="66"/>
      <c r="B796" s="66"/>
      <c r="C796" s="56"/>
      <c r="I796" s="67"/>
      <c r="J796" s="67"/>
      <c r="M796" s="68"/>
      <c r="AE796" s="66"/>
      <c r="AF796" s="66"/>
      <c r="AG796" s="66"/>
      <c r="AH796" s="66"/>
    </row>
    <row r="797" spans="1:34" ht="15.75" customHeight="1" x14ac:dyDescent="0.25">
      <c r="A797" s="66"/>
      <c r="B797" s="66"/>
      <c r="C797" s="56"/>
      <c r="I797" s="67"/>
      <c r="J797" s="67"/>
      <c r="M797" s="68"/>
      <c r="AE797" s="66"/>
      <c r="AF797" s="66"/>
      <c r="AG797" s="66"/>
      <c r="AH797" s="66"/>
    </row>
    <row r="798" spans="1:34" ht="15.75" customHeight="1" x14ac:dyDescent="0.25">
      <c r="A798" s="66"/>
      <c r="B798" s="66"/>
      <c r="C798" s="56"/>
      <c r="I798" s="67"/>
      <c r="J798" s="67"/>
      <c r="M798" s="68"/>
      <c r="AE798" s="66"/>
      <c r="AF798" s="66"/>
      <c r="AG798" s="66"/>
      <c r="AH798" s="66"/>
    </row>
    <row r="799" spans="1:34" ht="15.75" customHeight="1" x14ac:dyDescent="0.25">
      <c r="A799" s="66"/>
      <c r="B799" s="66"/>
      <c r="C799" s="56"/>
      <c r="I799" s="67"/>
      <c r="J799" s="67"/>
      <c r="M799" s="68"/>
      <c r="AE799" s="66"/>
      <c r="AF799" s="66"/>
      <c r="AG799" s="66"/>
      <c r="AH799" s="66"/>
    </row>
    <row r="800" spans="1:34" ht="15.75" customHeight="1" x14ac:dyDescent="0.25">
      <c r="A800" s="66"/>
      <c r="B800" s="66"/>
      <c r="C800" s="56"/>
      <c r="I800" s="67"/>
      <c r="J800" s="67"/>
      <c r="M800" s="68"/>
      <c r="AE800" s="66"/>
      <c r="AF800" s="66"/>
      <c r="AG800" s="66"/>
      <c r="AH800" s="66"/>
    </row>
    <row r="801" spans="1:34" ht="15.75" customHeight="1" x14ac:dyDescent="0.25">
      <c r="A801" s="66"/>
      <c r="B801" s="66"/>
      <c r="C801" s="56"/>
      <c r="I801" s="67"/>
      <c r="J801" s="67"/>
      <c r="M801" s="68"/>
      <c r="AE801" s="66"/>
      <c r="AF801" s="66"/>
      <c r="AG801" s="66"/>
      <c r="AH801" s="66"/>
    </row>
    <row r="802" spans="1:34" ht="15.75" customHeight="1" x14ac:dyDescent="0.25">
      <c r="A802" s="66"/>
      <c r="B802" s="66"/>
      <c r="C802" s="56"/>
      <c r="I802" s="67"/>
      <c r="J802" s="67"/>
      <c r="M802" s="68"/>
      <c r="AE802" s="66"/>
      <c r="AF802" s="66"/>
      <c r="AG802" s="66"/>
      <c r="AH802" s="66"/>
    </row>
    <row r="803" spans="1:34" ht="15.75" customHeight="1" x14ac:dyDescent="0.25">
      <c r="A803" s="66"/>
      <c r="B803" s="66"/>
      <c r="C803" s="56"/>
      <c r="I803" s="67"/>
      <c r="J803" s="67"/>
      <c r="M803" s="68"/>
      <c r="AE803" s="66"/>
      <c r="AF803" s="66"/>
      <c r="AG803" s="66"/>
      <c r="AH803" s="66"/>
    </row>
    <row r="804" spans="1:34" ht="15.75" customHeight="1" x14ac:dyDescent="0.25">
      <c r="A804" s="66"/>
      <c r="B804" s="66"/>
      <c r="C804" s="56"/>
      <c r="I804" s="67"/>
      <c r="J804" s="67"/>
      <c r="M804" s="68"/>
      <c r="AE804" s="66"/>
      <c r="AF804" s="66"/>
      <c r="AG804" s="66"/>
      <c r="AH804" s="66"/>
    </row>
    <row r="805" spans="1:34" ht="15.75" customHeight="1" x14ac:dyDescent="0.25">
      <c r="A805" s="66"/>
      <c r="B805" s="66"/>
      <c r="C805" s="56"/>
      <c r="I805" s="67"/>
      <c r="J805" s="67"/>
      <c r="M805" s="68"/>
      <c r="AE805" s="66"/>
      <c r="AF805" s="66"/>
      <c r="AG805" s="66"/>
      <c r="AH805" s="66"/>
    </row>
    <row r="806" spans="1:34" ht="15.75" customHeight="1" x14ac:dyDescent="0.25">
      <c r="A806" s="66"/>
      <c r="B806" s="66"/>
      <c r="C806" s="56"/>
      <c r="I806" s="67"/>
      <c r="J806" s="67"/>
      <c r="M806" s="68"/>
      <c r="AE806" s="66"/>
      <c r="AF806" s="66"/>
      <c r="AG806" s="66"/>
      <c r="AH806" s="66"/>
    </row>
    <row r="807" spans="1:34" ht="15.75" customHeight="1" x14ac:dyDescent="0.25">
      <c r="A807" s="66"/>
      <c r="B807" s="66"/>
      <c r="C807" s="56"/>
      <c r="I807" s="67"/>
      <c r="J807" s="67"/>
      <c r="M807" s="68"/>
      <c r="AE807" s="66"/>
      <c r="AF807" s="66"/>
      <c r="AG807" s="66"/>
      <c r="AH807" s="66"/>
    </row>
    <row r="808" spans="1:34" ht="15.75" customHeight="1" x14ac:dyDescent="0.25">
      <c r="A808" s="66"/>
      <c r="B808" s="66"/>
      <c r="C808" s="56"/>
      <c r="I808" s="67"/>
      <c r="J808" s="67"/>
      <c r="M808" s="68"/>
      <c r="AE808" s="66"/>
      <c r="AF808" s="66"/>
      <c r="AG808" s="66"/>
      <c r="AH808" s="66"/>
    </row>
    <row r="809" spans="1:34" ht="15.75" customHeight="1" x14ac:dyDescent="0.25">
      <c r="A809" s="66"/>
      <c r="B809" s="66"/>
      <c r="C809" s="56"/>
      <c r="I809" s="67"/>
      <c r="J809" s="67"/>
      <c r="M809" s="68"/>
      <c r="AE809" s="66"/>
      <c r="AF809" s="66"/>
      <c r="AG809" s="66"/>
      <c r="AH809" s="66"/>
    </row>
    <row r="810" spans="1:34" ht="15.75" customHeight="1" x14ac:dyDescent="0.25">
      <c r="A810" s="66"/>
      <c r="B810" s="66"/>
      <c r="C810" s="56"/>
      <c r="I810" s="67"/>
      <c r="J810" s="67"/>
      <c r="M810" s="68"/>
      <c r="AE810" s="66"/>
      <c r="AF810" s="66"/>
      <c r="AG810" s="66"/>
      <c r="AH810" s="66"/>
    </row>
    <row r="811" spans="1:34" ht="15.75" customHeight="1" x14ac:dyDescent="0.25">
      <c r="A811" s="66"/>
      <c r="B811" s="66"/>
      <c r="C811" s="56"/>
      <c r="I811" s="67"/>
      <c r="J811" s="67"/>
      <c r="M811" s="68"/>
      <c r="AE811" s="66"/>
      <c r="AF811" s="66"/>
      <c r="AG811" s="66"/>
      <c r="AH811" s="66"/>
    </row>
    <row r="812" spans="1:34" ht="15.75" customHeight="1" x14ac:dyDescent="0.25">
      <c r="A812" s="66"/>
      <c r="B812" s="66"/>
      <c r="C812" s="56"/>
      <c r="I812" s="67"/>
      <c r="J812" s="67"/>
      <c r="M812" s="68"/>
      <c r="AE812" s="66"/>
      <c r="AF812" s="66"/>
      <c r="AG812" s="66"/>
      <c r="AH812" s="66"/>
    </row>
    <row r="813" spans="1:34" ht="15.75" customHeight="1" x14ac:dyDescent="0.25">
      <c r="A813" s="66"/>
      <c r="B813" s="66"/>
      <c r="C813" s="56"/>
      <c r="I813" s="67"/>
      <c r="J813" s="67"/>
      <c r="M813" s="68"/>
      <c r="AE813" s="66"/>
      <c r="AF813" s="66"/>
      <c r="AG813" s="66"/>
      <c r="AH813" s="66"/>
    </row>
    <row r="814" spans="1:34" ht="15.75" customHeight="1" x14ac:dyDescent="0.25">
      <c r="A814" s="66"/>
      <c r="B814" s="66"/>
      <c r="C814" s="56"/>
      <c r="I814" s="67"/>
      <c r="J814" s="67"/>
      <c r="M814" s="68"/>
      <c r="AE814" s="66"/>
      <c r="AF814" s="66"/>
      <c r="AG814" s="66"/>
      <c r="AH814" s="66"/>
    </row>
    <row r="815" spans="1:34" ht="15.75" customHeight="1" x14ac:dyDescent="0.25">
      <c r="A815" s="66"/>
      <c r="B815" s="66"/>
      <c r="C815" s="56"/>
      <c r="I815" s="67"/>
      <c r="J815" s="67"/>
      <c r="M815" s="68"/>
      <c r="AE815" s="66"/>
      <c r="AF815" s="66"/>
      <c r="AG815" s="66"/>
      <c r="AH815" s="66"/>
    </row>
    <row r="816" spans="1:34" ht="15.75" customHeight="1" x14ac:dyDescent="0.25">
      <c r="A816" s="66"/>
      <c r="B816" s="66"/>
      <c r="C816" s="56"/>
      <c r="I816" s="67"/>
      <c r="J816" s="67"/>
      <c r="M816" s="68"/>
      <c r="AE816" s="66"/>
      <c r="AF816" s="66"/>
      <c r="AG816" s="66"/>
      <c r="AH816" s="66"/>
    </row>
    <row r="817" spans="1:34" ht="15.75" customHeight="1" x14ac:dyDescent="0.25">
      <c r="A817" s="66"/>
      <c r="B817" s="66"/>
      <c r="C817" s="56"/>
      <c r="I817" s="67"/>
      <c r="J817" s="67"/>
      <c r="M817" s="68"/>
      <c r="AE817" s="66"/>
      <c r="AF817" s="66"/>
      <c r="AG817" s="66"/>
      <c r="AH817" s="66"/>
    </row>
    <row r="818" spans="1:34" ht="15.75" customHeight="1" x14ac:dyDescent="0.25">
      <c r="A818" s="66"/>
      <c r="B818" s="66"/>
      <c r="C818" s="56"/>
      <c r="I818" s="67"/>
      <c r="J818" s="67"/>
      <c r="M818" s="68"/>
      <c r="AE818" s="66"/>
      <c r="AF818" s="66"/>
      <c r="AG818" s="66"/>
      <c r="AH818" s="66"/>
    </row>
    <row r="819" spans="1:34" ht="15.75" customHeight="1" x14ac:dyDescent="0.25">
      <c r="A819" s="66"/>
      <c r="B819" s="66"/>
      <c r="C819" s="56"/>
      <c r="I819" s="67"/>
      <c r="J819" s="67"/>
      <c r="M819" s="68"/>
      <c r="AE819" s="66"/>
      <c r="AF819" s="66"/>
      <c r="AG819" s="66"/>
      <c r="AH819" s="66"/>
    </row>
    <row r="820" spans="1:34" ht="15.75" customHeight="1" x14ac:dyDescent="0.25">
      <c r="A820" s="66"/>
      <c r="B820" s="66"/>
      <c r="C820" s="56"/>
      <c r="I820" s="67"/>
      <c r="J820" s="67"/>
      <c r="M820" s="68"/>
      <c r="AE820" s="66"/>
      <c r="AF820" s="66"/>
      <c r="AG820" s="66"/>
      <c r="AH820" s="66"/>
    </row>
    <row r="821" spans="1:34" ht="15.75" customHeight="1" x14ac:dyDescent="0.25">
      <c r="A821" s="66"/>
      <c r="B821" s="66"/>
      <c r="C821" s="56"/>
      <c r="I821" s="67"/>
      <c r="J821" s="67"/>
      <c r="M821" s="68"/>
      <c r="AE821" s="66"/>
      <c r="AF821" s="66"/>
      <c r="AG821" s="66"/>
      <c r="AH821" s="66"/>
    </row>
    <row r="822" spans="1:34" ht="15.75" customHeight="1" x14ac:dyDescent="0.25">
      <c r="A822" s="66"/>
      <c r="B822" s="66"/>
      <c r="C822" s="56"/>
      <c r="I822" s="67"/>
      <c r="J822" s="67"/>
      <c r="M822" s="68"/>
      <c r="AE822" s="66"/>
      <c r="AF822" s="66"/>
      <c r="AG822" s="66"/>
      <c r="AH822" s="66"/>
    </row>
    <row r="823" spans="1:34" ht="15.75" customHeight="1" x14ac:dyDescent="0.25">
      <c r="A823" s="66"/>
      <c r="B823" s="66"/>
      <c r="C823" s="56"/>
      <c r="I823" s="67"/>
      <c r="J823" s="67"/>
      <c r="M823" s="68"/>
      <c r="AE823" s="66"/>
      <c r="AF823" s="66"/>
      <c r="AG823" s="66"/>
      <c r="AH823" s="66"/>
    </row>
    <row r="824" spans="1:34" ht="15.75" customHeight="1" x14ac:dyDescent="0.25">
      <c r="A824" s="66"/>
      <c r="B824" s="66"/>
      <c r="C824" s="56"/>
      <c r="I824" s="67"/>
      <c r="J824" s="67"/>
      <c r="M824" s="68"/>
      <c r="AE824" s="66"/>
      <c r="AF824" s="66"/>
      <c r="AG824" s="66"/>
      <c r="AH824" s="66"/>
    </row>
    <row r="825" spans="1:34" ht="15.75" customHeight="1" x14ac:dyDescent="0.25">
      <c r="A825" s="66"/>
      <c r="B825" s="66"/>
      <c r="C825" s="56"/>
      <c r="I825" s="67"/>
      <c r="J825" s="67"/>
      <c r="M825" s="68"/>
      <c r="AE825" s="66"/>
      <c r="AF825" s="66"/>
      <c r="AG825" s="66"/>
      <c r="AH825" s="66"/>
    </row>
    <row r="826" spans="1:34" ht="15.75" customHeight="1" x14ac:dyDescent="0.25">
      <c r="A826" s="66"/>
      <c r="B826" s="66"/>
      <c r="C826" s="56"/>
      <c r="I826" s="67"/>
      <c r="J826" s="67"/>
      <c r="M826" s="68"/>
      <c r="AE826" s="66"/>
      <c r="AF826" s="66"/>
      <c r="AG826" s="66"/>
      <c r="AH826" s="66"/>
    </row>
    <row r="827" spans="1:34" ht="15.75" customHeight="1" x14ac:dyDescent="0.25">
      <c r="A827" s="66"/>
      <c r="B827" s="66"/>
      <c r="C827" s="56"/>
      <c r="I827" s="67"/>
      <c r="J827" s="67"/>
      <c r="M827" s="68"/>
      <c r="AE827" s="66"/>
      <c r="AF827" s="66"/>
      <c r="AG827" s="66"/>
      <c r="AH827" s="66"/>
    </row>
    <row r="828" spans="1:34" ht="15.75" customHeight="1" x14ac:dyDescent="0.25">
      <c r="A828" s="66"/>
      <c r="B828" s="66"/>
      <c r="C828" s="56"/>
      <c r="I828" s="67"/>
      <c r="J828" s="67"/>
      <c r="M828" s="68"/>
      <c r="AE828" s="66"/>
      <c r="AF828" s="66"/>
      <c r="AG828" s="66"/>
      <c r="AH828" s="66"/>
    </row>
    <row r="829" spans="1:34" ht="15.75" customHeight="1" x14ac:dyDescent="0.25">
      <c r="A829" s="66"/>
      <c r="B829" s="66"/>
      <c r="C829" s="56"/>
      <c r="I829" s="67"/>
      <c r="J829" s="67"/>
      <c r="M829" s="68"/>
      <c r="AE829" s="66"/>
      <c r="AF829" s="66"/>
      <c r="AG829" s="66"/>
      <c r="AH829" s="66"/>
    </row>
    <row r="830" spans="1:34" ht="15.75" customHeight="1" x14ac:dyDescent="0.25">
      <c r="A830" s="66"/>
      <c r="B830" s="66"/>
      <c r="C830" s="56"/>
      <c r="I830" s="67"/>
      <c r="J830" s="67"/>
      <c r="M830" s="68"/>
      <c r="AE830" s="66"/>
      <c r="AF830" s="66"/>
      <c r="AG830" s="66"/>
      <c r="AH830" s="66"/>
    </row>
    <row r="831" spans="1:34" ht="15.75" customHeight="1" x14ac:dyDescent="0.25">
      <c r="A831" s="66"/>
      <c r="B831" s="66"/>
      <c r="C831" s="56"/>
      <c r="I831" s="67"/>
      <c r="J831" s="67"/>
      <c r="M831" s="68"/>
      <c r="AE831" s="66"/>
      <c r="AF831" s="66"/>
      <c r="AG831" s="66"/>
      <c r="AH831" s="66"/>
    </row>
    <row r="832" spans="1:34" ht="15.75" customHeight="1" x14ac:dyDescent="0.25">
      <c r="A832" s="66"/>
      <c r="B832" s="66"/>
      <c r="C832" s="56"/>
      <c r="I832" s="67"/>
      <c r="J832" s="67"/>
      <c r="M832" s="68"/>
      <c r="AE832" s="66"/>
      <c r="AF832" s="66"/>
      <c r="AG832" s="66"/>
      <c r="AH832" s="66"/>
    </row>
    <row r="833" spans="1:34" ht="15.75" customHeight="1" x14ac:dyDescent="0.25">
      <c r="A833" s="66"/>
      <c r="B833" s="66"/>
      <c r="C833" s="56"/>
      <c r="I833" s="67"/>
      <c r="J833" s="67"/>
      <c r="M833" s="68"/>
      <c r="AE833" s="66"/>
      <c r="AF833" s="66"/>
      <c r="AG833" s="66"/>
      <c r="AH833" s="66"/>
    </row>
    <row r="834" spans="1:34" ht="15.75" customHeight="1" x14ac:dyDescent="0.25">
      <c r="A834" s="66"/>
      <c r="B834" s="66"/>
      <c r="C834" s="56"/>
      <c r="I834" s="67"/>
      <c r="J834" s="67"/>
      <c r="M834" s="68"/>
      <c r="AE834" s="66"/>
      <c r="AF834" s="66"/>
      <c r="AG834" s="66"/>
      <c r="AH834" s="66"/>
    </row>
    <row r="835" spans="1:34" ht="15.75" customHeight="1" x14ac:dyDescent="0.25">
      <c r="A835" s="66"/>
      <c r="B835" s="66"/>
      <c r="C835" s="56"/>
      <c r="I835" s="67"/>
      <c r="J835" s="67"/>
      <c r="M835" s="68"/>
      <c r="AE835" s="66"/>
      <c r="AF835" s="66"/>
      <c r="AG835" s="66"/>
      <c r="AH835" s="66"/>
    </row>
    <row r="836" spans="1:34" ht="15.75" customHeight="1" x14ac:dyDescent="0.25">
      <c r="A836" s="66"/>
      <c r="B836" s="66"/>
      <c r="C836" s="56"/>
      <c r="I836" s="67"/>
      <c r="J836" s="67"/>
      <c r="M836" s="68"/>
      <c r="AE836" s="66"/>
      <c r="AF836" s="66"/>
      <c r="AG836" s="66"/>
      <c r="AH836" s="66"/>
    </row>
    <row r="837" spans="1:34" ht="15.75" customHeight="1" x14ac:dyDescent="0.25">
      <c r="A837" s="66"/>
      <c r="B837" s="66"/>
      <c r="C837" s="56"/>
      <c r="I837" s="67"/>
      <c r="J837" s="67"/>
      <c r="M837" s="68"/>
      <c r="AE837" s="66"/>
      <c r="AF837" s="66"/>
      <c r="AG837" s="66"/>
      <c r="AH837" s="66"/>
    </row>
    <row r="838" spans="1:34" ht="15.75" customHeight="1" x14ac:dyDescent="0.25">
      <c r="A838" s="66"/>
      <c r="B838" s="66"/>
      <c r="C838" s="56"/>
      <c r="I838" s="67"/>
      <c r="J838" s="67"/>
      <c r="M838" s="68"/>
      <c r="AE838" s="66"/>
      <c r="AF838" s="66"/>
      <c r="AG838" s="66"/>
      <c r="AH838" s="66"/>
    </row>
    <row r="839" spans="1:34" ht="15.75" customHeight="1" x14ac:dyDescent="0.25">
      <c r="A839" s="66"/>
      <c r="B839" s="66"/>
      <c r="C839" s="56"/>
      <c r="I839" s="67"/>
      <c r="J839" s="67"/>
      <c r="M839" s="68"/>
      <c r="AE839" s="66"/>
      <c r="AF839" s="66"/>
      <c r="AG839" s="66"/>
      <c r="AH839" s="66"/>
    </row>
    <row r="840" spans="1:34" ht="15.75" customHeight="1" x14ac:dyDescent="0.25">
      <c r="A840" s="66"/>
      <c r="B840" s="66"/>
      <c r="C840" s="56"/>
      <c r="I840" s="67"/>
      <c r="J840" s="67"/>
      <c r="M840" s="68"/>
      <c r="AE840" s="66"/>
      <c r="AF840" s="66"/>
      <c r="AG840" s="66"/>
      <c r="AH840" s="66"/>
    </row>
    <row r="841" spans="1:34" ht="15.75" customHeight="1" x14ac:dyDescent="0.25">
      <c r="A841" s="66"/>
      <c r="B841" s="66"/>
      <c r="C841" s="56"/>
      <c r="I841" s="67"/>
      <c r="J841" s="67"/>
      <c r="M841" s="68"/>
      <c r="AE841" s="66"/>
      <c r="AF841" s="66"/>
      <c r="AG841" s="66"/>
      <c r="AH841" s="66"/>
    </row>
    <row r="842" spans="1:34" ht="15.75" customHeight="1" x14ac:dyDescent="0.25">
      <c r="A842" s="66"/>
      <c r="B842" s="66"/>
      <c r="C842" s="56"/>
      <c r="I842" s="67"/>
      <c r="J842" s="67"/>
      <c r="M842" s="68"/>
      <c r="AE842" s="66"/>
      <c r="AF842" s="66"/>
      <c r="AG842" s="66"/>
      <c r="AH842" s="66"/>
    </row>
    <row r="843" spans="1:34" ht="15.75" customHeight="1" x14ac:dyDescent="0.25">
      <c r="A843" s="66"/>
      <c r="B843" s="66"/>
      <c r="C843" s="56"/>
      <c r="I843" s="67"/>
      <c r="J843" s="67"/>
      <c r="M843" s="68"/>
      <c r="AE843" s="66"/>
      <c r="AF843" s="66"/>
      <c r="AG843" s="66"/>
      <c r="AH843" s="66"/>
    </row>
    <row r="844" spans="1:34" ht="15.75" customHeight="1" x14ac:dyDescent="0.25">
      <c r="A844" s="66"/>
      <c r="B844" s="66"/>
      <c r="C844" s="56"/>
      <c r="I844" s="67"/>
      <c r="J844" s="67"/>
      <c r="M844" s="68"/>
      <c r="AE844" s="66"/>
      <c r="AF844" s="66"/>
      <c r="AG844" s="66"/>
      <c r="AH844" s="66"/>
    </row>
    <row r="845" spans="1:34" ht="15.75" customHeight="1" x14ac:dyDescent="0.25">
      <c r="A845" s="66"/>
      <c r="B845" s="66"/>
      <c r="C845" s="56"/>
      <c r="I845" s="67"/>
      <c r="J845" s="67"/>
      <c r="M845" s="68"/>
      <c r="AE845" s="66"/>
      <c r="AF845" s="66"/>
      <c r="AG845" s="66"/>
      <c r="AH845" s="66"/>
    </row>
    <row r="846" spans="1:34" ht="15.75" customHeight="1" x14ac:dyDescent="0.25">
      <c r="A846" s="66"/>
      <c r="B846" s="66"/>
      <c r="C846" s="56"/>
      <c r="I846" s="67"/>
      <c r="J846" s="67"/>
      <c r="M846" s="68"/>
      <c r="AE846" s="66"/>
      <c r="AF846" s="66"/>
      <c r="AG846" s="66"/>
      <c r="AH846" s="66"/>
    </row>
    <row r="847" spans="1:34" ht="15.75" customHeight="1" x14ac:dyDescent="0.25">
      <c r="A847" s="66"/>
      <c r="B847" s="66"/>
      <c r="C847" s="56"/>
      <c r="I847" s="67"/>
      <c r="J847" s="67"/>
      <c r="M847" s="68"/>
      <c r="AE847" s="66"/>
      <c r="AF847" s="66"/>
      <c r="AG847" s="66"/>
      <c r="AH847" s="66"/>
    </row>
    <row r="848" spans="1:34" ht="15.75" customHeight="1" x14ac:dyDescent="0.25">
      <c r="A848" s="66"/>
      <c r="B848" s="66"/>
      <c r="C848" s="56"/>
      <c r="I848" s="67"/>
      <c r="J848" s="67"/>
      <c r="M848" s="68"/>
      <c r="AE848" s="66"/>
      <c r="AF848" s="66"/>
      <c r="AG848" s="66"/>
      <c r="AH848" s="66"/>
    </row>
    <row r="849" spans="1:34" ht="15.75" customHeight="1" x14ac:dyDescent="0.25">
      <c r="A849" s="66"/>
      <c r="B849" s="66"/>
      <c r="C849" s="56"/>
      <c r="I849" s="67"/>
      <c r="J849" s="67"/>
      <c r="M849" s="68"/>
      <c r="AE849" s="66"/>
      <c r="AF849" s="66"/>
      <c r="AG849" s="66"/>
      <c r="AH849" s="66"/>
    </row>
    <row r="850" spans="1:34" ht="15.75" customHeight="1" x14ac:dyDescent="0.25">
      <c r="A850" s="66"/>
      <c r="B850" s="66"/>
      <c r="C850" s="56"/>
      <c r="I850" s="67"/>
      <c r="J850" s="67"/>
      <c r="M850" s="68"/>
      <c r="AE850" s="66"/>
      <c r="AF850" s="66"/>
      <c r="AG850" s="66"/>
      <c r="AH850" s="66"/>
    </row>
    <row r="851" spans="1:34" ht="15.75" customHeight="1" x14ac:dyDescent="0.25">
      <c r="A851" s="66"/>
      <c r="B851" s="66"/>
      <c r="C851" s="56"/>
      <c r="I851" s="67"/>
      <c r="J851" s="67"/>
      <c r="M851" s="68"/>
      <c r="AE851" s="66"/>
      <c r="AF851" s="66"/>
      <c r="AG851" s="66"/>
      <c r="AH851" s="66"/>
    </row>
    <row r="852" spans="1:34" ht="15.75" customHeight="1" x14ac:dyDescent="0.25">
      <c r="A852" s="66"/>
      <c r="B852" s="66"/>
      <c r="C852" s="56"/>
      <c r="I852" s="67"/>
      <c r="J852" s="67"/>
      <c r="M852" s="68"/>
      <c r="AE852" s="66"/>
      <c r="AF852" s="66"/>
      <c r="AG852" s="66"/>
      <c r="AH852" s="66"/>
    </row>
    <row r="853" spans="1:34" ht="15.75" customHeight="1" x14ac:dyDescent="0.25">
      <c r="A853" s="66"/>
      <c r="B853" s="66"/>
      <c r="C853" s="56"/>
      <c r="I853" s="67"/>
      <c r="J853" s="67"/>
      <c r="M853" s="68"/>
      <c r="AE853" s="66"/>
      <c r="AF853" s="66"/>
      <c r="AG853" s="66"/>
      <c r="AH853" s="66"/>
    </row>
    <row r="854" spans="1:34" ht="15.75" customHeight="1" x14ac:dyDescent="0.25">
      <c r="A854" s="66"/>
      <c r="B854" s="66"/>
      <c r="C854" s="56"/>
      <c r="I854" s="67"/>
      <c r="J854" s="67"/>
      <c r="M854" s="68"/>
      <c r="AE854" s="66"/>
      <c r="AF854" s="66"/>
      <c r="AG854" s="66"/>
      <c r="AH854" s="66"/>
    </row>
    <row r="855" spans="1:34" ht="15.75" customHeight="1" x14ac:dyDescent="0.25">
      <c r="A855" s="66"/>
      <c r="B855" s="66"/>
      <c r="C855" s="56"/>
      <c r="I855" s="67"/>
      <c r="J855" s="67"/>
      <c r="M855" s="68"/>
      <c r="AE855" s="66"/>
      <c r="AF855" s="66"/>
      <c r="AG855" s="66"/>
      <c r="AH855" s="66"/>
    </row>
    <row r="856" spans="1:34" ht="15.75" customHeight="1" x14ac:dyDescent="0.25">
      <c r="A856" s="66"/>
      <c r="B856" s="66"/>
      <c r="C856" s="56"/>
      <c r="I856" s="67"/>
      <c r="J856" s="67"/>
      <c r="M856" s="68"/>
      <c r="AE856" s="66"/>
      <c r="AF856" s="66"/>
      <c r="AG856" s="66"/>
      <c r="AH856" s="66"/>
    </row>
    <row r="857" spans="1:34" ht="15.75" customHeight="1" x14ac:dyDescent="0.25">
      <c r="A857" s="66"/>
      <c r="B857" s="66"/>
      <c r="C857" s="56"/>
      <c r="I857" s="67"/>
      <c r="J857" s="67"/>
      <c r="M857" s="68"/>
      <c r="AE857" s="66"/>
      <c r="AF857" s="66"/>
      <c r="AG857" s="66"/>
      <c r="AH857" s="66"/>
    </row>
    <row r="858" spans="1:34" ht="15.75" customHeight="1" x14ac:dyDescent="0.25">
      <c r="A858" s="66"/>
      <c r="B858" s="66"/>
      <c r="C858" s="56"/>
      <c r="I858" s="67"/>
      <c r="J858" s="67"/>
      <c r="M858" s="68"/>
      <c r="AE858" s="66"/>
      <c r="AF858" s="66"/>
      <c r="AG858" s="66"/>
      <c r="AH858" s="66"/>
    </row>
    <row r="859" spans="1:34" ht="15.75" customHeight="1" x14ac:dyDescent="0.25">
      <c r="A859" s="66"/>
      <c r="B859" s="66"/>
      <c r="C859" s="56"/>
      <c r="I859" s="67"/>
      <c r="J859" s="67"/>
      <c r="M859" s="68"/>
      <c r="AE859" s="66"/>
      <c r="AF859" s="66"/>
      <c r="AG859" s="66"/>
      <c r="AH859" s="66"/>
    </row>
    <row r="860" spans="1:34" ht="15.75" customHeight="1" x14ac:dyDescent="0.25">
      <c r="A860" s="66"/>
      <c r="B860" s="66"/>
      <c r="C860" s="56"/>
      <c r="I860" s="67"/>
      <c r="J860" s="67"/>
      <c r="M860" s="68"/>
      <c r="AE860" s="66"/>
      <c r="AF860" s="66"/>
      <c r="AG860" s="66"/>
      <c r="AH860" s="66"/>
    </row>
    <row r="861" spans="1:34" ht="15.75" customHeight="1" x14ac:dyDescent="0.25">
      <c r="A861" s="66"/>
      <c r="B861" s="66"/>
      <c r="C861" s="56"/>
      <c r="I861" s="67"/>
      <c r="J861" s="67"/>
      <c r="M861" s="68"/>
      <c r="AE861" s="66"/>
      <c r="AF861" s="66"/>
      <c r="AG861" s="66"/>
      <c r="AH861" s="66"/>
    </row>
    <row r="862" spans="1:34" ht="15.75" customHeight="1" x14ac:dyDescent="0.25">
      <c r="A862" s="66"/>
      <c r="B862" s="66"/>
      <c r="C862" s="56"/>
      <c r="I862" s="67"/>
      <c r="J862" s="67"/>
      <c r="M862" s="68"/>
      <c r="AE862" s="66"/>
      <c r="AF862" s="66"/>
      <c r="AG862" s="66"/>
      <c r="AH862" s="66"/>
    </row>
    <row r="863" spans="1:34" ht="15.75" customHeight="1" x14ac:dyDescent="0.25">
      <c r="A863" s="66"/>
      <c r="B863" s="66"/>
      <c r="C863" s="56"/>
      <c r="I863" s="67"/>
      <c r="J863" s="67"/>
      <c r="M863" s="68"/>
      <c r="AE863" s="66"/>
      <c r="AF863" s="66"/>
      <c r="AG863" s="66"/>
      <c r="AH863" s="66"/>
    </row>
    <row r="864" spans="1:34" ht="15.75" customHeight="1" x14ac:dyDescent="0.25">
      <c r="A864" s="66"/>
      <c r="B864" s="66"/>
      <c r="C864" s="56"/>
      <c r="I864" s="67"/>
      <c r="J864" s="67"/>
      <c r="M864" s="68"/>
      <c r="AE864" s="66"/>
      <c r="AF864" s="66"/>
      <c r="AG864" s="66"/>
      <c r="AH864" s="66"/>
    </row>
    <row r="865" spans="1:34" ht="15.75" customHeight="1" x14ac:dyDescent="0.25">
      <c r="A865" s="66"/>
      <c r="B865" s="66"/>
      <c r="C865" s="56"/>
      <c r="I865" s="67"/>
      <c r="J865" s="67"/>
      <c r="M865" s="68"/>
      <c r="AE865" s="66"/>
      <c r="AF865" s="66"/>
      <c r="AG865" s="66"/>
      <c r="AH865" s="66"/>
    </row>
    <row r="866" spans="1:34" ht="15.75" customHeight="1" x14ac:dyDescent="0.25">
      <c r="A866" s="66"/>
      <c r="B866" s="66"/>
      <c r="C866" s="56"/>
      <c r="I866" s="67"/>
      <c r="J866" s="67"/>
      <c r="M866" s="68"/>
      <c r="AE866" s="66"/>
      <c r="AF866" s="66"/>
      <c r="AG866" s="66"/>
      <c r="AH866" s="66"/>
    </row>
    <row r="867" spans="1:34" ht="15.75" customHeight="1" x14ac:dyDescent="0.25">
      <c r="A867" s="66"/>
      <c r="B867" s="66"/>
      <c r="C867" s="56"/>
      <c r="I867" s="67"/>
      <c r="J867" s="67"/>
      <c r="M867" s="68"/>
      <c r="AE867" s="66"/>
      <c r="AF867" s="66"/>
      <c r="AG867" s="66"/>
      <c r="AH867" s="66"/>
    </row>
    <row r="868" spans="1:34" ht="15.75" customHeight="1" x14ac:dyDescent="0.25">
      <c r="A868" s="66"/>
      <c r="B868" s="66"/>
      <c r="C868" s="56"/>
      <c r="I868" s="67"/>
      <c r="J868" s="67"/>
      <c r="M868" s="68"/>
      <c r="AE868" s="66"/>
      <c r="AF868" s="66"/>
      <c r="AG868" s="66"/>
      <c r="AH868" s="66"/>
    </row>
    <row r="869" spans="1:34" ht="15.75" customHeight="1" x14ac:dyDescent="0.25">
      <c r="A869" s="66"/>
      <c r="B869" s="66"/>
      <c r="C869" s="56"/>
      <c r="I869" s="67"/>
      <c r="J869" s="67"/>
      <c r="M869" s="68"/>
      <c r="AE869" s="66"/>
      <c r="AF869" s="66"/>
      <c r="AG869" s="66"/>
      <c r="AH869" s="66"/>
    </row>
    <row r="870" spans="1:34" ht="15.75" customHeight="1" x14ac:dyDescent="0.25">
      <c r="A870" s="66"/>
      <c r="B870" s="66"/>
      <c r="C870" s="56"/>
      <c r="I870" s="67"/>
      <c r="J870" s="67"/>
      <c r="M870" s="68"/>
      <c r="AE870" s="66"/>
      <c r="AF870" s="66"/>
      <c r="AG870" s="66"/>
      <c r="AH870" s="66"/>
    </row>
    <row r="871" spans="1:34" ht="15.75" customHeight="1" x14ac:dyDescent="0.25">
      <c r="A871" s="66"/>
      <c r="B871" s="66"/>
      <c r="C871" s="56"/>
      <c r="I871" s="67"/>
      <c r="J871" s="67"/>
      <c r="M871" s="68"/>
      <c r="AE871" s="66"/>
      <c r="AF871" s="66"/>
      <c r="AG871" s="66"/>
      <c r="AH871" s="66"/>
    </row>
    <row r="872" spans="1:34" ht="15.75" customHeight="1" x14ac:dyDescent="0.25">
      <c r="A872" s="66"/>
      <c r="B872" s="66"/>
      <c r="C872" s="56"/>
      <c r="I872" s="67"/>
      <c r="J872" s="67"/>
      <c r="M872" s="68"/>
      <c r="AE872" s="66"/>
      <c r="AF872" s="66"/>
      <c r="AG872" s="66"/>
      <c r="AH872" s="66"/>
    </row>
    <row r="873" spans="1:34" ht="15.75" customHeight="1" x14ac:dyDescent="0.25">
      <c r="A873" s="66"/>
      <c r="B873" s="66"/>
      <c r="C873" s="56"/>
      <c r="I873" s="67"/>
      <c r="J873" s="67"/>
      <c r="M873" s="68"/>
      <c r="AE873" s="66"/>
      <c r="AF873" s="66"/>
      <c r="AG873" s="66"/>
      <c r="AH873" s="66"/>
    </row>
    <row r="874" spans="1:34" ht="15.75" customHeight="1" x14ac:dyDescent="0.25">
      <c r="A874" s="66"/>
      <c r="B874" s="66"/>
      <c r="C874" s="56"/>
      <c r="I874" s="67"/>
      <c r="J874" s="67"/>
      <c r="M874" s="68"/>
      <c r="AE874" s="66"/>
      <c r="AF874" s="66"/>
      <c r="AG874" s="66"/>
      <c r="AH874" s="66"/>
    </row>
    <row r="875" spans="1:34" ht="15.75" customHeight="1" x14ac:dyDescent="0.25">
      <c r="A875" s="66"/>
      <c r="B875" s="66"/>
      <c r="C875" s="56"/>
      <c r="I875" s="67"/>
      <c r="J875" s="67"/>
      <c r="M875" s="68"/>
      <c r="AE875" s="66"/>
      <c r="AF875" s="66"/>
      <c r="AG875" s="66"/>
      <c r="AH875" s="66"/>
    </row>
    <row r="876" spans="1:34" ht="15.75" customHeight="1" x14ac:dyDescent="0.25">
      <c r="A876" s="66"/>
      <c r="B876" s="66"/>
      <c r="C876" s="56"/>
      <c r="I876" s="67"/>
      <c r="J876" s="67"/>
      <c r="M876" s="68"/>
      <c r="AE876" s="66"/>
      <c r="AF876" s="66"/>
      <c r="AG876" s="66"/>
      <c r="AH876" s="66"/>
    </row>
    <row r="877" spans="1:34" ht="15.75" customHeight="1" x14ac:dyDescent="0.25">
      <c r="A877" s="66"/>
      <c r="B877" s="66"/>
      <c r="C877" s="56"/>
      <c r="I877" s="67"/>
      <c r="J877" s="67"/>
      <c r="M877" s="68"/>
      <c r="AE877" s="66"/>
      <c r="AF877" s="66"/>
      <c r="AG877" s="66"/>
      <c r="AH877" s="66"/>
    </row>
    <row r="878" spans="1:34" ht="15.75" customHeight="1" x14ac:dyDescent="0.25">
      <c r="A878" s="66"/>
      <c r="B878" s="66"/>
      <c r="C878" s="56"/>
      <c r="I878" s="67"/>
      <c r="J878" s="67"/>
      <c r="M878" s="68"/>
      <c r="AE878" s="66"/>
      <c r="AF878" s="66"/>
      <c r="AG878" s="66"/>
      <c r="AH878" s="66"/>
    </row>
    <row r="879" spans="1:34" ht="15.75" customHeight="1" x14ac:dyDescent="0.25">
      <c r="A879" s="66"/>
      <c r="B879" s="66"/>
      <c r="C879" s="56"/>
      <c r="I879" s="67"/>
      <c r="J879" s="67"/>
      <c r="M879" s="68"/>
      <c r="AE879" s="66"/>
      <c r="AF879" s="66"/>
      <c r="AG879" s="66"/>
      <c r="AH879" s="66"/>
    </row>
    <row r="880" spans="1:34" ht="15.75" customHeight="1" x14ac:dyDescent="0.25">
      <c r="A880" s="66"/>
      <c r="B880" s="66"/>
      <c r="C880" s="56"/>
      <c r="I880" s="67"/>
      <c r="J880" s="67"/>
      <c r="M880" s="68"/>
      <c r="AE880" s="66"/>
      <c r="AF880" s="66"/>
      <c r="AG880" s="66"/>
      <c r="AH880" s="66"/>
    </row>
    <row r="881" spans="1:34" ht="15.75" customHeight="1" x14ac:dyDescent="0.25">
      <c r="A881" s="66"/>
      <c r="B881" s="66"/>
      <c r="C881" s="56"/>
      <c r="I881" s="67"/>
      <c r="J881" s="67"/>
      <c r="M881" s="68"/>
      <c r="AE881" s="66"/>
      <c r="AF881" s="66"/>
      <c r="AG881" s="66"/>
      <c r="AH881" s="66"/>
    </row>
    <row r="882" spans="1:34" ht="15.75" customHeight="1" x14ac:dyDescent="0.25">
      <c r="A882" s="66"/>
      <c r="B882" s="66"/>
      <c r="C882" s="56"/>
      <c r="I882" s="67"/>
      <c r="J882" s="67"/>
      <c r="M882" s="68"/>
      <c r="AE882" s="66"/>
      <c r="AF882" s="66"/>
      <c r="AG882" s="66"/>
      <c r="AH882" s="66"/>
    </row>
    <row r="883" spans="1:34" ht="15.75" customHeight="1" x14ac:dyDescent="0.25">
      <c r="A883" s="66"/>
      <c r="B883" s="66"/>
      <c r="C883" s="56"/>
      <c r="I883" s="67"/>
      <c r="J883" s="67"/>
      <c r="M883" s="68"/>
      <c r="AE883" s="66"/>
      <c r="AF883" s="66"/>
      <c r="AG883" s="66"/>
      <c r="AH883" s="66"/>
    </row>
    <row r="884" spans="1:34" ht="15.75" customHeight="1" x14ac:dyDescent="0.25">
      <c r="A884" s="66"/>
      <c r="B884" s="66"/>
      <c r="C884" s="56"/>
      <c r="I884" s="67"/>
      <c r="J884" s="67"/>
      <c r="M884" s="68"/>
      <c r="AE884" s="66"/>
      <c r="AF884" s="66"/>
      <c r="AG884" s="66"/>
      <c r="AH884" s="66"/>
    </row>
    <row r="885" spans="1:34" ht="15.75" customHeight="1" x14ac:dyDescent="0.25">
      <c r="A885" s="66"/>
      <c r="B885" s="66"/>
      <c r="C885" s="56"/>
      <c r="I885" s="67"/>
      <c r="J885" s="67"/>
      <c r="M885" s="68"/>
      <c r="AE885" s="66"/>
      <c r="AF885" s="66"/>
      <c r="AG885" s="66"/>
      <c r="AH885" s="66"/>
    </row>
    <row r="886" spans="1:34" ht="15.75" customHeight="1" x14ac:dyDescent="0.25">
      <c r="A886" s="66"/>
      <c r="B886" s="66"/>
      <c r="C886" s="56"/>
      <c r="I886" s="67"/>
      <c r="J886" s="67"/>
      <c r="M886" s="68"/>
      <c r="AE886" s="66"/>
      <c r="AF886" s="66"/>
      <c r="AG886" s="66"/>
      <c r="AH886" s="66"/>
    </row>
    <row r="887" spans="1:34" ht="15.75" customHeight="1" x14ac:dyDescent="0.25">
      <c r="A887" s="66"/>
      <c r="B887" s="66"/>
      <c r="C887" s="56"/>
      <c r="I887" s="67"/>
      <c r="J887" s="67"/>
      <c r="M887" s="68"/>
      <c r="AE887" s="66"/>
      <c r="AF887" s="66"/>
      <c r="AG887" s="66"/>
      <c r="AH887" s="66"/>
    </row>
    <row r="888" spans="1:34" ht="15.75" customHeight="1" x14ac:dyDescent="0.25">
      <c r="A888" s="66"/>
      <c r="B888" s="66"/>
      <c r="C888" s="56"/>
      <c r="I888" s="67"/>
      <c r="J888" s="67"/>
      <c r="M888" s="68"/>
      <c r="AE888" s="66"/>
      <c r="AF888" s="66"/>
      <c r="AG888" s="66"/>
      <c r="AH888" s="66"/>
    </row>
    <row r="889" spans="1:34" ht="15.75" customHeight="1" x14ac:dyDescent="0.25">
      <c r="A889" s="66"/>
      <c r="B889" s="66"/>
      <c r="C889" s="56"/>
      <c r="I889" s="67"/>
      <c r="J889" s="67"/>
      <c r="M889" s="68"/>
      <c r="AE889" s="66"/>
      <c r="AF889" s="66"/>
      <c r="AG889" s="66"/>
      <c r="AH889" s="66"/>
    </row>
    <row r="890" spans="1:34" ht="15.75" customHeight="1" x14ac:dyDescent="0.25">
      <c r="A890" s="66"/>
      <c r="B890" s="66"/>
      <c r="C890" s="56"/>
      <c r="I890" s="67"/>
      <c r="J890" s="67"/>
      <c r="M890" s="68"/>
      <c r="AE890" s="66"/>
      <c r="AF890" s="66"/>
      <c r="AG890" s="66"/>
      <c r="AH890" s="66"/>
    </row>
    <row r="891" spans="1:34" ht="15.75" customHeight="1" x14ac:dyDescent="0.25">
      <c r="A891" s="66"/>
      <c r="B891" s="66"/>
      <c r="C891" s="56"/>
      <c r="I891" s="67"/>
      <c r="J891" s="67"/>
      <c r="M891" s="68"/>
      <c r="AE891" s="66"/>
      <c r="AF891" s="66"/>
      <c r="AG891" s="66"/>
      <c r="AH891" s="66"/>
    </row>
    <row r="892" spans="1:34" ht="15.75" customHeight="1" x14ac:dyDescent="0.25">
      <c r="A892" s="66"/>
      <c r="B892" s="66"/>
      <c r="C892" s="56"/>
      <c r="I892" s="67"/>
      <c r="J892" s="67"/>
      <c r="M892" s="68"/>
      <c r="AE892" s="66"/>
      <c r="AF892" s="66"/>
      <c r="AG892" s="66"/>
      <c r="AH892" s="66"/>
    </row>
    <row r="893" spans="1:34" ht="15.75" customHeight="1" x14ac:dyDescent="0.25">
      <c r="A893" s="66"/>
      <c r="B893" s="66"/>
      <c r="C893" s="56"/>
      <c r="I893" s="67"/>
      <c r="J893" s="67"/>
      <c r="M893" s="68"/>
      <c r="AE893" s="66"/>
      <c r="AF893" s="66"/>
      <c r="AG893" s="66"/>
      <c r="AH893" s="66"/>
    </row>
    <row r="894" spans="1:34" ht="15.75" customHeight="1" x14ac:dyDescent="0.25">
      <c r="A894" s="66"/>
      <c r="B894" s="66"/>
      <c r="C894" s="56"/>
      <c r="I894" s="67"/>
      <c r="J894" s="67"/>
      <c r="M894" s="68"/>
      <c r="AE894" s="66"/>
      <c r="AF894" s="66"/>
      <c r="AG894" s="66"/>
      <c r="AH894" s="66"/>
    </row>
    <row r="895" spans="1:34" ht="15.75" customHeight="1" x14ac:dyDescent="0.25">
      <c r="A895" s="66"/>
      <c r="B895" s="66"/>
      <c r="C895" s="56"/>
      <c r="I895" s="67"/>
      <c r="J895" s="67"/>
      <c r="M895" s="68"/>
      <c r="AE895" s="66"/>
      <c r="AF895" s="66"/>
      <c r="AG895" s="66"/>
      <c r="AH895" s="66"/>
    </row>
    <row r="896" spans="1:34" ht="15.75" customHeight="1" x14ac:dyDescent="0.25">
      <c r="A896" s="66"/>
      <c r="B896" s="66"/>
      <c r="C896" s="56"/>
      <c r="I896" s="67"/>
      <c r="J896" s="67"/>
      <c r="M896" s="68"/>
      <c r="AE896" s="66"/>
      <c r="AF896" s="66"/>
      <c r="AG896" s="66"/>
      <c r="AH896" s="66"/>
    </row>
    <row r="897" spans="1:34" ht="15.75" customHeight="1" x14ac:dyDescent="0.25">
      <c r="A897" s="66"/>
      <c r="B897" s="66"/>
      <c r="C897" s="56"/>
      <c r="I897" s="67"/>
      <c r="J897" s="67"/>
      <c r="M897" s="68"/>
      <c r="AE897" s="66"/>
      <c r="AF897" s="66"/>
      <c r="AG897" s="66"/>
      <c r="AH897" s="66"/>
    </row>
    <row r="898" spans="1:34" ht="15.75" customHeight="1" x14ac:dyDescent="0.25">
      <c r="A898" s="66"/>
      <c r="B898" s="66"/>
      <c r="C898" s="56"/>
      <c r="I898" s="67"/>
      <c r="J898" s="67"/>
      <c r="M898" s="68"/>
      <c r="AE898" s="66"/>
      <c r="AF898" s="66"/>
      <c r="AG898" s="66"/>
      <c r="AH898" s="66"/>
    </row>
    <row r="899" spans="1:34" ht="15.75" customHeight="1" x14ac:dyDescent="0.25">
      <c r="A899" s="66"/>
      <c r="B899" s="66"/>
      <c r="C899" s="56"/>
      <c r="I899" s="67"/>
      <c r="J899" s="67"/>
      <c r="M899" s="68"/>
      <c r="AE899" s="66"/>
      <c r="AF899" s="66"/>
      <c r="AG899" s="66"/>
      <c r="AH899" s="66"/>
    </row>
    <row r="900" spans="1:34" ht="15.75" customHeight="1" x14ac:dyDescent="0.25">
      <c r="A900" s="66"/>
      <c r="B900" s="66"/>
      <c r="C900" s="56"/>
      <c r="I900" s="67"/>
      <c r="J900" s="67"/>
      <c r="M900" s="68"/>
      <c r="AE900" s="66"/>
      <c r="AF900" s="66"/>
      <c r="AG900" s="66"/>
      <c r="AH900" s="66"/>
    </row>
    <row r="901" spans="1:34" ht="15.75" customHeight="1" x14ac:dyDescent="0.25">
      <c r="A901" s="66"/>
      <c r="B901" s="66"/>
      <c r="C901" s="56"/>
      <c r="I901" s="67"/>
      <c r="J901" s="67"/>
      <c r="M901" s="68"/>
      <c r="AE901" s="66"/>
      <c r="AF901" s="66"/>
      <c r="AG901" s="66"/>
      <c r="AH901" s="66"/>
    </row>
    <row r="902" spans="1:34" ht="15.75" customHeight="1" x14ac:dyDescent="0.25">
      <c r="A902" s="66"/>
      <c r="B902" s="66"/>
      <c r="C902" s="56"/>
      <c r="I902" s="67"/>
      <c r="J902" s="67"/>
      <c r="M902" s="68"/>
      <c r="AE902" s="66"/>
      <c r="AF902" s="66"/>
      <c r="AG902" s="66"/>
      <c r="AH902" s="66"/>
    </row>
    <row r="903" spans="1:34" ht="15.75" customHeight="1" x14ac:dyDescent="0.25">
      <c r="A903" s="66"/>
      <c r="B903" s="66"/>
      <c r="C903" s="56"/>
      <c r="I903" s="67"/>
      <c r="J903" s="67"/>
      <c r="M903" s="68"/>
      <c r="AE903" s="66"/>
      <c r="AF903" s="66"/>
      <c r="AG903" s="66"/>
      <c r="AH903" s="66"/>
    </row>
    <row r="904" spans="1:34" ht="15.75" customHeight="1" x14ac:dyDescent="0.25">
      <c r="A904" s="66"/>
      <c r="B904" s="66"/>
      <c r="C904" s="56"/>
      <c r="I904" s="67"/>
      <c r="J904" s="67"/>
      <c r="M904" s="68"/>
      <c r="AE904" s="66"/>
      <c r="AF904" s="66"/>
      <c r="AG904" s="66"/>
      <c r="AH904" s="66"/>
    </row>
    <row r="905" spans="1:34" ht="15.75" customHeight="1" x14ac:dyDescent="0.25">
      <c r="A905" s="66"/>
      <c r="B905" s="66"/>
      <c r="C905" s="56"/>
      <c r="I905" s="67"/>
      <c r="J905" s="67"/>
      <c r="M905" s="68"/>
      <c r="AE905" s="66"/>
      <c r="AF905" s="66"/>
      <c r="AG905" s="66"/>
      <c r="AH905" s="66"/>
    </row>
    <row r="906" spans="1:34" ht="15.75" customHeight="1" x14ac:dyDescent="0.25">
      <c r="A906" s="66"/>
      <c r="B906" s="66"/>
      <c r="C906" s="56"/>
      <c r="I906" s="67"/>
      <c r="J906" s="67"/>
      <c r="M906" s="68"/>
      <c r="AE906" s="66"/>
      <c r="AF906" s="66"/>
      <c r="AG906" s="66"/>
      <c r="AH906" s="66"/>
    </row>
    <row r="907" spans="1:34" ht="15.75" customHeight="1" x14ac:dyDescent="0.25">
      <c r="A907" s="66"/>
      <c r="B907" s="66"/>
      <c r="C907" s="56"/>
      <c r="I907" s="67"/>
      <c r="J907" s="67"/>
      <c r="M907" s="68"/>
      <c r="AE907" s="66"/>
      <c r="AF907" s="66"/>
      <c r="AG907" s="66"/>
      <c r="AH907" s="66"/>
    </row>
    <row r="908" spans="1:34" ht="15.75" customHeight="1" x14ac:dyDescent="0.25">
      <c r="A908" s="66"/>
      <c r="B908" s="66"/>
      <c r="C908" s="56"/>
      <c r="I908" s="67"/>
      <c r="J908" s="67"/>
      <c r="M908" s="68"/>
      <c r="AE908" s="66"/>
      <c r="AF908" s="66"/>
      <c r="AG908" s="66"/>
      <c r="AH908" s="66"/>
    </row>
    <row r="909" spans="1:34" ht="15.75" customHeight="1" x14ac:dyDescent="0.25">
      <c r="A909" s="66"/>
      <c r="B909" s="66"/>
      <c r="C909" s="56"/>
      <c r="I909" s="67"/>
      <c r="J909" s="67"/>
      <c r="M909" s="68"/>
      <c r="AE909" s="66"/>
      <c r="AF909" s="66"/>
      <c r="AG909" s="66"/>
      <c r="AH909" s="66"/>
    </row>
    <row r="910" spans="1:34" ht="15.75" customHeight="1" x14ac:dyDescent="0.25">
      <c r="A910" s="66"/>
      <c r="B910" s="66"/>
      <c r="C910" s="56"/>
      <c r="I910" s="67"/>
      <c r="J910" s="67"/>
      <c r="M910" s="68"/>
      <c r="AE910" s="66"/>
      <c r="AF910" s="66"/>
      <c r="AG910" s="66"/>
      <c r="AH910" s="66"/>
    </row>
    <row r="911" spans="1:34" ht="15.75" customHeight="1" x14ac:dyDescent="0.25">
      <c r="A911" s="66"/>
      <c r="B911" s="66"/>
      <c r="C911" s="56"/>
      <c r="I911" s="67"/>
      <c r="J911" s="67"/>
      <c r="M911" s="68"/>
      <c r="AE911" s="66"/>
      <c r="AF911" s="66"/>
      <c r="AG911" s="66"/>
      <c r="AH911" s="66"/>
    </row>
    <row r="912" spans="1:34" ht="15.75" customHeight="1" x14ac:dyDescent="0.25">
      <c r="A912" s="66"/>
      <c r="B912" s="66"/>
      <c r="C912" s="56"/>
      <c r="I912" s="67"/>
      <c r="J912" s="67"/>
      <c r="M912" s="68"/>
      <c r="AE912" s="66"/>
      <c r="AF912" s="66"/>
      <c r="AG912" s="66"/>
      <c r="AH912" s="66"/>
    </row>
    <row r="913" spans="1:34" ht="15.75" customHeight="1" x14ac:dyDescent="0.25">
      <c r="A913" s="66"/>
      <c r="B913" s="66"/>
      <c r="C913" s="56"/>
      <c r="I913" s="67"/>
      <c r="J913" s="67"/>
      <c r="M913" s="68"/>
      <c r="AE913" s="66"/>
      <c r="AF913" s="66"/>
      <c r="AG913" s="66"/>
      <c r="AH913" s="66"/>
    </row>
    <row r="914" spans="1:34" ht="15.75" customHeight="1" x14ac:dyDescent="0.25">
      <c r="A914" s="66"/>
      <c r="B914" s="66"/>
      <c r="C914" s="56"/>
      <c r="I914" s="67"/>
      <c r="J914" s="67"/>
      <c r="M914" s="68"/>
      <c r="AE914" s="66"/>
      <c r="AF914" s="66"/>
      <c r="AG914" s="66"/>
      <c r="AH914" s="66"/>
    </row>
    <row r="915" spans="1:34" ht="15.75" customHeight="1" x14ac:dyDescent="0.25">
      <c r="A915" s="66"/>
      <c r="B915" s="66"/>
      <c r="C915" s="56"/>
      <c r="I915" s="67"/>
      <c r="J915" s="67"/>
      <c r="M915" s="68"/>
      <c r="AE915" s="66"/>
      <c r="AF915" s="66"/>
      <c r="AG915" s="66"/>
      <c r="AH915" s="66"/>
    </row>
    <row r="916" spans="1:34" ht="15.75" customHeight="1" x14ac:dyDescent="0.25">
      <c r="A916" s="66"/>
      <c r="B916" s="66"/>
      <c r="C916" s="56"/>
      <c r="I916" s="67"/>
      <c r="J916" s="67"/>
      <c r="M916" s="68"/>
      <c r="AE916" s="66"/>
      <c r="AF916" s="66"/>
      <c r="AG916" s="66"/>
      <c r="AH916" s="66"/>
    </row>
    <row r="917" spans="1:34" ht="15.75" customHeight="1" x14ac:dyDescent="0.25">
      <c r="A917" s="66"/>
      <c r="B917" s="66"/>
      <c r="C917" s="56"/>
      <c r="I917" s="67"/>
      <c r="J917" s="67"/>
      <c r="M917" s="68"/>
      <c r="AE917" s="66"/>
      <c r="AF917" s="66"/>
      <c r="AG917" s="66"/>
      <c r="AH917" s="66"/>
    </row>
    <row r="918" spans="1:34" ht="15.75" customHeight="1" x14ac:dyDescent="0.25">
      <c r="A918" s="66"/>
      <c r="B918" s="66"/>
      <c r="C918" s="56"/>
      <c r="I918" s="67"/>
      <c r="J918" s="67"/>
      <c r="M918" s="68"/>
      <c r="AE918" s="66"/>
      <c r="AF918" s="66"/>
      <c r="AG918" s="66"/>
      <c r="AH918" s="66"/>
    </row>
    <row r="919" spans="1:34" ht="15.75" customHeight="1" x14ac:dyDescent="0.25">
      <c r="A919" s="66"/>
      <c r="B919" s="66"/>
      <c r="C919" s="56"/>
      <c r="I919" s="67"/>
      <c r="J919" s="67"/>
      <c r="M919" s="68"/>
      <c r="AE919" s="66"/>
      <c r="AF919" s="66"/>
      <c r="AG919" s="66"/>
      <c r="AH919" s="66"/>
    </row>
    <row r="920" spans="1:34" ht="15.75" customHeight="1" x14ac:dyDescent="0.25">
      <c r="A920" s="66"/>
      <c r="B920" s="66"/>
      <c r="C920" s="56"/>
      <c r="I920" s="67"/>
      <c r="J920" s="67"/>
      <c r="M920" s="68"/>
      <c r="AE920" s="66"/>
      <c r="AF920" s="66"/>
      <c r="AG920" s="66"/>
      <c r="AH920" s="66"/>
    </row>
    <row r="921" spans="1:34" ht="15.75" customHeight="1" x14ac:dyDescent="0.25">
      <c r="A921" s="66"/>
      <c r="B921" s="66"/>
      <c r="C921" s="56"/>
      <c r="I921" s="67"/>
      <c r="J921" s="67"/>
      <c r="M921" s="68"/>
      <c r="AE921" s="66"/>
      <c r="AF921" s="66"/>
      <c r="AG921" s="66"/>
      <c r="AH921" s="66"/>
    </row>
    <row r="922" spans="1:34" ht="15.75" customHeight="1" x14ac:dyDescent="0.25">
      <c r="A922" s="66"/>
      <c r="B922" s="66"/>
      <c r="C922" s="56"/>
      <c r="I922" s="67"/>
      <c r="J922" s="67"/>
      <c r="M922" s="68"/>
      <c r="AE922" s="66"/>
      <c r="AF922" s="66"/>
      <c r="AG922" s="66"/>
      <c r="AH922" s="66"/>
    </row>
    <row r="923" spans="1:34" ht="15.75" customHeight="1" x14ac:dyDescent="0.25">
      <c r="A923" s="66"/>
      <c r="B923" s="66"/>
      <c r="C923" s="56"/>
      <c r="I923" s="67"/>
      <c r="J923" s="67"/>
      <c r="M923" s="68"/>
      <c r="AE923" s="66"/>
      <c r="AF923" s="66"/>
      <c r="AG923" s="66"/>
      <c r="AH923" s="66"/>
    </row>
    <row r="924" spans="1:34" ht="15.75" customHeight="1" x14ac:dyDescent="0.25">
      <c r="A924" s="66"/>
      <c r="B924" s="66"/>
      <c r="C924" s="56"/>
      <c r="I924" s="67"/>
      <c r="J924" s="67"/>
      <c r="M924" s="68"/>
      <c r="AE924" s="66"/>
      <c r="AF924" s="66"/>
      <c r="AG924" s="66"/>
      <c r="AH924" s="66"/>
    </row>
    <row r="925" spans="1:34" ht="15.75" customHeight="1" x14ac:dyDescent="0.25">
      <c r="A925" s="66"/>
      <c r="B925" s="66"/>
      <c r="C925" s="56"/>
      <c r="I925" s="67"/>
      <c r="J925" s="67"/>
      <c r="M925" s="68"/>
      <c r="AE925" s="66"/>
      <c r="AF925" s="66"/>
      <c r="AG925" s="66"/>
      <c r="AH925" s="66"/>
    </row>
    <row r="926" spans="1:34" ht="15.75" customHeight="1" x14ac:dyDescent="0.25">
      <c r="A926" s="66"/>
      <c r="B926" s="66"/>
      <c r="C926" s="56"/>
      <c r="I926" s="67"/>
      <c r="J926" s="67"/>
      <c r="M926" s="68"/>
      <c r="AE926" s="66"/>
      <c r="AF926" s="66"/>
      <c r="AG926" s="66"/>
      <c r="AH926" s="66"/>
    </row>
    <row r="927" spans="1:34" ht="15.75" customHeight="1" x14ac:dyDescent="0.25">
      <c r="A927" s="66"/>
      <c r="B927" s="66"/>
      <c r="C927" s="56"/>
      <c r="I927" s="67"/>
      <c r="J927" s="67"/>
      <c r="M927" s="68"/>
      <c r="AE927" s="66"/>
      <c r="AF927" s="66"/>
      <c r="AG927" s="66"/>
      <c r="AH927" s="66"/>
    </row>
    <row r="928" spans="1:34" ht="15.75" customHeight="1" x14ac:dyDescent="0.25">
      <c r="A928" s="66"/>
      <c r="B928" s="66"/>
      <c r="C928" s="56"/>
      <c r="I928" s="67"/>
      <c r="J928" s="67"/>
      <c r="M928" s="68"/>
      <c r="AE928" s="66"/>
      <c r="AF928" s="66"/>
      <c r="AG928" s="66"/>
      <c r="AH928" s="66"/>
    </row>
    <row r="929" spans="1:34" ht="15.75" customHeight="1" x14ac:dyDescent="0.25">
      <c r="A929" s="66"/>
      <c r="B929" s="66"/>
      <c r="C929" s="56"/>
      <c r="I929" s="67"/>
      <c r="J929" s="67"/>
      <c r="M929" s="68"/>
      <c r="AE929" s="66"/>
      <c r="AF929" s="66"/>
      <c r="AG929" s="66"/>
      <c r="AH929" s="66"/>
    </row>
    <row r="930" spans="1:34" ht="15.75" customHeight="1" x14ac:dyDescent="0.25">
      <c r="A930" s="66"/>
      <c r="B930" s="66"/>
      <c r="C930" s="56"/>
      <c r="I930" s="67"/>
      <c r="J930" s="67"/>
      <c r="M930" s="68"/>
      <c r="AE930" s="66"/>
      <c r="AF930" s="66"/>
      <c r="AG930" s="66"/>
      <c r="AH930" s="66"/>
    </row>
    <row r="931" spans="1:34" ht="15.75" customHeight="1" x14ac:dyDescent="0.25">
      <c r="A931" s="66"/>
      <c r="B931" s="66"/>
      <c r="C931" s="56"/>
      <c r="I931" s="67"/>
      <c r="J931" s="67"/>
      <c r="M931" s="68"/>
      <c r="AE931" s="66"/>
      <c r="AF931" s="66"/>
      <c r="AG931" s="66"/>
      <c r="AH931" s="66"/>
    </row>
    <row r="932" spans="1:34" ht="15.75" customHeight="1" x14ac:dyDescent="0.25">
      <c r="A932" s="66"/>
      <c r="B932" s="66"/>
      <c r="C932" s="56"/>
      <c r="I932" s="67"/>
      <c r="J932" s="67"/>
      <c r="M932" s="68"/>
      <c r="AE932" s="66"/>
      <c r="AF932" s="66"/>
      <c r="AG932" s="66"/>
      <c r="AH932" s="66"/>
    </row>
    <row r="933" spans="1:34" ht="15.75" customHeight="1" x14ac:dyDescent="0.25">
      <c r="A933" s="66"/>
      <c r="B933" s="66"/>
      <c r="C933" s="56"/>
      <c r="I933" s="67"/>
      <c r="J933" s="67"/>
      <c r="M933" s="68"/>
      <c r="AE933" s="66"/>
      <c r="AF933" s="66"/>
      <c r="AG933" s="66"/>
      <c r="AH933" s="66"/>
    </row>
    <row r="934" spans="1:34" ht="15.75" customHeight="1" x14ac:dyDescent="0.25">
      <c r="A934" s="66"/>
      <c r="B934" s="66"/>
      <c r="C934" s="56"/>
      <c r="I934" s="67"/>
      <c r="J934" s="67"/>
      <c r="M934" s="68"/>
      <c r="AE934" s="66"/>
      <c r="AF934" s="66"/>
      <c r="AG934" s="66"/>
      <c r="AH934" s="66"/>
    </row>
    <row r="935" spans="1:34" ht="15.75" customHeight="1" x14ac:dyDescent="0.25">
      <c r="A935" s="66"/>
      <c r="B935" s="66"/>
      <c r="C935" s="56"/>
      <c r="I935" s="67"/>
      <c r="J935" s="67"/>
      <c r="M935" s="68"/>
      <c r="AE935" s="66"/>
      <c r="AF935" s="66"/>
      <c r="AG935" s="66"/>
      <c r="AH935" s="66"/>
    </row>
    <row r="936" spans="1:34" ht="15.75" customHeight="1" x14ac:dyDescent="0.25">
      <c r="A936" s="66"/>
      <c r="B936" s="66"/>
      <c r="C936" s="56"/>
      <c r="I936" s="67"/>
      <c r="J936" s="67"/>
      <c r="M936" s="68"/>
      <c r="AE936" s="66"/>
      <c r="AF936" s="66"/>
      <c r="AG936" s="66"/>
      <c r="AH936" s="66"/>
    </row>
    <row r="937" spans="1:34" ht="15.75" customHeight="1" x14ac:dyDescent="0.25">
      <c r="A937" s="66"/>
      <c r="B937" s="66"/>
      <c r="C937" s="56"/>
      <c r="I937" s="67"/>
      <c r="J937" s="67"/>
      <c r="M937" s="68"/>
      <c r="AE937" s="66"/>
      <c r="AF937" s="66"/>
      <c r="AG937" s="66"/>
      <c r="AH937" s="66"/>
    </row>
    <row r="938" spans="1:34" ht="15.75" customHeight="1" x14ac:dyDescent="0.25">
      <c r="A938" s="66"/>
      <c r="B938" s="66"/>
      <c r="C938" s="56"/>
      <c r="I938" s="67"/>
      <c r="J938" s="67"/>
      <c r="M938" s="68"/>
      <c r="AE938" s="66"/>
      <c r="AF938" s="66"/>
      <c r="AG938" s="66"/>
      <c r="AH938" s="66"/>
    </row>
    <row r="939" spans="1:34" ht="15.75" customHeight="1" x14ac:dyDescent="0.25">
      <c r="A939" s="66"/>
      <c r="B939" s="66"/>
      <c r="C939" s="56"/>
      <c r="I939" s="67"/>
      <c r="J939" s="67"/>
      <c r="M939" s="68"/>
      <c r="AE939" s="66"/>
      <c r="AF939" s="66"/>
      <c r="AG939" s="66"/>
      <c r="AH939" s="66"/>
    </row>
    <row r="940" spans="1:34" ht="15.75" customHeight="1" x14ac:dyDescent="0.25">
      <c r="A940" s="66"/>
      <c r="B940" s="66"/>
      <c r="C940" s="56"/>
      <c r="I940" s="67"/>
      <c r="J940" s="67"/>
      <c r="M940" s="68"/>
      <c r="AE940" s="66"/>
      <c r="AF940" s="66"/>
      <c r="AG940" s="66"/>
      <c r="AH940" s="66"/>
    </row>
    <row r="941" spans="1:34" ht="15.75" customHeight="1" x14ac:dyDescent="0.25">
      <c r="A941" s="66"/>
      <c r="B941" s="66"/>
      <c r="C941" s="56"/>
      <c r="I941" s="67"/>
      <c r="J941" s="67"/>
      <c r="M941" s="68"/>
      <c r="AE941" s="66"/>
      <c r="AF941" s="66"/>
      <c r="AG941" s="66"/>
      <c r="AH941" s="66"/>
    </row>
    <row r="942" spans="1:34" ht="15.75" customHeight="1" x14ac:dyDescent="0.25">
      <c r="A942" s="66"/>
      <c r="B942" s="66"/>
      <c r="C942" s="56"/>
      <c r="I942" s="67"/>
      <c r="J942" s="67"/>
      <c r="M942" s="68"/>
      <c r="AE942" s="66"/>
      <c r="AF942" s="66"/>
      <c r="AG942" s="66"/>
      <c r="AH942" s="66"/>
    </row>
    <row r="943" spans="1:34" ht="15.75" customHeight="1" x14ac:dyDescent="0.25">
      <c r="A943" s="66"/>
      <c r="B943" s="66"/>
      <c r="C943" s="56"/>
      <c r="I943" s="67"/>
      <c r="J943" s="67"/>
      <c r="M943" s="68"/>
      <c r="AE943" s="66"/>
      <c r="AF943" s="66"/>
      <c r="AG943" s="66"/>
      <c r="AH943" s="66"/>
    </row>
    <row r="944" spans="1:34" ht="15.75" customHeight="1" x14ac:dyDescent="0.25">
      <c r="A944" s="66"/>
      <c r="B944" s="66"/>
      <c r="C944" s="56"/>
      <c r="I944" s="67"/>
      <c r="J944" s="67"/>
      <c r="M944" s="68"/>
      <c r="AE944" s="66"/>
      <c r="AF944" s="66"/>
      <c r="AG944" s="66"/>
      <c r="AH944" s="66"/>
    </row>
    <row r="945" spans="1:34" ht="15.75" customHeight="1" x14ac:dyDescent="0.25">
      <c r="A945" s="66"/>
      <c r="B945" s="66"/>
      <c r="C945" s="56"/>
      <c r="I945" s="67"/>
      <c r="J945" s="67"/>
      <c r="M945" s="68"/>
      <c r="AE945" s="66"/>
      <c r="AF945" s="66"/>
      <c r="AG945" s="66"/>
      <c r="AH945" s="66"/>
    </row>
    <row r="946" spans="1:34" ht="15.75" customHeight="1" x14ac:dyDescent="0.25">
      <c r="A946" s="66"/>
      <c r="B946" s="66"/>
      <c r="C946" s="56"/>
      <c r="I946" s="67"/>
      <c r="J946" s="67"/>
      <c r="M946" s="68"/>
      <c r="AE946" s="66"/>
      <c r="AF946" s="66"/>
      <c r="AG946" s="66"/>
      <c r="AH946" s="66"/>
    </row>
    <row r="947" spans="1:34" ht="15.75" customHeight="1" x14ac:dyDescent="0.25">
      <c r="A947" s="66"/>
      <c r="B947" s="66"/>
      <c r="C947" s="56"/>
      <c r="I947" s="67"/>
      <c r="J947" s="67"/>
      <c r="M947" s="68"/>
      <c r="AE947" s="66"/>
      <c r="AF947" s="66"/>
      <c r="AG947" s="66"/>
      <c r="AH947" s="66"/>
    </row>
    <row r="948" spans="1:34" ht="15.75" customHeight="1" x14ac:dyDescent="0.25">
      <c r="A948" s="66"/>
      <c r="B948" s="66"/>
      <c r="C948" s="56"/>
      <c r="I948" s="67"/>
      <c r="J948" s="67"/>
      <c r="M948" s="68"/>
      <c r="AE948" s="66"/>
      <c r="AF948" s="66"/>
      <c r="AG948" s="66"/>
      <c r="AH948" s="66"/>
    </row>
    <row r="949" spans="1:34" ht="15.75" customHeight="1" x14ac:dyDescent="0.25">
      <c r="A949" s="66"/>
      <c r="B949" s="66"/>
      <c r="C949" s="56"/>
      <c r="I949" s="67"/>
      <c r="J949" s="67"/>
      <c r="M949" s="68"/>
      <c r="AE949" s="66"/>
      <c r="AF949" s="66"/>
      <c r="AG949" s="66"/>
      <c r="AH949" s="66"/>
    </row>
    <row r="950" spans="1:34" ht="15.75" customHeight="1" x14ac:dyDescent="0.25">
      <c r="A950" s="66"/>
      <c r="B950" s="66"/>
      <c r="C950" s="56"/>
      <c r="I950" s="67"/>
      <c r="J950" s="67"/>
      <c r="M950" s="68"/>
      <c r="AE950" s="66"/>
      <c r="AF950" s="66"/>
      <c r="AG950" s="66"/>
      <c r="AH950" s="66"/>
    </row>
    <row r="951" spans="1:34" ht="15.75" customHeight="1" x14ac:dyDescent="0.25">
      <c r="A951" s="66"/>
      <c r="B951" s="66"/>
      <c r="C951" s="56"/>
      <c r="I951" s="67"/>
      <c r="J951" s="67"/>
      <c r="M951" s="68"/>
      <c r="AE951" s="66"/>
      <c r="AF951" s="66"/>
      <c r="AG951" s="66"/>
      <c r="AH951" s="66"/>
    </row>
    <row r="952" spans="1:34" ht="15.75" customHeight="1" x14ac:dyDescent="0.25">
      <c r="A952" s="66"/>
      <c r="B952" s="66"/>
      <c r="C952" s="56"/>
      <c r="I952" s="67"/>
      <c r="J952" s="67"/>
      <c r="M952" s="68"/>
      <c r="AE952" s="66"/>
      <c r="AF952" s="66"/>
      <c r="AG952" s="66"/>
      <c r="AH952" s="66"/>
    </row>
    <row r="953" spans="1:34" ht="15.75" customHeight="1" x14ac:dyDescent="0.25">
      <c r="A953" s="66"/>
      <c r="B953" s="66"/>
      <c r="C953" s="56"/>
      <c r="I953" s="67"/>
      <c r="J953" s="67"/>
      <c r="M953" s="68"/>
      <c r="AE953" s="66"/>
      <c r="AF953" s="66"/>
      <c r="AG953" s="66"/>
      <c r="AH953" s="66"/>
    </row>
    <row r="954" spans="1:34" ht="15.75" customHeight="1" x14ac:dyDescent="0.25">
      <c r="A954" s="66"/>
      <c r="B954" s="66"/>
      <c r="C954" s="56"/>
      <c r="I954" s="67"/>
      <c r="J954" s="67"/>
      <c r="M954" s="68"/>
      <c r="AE954" s="66"/>
      <c r="AF954" s="66"/>
      <c r="AG954" s="66"/>
      <c r="AH954" s="66"/>
    </row>
    <row r="955" spans="1:34" ht="15.75" customHeight="1" x14ac:dyDescent="0.25">
      <c r="A955" s="66"/>
      <c r="B955" s="66"/>
      <c r="C955" s="56"/>
      <c r="I955" s="67"/>
      <c r="J955" s="67"/>
      <c r="M955" s="68"/>
      <c r="AE955" s="66"/>
      <c r="AF955" s="66"/>
      <c r="AG955" s="66"/>
      <c r="AH955" s="66"/>
    </row>
    <row r="956" spans="1:34" ht="15.75" customHeight="1" x14ac:dyDescent="0.25">
      <c r="A956" s="66"/>
      <c r="B956" s="66"/>
      <c r="C956" s="56"/>
      <c r="I956" s="67"/>
      <c r="J956" s="67"/>
      <c r="M956" s="68"/>
      <c r="AE956" s="66"/>
      <c r="AF956" s="66"/>
      <c r="AG956" s="66"/>
      <c r="AH956" s="66"/>
    </row>
    <row r="957" spans="1:34" ht="15.75" customHeight="1" x14ac:dyDescent="0.25">
      <c r="A957" s="66"/>
      <c r="B957" s="66"/>
      <c r="C957" s="56"/>
      <c r="I957" s="67"/>
      <c r="J957" s="67"/>
      <c r="M957" s="68"/>
      <c r="AE957" s="66"/>
      <c r="AF957" s="66"/>
      <c r="AG957" s="66"/>
      <c r="AH957" s="66"/>
    </row>
    <row r="958" spans="1:34" ht="15.75" customHeight="1" x14ac:dyDescent="0.25">
      <c r="A958" s="66"/>
      <c r="B958" s="66"/>
      <c r="C958" s="56"/>
      <c r="I958" s="67"/>
      <c r="J958" s="67"/>
      <c r="M958" s="68"/>
      <c r="AE958" s="66"/>
      <c r="AF958" s="66"/>
      <c r="AG958" s="66"/>
      <c r="AH958" s="66"/>
    </row>
    <row r="959" spans="1:34" ht="15.75" customHeight="1" x14ac:dyDescent="0.25">
      <c r="A959" s="66"/>
      <c r="B959" s="66"/>
      <c r="C959" s="56"/>
      <c r="I959" s="67"/>
      <c r="J959" s="67"/>
      <c r="M959" s="68"/>
      <c r="AE959" s="66"/>
      <c r="AF959" s="66"/>
      <c r="AG959" s="66"/>
      <c r="AH959" s="66"/>
    </row>
    <row r="960" spans="1:34" ht="15.75" customHeight="1" x14ac:dyDescent="0.25">
      <c r="A960" s="66"/>
      <c r="B960" s="66"/>
      <c r="C960" s="56"/>
      <c r="I960" s="67"/>
      <c r="J960" s="67"/>
      <c r="M960" s="68"/>
      <c r="AE960" s="66"/>
      <c r="AF960" s="66"/>
      <c r="AG960" s="66"/>
      <c r="AH960" s="66"/>
    </row>
    <row r="961" spans="1:34" ht="15.75" customHeight="1" x14ac:dyDescent="0.25">
      <c r="A961" s="66"/>
      <c r="B961" s="66"/>
      <c r="C961" s="56"/>
      <c r="I961" s="67"/>
      <c r="J961" s="67"/>
      <c r="M961" s="68"/>
      <c r="AE961" s="66"/>
      <c r="AF961" s="66"/>
      <c r="AG961" s="66"/>
      <c r="AH961" s="66"/>
    </row>
    <row r="962" spans="1:34" ht="15.75" customHeight="1" x14ac:dyDescent="0.25">
      <c r="A962" s="66"/>
      <c r="B962" s="66"/>
      <c r="C962" s="56"/>
      <c r="I962" s="67"/>
      <c r="J962" s="67"/>
      <c r="M962" s="68"/>
      <c r="AE962" s="66"/>
      <c r="AF962" s="66"/>
      <c r="AG962" s="66"/>
      <c r="AH962" s="66"/>
    </row>
    <row r="963" spans="1:34" ht="15.75" customHeight="1" x14ac:dyDescent="0.25">
      <c r="A963" s="66"/>
      <c r="B963" s="66"/>
      <c r="C963" s="56"/>
      <c r="I963" s="67"/>
      <c r="J963" s="67"/>
      <c r="M963" s="68"/>
      <c r="AE963" s="66"/>
      <c r="AF963" s="66"/>
      <c r="AG963" s="66"/>
      <c r="AH963" s="66"/>
    </row>
    <row r="964" spans="1:34" ht="15.75" customHeight="1" x14ac:dyDescent="0.25">
      <c r="A964" s="66"/>
      <c r="B964" s="66"/>
      <c r="C964" s="56"/>
      <c r="I964" s="67"/>
      <c r="J964" s="67"/>
      <c r="M964" s="68"/>
      <c r="AE964" s="66"/>
      <c r="AF964" s="66"/>
      <c r="AG964" s="66"/>
      <c r="AH964" s="66"/>
    </row>
    <row r="965" spans="1:34" ht="15.75" customHeight="1" x14ac:dyDescent="0.25">
      <c r="A965" s="66"/>
      <c r="B965" s="66"/>
      <c r="C965" s="56"/>
      <c r="I965" s="67"/>
      <c r="J965" s="67"/>
      <c r="M965" s="68"/>
      <c r="AE965" s="66"/>
      <c r="AF965" s="66"/>
      <c r="AG965" s="66"/>
      <c r="AH965" s="66"/>
    </row>
    <row r="966" spans="1:34" ht="15.75" customHeight="1" x14ac:dyDescent="0.25">
      <c r="A966" s="66"/>
      <c r="B966" s="66"/>
      <c r="C966" s="56"/>
      <c r="I966" s="67"/>
      <c r="J966" s="67"/>
      <c r="M966" s="68"/>
      <c r="AE966" s="66"/>
      <c r="AF966" s="66"/>
      <c r="AG966" s="66"/>
      <c r="AH966" s="66"/>
    </row>
    <row r="967" spans="1:34" ht="15.75" customHeight="1" x14ac:dyDescent="0.25">
      <c r="A967" s="66"/>
      <c r="B967" s="66"/>
      <c r="C967" s="56"/>
      <c r="I967" s="67"/>
      <c r="J967" s="67"/>
      <c r="M967" s="68"/>
      <c r="AE967" s="66"/>
      <c r="AF967" s="66"/>
      <c r="AG967" s="66"/>
      <c r="AH967" s="66"/>
    </row>
    <row r="968" spans="1:34" ht="15.75" customHeight="1" x14ac:dyDescent="0.25">
      <c r="A968" s="66"/>
      <c r="B968" s="66"/>
      <c r="C968" s="56"/>
      <c r="I968" s="67"/>
      <c r="J968" s="67"/>
      <c r="M968" s="68"/>
      <c r="AE968" s="66"/>
      <c r="AF968" s="66"/>
      <c r="AG968" s="66"/>
      <c r="AH968" s="66"/>
    </row>
    <row r="969" spans="1:34" ht="15.75" customHeight="1" x14ac:dyDescent="0.25">
      <c r="A969" s="66"/>
      <c r="B969" s="66"/>
      <c r="C969" s="56"/>
      <c r="I969" s="67"/>
      <c r="J969" s="67"/>
      <c r="M969" s="68"/>
      <c r="AE969" s="66"/>
      <c r="AF969" s="66"/>
      <c r="AG969" s="66"/>
      <c r="AH969" s="66"/>
    </row>
    <row r="970" spans="1:34" ht="15.75" customHeight="1" x14ac:dyDescent="0.25">
      <c r="A970" s="66"/>
      <c r="B970" s="66"/>
      <c r="C970" s="56"/>
      <c r="I970" s="67"/>
      <c r="J970" s="67"/>
      <c r="M970" s="68"/>
      <c r="AE970" s="66"/>
      <c r="AF970" s="66"/>
      <c r="AG970" s="66"/>
      <c r="AH970" s="66"/>
    </row>
    <row r="971" spans="1:34" ht="15.75" customHeight="1" x14ac:dyDescent="0.25">
      <c r="A971" s="66"/>
      <c r="B971" s="66"/>
      <c r="C971" s="56"/>
      <c r="I971" s="67"/>
      <c r="J971" s="67"/>
      <c r="M971" s="68"/>
      <c r="AE971" s="66"/>
      <c r="AF971" s="66"/>
      <c r="AG971" s="66"/>
      <c r="AH971" s="66"/>
    </row>
    <row r="972" spans="1:34" ht="15.75" customHeight="1" x14ac:dyDescent="0.25">
      <c r="A972" s="66"/>
      <c r="B972" s="66"/>
      <c r="C972" s="56"/>
      <c r="I972" s="67"/>
      <c r="J972" s="67"/>
      <c r="M972" s="68"/>
      <c r="AE972" s="66"/>
      <c r="AF972" s="66"/>
      <c r="AG972" s="66"/>
      <c r="AH972" s="66"/>
    </row>
    <row r="973" spans="1:34" ht="15.75" customHeight="1" x14ac:dyDescent="0.25">
      <c r="A973" s="66"/>
      <c r="B973" s="66"/>
      <c r="C973" s="56"/>
      <c r="I973" s="67"/>
      <c r="J973" s="67"/>
      <c r="M973" s="68"/>
      <c r="AE973" s="66"/>
      <c r="AF973" s="66"/>
      <c r="AG973" s="66"/>
      <c r="AH973" s="66"/>
    </row>
    <row r="974" spans="1:34" ht="15.75" customHeight="1" x14ac:dyDescent="0.25">
      <c r="A974" s="66"/>
      <c r="B974" s="66"/>
      <c r="C974" s="56"/>
      <c r="I974" s="67"/>
      <c r="J974" s="67"/>
      <c r="M974" s="68"/>
      <c r="AE974" s="66"/>
      <c r="AF974" s="66"/>
      <c r="AG974" s="66"/>
      <c r="AH974" s="66"/>
    </row>
    <row r="975" spans="1:34" ht="15.75" customHeight="1" x14ac:dyDescent="0.25">
      <c r="A975" s="66"/>
      <c r="B975" s="66"/>
      <c r="C975" s="56"/>
      <c r="I975" s="67"/>
      <c r="J975" s="67"/>
      <c r="M975" s="68"/>
      <c r="AE975" s="66"/>
      <c r="AF975" s="66"/>
      <c r="AG975" s="66"/>
      <c r="AH975" s="66"/>
    </row>
    <row r="976" spans="1:34" ht="15.75" customHeight="1" x14ac:dyDescent="0.25">
      <c r="A976" s="66"/>
      <c r="B976" s="66"/>
      <c r="C976" s="56"/>
      <c r="I976" s="67"/>
      <c r="J976" s="67"/>
      <c r="M976" s="68"/>
      <c r="AE976" s="66"/>
      <c r="AF976" s="66"/>
      <c r="AG976" s="66"/>
      <c r="AH976" s="66"/>
    </row>
    <row r="977" spans="1:34" ht="15.75" customHeight="1" x14ac:dyDescent="0.25">
      <c r="A977" s="66"/>
      <c r="B977" s="66"/>
      <c r="C977" s="56"/>
      <c r="I977" s="67"/>
      <c r="J977" s="67"/>
      <c r="M977" s="68"/>
      <c r="AE977" s="66"/>
      <c r="AF977" s="66"/>
      <c r="AG977" s="66"/>
      <c r="AH977" s="66"/>
    </row>
    <row r="978" spans="1:34" ht="15.75" customHeight="1" x14ac:dyDescent="0.25">
      <c r="A978" s="66"/>
      <c r="B978" s="66"/>
      <c r="C978" s="56"/>
      <c r="I978" s="67"/>
      <c r="J978" s="67"/>
      <c r="M978" s="68"/>
      <c r="AE978" s="66"/>
      <c r="AF978" s="66"/>
      <c r="AG978" s="66"/>
      <c r="AH978" s="66"/>
    </row>
    <row r="979" spans="1:34" ht="15.75" customHeight="1" x14ac:dyDescent="0.25">
      <c r="A979" s="66"/>
      <c r="B979" s="66"/>
      <c r="C979" s="56"/>
      <c r="I979" s="67"/>
      <c r="J979" s="67"/>
      <c r="M979" s="68"/>
      <c r="AE979" s="66"/>
      <c r="AF979" s="66"/>
      <c r="AG979" s="66"/>
      <c r="AH979" s="66"/>
    </row>
    <row r="980" spans="1:34" ht="15.75" customHeight="1" x14ac:dyDescent="0.25">
      <c r="A980" s="66"/>
      <c r="B980" s="66"/>
      <c r="C980" s="56"/>
      <c r="I980" s="67"/>
      <c r="J980" s="67"/>
      <c r="M980" s="68"/>
      <c r="AE980" s="66"/>
      <c r="AF980" s="66"/>
      <c r="AG980" s="66"/>
      <c r="AH980" s="66"/>
    </row>
    <row r="981" spans="1:34" ht="15.75" customHeight="1" x14ac:dyDescent="0.25">
      <c r="A981" s="66"/>
      <c r="B981" s="66"/>
      <c r="C981" s="56"/>
      <c r="I981" s="67"/>
      <c r="J981" s="67"/>
      <c r="M981" s="68"/>
      <c r="AE981" s="66"/>
      <c r="AF981" s="66"/>
      <c r="AG981" s="66"/>
      <c r="AH981" s="66"/>
    </row>
    <row r="982" spans="1:34" ht="15.75" customHeight="1" x14ac:dyDescent="0.25">
      <c r="A982" s="66"/>
      <c r="B982" s="66"/>
      <c r="C982" s="56"/>
      <c r="I982" s="67"/>
      <c r="J982" s="67"/>
      <c r="M982" s="68"/>
      <c r="AE982" s="66"/>
      <c r="AF982" s="66"/>
      <c r="AG982" s="66"/>
      <c r="AH982" s="66"/>
    </row>
    <row r="983" spans="1:34" ht="15.75" customHeight="1" x14ac:dyDescent="0.25">
      <c r="A983" s="66"/>
      <c r="B983" s="66"/>
      <c r="C983" s="56"/>
      <c r="I983" s="67"/>
      <c r="J983" s="67"/>
      <c r="M983" s="68"/>
      <c r="AE983" s="66"/>
      <c r="AF983" s="66"/>
      <c r="AG983" s="66"/>
      <c r="AH983" s="66"/>
    </row>
    <row r="984" spans="1:34" ht="15.75" customHeight="1" x14ac:dyDescent="0.25">
      <c r="A984" s="66"/>
      <c r="B984" s="66"/>
      <c r="C984" s="56"/>
      <c r="I984" s="67"/>
      <c r="J984" s="67"/>
      <c r="M984" s="68"/>
      <c r="AE984" s="66"/>
      <c r="AF984" s="66"/>
      <c r="AG984" s="66"/>
      <c r="AH984" s="66"/>
    </row>
    <row r="985" spans="1:34" ht="15.75" customHeight="1" x14ac:dyDescent="0.25">
      <c r="A985" s="66"/>
      <c r="B985" s="66"/>
      <c r="C985" s="56"/>
      <c r="I985" s="67"/>
      <c r="J985" s="67"/>
      <c r="M985" s="68"/>
      <c r="AE985" s="66"/>
      <c r="AF985" s="66"/>
      <c r="AG985" s="66"/>
      <c r="AH985" s="66"/>
    </row>
    <row r="986" spans="1:34" ht="15.75" customHeight="1" x14ac:dyDescent="0.25">
      <c r="A986" s="66"/>
      <c r="B986" s="66"/>
      <c r="C986" s="56"/>
      <c r="I986" s="67"/>
      <c r="J986" s="67"/>
      <c r="M986" s="68"/>
      <c r="AE986" s="66"/>
      <c r="AF986" s="66"/>
      <c r="AG986" s="66"/>
      <c r="AH986" s="66"/>
    </row>
    <row r="987" spans="1:34" ht="15.75" customHeight="1" x14ac:dyDescent="0.25">
      <c r="A987" s="66"/>
      <c r="B987" s="66"/>
      <c r="C987" s="56"/>
      <c r="I987" s="67"/>
      <c r="J987" s="67"/>
      <c r="M987" s="68"/>
      <c r="AE987" s="66"/>
      <c r="AF987" s="66"/>
      <c r="AG987" s="66"/>
      <c r="AH987" s="66"/>
    </row>
    <row r="988" spans="1:34" ht="15.75" customHeight="1" x14ac:dyDescent="0.25">
      <c r="A988" s="66"/>
      <c r="B988" s="66"/>
      <c r="C988" s="56"/>
      <c r="I988" s="67"/>
      <c r="J988" s="67"/>
      <c r="M988" s="68"/>
      <c r="AE988" s="66"/>
      <c r="AF988" s="66"/>
      <c r="AG988" s="66"/>
      <c r="AH988" s="66"/>
    </row>
    <row r="989" spans="1:34" ht="15.75" customHeight="1" x14ac:dyDescent="0.25">
      <c r="A989" s="66"/>
      <c r="B989" s="66"/>
      <c r="C989" s="56"/>
      <c r="I989" s="67"/>
      <c r="J989" s="67"/>
      <c r="M989" s="68"/>
      <c r="AE989" s="66"/>
      <c r="AF989" s="66"/>
      <c r="AG989" s="66"/>
      <c r="AH989" s="66"/>
    </row>
    <row r="990" spans="1:34" ht="15.75" customHeight="1" x14ac:dyDescent="0.25">
      <c r="A990" s="66"/>
      <c r="B990" s="66"/>
      <c r="C990" s="56"/>
      <c r="I990" s="67"/>
      <c r="J990" s="67"/>
      <c r="M990" s="68"/>
      <c r="AE990" s="66"/>
      <c r="AF990" s="66"/>
      <c r="AG990" s="66"/>
      <c r="AH990" s="66"/>
    </row>
    <row r="991" spans="1:34" ht="15.75" customHeight="1" x14ac:dyDescent="0.25">
      <c r="A991" s="66"/>
      <c r="B991" s="66"/>
      <c r="C991" s="56"/>
      <c r="I991" s="67"/>
      <c r="J991" s="67"/>
      <c r="M991" s="68"/>
      <c r="AE991" s="66"/>
      <c r="AF991" s="66"/>
      <c r="AG991" s="66"/>
      <c r="AH991" s="66"/>
    </row>
    <row r="992" spans="1:34" ht="15.75" customHeight="1" x14ac:dyDescent="0.25">
      <c r="A992" s="66"/>
      <c r="B992" s="66"/>
      <c r="C992" s="56"/>
      <c r="I992" s="67"/>
      <c r="J992" s="67"/>
      <c r="M992" s="68"/>
      <c r="AE992" s="66"/>
      <c r="AF992" s="66"/>
      <c r="AG992" s="66"/>
      <c r="AH992" s="66"/>
    </row>
    <row r="993" spans="1:34" ht="15.75" customHeight="1" x14ac:dyDescent="0.25">
      <c r="A993" s="66"/>
      <c r="B993" s="66"/>
      <c r="C993" s="56"/>
      <c r="I993" s="67"/>
      <c r="J993" s="67"/>
      <c r="M993" s="68"/>
      <c r="AE993" s="66"/>
      <c r="AF993" s="66"/>
      <c r="AG993" s="66"/>
      <c r="AH993" s="66"/>
    </row>
    <row r="994" spans="1:34" ht="15.75" customHeight="1" x14ac:dyDescent="0.25">
      <c r="A994" s="66"/>
      <c r="B994" s="66"/>
      <c r="C994" s="56"/>
      <c r="I994" s="67"/>
      <c r="J994" s="67"/>
      <c r="M994" s="68"/>
      <c r="AE994" s="66"/>
      <c r="AF994" s="66"/>
      <c r="AG994" s="66"/>
      <c r="AH994" s="66"/>
    </row>
    <row r="995" spans="1:34" ht="15.75" customHeight="1" x14ac:dyDescent="0.25">
      <c r="A995" s="66"/>
      <c r="B995" s="66"/>
      <c r="C995" s="56"/>
      <c r="I995" s="67"/>
      <c r="J995" s="67"/>
      <c r="M995" s="68"/>
      <c r="AE995" s="66"/>
      <c r="AF995" s="66"/>
      <c r="AG995" s="66"/>
      <c r="AH995" s="66"/>
    </row>
    <row r="996" spans="1:34" ht="15.75" customHeight="1" x14ac:dyDescent="0.25">
      <c r="A996" s="66"/>
      <c r="B996" s="66"/>
      <c r="C996" s="56"/>
      <c r="I996" s="67"/>
      <c r="J996" s="67"/>
      <c r="M996" s="68"/>
      <c r="AE996" s="66"/>
      <c r="AF996" s="66"/>
      <c r="AG996" s="66"/>
      <c r="AH996" s="66"/>
    </row>
    <row r="997" spans="1:34" ht="15.75" customHeight="1" x14ac:dyDescent="0.25">
      <c r="A997" s="66"/>
      <c r="B997" s="66"/>
      <c r="C997" s="56"/>
      <c r="I997" s="67"/>
      <c r="J997" s="67"/>
      <c r="M997" s="68"/>
      <c r="AE997" s="66"/>
      <c r="AF997" s="66"/>
      <c r="AG997" s="66"/>
      <c r="AH997" s="66"/>
    </row>
    <row r="998" spans="1:34" ht="15.75" customHeight="1" x14ac:dyDescent="0.25">
      <c r="A998" s="66"/>
      <c r="B998" s="66"/>
      <c r="C998" s="56"/>
      <c r="I998" s="67"/>
      <c r="J998" s="67"/>
      <c r="M998" s="68"/>
      <c r="AE998" s="66"/>
      <c r="AF998" s="66"/>
      <c r="AG998" s="66"/>
      <c r="AH998" s="66"/>
    </row>
    <row r="999" spans="1:34" ht="15.75" customHeight="1" x14ac:dyDescent="0.25">
      <c r="A999" s="66"/>
      <c r="B999" s="66"/>
      <c r="C999" s="56"/>
      <c r="I999" s="67"/>
      <c r="J999" s="67"/>
      <c r="M999" s="68"/>
      <c r="AE999" s="66"/>
      <c r="AF999" s="66"/>
      <c r="AG999" s="66"/>
      <c r="AH999" s="66"/>
    </row>
    <row r="1000" spans="1:34" ht="15.75" customHeight="1" x14ac:dyDescent="0.25">
      <c r="A1000" s="66"/>
      <c r="B1000" s="66"/>
      <c r="C1000" s="56"/>
      <c r="I1000" s="67"/>
      <c r="J1000" s="67"/>
      <c r="M1000" s="68"/>
      <c r="AE1000" s="66"/>
      <c r="AF1000" s="66"/>
      <c r="AG1000" s="66"/>
      <c r="AH1000" s="66"/>
    </row>
  </sheetData>
  <mergeCells count="92">
    <mergeCell ref="D129:L129"/>
    <mergeCell ref="M129:U129"/>
    <mergeCell ref="V129:AD129"/>
    <mergeCell ref="D143:L143"/>
    <mergeCell ref="D115:L115"/>
    <mergeCell ref="M115:U115"/>
    <mergeCell ref="V115:AD115"/>
    <mergeCell ref="D101:L101"/>
    <mergeCell ref="M101:U101"/>
    <mergeCell ref="V101:AD101"/>
    <mergeCell ref="AF95:AG95"/>
    <mergeCell ref="AF92:AG92"/>
    <mergeCell ref="AS95:AT95"/>
    <mergeCell ref="AF96:AG96"/>
    <mergeCell ref="AS96:AT96"/>
    <mergeCell ref="AF97:AG97"/>
    <mergeCell ref="AS97:AT97"/>
    <mergeCell ref="AS92:AT92"/>
    <mergeCell ref="AF93:AG93"/>
    <mergeCell ref="AS93:AT93"/>
    <mergeCell ref="AF94:AG94"/>
    <mergeCell ref="AS94:AT94"/>
    <mergeCell ref="AS89:AT89"/>
    <mergeCell ref="AF90:AG90"/>
    <mergeCell ref="AS90:AT90"/>
    <mergeCell ref="AF91:AG91"/>
    <mergeCell ref="AS91:AT91"/>
    <mergeCell ref="AF89:AG89"/>
    <mergeCell ref="AS88:AT88"/>
    <mergeCell ref="AS86:BD87"/>
    <mergeCell ref="D87:L87"/>
    <mergeCell ref="M87:U87"/>
    <mergeCell ref="V87:AD87"/>
    <mergeCell ref="AF86:AQ87"/>
    <mergeCell ref="AF88:AG88"/>
    <mergeCell ref="AF16:AG16"/>
    <mergeCell ref="AS16:AT16"/>
    <mergeCell ref="AF14:AQ15"/>
    <mergeCell ref="AS14:BD15"/>
    <mergeCell ref="D15:L15"/>
    <mergeCell ref="M15:U15"/>
    <mergeCell ref="V15:AD15"/>
    <mergeCell ref="AF17:AG17"/>
    <mergeCell ref="AS17:AT17"/>
    <mergeCell ref="AF18:AG18"/>
    <mergeCell ref="AS18:AT18"/>
    <mergeCell ref="AF19:AG19"/>
    <mergeCell ref="AS19:AT19"/>
    <mergeCell ref="AF20:AG20"/>
    <mergeCell ref="AS20:AT20"/>
    <mergeCell ref="AF21:AG21"/>
    <mergeCell ref="AS21:AT21"/>
    <mergeCell ref="AF22:AG22"/>
    <mergeCell ref="AS22:AT22"/>
    <mergeCell ref="AF23:AG23"/>
    <mergeCell ref="AS23:AT23"/>
    <mergeCell ref="AF24:AG24"/>
    <mergeCell ref="AS24:AT24"/>
    <mergeCell ref="AF25:AG25"/>
    <mergeCell ref="AS25:AT25"/>
    <mergeCell ref="AF26:AQ27"/>
    <mergeCell ref="AS26:BD27"/>
    <mergeCell ref="AF28:AG28"/>
    <mergeCell ref="AS28:AT28"/>
    <mergeCell ref="D29:L29"/>
    <mergeCell ref="M29:U29"/>
    <mergeCell ref="V29:AD29"/>
    <mergeCell ref="AF29:AG29"/>
    <mergeCell ref="AS29:AT29"/>
    <mergeCell ref="AF30:AG30"/>
    <mergeCell ref="AS30:AT30"/>
    <mergeCell ref="AF31:AG31"/>
    <mergeCell ref="AS31:AT31"/>
    <mergeCell ref="AF32:AG32"/>
    <mergeCell ref="AS32:AT32"/>
    <mergeCell ref="AF33:AG33"/>
    <mergeCell ref="AS33:AT33"/>
    <mergeCell ref="AF34:AG34"/>
    <mergeCell ref="AS34:AT34"/>
    <mergeCell ref="AF35:AG35"/>
    <mergeCell ref="AS35:AT35"/>
    <mergeCell ref="AS36:AT36"/>
    <mergeCell ref="AF37:AG37"/>
    <mergeCell ref="AS37:AT37"/>
    <mergeCell ref="D43:L43"/>
    <mergeCell ref="M43:U43"/>
    <mergeCell ref="V43:AD43"/>
    <mergeCell ref="D57:L57"/>
    <mergeCell ref="M57:U57"/>
    <mergeCell ref="V57:AD57"/>
    <mergeCell ref="D71:L71"/>
    <mergeCell ref="AF36:AG36"/>
  </mergeCells>
  <conditionalFormatting sqref="AI17:AI2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7:AJ25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7:AK2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25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7:AM25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7:AN25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7:AO2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7:AP2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7:AQ2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I3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J3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9:AK37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9:AL37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9:AM3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9:AN37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9:AO37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29:AP3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9:AQ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17:AV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17:AW25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7:AX2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17:AY25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7:AZ25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17:BA2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7:BB2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17:BC25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17:BD25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30:AV3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9:AW3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9:AX37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29:AY3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9:AZ37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9:BA37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9:BB3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9:BC3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29:BD37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29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0:L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U10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00:AD1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4:L1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4:U11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14:AD11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28:AD12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2:L1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2:U14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42:AD14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6:L15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9:AI9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89:AJ9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89:AK9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89:AL9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89:AM9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89:AN9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9:AO9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89:AP9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89:AQ9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89:AV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89:AW9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89:AX9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89:AY9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89:AZ9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89:BA9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89:BB9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89:BC9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89:BD9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exp1</vt:lpstr>
      <vt:lpstr>exp2</vt:lpstr>
      <vt:lpstr>exp3</vt:lpstr>
      <vt:lpstr>exp4</vt:lpstr>
      <vt:lpstr>exp5</vt:lpstr>
      <vt:lpstr>exp6</vt:lpstr>
      <vt:lpstr>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Kuviatkovski</dc:creator>
  <cp:lastModifiedBy>Fernando Kuviatkovski</cp:lastModifiedBy>
  <dcterms:created xsi:type="dcterms:W3CDTF">2021-04-25T11:00:07Z</dcterms:created>
  <dcterms:modified xsi:type="dcterms:W3CDTF">2021-05-13T20:41:11Z</dcterms:modified>
</cp:coreProperties>
</file>