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180" windowHeight="8040"/>
  </bookViews>
  <sheets>
    <sheet name="工作表1" sheetId="1" r:id="rId1"/>
  </sheets>
  <definedNames>
    <definedName name="_xlnm._FilterDatabase" localSheetId="0" hidden="1">工作表1!$B$1:$D$51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6" i="1"/>
  <c r="E10" i="1"/>
  <c r="E20" i="1"/>
  <c r="E24" i="1"/>
  <c r="E31" i="1"/>
  <c r="F13" i="1"/>
  <c r="J4" i="1"/>
  <c r="E32" i="1"/>
  <c r="E2" i="1"/>
  <c r="F42" i="1"/>
  <c r="F34" i="1"/>
  <c r="F29" i="1"/>
  <c r="F27" i="1"/>
  <c r="E14" i="1"/>
  <c r="N14" i="1"/>
  <c r="F14" i="1"/>
  <c r="F11" i="1"/>
  <c r="J28" i="1"/>
  <c r="J27" i="1"/>
  <c r="J15" i="1"/>
  <c r="J14" i="1"/>
  <c r="J36" i="1"/>
  <c r="J34" i="1"/>
  <c r="J22" i="1"/>
  <c r="J11" i="1"/>
  <c r="N33" i="1"/>
  <c r="F46" i="1"/>
  <c r="F36" i="1"/>
  <c r="F22" i="1"/>
  <c r="F15" i="1" l="1"/>
  <c r="N11" i="1"/>
  <c r="F5" i="1"/>
  <c r="F3" i="1"/>
  <c r="F4" i="1"/>
  <c r="F6" i="1"/>
  <c r="F7" i="1"/>
  <c r="N3" i="1"/>
  <c r="N4" i="1"/>
  <c r="N5" i="1"/>
  <c r="N6" i="1"/>
  <c r="N7" i="1"/>
  <c r="N8" i="1"/>
  <c r="N9" i="1"/>
  <c r="N10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J3" i="1"/>
  <c r="E3" i="1" s="1"/>
  <c r="J5" i="1"/>
  <c r="E5" i="1" s="1"/>
  <c r="J7" i="1"/>
  <c r="E7" i="1" s="1"/>
  <c r="J8" i="1"/>
  <c r="E8" i="1" s="1"/>
  <c r="J9" i="1"/>
  <c r="E9" i="1" s="1"/>
  <c r="J12" i="1"/>
  <c r="J13" i="1"/>
  <c r="J16" i="1"/>
  <c r="J17" i="1"/>
  <c r="J18" i="1"/>
  <c r="J19" i="1"/>
  <c r="J20" i="1"/>
  <c r="J21" i="1"/>
  <c r="J23" i="1"/>
  <c r="J24" i="1"/>
  <c r="J25" i="1"/>
  <c r="J26" i="1"/>
  <c r="J29" i="1"/>
  <c r="J30" i="1"/>
  <c r="J31" i="1"/>
  <c r="J32" i="1"/>
  <c r="J33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N2" i="1"/>
  <c r="J2" i="1"/>
  <c r="F8" i="1"/>
  <c r="F9" i="1"/>
  <c r="F10" i="1"/>
  <c r="F12" i="1"/>
  <c r="F16" i="1"/>
  <c r="F17" i="1"/>
  <c r="F18" i="1"/>
  <c r="F19" i="1"/>
  <c r="F20" i="1"/>
  <c r="F21" i="1"/>
  <c r="F23" i="1"/>
  <c r="E23" i="1" s="1"/>
  <c r="F24" i="1"/>
  <c r="F25" i="1"/>
  <c r="F26" i="1"/>
  <c r="F28" i="1"/>
  <c r="F30" i="1"/>
  <c r="F31" i="1"/>
  <c r="F32" i="1"/>
  <c r="F33" i="1"/>
  <c r="F35" i="1"/>
  <c r="F37" i="1"/>
  <c r="F38" i="1"/>
  <c r="F39" i="1"/>
  <c r="F40" i="1"/>
  <c r="F41" i="1"/>
  <c r="F43" i="1"/>
  <c r="F44" i="1"/>
  <c r="F45" i="1"/>
  <c r="F47" i="1"/>
  <c r="F48" i="1"/>
  <c r="F49" i="1"/>
  <c r="F50" i="1"/>
  <c r="F51" i="1"/>
  <c r="F2" i="1"/>
  <c r="E51" i="1" l="1"/>
  <c r="E50" i="1"/>
  <c r="E49" i="1"/>
  <c r="E48" i="1"/>
  <c r="E47" i="1"/>
  <c r="E33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0" i="1"/>
  <c r="E29" i="1"/>
  <c r="E28" i="1"/>
  <c r="E27" i="1"/>
  <c r="E26" i="1"/>
  <c r="E25" i="1"/>
  <c r="E22" i="1"/>
  <c r="E21" i="1"/>
  <c r="E19" i="1"/>
  <c r="E18" i="1"/>
  <c r="E17" i="1"/>
  <c r="E16" i="1"/>
  <c r="E15" i="1"/>
  <c r="E12" i="1"/>
  <c r="E13" i="1"/>
  <c r="E11" i="1"/>
</calcChain>
</file>

<file path=xl/sharedStrings.xml><?xml version="1.0" encoding="utf-8"?>
<sst xmlns="http://schemas.openxmlformats.org/spreadsheetml/2006/main" count="165" uniqueCount="101">
  <si>
    <t>資工系</t>
  </si>
  <si>
    <t>機械系</t>
  </si>
  <si>
    <t>化工系</t>
  </si>
  <si>
    <t>地環系</t>
  </si>
  <si>
    <t>電機系</t>
  </si>
  <si>
    <t>企管系</t>
  </si>
  <si>
    <t>姓名</t>
    <phoneticPr fontId="3" type="noConversion"/>
  </si>
  <si>
    <t>經濟學系</t>
  </si>
  <si>
    <t>生醫系</t>
  </si>
  <si>
    <t>劉芬妮</t>
  </si>
  <si>
    <t>李宗祐</t>
  </si>
  <si>
    <t>蘇昶霖</t>
  </si>
  <si>
    <t>黃銘振</t>
  </si>
  <si>
    <t>張恩維</t>
  </si>
  <si>
    <t>王佩慈</t>
  </si>
  <si>
    <t>王宥涵</t>
  </si>
  <si>
    <t>羅盛凡</t>
  </si>
  <si>
    <t>曾莘亞</t>
  </si>
  <si>
    <t>郭佳諭</t>
  </si>
  <si>
    <t>劉雨昕</t>
  </si>
  <si>
    <t>莊旻翰</t>
  </si>
  <si>
    <t>鄭淮源</t>
  </si>
  <si>
    <t>吳佳容</t>
  </si>
  <si>
    <t>蔡明璋</t>
  </si>
  <si>
    <t>江若綾</t>
  </si>
  <si>
    <t>鍾天睿</t>
  </si>
  <si>
    <t>何宜謙</t>
  </si>
  <si>
    <t>林于翔</t>
  </si>
  <si>
    <t>陳品希</t>
  </si>
  <si>
    <t>王芷瑜</t>
  </si>
  <si>
    <t>黃詩媛</t>
  </si>
  <si>
    <t>陳翰儒</t>
  </si>
  <si>
    <t>胡妤嫻</t>
  </si>
  <si>
    <t>蔡其均</t>
  </si>
  <si>
    <t>黃名陽</t>
  </si>
  <si>
    <t>簡煜倫</t>
  </si>
  <si>
    <t>葉育賢</t>
  </si>
  <si>
    <t>冉家維</t>
  </si>
  <si>
    <t>賴壹誠</t>
  </si>
  <si>
    <t>鄧　蓉</t>
  </si>
  <si>
    <t>葉一廷</t>
  </si>
  <si>
    <t>蔡沛錞</t>
  </si>
  <si>
    <t>林廷翰</t>
  </si>
  <si>
    <t>盧政宏</t>
  </si>
  <si>
    <t>王瑋華</t>
  </si>
  <si>
    <t>賴宇靖</t>
  </si>
  <si>
    <t>鍾博丞</t>
  </si>
  <si>
    <t>鄭睿中</t>
  </si>
  <si>
    <t>陳政昱</t>
  </si>
  <si>
    <t>廖子游</t>
  </si>
  <si>
    <t>劉冠麟</t>
  </si>
  <si>
    <t>王彥珽</t>
  </si>
  <si>
    <t>陳緯杰</t>
  </si>
  <si>
    <t>黃子祥</t>
  </si>
  <si>
    <t>王秀晴</t>
  </si>
  <si>
    <t>吳埕頡</t>
  </si>
  <si>
    <t>王子奕</t>
  </si>
  <si>
    <t>劉亭妤</t>
  </si>
  <si>
    <t>孫渝鈞</t>
    <phoneticPr fontId="3" type="noConversion"/>
  </si>
  <si>
    <t>作業總分</t>
    <phoneticPr fontId="3" type="noConversion"/>
  </si>
  <si>
    <t>系所</t>
    <phoneticPr fontId="3" type="noConversion"/>
  </si>
  <si>
    <t>C++總分</t>
    <phoneticPr fontId="3" type="noConversion"/>
  </si>
  <si>
    <t>Java總分</t>
    <phoneticPr fontId="3" type="noConversion"/>
  </si>
  <si>
    <t>評語</t>
    <phoneticPr fontId="3" type="noConversion"/>
  </si>
  <si>
    <t>c++沒有輸出浮點數</t>
    <phoneticPr fontId="3" type="noConversion"/>
  </si>
  <si>
    <t>Part1(7.5%)</t>
    <phoneticPr fontId="3" type="noConversion"/>
  </si>
  <si>
    <t>Part2(7.5%)</t>
    <phoneticPr fontId="3" type="noConversion"/>
  </si>
  <si>
    <t>Part3(15%)</t>
    <phoneticPr fontId="3" type="noConversion"/>
  </si>
  <si>
    <t>Bonus(10%)</t>
    <phoneticPr fontId="3" type="noConversion"/>
  </si>
  <si>
    <t>未繳交</t>
    <phoneticPr fontId="3" type="noConversion"/>
  </si>
  <si>
    <t>浮點數輸入沒debug、輸出浮點數位數不正確</t>
    <phoneticPr fontId="3" type="noConversion"/>
  </si>
  <si>
    <t>額外加分(5%)</t>
    <phoneticPr fontId="3" type="noConversion"/>
  </si>
  <si>
    <t>Python總分</t>
    <phoneticPr fontId="3" type="noConversion"/>
  </si>
  <si>
    <t>c++亂碼，python直接輸入-1沒debug、輸出浮點數位數不正確</t>
    <phoneticPr fontId="3" type="noConversion"/>
  </si>
  <si>
    <t>輸出浮點數位數不正確，java浮點數輸入沒debug，python直接輸入-1沒debug</t>
    <phoneticPr fontId="3" type="noConversion"/>
  </si>
  <si>
    <t>輸出浮點數位數不正確，python直接輸入-1沒debug</t>
    <phoneticPr fontId="3" type="noConversion"/>
  </si>
  <si>
    <t>輸出浮點數位數不正確，python直接輸入-1沒debug，readme不完整(總分/2)</t>
    <phoneticPr fontId="3" type="noConversion"/>
  </si>
  <si>
    <t>python輸出浮點數位數不正確，makefile有問題</t>
    <phoneticPr fontId="3" type="noConversion"/>
  </si>
  <si>
    <t>java、python輸出浮點數位數不正確，python直接輸入-1沒debug</t>
    <phoneticPr fontId="3" type="noConversion"/>
  </si>
  <si>
    <t>輸出浮點數位數不正確，python debug沒有跳出程式</t>
    <phoneticPr fontId="3" type="noConversion"/>
  </si>
  <si>
    <t>直接輸入-1沒有debug，java浮點數輸入沒debug、輸出浮點數有問題，python浮點數輸入沒debug，makefile有問題</t>
    <phoneticPr fontId="3" type="noConversion"/>
  </si>
  <si>
    <t>輸出浮點數位數不正確，浮點數輸入沒debug，bonus記得寫在readme</t>
    <phoneticPr fontId="3" type="noConversion"/>
  </si>
  <si>
    <t>輸出浮點數位數不正確</t>
    <phoneticPr fontId="3" type="noConversion"/>
  </si>
  <si>
    <t>輸出浮點數位數不正確，java、python浮點數輸入沒debug</t>
    <phoneticPr fontId="3" type="noConversion"/>
  </si>
  <si>
    <t>python直接輸入-1沒debug，makefile有問題</t>
    <phoneticPr fontId="3" type="noConversion"/>
  </si>
  <si>
    <t>輸出浮點數位數不正確，python直接輸入-1沒debug</t>
    <phoneticPr fontId="3" type="noConversion"/>
  </si>
  <si>
    <t>java浮點數輸入debug不完整，python直接輸入-1沒debug</t>
    <phoneticPr fontId="3" type="noConversion"/>
  </si>
  <si>
    <t>直接輸入-1沒debug</t>
    <phoneticPr fontId="3" type="noConversion"/>
  </si>
  <si>
    <t>python直接輸入-1沒debug</t>
    <phoneticPr fontId="3" type="noConversion"/>
  </si>
  <si>
    <t>makefile有問題</t>
    <phoneticPr fontId="3" type="noConversion"/>
  </si>
  <si>
    <t>java、python輸出浮點數位數不正確</t>
    <phoneticPr fontId="3" type="noConversion"/>
  </si>
  <si>
    <t>輸出浮點數位數不正確，readme命名錯誤</t>
    <phoneticPr fontId="3" type="noConversion"/>
  </si>
  <si>
    <t>c++、java輸出浮點數位數不正確，python直接輸入-1沒debug，makefile有問題</t>
    <phoneticPr fontId="3" type="noConversion"/>
  </si>
  <si>
    <t>c++輸出非浮點數，java、pyhton輸出浮點數位數不正確</t>
    <phoneticPr fontId="3" type="noConversion"/>
  </si>
  <si>
    <r>
      <rPr>
        <b/>
        <sz val="20"/>
        <color rgb="FFFF0000"/>
        <rFont val="標楷體"/>
        <family val="4"/>
        <charset val="136"/>
      </rPr>
      <t>總評</t>
    </r>
    <r>
      <rPr>
        <b/>
        <sz val="20"/>
        <color rgb="FFFF0000"/>
        <rFont val="Times New Roman"/>
        <family val="1"/>
      </rPr>
      <t>:</t>
    </r>
    <phoneticPr fontId="3" type="noConversion"/>
  </si>
  <si>
    <r>
      <t>1.</t>
    </r>
    <r>
      <rPr>
        <sz val="15"/>
        <color rgb="FFFF0000"/>
        <rFont val="標楷體"/>
        <family val="4"/>
        <charset val="136"/>
      </rPr>
      <t>輸出浮點數位數規定為小數點後兩位</t>
    </r>
    <r>
      <rPr>
        <sz val="15"/>
        <color rgb="FFFF0000"/>
        <rFont val="Times New Roman"/>
        <family val="1"/>
      </rPr>
      <t>(</t>
    </r>
    <r>
      <rPr>
        <sz val="15"/>
        <color rgb="FFFF0000"/>
        <rFont val="標楷體"/>
        <family val="4"/>
        <charset val="136"/>
      </rPr>
      <t>不限進位方式</t>
    </r>
    <r>
      <rPr>
        <sz val="15"/>
        <color rgb="FFFF0000"/>
        <rFont val="Times New Roman"/>
        <family val="1"/>
      </rPr>
      <t>)</t>
    </r>
    <phoneticPr fontId="3" type="noConversion"/>
  </si>
  <si>
    <r>
      <t>2.Readme</t>
    </r>
    <r>
      <rPr>
        <sz val="15"/>
        <color rgb="FFFF0000"/>
        <rFont val="標楷體"/>
        <family val="4"/>
        <charset val="136"/>
      </rPr>
      <t>內容請按照規定撰寫</t>
    </r>
    <phoneticPr fontId="3" type="noConversion"/>
  </si>
  <si>
    <r>
      <rPr>
        <sz val="12"/>
        <color theme="1"/>
        <rFont val="新細明體"/>
        <family val="2"/>
      </rPr>
      <t>學號</t>
    </r>
    <phoneticPr fontId="3" type="noConversion"/>
  </si>
  <si>
    <t>makefile有問題，c++輸出非浮點數，java、python輸出浮點數位數不正確</t>
    <phoneticPr fontId="3" type="noConversion"/>
  </si>
  <si>
    <r>
      <t>3.</t>
    </r>
    <r>
      <rPr>
        <sz val="15"/>
        <color rgb="FFFF0000"/>
        <rFont val="標楷體"/>
        <family val="4"/>
        <charset val="136"/>
      </rPr>
      <t>有規定之外的額外加分內容請一律寫在</t>
    </r>
    <r>
      <rPr>
        <sz val="15"/>
        <color rgb="FFFF0000"/>
        <rFont val="Times New Roman"/>
        <family val="1"/>
      </rPr>
      <t>bonus</t>
    </r>
    <r>
      <rPr>
        <sz val="15"/>
        <color rgb="FFFF0000"/>
        <rFont val="標楷體"/>
        <family val="4"/>
        <charset val="136"/>
      </rPr>
      <t>內，否則不予計分</t>
    </r>
    <phoneticPr fontId="3" type="noConversion"/>
  </si>
  <si>
    <t>4.makefile有問題者 扣該語言總分一半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</si>
</sst>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9C0006"/>
      <name val="新細明體"/>
      <family val="2"/>
      <charset val="136"/>
      <scheme val="minor"/>
    </font>
    <font>
      <b/>
      <sz val="20"/>
      <color rgb="FFFF0000"/>
      <name val="標楷體"/>
      <family val="4"/>
      <charset val="136"/>
    </font>
    <font>
      <sz val="15"/>
      <color rgb="FFFF0000"/>
      <name val="標楷體"/>
      <family val="4"/>
      <charset val="136"/>
    </font>
    <font>
      <b/>
      <sz val="20"/>
      <color rgb="FFFF0000"/>
      <name val="Times New Roman"/>
      <family val="1"/>
    </font>
    <font>
      <sz val="15"/>
      <color rgb="FFFF0000"/>
      <name val="Times New Roman"/>
      <family val="1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0006"/>
      <name val="Times New Roman"/>
      <family val="1"/>
    </font>
    <font>
      <sz val="12"/>
      <color theme="1"/>
      <name val="新細明體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2" borderId="0" xfId="1" applyBorder="1" applyAlignment="1">
      <alignment vertical="center" wrapText="1"/>
    </xf>
    <xf numFmtId="0" fontId="0" fillId="0" borderId="0" xfId="0"/>
    <xf numFmtId="0" fontId="4" fillId="2" borderId="0" xfId="1" applyAlignme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9" fillId="0" borderId="0" xfId="0" applyFont="1"/>
    <xf numFmtId="0" fontId="10" fillId="0" borderId="0" xfId="0" applyFont="1" applyBorder="1" applyAlignment="1">
      <alignment vertical="center" wrapText="1"/>
    </xf>
    <xf numFmtId="0" fontId="11" fillId="2" borderId="0" xfId="1" applyFont="1" applyBorder="1" applyAlignment="1">
      <alignment vertical="center" wrapText="1"/>
    </xf>
    <xf numFmtId="0" fontId="10" fillId="0" borderId="0" xfId="0" applyFont="1"/>
    <xf numFmtId="0" fontId="12" fillId="2" borderId="0" xfId="1" applyFont="1" applyBorder="1" applyAlignment="1">
      <alignment vertical="center" wrapText="1"/>
    </xf>
    <xf numFmtId="0" fontId="6" fillId="0" borderId="0" xfId="0" applyFont="1"/>
  </cellXfs>
  <cellStyles count="2">
    <cellStyle name="一般" xfId="0" builtinId="0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7"/>
  <sheetViews>
    <sheetView tabSelected="1" topLeftCell="C37" workbookViewId="0">
      <selection activeCell="E58" sqref="E58"/>
    </sheetView>
  </sheetViews>
  <sheetFormatPr defaultRowHeight="16.5" x14ac:dyDescent="0.25"/>
  <cols>
    <col min="2" max="2" width="11.28515625" customWidth="1"/>
    <col min="3" max="3" width="13.140625" style="8" customWidth="1"/>
    <col min="4" max="4" width="11.28515625" style="12" customWidth="1"/>
    <col min="5" max="6" width="10.140625" customWidth="1"/>
    <col min="7" max="7" width="11.7109375" customWidth="1"/>
    <col min="8" max="8" width="11.28515625" customWidth="1"/>
    <col min="9" max="9" width="10.28515625" customWidth="1"/>
    <col min="11" max="12" width="10.5703125" customWidth="1"/>
    <col min="13" max="13" width="11" customWidth="1"/>
    <col min="14" max="14" width="10.5703125" customWidth="1"/>
    <col min="15" max="15" width="11" customWidth="1"/>
    <col min="16" max="16" width="10.5703125" customWidth="1"/>
    <col min="17" max="17" width="10.140625" customWidth="1"/>
    <col min="18" max="18" width="10.85546875" customWidth="1"/>
    <col min="19" max="19" width="13.5703125" style="4" customWidth="1"/>
    <col min="20" max="20" width="68.28515625" customWidth="1"/>
  </cols>
  <sheetData>
    <row r="1" spans="2:20" x14ac:dyDescent="0.25">
      <c r="B1" t="s">
        <v>60</v>
      </c>
      <c r="C1" s="8" t="s">
        <v>97</v>
      </c>
      <c r="D1" s="9" t="s">
        <v>6</v>
      </c>
      <c r="E1" t="s">
        <v>59</v>
      </c>
      <c r="F1" t="s">
        <v>61</v>
      </c>
      <c r="G1" t="s">
        <v>65</v>
      </c>
      <c r="H1" t="s">
        <v>66</v>
      </c>
      <c r="I1" t="s">
        <v>67</v>
      </c>
      <c r="J1" t="s">
        <v>62</v>
      </c>
      <c r="K1" t="s">
        <v>65</v>
      </c>
      <c r="L1" t="s">
        <v>66</v>
      </c>
      <c r="M1" t="s">
        <v>67</v>
      </c>
      <c r="N1" t="s">
        <v>72</v>
      </c>
      <c r="O1" t="s">
        <v>65</v>
      </c>
      <c r="P1" t="s">
        <v>66</v>
      </c>
      <c r="Q1" t="s">
        <v>67</v>
      </c>
      <c r="R1" t="s">
        <v>68</v>
      </c>
      <c r="S1" s="4" t="s">
        <v>71</v>
      </c>
      <c r="T1" t="s">
        <v>63</v>
      </c>
    </row>
    <row r="2" spans="2:20" x14ac:dyDescent="0.25">
      <c r="B2" s="1" t="s">
        <v>0</v>
      </c>
      <c r="C2" s="2">
        <v>405410061</v>
      </c>
      <c r="D2" s="10" t="s">
        <v>9</v>
      </c>
      <c r="E2">
        <f>SUM(F2+J2+N2+R2+S2)</f>
        <v>85</v>
      </c>
      <c r="F2">
        <f>SUM(G2:I2)</f>
        <v>25</v>
      </c>
      <c r="G2">
        <v>7.5</v>
      </c>
      <c r="H2">
        <v>7.5</v>
      </c>
      <c r="I2">
        <v>10</v>
      </c>
      <c r="J2">
        <f>SUM(K2:M2)</f>
        <v>30</v>
      </c>
      <c r="K2">
        <v>7.5</v>
      </c>
      <c r="L2">
        <v>7.5</v>
      </c>
      <c r="M2">
        <v>15</v>
      </c>
      <c r="N2">
        <f>SUM(O2:Q2)</f>
        <v>30</v>
      </c>
      <c r="O2">
        <v>7.5</v>
      </c>
      <c r="P2">
        <v>7.5</v>
      </c>
      <c r="Q2">
        <v>15</v>
      </c>
      <c r="R2">
        <v>0</v>
      </c>
      <c r="T2" t="s">
        <v>64</v>
      </c>
    </row>
    <row r="3" spans="2:20" x14ac:dyDescent="0.25">
      <c r="B3" s="1" t="s">
        <v>0</v>
      </c>
      <c r="C3" s="2">
        <v>406410025</v>
      </c>
      <c r="D3" s="10" t="s">
        <v>34</v>
      </c>
      <c r="E3" s="4">
        <f t="shared" ref="E3:E51" si="0">SUM(F3+J3+N3+R3+S3)</f>
        <v>33</v>
      </c>
      <c r="F3" s="4">
        <f t="shared" ref="F3:F7" si="1">SUM(G3:I3)</f>
        <v>0</v>
      </c>
      <c r="G3">
        <v>0</v>
      </c>
      <c r="H3">
        <v>0</v>
      </c>
      <c r="I3">
        <v>0</v>
      </c>
      <c r="J3" s="4">
        <f t="shared" ref="J3:J51" si="2">SUM(K3:M3)</f>
        <v>0</v>
      </c>
      <c r="K3">
        <v>0</v>
      </c>
      <c r="L3">
        <v>0</v>
      </c>
      <c r="M3">
        <v>0</v>
      </c>
      <c r="N3" s="4">
        <f t="shared" ref="N3:N51" si="3">SUM(O3:Q3)</f>
        <v>23</v>
      </c>
      <c r="O3">
        <v>7.5</v>
      </c>
      <c r="P3">
        <v>7.5</v>
      </c>
      <c r="Q3">
        <v>8</v>
      </c>
      <c r="R3">
        <v>10</v>
      </c>
      <c r="T3" t="s">
        <v>73</v>
      </c>
    </row>
    <row r="4" spans="2:20" x14ac:dyDescent="0.25">
      <c r="B4" s="1" t="s">
        <v>0</v>
      </c>
      <c r="C4" s="13">
        <v>406410085</v>
      </c>
      <c r="D4" s="11" t="s">
        <v>10</v>
      </c>
      <c r="E4" s="5">
        <f t="shared" si="0"/>
        <v>0</v>
      </c>
      <c r="F4" s="5">
        <f t="shared" si="1"/>
        <v>0</v>
      </c>
      <c r="G4" s="5"/>
      <c r="H4" s="5"/>
      <c r="I4" s="5"/>
      <c r="J4" s="5">
        <f t="shared" si="2"/>
        <v>0</v>
      </c>
      <c r="K4" s="5"/>
      <c r="L4" s="5"/>
      <c r="M4" s="5"/>
      <c r="N4" s="5">
        <f t="shared" si="3"/>
        <v>0</v>
      </c>
      <c r="O4" s="5"/>
      <c r="P4" s="5"/>
      <c r="Q4" s="5"/>
      <c r="R4" s="5"/>
      <c r="S4" s="5"/>
      <c r="T4" s="5" t="s">
        <v>69</v>
      </c>
    </row>
    <row r="5" spans="2:20" x14ac:dyDescent="0.25">
      <c r="B5" s="1" t="s">
        <v>0</v>
      </c>
      <c r="C5" s="2">
        <v>407410031</v>
      </c>
      <c r="D5" s="10" t="s">
        <v>35</v>
      </c>
      <c r="E5" s="4">
        <f t="shared" si="0"/>
        <v>71.5</v>
      </c>
      <c r="F5" s="4">
        <f>SUM(G5:I5)</f>
        <v>20.5</v>
      </c>
      <c r="G5">
        <v>7.5</v>
      </c>
      <c r="H5">
        <v>0</v>
      </c>
      <c r="I5">
        <v>13</v>
      </c>
      <c r="J5" s="4">
        <f t="shared" si="2"/>
        <v>20.5</v>
      </c>
      <c r="K5">
        <v>7.5</v>
      </c>
      <c r="L5">
        <v>0</v>
      </c>
      <c r="M5">
        <v>13</v>
      </c>
      <c r="N5" s="4">
        <f t="shared" si="3"/>
        <v>20.5</v>
      </c>
      <c r="O5">
        <v>7.5</v>
      </c>
      <c r="P5">
        <v>0</v>
      </c>
      <c r="Q5">
        <v>13</v>
      </c>
      <c r="R5">
        <v>10</v>
      </c>
      <c r="T5" t="s">
        <v>70</v>
      </c>
    </row>
    <row r="6" spans="2:20" x14ac:dyDescent="0.25">
      <c r="B6" s="3" t="s">
        <v>0</v>
      </c>
      <c r="C6" s="13">
        <v>407410080</v>
      </c>
      <c r="D6" s="11" t="s">
        <v>11</v>
      </c>
      <c r="E6" s="5">
        <f t="shared" si="0"/>
        <v>0</v>
      </c>
      <c r="F6" s="5">
        <f t="shared" si="1"/>
        <v>0</v>
      </c>
      <c r="G6" s="5"/>
      <c r="H6" s="5"/>
      <c r="I6" s="5"/>
      <c r="J6" s="5"/>
      <c r="K6" s="5"/>
      <c r="L6" s="5"/>
      <c r="M6" s="5"/>
      <c r="N6" s="5">
        <f t="shared" si="3"/>
        <v>0</v>
      </c>
      <c r="O6" s="5"/>
      <c r="P6" s="5"/>
      <c r="Q6" s="5"/>
      <c r="R6" s="5"/>
      <c r="S6" s="5"/>
      <c r="T6" s="5" t="s">
        <v>69</v>
      </c>
    </row>
    <row r="7" spans="2:20" x14ac:dyDescent="0.25">
      <c r="B7" s="1" t="s">
        <v>1</v>
      </c>
      <c r="C7" s="2">
        <v>407420082</v>
      </c>
      <c r="D7" s="10" t="s">
        <v>36</v>
      </c>
      <c r="E7" s="4">
        <f t="shared" si="0"/>
        <v>100</v>
      </c>
      <c r="F7" s="4">
        <f t="shared" si="1"/>
        <v>30</v>
      </c>
      <c r="G7">
        <v>7.5</v>
      </c>
      <c r="H7">
        <v>7.5</v>
      </c>
      <c r="I7">
        <v>15</v>
      </c>
      <c r="J7" s="4">
        <f t="shared" si="2"/>
        <v>30</v>
      </c>
      <c r="K7">
        <v>7.5</v>
      </c>
      <c r="L7">
        <v>7.5</v>
      </c>
      <c r="M7">
        <v>15</v>
      </c>
      <c r="N7" s="4">
        <f t="shared" si="3"/>
        <v>30</v>
      </c>
      <c r="O7">
        <v>7.5</v>
      </c>
      <c r="P7">
        <v>7.5</v>
      </c>
      <c r="Q7">
        <v>15</v>
      </c>
      <c r="R7">
        <v>10</v>
      </c>
    </row>
    <row r="8" spans="2:20" x14ac:dyDescent="0.25">
      <c r="B8" s="1" t="s">
        <v>1</v>
      </c>
      <c r="C8" s="2">
        <v>407420087</v>
      </c>
      <c r="D8" s="10" t="s">
        <v>12</v>
      </c>
      <c r="E8" s="4">
        <f t="shared" si="0"/>
        <v>100</v>
      </c>
      <c r="F8" s="4">
        <f t="shared" ref="F8:F51" si="4">SUM(G8:I8)</f>
        <v>30</v>
      </c>
      <c r="G8">
        <v>7.5</v>
      </c>
      <c r="H8">
        <v>7.5</v>
      </c>
      <c r="I8">
        <v>15</v>
      </c>
      <c r="J8" s="4">
        <f t="shared" si="2"/>
        <v>30</v>
      </c>
      <c r="K8">
        <v>7.5</v>
      </c>
      <c r="L8">
        <v>7.5</v>
      </c>
      <c r="M8">
        <v>15</v>
      </c>
      <c r="N8" s="4">
        <f t="shared" si="3"/>
        <v>30</v>
      </c>
      <c r="O8">
        <v>7.5</v>
      </c>
      <c r="P8">
        <v>7.5</v>
      </c>
      <c r="Q8">
        <v>15</v>
      </c>
      <c r="R8">
        <v>10</v>
      </c>
    </row>
    <row r="9" spans="2:20" x14ac:dyDescent="0.25">
      <c r="B9" s="1" t="s">
        <v>1</v>
      </c>
      <c r="C9" s="2">
        <v>407420088</v>
      </c>
      <c r="D9" s="10" t="s">
        <v>37</v>
      </c>
      <c r="E9" s="4">
        <f t="shared" si="0"/>
        <v>103</v>
      </c>
      <c r="F9" s="4">
        <f t="shared" si="4"/>
        <v>30</v>
      </c>
      <c r="G9">
        <v>7.5</v>
      </c>
      <c r="H9">
        <v>7.5</v>
      </c>
      <c r="I9">
        <v>15</v>
      </c>
      <c r="J9" s="4">
        <f t="shared" si="2"/>
        <v>30</v>
      </c>
      <c r="K9">
        <v>7.5</v>
      </c>
      <c r="L9">
        <v>7.5</v>
      </c>
      <c r="M9">
        <v>15</v>
      </c>
      <c r="N9" s="4">
        <f t="shared" si="3"/>
        <v>30</v>
      </c>
      <c r="O9">
        <v>7.5</v>
      </c>
      <c r="P9">
        <v>7.5</v>
      </c>
      <c r="Q9">
        <v>15</v>
      </c>
      <c r="R9">
        <v>10</v>
      </c>
      <c r="S9" s="4">
        <v>3</v>
      </c>
    </row>
    <row r="10" spans="2:20" x14ac:dyDescent="0.25">
      <c r="B10" s="3" t="s">
        <v>2</v>
      </c>
      <c r="C10" s="13">
        <v>407425055</v>
      </c>
      <c r="D10" s="11" t="s">
        <v>13</v>
      </c>
      <c r="E10" s="5">
        <f t="shared" si="0"/>
        <v>0</v>
      </c>
      <c r="F10" s="5">
        <f t="shared" si="4"/>
        <v>0</v>
      </c>
      <c r="G10" s="5"/>
      <c r="H10" s="5"/>
      <c r="I10" s="5"/>
      <c r="J10" s="5"/>
      <c r="K10" s="5"/>
      <c r="L10" s="5"/>
      <c r="M10" s="5">
        <v>0</v>
      </c>
      <c r="N10" s="5">
        <f t="shared" si="3"/>
        <v>0</v>
      </c>
      <c r="O10" s="5"/>
      <c r="P10" s="5"/>
      <c r="Q10" s="5"/>
      <c r="R10" s="5"/>
      <c r="S10" s="5"/>
      <c r="T10" s="5" t="s">
        <v>69</v>
      </c>
    </row>
    <row r="11" spans="2:20" x14ac:dyDescent="0.25">
      <c r="B11" s="1" t="s">
        <v>5</v>
      </c>
      <c r="C11" s="2">
        <v>407520051</v>
      </c>
      <c r="D11" s="10" t="s">
        <v>38</v>
      </c>
      <c r="E11" s="4">
        <f t="shared" si="0"/>
        <v>49.5</v>
      </c>
      <c r="F11" s="4">
        <f>SUM(G11:I11)/2</f>
        <v>10.25</v>
      </c>
      <c r="G11">
        <v>0</v>
      </c>
      <c r="H11">
        <v>7.5</v>
      </c>
      <c r="I11">
        <v>13</v>
      </c>
      <c r="J11" s="4">
        <f>SUM(K11:M11)</f>
        <v>20.5</v>
      </c>
      <c r="K11">
        <v>0</v>
      </c>
      <c r="L11">
        <v>7.5</v>
      </c>
      <c r="M11">
        <v>13</v>
      </c>
      <c r="N11" s="4">
        <f>SUM(O11:Q11)/2</f>
        <v>8.75</v>
      </c>
      <c r="O11">
        <v>0</v>
      </c>
      <c r="P11">
        <v>7.5</v>
      </c>
      <c r="Q11">
        <v>10</v>
      </c>
      <c r="R11">
        <v>10</v>
      </c>
      <c r="T11" t="s">
        <v>92</v>
      </c>
    </row>
    <row r="12" spans="2:20" x14ac:dyDescent="0.25">
      <c r="B12" s="1" t="s">
        <v>3</v>
      </c>
      <c r="C12" s="2">
        <v>408235014</v>
      </c>
      <c r="D12" s="10" t="s">
        <v>14</v>
      </c>
      <c r="E12" s="4">
        <f t="shared" si="0"/>
        <v>83.5</v>
      </c>
      <c r="F12" s="4">
        <f t="shared" si="4"/>
        <v>28</v>
      </c>
      <c r="G12">
        <v>7.5</v>
      </c>
      <c r="H12">
        <v>7.5</v>
      </c>
      <c r="I12">
        <v>13</v>
      </c>
      <c r="J12" s="4">
        <f t="shared" si="2"/>
        <v>20.5</v>
      </c>
      <c r="K12">
        <v>7.5</v>
      </c>
      <c r="L12">
        <v>0</v>
      </c>
      <c r="M12">
        <v>13</v>
      </c>
      <c r="N12" s="4">
        <f t="shared" si="3"/>
        <v>23</v>
      </c>
      <c r="O12">
        <v>7.5</v>
      </c>
      <c r="P12">
        <v>7.5</v>
      </c>
      <c r="Q12">
        <v>8</v>
      </c>
      <c r="R12">
        <v>10</v>
      </c>
      <c r="S12" s="4">
        <v>2</v>
      </c>
      <c r="T12" t="s">
        <v>74</v>
      </c>
    </row>
    <row r="13" spans="2:20" s="4" customFormat="1" ht="15.75" x14ac:dyDescent="0.25">
      <c r="B13" s="4" t="s">
        <v>0</v>
      </c>
      <c r="C13" s="8">
        <v>408410005</v>
      </c>
      <c r="D13" s="4" t="s">
        <v>39</v>
      </c>
      <c r="E13" s="4">
        <f t="shared" si="0"/>
        <v>68.5</v>
      </c>
      <c r="F13" s="4">
        <f>SUM(G13:I13)/2</f>
        <v>12.5</v>
      </c>
      <c r="G13" s="4">
        <v>7.5</v>
      </c>
      <c r="H13" s="4">
        <v>7.5</v>
      </c>
      <c r="I13" s="4">
        <v>10</v>
      </c>
      <c r="J13" s="4">
        <f t="shared" si="2"/>
        <v>28</v>
      </c>
      <c r="K13" s="4">
        <v>7.5</v>
      </c>
      <c r="L13" s="4">
        <v>7.5</v>
      </c>
      <c r="M13" s="4">
        <v>13</v>
      </c>
      <c r="N13" s="4">
        <f t="shared" si="3"/>
        <v>28</v>
      </c>
      <c r="O13" s="4">
        <v>7.5</v>
      </c>
      <c r="P13" s="4">
        <v>7.5</v>
      </c>
      <c r="Q13" s="4">
        <v>13</v>
      </c>
      <c r="R13" s="4">
        <v>0</v>
      </c>
      <c r="T13" s="4" t="s">
        <v>98</v>
      </c>
    </row>
    <row r="14" spans="2:20" x14ac:dyDescent="0.25">
      <c r="B14" s="1" t="s">
        <v>0</v>
      </c>
      <c r="C14" s="2">
        <v>408410013</v>
      </c>
      <c r="D14" s="10" t="s">
        <v>15</v>
      </c>
      <c r="E14" s="4">
        <f>SUM(F14+J14+N14+R14+S14)/2</f>
        <v>39.5</v>
      </c>
      <c r="F14" s="4">
        <f>SUM(G14:I14)</f>
        <v>28</v>
      </c>
      <c r="G14">
        <v>7.5</v>
      </c>
      <c r="H14">
        <v>7.5</v>
      </c>
      <c r="I14">
        <v>13</v>
      </c>
      <c r="J14" s="4">
        <f>SUM(K14:M14)</f>
        <v>28</v>
      </c>
      <c r="K14">
        <v>7.5</v>
      </c>
      <c r="L14">
        <v>7.5</v>
      </c>
      <c r="M14">
        <v>13</v>
      </c>
      <c r="N14" s="4">
        <f>SUM(O14:Q14)</f>
        <v>23</v>
      </c>
      <c r="O14">
        <v>7.5</v>
      </c>
      <c r="P14">
        <v>7.5</v>
      </c>
      <c r="Q14">
        <v>8</v>
      </c>
      <c r="R14">
        <v>0</v>
      </c>
      <c r="T14" t="s">
        <v>76</v>
      </c>
    </row>
    <row r="15" spans="2:20" x14ac:dyDescent="0.25">
      <c r="B15" s="1" t="s">
        <v>0</v>
      </c>
      <c r="C15" s="2">
        <v>408410016</v>
      </c>
      <c r="D15" s="10" t="s">
        <v>40</v>
      </c>
      <c r="E15" s="4">
        <f t="shared" si="0"/>
        <v>83</v>
      </c>
      <c r="F15" s="4">
        <f>SUM(G15:I15)/2</f>
        <v>15</v>
      </c>
      <c r="G15">
        <v>7.5</v>
      </c>
      <c r="H15">
        <v>7.5</v>
      </c>
      <c r="I15">
        <v>15</v>
      </c>
      <c r="J15" s="4">
        <f>SUM(K15:M15)</f>
        <v>30</v>
      </c>
      <c r="K15">
        <v>7.5</v>
      </c>
      <c r="L15">
        <v>7.5</v>
      </c>
      <c r="M15">
        <v>15</v>
      </c>
      <c r="N15" s="4">
        <f t="shared" si="3"/>
        <v>28</v>
      </c>
      <c r="O15">
        <v>7.5</v>
      </c>
      <c r="P15">
        <v>7.5</v>
      </c>
      <c r="Q15">
        <v>13</v>
      </c>
      <c r="R15">
        <v>10</v>
      </c>
      <c r="T15" t="s">
        <v>77</v>
      </c>
    </row>
    <row r="16" spans="2:20" x14ac:dyDescent="0.25">
      <c r="B16" s="1" t="s">
        <v>0</v>
      </c>
      <c r="C16" s="2">
        <v>408410033</v>
      </c>
      <c r="D16" s="10" t="s">
        <v>16</v>
      </c>
      <c r="E16" s="4">
        <f t="shared" si="0"/>
        <v>89</v>
      </c>
      <c r="F16" s="4">
        <f t="shared" si="4"/>
        <v>28</v>
      </c>
      <c r="G16">
        <v>7.5</v>
      </c>
      <c r="H16">
        <v>7.5</v>
      </c>
      <c r="I16">
        <v>13</v>
      </c>
      <c r="J16" s="4">
        <f t="shared" si="2"/>
        <v>28</v>
      </c>
      <c r="K16">
        <v>7.5</v>
      </c>
      <c r="L16">
        <v>7.5</v>
      </c>
      <c r="M16">
        <v>13</v>
      </c>
      <c r="N16" s="4">
        <f t="shared" si="3"/>
        <v>23</v>
      </c>
      <c r="O16">
        <v>7.5</v>
      </c>
      <c r="P16">
        <v>7.5</v>
      </c>
      <c r="Q16">
        <v>8</v>
      </c>
      <c r="R16">
        <v>10</v>
      </c>
      <c r="T16" t="s">
        <v>75</v>
      </c>
    </row>
    <row r="17" spans="2:20" x14ac:dyDescent="0.25">
      <c r="B17" s="1" t="s">
        <v>0</v>
      </c>
      <c r="C17" s="2">
        <v>408410041</v>
      </c>
      <c r="D17" s="10" t="s">
        <v>41</v>
      </c>
      <c r="E17" s="4">
        <f t="shared" si="0"/>
        <v>91</v>
      </c>
      <c r="F17" s="4">
        <f t="shared" si="4"/>
        <v>30</v>
      </c>
      <c r="G17">
        <v>7.5</v>
      </c>
      <c r="H17">
        <v>7.5</v>
      </c>
      <c r="I17">
        <v>15</v>
      </c>
      <c r="J17" s="4">
        <f t="shared" si="2"/>
        <v>28</v>
      </c>
      <c r="K17">
        <v>7.5</v>
      </c>
      <c r="L17">
        <v>7.5</v>
      </c>
      <c r="M17">
        <v>13</v>
      </c>
      <c r="N17" s="4">
        <f t="shared" si="3"/>
        <v>23</v>
      </c>
      <c r="O17">
        <v>7.5</v>
      </c>
      <c r="P17">
        <v>7.5</v>
      </c>
      <c r="Q17">
        <v>8</v>
      </c>
      <c r="R17">
        <v>10</v>
      </c>
      <c r="T17" t="s">
        <v>78</v>
      </c>
    </row>
    <row r="18" spans="2:20" x14ac:dyDescent="0.25">
      <c r="B18" s="1" t="s">
        <v>0</v>
      </c>
      <c r="C18" s="2">
        <v>408410048</v>
      </c>
      <c r="D18" s="10" t="s">
        <v>17</v>
      </c>
      <c r="E18" s="4">
        <f t="shared" si="0"/>
        <v>100</v>
      </c>
      <c r="F18" s="4">
        <f t="shared" si="4"/>
        <v>30</v>
      </c>
      <c r="G18" s="4">
        <v>7.5</v>
      </c>
      <c r="H18" s="4">
        <v>7.5</v>
      </c>
      <c r="I18" s="4">
        <v>15</v>
      </c>
      <c r="J18" s="4">
        <f t="shared" si="2"/>
        <v>30</v>
      </c>
      <c r="K18" s="4">
        <v>7.5</v>
      </c>
      <c r="L18" s="4">
        <v>7.5</v>
      </c>
      <c r="M18" s="4">
        <v>15</v>
      </c>
      <c r="N18" s="4">
        <f t="shared" si="3"/>
        <v>30</v>
      </c>
      <c r="O18" s="4">
        <v>7.5</v>
      </c>
      <c r="P18" s="4">
        <v>7.5</v>
      </c>
      <c r="Q18" s="4">
        <v>15</v>
      </c>
      <c r="R18" s="4">
        <v>10</v>
      </c>
    </row>
    <row r="19" spans="2:20" x14ac:dyDescent="0.25">
      <c r="B19" s="1" t="s">
        <v>0</v>
      </c>
      <c r="C19" s="2">
        <v>408410052</v>
      </c>
      <c r="D19" s="10" t="s">
        <v>42</v>
      </c>
      <c r="E19" s="4">
        <f t="shared" si="0"/>
        <v>89</v>
      </c>
      <c r="F19" s="4">
        <f t="shared" si="4"/>
        <v>28</v>
      </c>
      <c r="G19" s="4">
        <v>7.5</v>
      </c>
      <c r="H19" s="4">
        <v>7.5</v>
      </c>
      <c r="I19" s="4">
        <v>13</v>
      </c>
      <c r="J19" s="4">
        <f t="shared" si="2"/>
        <v>28</v>
      </c>
      <c r="K19" s="4">
        <v>7.5</v>
      </c>
      <c r="L19" s="4">
        <v>7.5</v>
      </c>
      <c r="M19" s="4">
        <v>13</v>
      </c>
      <c r="N19" s="4">
        <f t="shared" si="3"/>
        <v>23</v>
      </c>
      <c r="O19" s="4">
        <v>7.5</v>
      </c>
      <c r="P19" s="4">
        <v>7.5</v>
      </c>
      <c r="Q19" s="4">
        <v>8</v>
      </c>
      <c r="R19" s="4">
        <v>10</v>
      </c>
      <c r="T19" t="s">
        <v>75</v>
      </c>
    </row>
    <row r="20" spans="2:20" x14ac:dyDescent="0.25">
      <c r="B20" s="1" t="s">
        <v>0</v>
      </c>
      <c r="C20" s="13">
        <v>408410067</v>
      </c>
      <c r="D20" s="11" t="s">
        <v>18</v>
      </c>
      <c r="E20" s="5">
        <f t="shared" si="0"/>
        <v>0</v>
      </c>
      <c r="F20" s="5">
        <f t="shared" si="4"/>
        <v>0</v>
      </c>
      <c r="G20" s="5"/>
      <c r="H20" s="5"/>
      <c r="I20" s="5"/>
      <c r="J20" s="5">
        <f t="shared" si="2"/>
        <v>0</v>
      </c>
      <c r="K20" s="5"/>
      <c r="L20" s="5"/>
      <c r="M20" s="5"/>
      <c r="N20" s="5">
        <f t="shared" si="3"/>
        <v>0</v>
      </c>
      <c r="O20" s="5"/>
      <c r="P20" s="5"/>
      <c r="Q20" s="5"/>
      <c r="R20" s="5"/>
      <c r="S20" s="5"/>
      <c r="T20" s="5" t="s">
        <v>69</v>
      </c>
    </row>
    <row r="21" spans="2:20" x14ac:dyDescent="0.25">
      <c r="B21" s="1" t="s">
        <v>0</v>
      </c>
      <c r="C21" s="2">
        <v>408410069</v>
      </c>
      <c r="D21" s="10" t="s">
        <v>43</v>
      </c>
      <c r="E21" s="4">
        <f t="shared" si="0"/>
        <v>82</v>
      </c>
      <c r="F21" s="4">
        <f t="shared" si="4"/>
        <v>28</v>
      </c>
      <c r="G21" s="4">
        <v>7.5</v>
      </c>
      <c r="H21" s="4">
        <v>7.5</v>
      </c>
      <c r="I21" s="4">
        <v>13</v>
      </c>
      <c r="J21" s="4">
        <f t="shared" si="2"/>
        <v>28</v>
      </c>
      <c r="K21" s="4">
        <v>7.5</v>
      </c>
      <c r="L21" s="4">
        <v>7.5</v>
      </c>
      <c r="M21" s="4">
        <v>13</v>
      </c>
      <c r="N21" s="4">
        <f t="shared" si="3"/>
        <v>16</v>
      </c>
      <c r="O21" s="4">
        <v>3.5</v>
      </c>
      <c r="P21" s="4">
        <v>3.5</v>
      </c>
      <c r="Q21" s="4">
        <v>9</v>
      </c>
      <c r="R21" s="4">
        <v>10</v>
      </c>
      <c r="T21" t="s">
        <v>79</v>
      </c>
    </row>
    <row r="22" spans="2:20" x14ac:dyDescent="0.25">
      <c r="B22" s="1" t="s">
        <v>0</v>
      </c>
      <c r="C22" s="2">
        <v>408410072</v>
      </c>
      <c r="D22" s="10" t="s">
        <v>19</v>
      </c>
      <c r="E22" s="4">
        <f t="shared" si="0"/>
        <v>53.5</v>
      </c>
      <c r="F22" s="4">
        <f>SUM(G22:I22)/2</f>
        <v>12.5</v>
      </c>
      <c r="G22" s="4">
        <v>7.5</v>
      </c>
      <c r="H22" s="4">
        <v>7.5</v>
      </c>
      <c r="I22" s="4">
        <v>10</v>
      </c>
      <c r="J22" s="4">
        <f>SUM(K22:M22)</f>
        <v>12.5</v>
      </c>
      <c r="K22" s="4">
        <v>7.5</v>
      </c>
      <c r="L22" s="4">
        <v>0</v>
      </c>
      <c r="M22" s="4">
        <v>5</v>
      </c>
      <c r="N22" s="4">
        <f t="shared" si="3"/>
        <v>17.5</v>
      </c>
      <c r="O22" s="4">
        <v>7.5</v>
      </c>
      <c r="P22" s="4">
        <v>0</v>
      </c>
      <c r="Q22" s="4">
        <v>10</v>
      </c>
      <c r="R22" s="4">
        <v>10</v>
      </c>
      <c r="S22" s="4">
        <v>1</v>
      </c>
      <c r="T22" t="s">
        <v>80</v>
      </c>
    </row>
    <row r="23" spans="2:20" x14ac:dyDescent="0.25">
      <c r="B23" s="1" t="s">
        <v>0</v>
      </c>
      <c r="C23" s="2">
        <v>408410075</v>
      </c>
      <c r="D23" s="10" t="s">
        <v>44</v>
      </c>
      <c r="E23" s="4">
        <f t="shared" si="0"/>
        <v>95</v>
      </c>
      <c r="F23" s="4">
        <f t="shared" si="4"/>
        <v>28</v>
      </c>
      <c r="G23" s="4">
        <v>7.5</v>
      </c>
      <c r="H23" s="4">
        <v>7.5</v>
      </c>
      <c r="I23" s="4">
        <v>13</v>
      </c>
      <c r="J23" s="4">
        <f t="shared" si="2"/>
        <v>28</v>
      </c>
      <c r="K23" s="4">
        <v>7.5</v>
      </c>
      <c r="L23" s="4">
        <v>7.5</v>
      </c>
      <c r="M23" s="4">
        <v>13</v>
      </c>
      <c r="N23" s="4">
        <f t="shared" si="3"/>
        <v>28</v>
      </c>
      <c r="O23" s="4">
        <v>7.5</v>
      </c>
      <c r="P23" s="4">
        <v>7.5</v>
      </c>
      <c r="Q23" s="4">
        <v>13</v>
      </c>
      <c r="R23" s="4">
        <v>10</v>
      </c>
      <c r="S23" s="4">
        <v>1</v>
      </c>
      <c r="T23" t="s">
        <v>82</v>
      </c>
    </row>
    <row r="24" spans="2:20" x14ac:dyDescent="0.25">
      <c r="B24" s="1" t="s">
        <v>0</v>
      </c>
      <c r="C24" s="13">
        <v>408410076</v>
      </c>
      <c r="D24" s="11" t="s">
        <v>20</v>
      </c>
      <c r="E24" s="5">
        <f t="shared" si="0"/>
        <v>0</v>
      </c>
      <c r="F24" s="5">
        <f t="shared" si="4"/>
        <v>0</v>
      </c>
      <c r="G24" s="5"/>
      <c r="H24" s="5"/>
      <c r="I24" s="5"/>
      <c r="J24" s="5">
        <f t="shared" si="2"/>
        <v>0</v>
      </c>
      <c r="K24" s="5"/>
      <c r="L24" s="5"/>
      <c r="M24" s="5"/>
      <c r="N24" s="5">
        <f t="shared" si="3"/>
        <v>0</v>
      </c>
      <c r="O24" s="5"/>
      <c r="P24" s="5"/>
      <c r="Q24" s="5"/>
      <c r="R24" s="5"/>
      <c r="S24" s="5"/>
      <c r="T24" s="5" t="s">
        <v>69</v>
      </c>
    </row>
    <row r="25" spans="2:20" x14ac:dyDescent="0.25">
      <c r="B25" s="1" t="s">
        <v>0</v>
      </c>
      <c r="C25" s="2">
        <v>408410116</v>
      </c>
      <c r="D25" s="10" t="s">
        <v>45</v>
      </c>
      <c r="E25" s="4">
        <f t="shared" si="0"/>
        <v>66.5</v>
      </c>
      <c r="F25" s="4">
        <f t="shared" si="4"/>
        <v>20.5</v>
      </c>
      <c r="G25" s="4">
        <v>7.5</v>
      </c>
      <c r="H25" s="4">
        <v>0</v>
      </c>
      <c r="I25" s="4">
        <v>13</v>
      </c>
      <c r="J25" s="4">
        <f t="shared" si="2"/>
        <v>20.5</v>
      </c>
      <c r="K25" s="4">
        <v>7.5</v>
      </c>
      <c r="L25" s="4">
        <v>0</v>
      </c>
      <c r="M25" s="4">
        <v>13</v>
      </c>
      <c r="N25" s="4">
        <f t="shared" si="3"/>
        <v>20.5</v>
      </c>
      <c r="O25" s="4">
        <v>7.5</v>
      </c>
      <c r="P25" s="4">
        <v>0</v>
      </c>
      <c r="Q25" s="4">
        <v>13</v>
      </c>
      <c r="R25" s="4">
        <v>5</v>
      </c>
      <c r="T25" t="s">
        <v>81</v>
      </c>
    </row>
    <row r="26" spans="2:20" x14ac:dyDescent="0.25">
      <c r="B26" s="1" t="s">
        <v>0</v>
      </c>
      <c r="C26" s="2">
        <v>408410117</v>
      </c>
      <c r="D26" s="10" t="s">
        <v>21</v>
      </c>
      <c r="E26" s="4">
        <f t="shared" si="0"/>
        <v>66.5</v>
      </c>
      <c r="F26" s="4">
        <f t="shared" si="4"/>
        <v>26</v>
      </c>
      <c r="G26" s="4">
        <v>7.5</v>
      </c>
      <c r="H26" s="4">
        <v>7.5</v>
      </c>
      <c r="I26" s="4">
        <v>11</v>
      </c>
      <c r="J26" s="4">
        <f t="shared" si="2"/>
        <v>18.5</v>
      </c>
      <c r="K26" s="4">
        <v>7.5</v>
      </c>
      <c r="L26" s="4">
        <v>0</v>
      </c>
      <c r="M26" s="4">
        <v>11</v>
      </c>
      <c r="N26" s="4">
        <f t="shared" si="3"/>
        <v>11</v>
      </c>
      <c r="O26" s="4">
        <v>0</v>
      </c>
      <c r="P26" s="4">
        <v>0</v>
      </c>
      <c r="Q26" s="4">
        <v>11</v>
      </c>
      <c r="R26" s="4">
        <v>10</v>
      </c>
      <c r="S26" s="4">
        <v>1</v>
      </c>
      <c r="T26" t="s">
        <v>83</v>
      </c>
    </row>
    <row r="27" spans="2:20" x14ac:dyDescent="0.25">
      <c r="B27" s="1" t="s">
        <v>0</v>
      </c>
      <c r="C27" s="2">
        <v>408410120</v>
      </c>
      <c r="D27" s="10" t="s">
        <v>46</v>
      </c>
      <c r="E27" s="4">
        <f t="shared" si="0"/>
        <v>80</v>
      </c>
      <c r="F27" s="4">
        <f>SUM(G27:I27)/2</f>
        <v>15</v>
      </c>
      <c r="G27" s="4">
        <v>7.5</v>
      </c>
      <c r="H27" s="4">
        <v>7.5</v>
      </c>
      <c r="I27" s="4">
        <v>15</v>
      </c>
      <c r="J27" s="4">
        <f>SUM(K27:M27)</f>
        <v>30</v>
      </c>
      <c r="K27" s="4">
        <v>7.5</v>
      </c>
      <c r="L27" s="4">
        <v>7.5</v>
      </c>
      <c r="M27" s="4">
        <v>15</v>
      </c>
      <c r="N27" s="4">
        <f t="shared" si="3"/>
        <v>25</v>
      </c>
      <c r="O27" s="4">
        <v>7.5</v>
      </c>
      <c r="P27" s="4">
        <v>7.5</v>
      </c>
      <c r="Q27" s="4">
        <v>10</v>
      </c>
      <c r="R27" s="4">
        <v>10</v>
      </c>
      <c r="T27" t="s">
        <v>84</v>
      </c>
    </row>
    <row r="28" spans="2:20" x14ac:dyDescent="0.25">
      <c r="B28" s="1" t="s">
        <v>4</v>
      </c>
      <c r="C28" s="2">
        <v>408415036</v>
      </c>
      <c r="D28" s="10" t="s">
        <v>22</v>
      </c>
      <c r="E28" s="4">
        <f t="shared" si="0"/>
        <v>95</v>
      </c>
      <c r="F28" s="4">
        <f t="shared" si="4"/>
        <v>30</v>
      </c>
      <c r="G28" s="4">
        <v>7.5</v>
      </c>
      <c r="H28" s="4">
        <v>7.5</v>
      </c>
      <c r="I28" s="4">
        <v>15</v>
      </c>
      <c r="J28" s="4">
        <f>SUM(K28:M28)</f>
        <v>30</v>
      </c>
      <c r="K28" s="4">
        <v>7.5</v>
      </c>
      <c r="L28" s="4">
        <v>7.5</v>
      </c>
      <c r="M28" s="4">
        <v>15</v>
      </c>
      <c r="N28" s="4">
        <f t="shared" si="3"/>
        <v>25</v>
      </c>
      <c r="O28" s="4">
        <v>7.5</v>
      </c>
      <c r="P28" s="4">
        <v>7.5</v>
      </c>
      <c r="Q28" s="4">
        <v>10</v>
      </c>
      <c r="R28" s="4">
        <v>10</v>
      </c>
      <c r="T28" t="s">
        <v>88</v>
      </c>
    </row>
    <row r="29" spans="2:20" x14ac:dyDescent="0.25">
      <c r="B29" s="1" t="s">
        <v>7</v>
      </c>
      <c r="C29" s="2">
        <v>408510012</v>
      </c>
      <c r="D29" s="10" t="s">
        <v>47</v>
      </c>
      <c r="E29" s="4">
        <f t="shared" si="0"/>
        <v>95</v>
      </c>
      <c r="F29" s="4">
        <f>SUM(G29:I29)</f>
        <v>30</v>
      </c>
      <c r="G29" s="4">
        <v>7.5</v>
      </c>
      <c r="H29" s="4">
        <v>7.5</v>
      </c>
      <c r="I29" s="4">
        <v>15</v>
      </c>
      <c r="J29" s="4">
        <f t="shared" si="2"/>
        <v>30</v>
      </c>
      <c r="K29" s="4">
        <v>7.5</v>
      </c>
      <c r="L29" s="4">
        <v>7.5</v>
      </c>
      <c r="M29" s="4">
        <v>15</v>
      </c>
      <c r="N29" s="4">
        <f t="shared" si="3"/>
        <v>25</v>
      </c>
      <c r="O29" s="4">
        <v>7.5</v>
      </c>
      <c r="P29" s="4">
        <v>7.5</v>
      </c>
      <c r="Q29" s="4">
        <v>10</v>
      </c>
      <c r="R29" s="4">
        <v>10</v>
      </c>
      <c r="T29" t="s">
        <v>88</v>
      </c>
    </row>
    <row r="30" spans="2:20" x14ac:dyDescent="0.25">
      <c r="B30" s="1" t="s">
        <v>5</v>
      </c>
      <c r="C30" s="2">
        <v>408520068</v>
      </c>
      <c r="D30" s="10" t="s">
        <v>23</v>
      </c>
      <c r="E30" s="4">
        <f t="shared" si="0"/>
        <v>84</v>
      </c>
      <c r="F30" s="4">
        <f t="shared" si="4"/>
        <v>28</v>
      </c>
      <c r="G30" s="4">
        <v>7.5</v>
      </c>
      <c r="H30" s="4">
        <v>7.5</v>
      </c>
      <c r="I30" s="4">
        <v>13</v>
      </c>
      <c r="J30" s="4">
        <f t="shared" si="2"/>
        <v>28</v>
      </c>
      <c r="K30" s="4">
        <v>7.5</v>
      </c>
      <c r="L30" s="4">
        <v>7.5</v>
      </c>
      <c r="M30" s="4">
        <v>13</v>
      </c>
      <c r="N30" s="4">
        <f t="shared" si="3"/>
        <v>28</v>
      </c>
      <c r="O30" s="4">
        <v>7.5</v>
      </c>
      <c r="P30" s="4">
        <v>7.5</v>
      </c>
      <c r="Q30" s="4">
        <v>13</v>
      </c>
      <c r="R30" s="4">
        <v>0</v>
      </c>
      <c r="T30" t="s">
        <v>82</v>
      </c>
    </row>
    <row r="31" spans="2:20" x14ac:dyDescent="0.25">
      <c r="B31" s="1" t="s">
        <v>8</v>
      </c>
      <c r="C31" s="13">
        <v>409257026</v>
      </c>
      <c r="D31" s="11" t="s">
        <v>48</v>
      </c>
      <c r="E31" s="5">
        <f t="shared" si="0"/>
        <v>0</v>
      </c>
      <c r="F31" s="5">
        <f t="shared" si="4"/>
        <v>0</v>
      </c>
      <c r="G31" s="5"/>
      <c r="H31" s="5"/>
      <c r="I31" s="5"/>
      <c r="J31" s="5">
        <f t="shared" si="2"/>
        <v>0</v>
      </c>
      <c r="K31" s="5"/>
      <c r="L31" s="5"/>
      <c r="M31" s="5"/>
      <c r="N31" s="5">
        <f t="shared" si="3"/>
        <v>0</v>
      </c>
      <c r="O31" s="5"/>
      <c r="P31" s="5"/>
      <c r="Q31" s="5"/>
      <c r="R31" s="5"/>
      <c r="S31" s="5"/>
      <c r="T31" s="5" t="s">
        <v>69</v>
      </c>
    </row>
    <row r="32" spans="2:20" x14ac:dyDescent="0.25">
      <c r="B32" s="1" t="s">
        <v>0</v>
      </c>
      <c r="C32" s="8">
        <v>409335047</v>
      </c>
      <c r="D32" s="12" t="s">
        <v>24</v>
      </c>
      <c r="E32" s="4">
        <f>SUM(F32+J32+N32+R32+S32)</f>
        <v>98</v>
      </c>
      <c r="F32" s="4">
        <f t="shared" si="4"/>
        <v>28</v>
      </c>
      <c r="G32" s="4">
        <v>7.5</v>
      </c>
      <c r="H32" s="4">
        <v>7.5</v>
      </c>
      <c r="I32" s="4">
        <v>13</v>
      </c>
      <c r="J32" s="4">
        <f t="shared" si="2"/>
        <v>28</v>
      </c>
      <c r="K32" s="4">
        <v>7.5</v>
      </c>
      <c r="L32" s="4">
        <v>7.5</v>
      </c>
      <c r="M32" s="4">
        <v>13</v>
      </c>
      <c r="N32" s="4">
        <f t="shared" si="3"/>
        <v>28</v>
      </c>
      <c r="O32" s="4">
        <v>7.5</v>
      </c>
      <c r="P32" s="4">
        <v>7.5</v>
      </c>
      <c r="Q32" s="4">
        <v>13</v>
      </c>
      <c r="R32" s="4">
        <v>10</v>
      </c>
      <c r="S32" s="4">
        <v>4</v>
      </c>
      <c r="T32" s="4" t="s">
        <v>82</v>
      </c>
    </row>
    <row r="33" spans="2:20" x14ac:dyDescent="0.25">
      <c r="B33" s="1" t="s">
        <v>0</v>
      </c>
      <c r="C33" s="2">
        <v>409410001</v>
      </c>
      <c r="D33" s="12" t="s">
        <v>49</v>
      </c>
      <c r="E33" s="4">
        <f t="shared" si="0"/>
        <v>82.5</v>
      </c>
      <c r="F33" s="4">
        <f t="shared" si="4"/>
        <v>22.5</v>
      </c>
      <c r="G33" s="4">
        <v>7.5</v>
      </c>
      <c r="H33" s="4">
        <v>0</v>
      </c>
      <c r="I33" s="4">
        <v>15</v>
      </c>
      <c r="J33" s="4">
        <f t="shared" si="2"/>
        <v>22.5</v>
      </c>
      <c r="K33" s="4">
        <v>7.5</v>
      </c>
      <c r="L33" s="4">
        <v>0</v>
      </c>
      <c r="M33" s="4">
        <v>15</v>
      </c>
      <c r="N33" s="4">
        <f t="shared" si="3"/>
        <v>22.5</v>
      </c>
      <c r="O33" s="4">
        <v>7.5</v>
      </c>
      <c r="P33" s="4">
        <v>0</v>
      </c>
      <c r="Q33" s="4">
        <v>15</v>
      </c>
      <c r="R33" s="4">
        <v>10</v>
      </c>
      <c r="S33" s="4">
        <v>5</v>
      </c>
      <c r="T33" s="4"/>
    </row>
    <row r="34" spans="2:20" x14ac:dyDescent="0.25">
      <c r="B34" s="1" t="s">
        <v>0</v>
      </c>
      <c r="C34" s="2">
        <v>409410005</v>
      </c>
      <c r="D34" s="10" t="s">
        <v>25</v>
      </c>
      <c r="E34" s="4">
        <f t="shared" si="0"/>
        <v>81</v>
      </c>
      <c r="F34" s="4">
        <f>SUM(G34:I34)</f>
        <v>25</v>
      </c>
      <c r="G34" s="4">
        <v>7.5</v>
      </c>
      <c r="H34" s="4">
        <v>7.5</v>
      </c>
      <c r="I34" s="4">
        <v>10</v>
      </c>
      <c r="J34" s="4">
        <f>SUM(K34:M34)</f>
        <v>28</v>
      </c>
      <c r="K34" s="4">
        <v>7.5</v>
      </c>
      <c r="L34" s="4">
        <v>7.5</v>
      </c>
      <c r="M34" s="4">
        <v>13</v>
      </c>
      <c r="N34" s="4">
        <f t="shared" si="3"/>
        <v>28</v>
      </c>
      <c r="O34" s="4">
        <v>7.5</v>
      </c>
      <c r="P34" s="4">
        <v>7.5</v>
      </c>
      <c r="Q34" s="4">
        <v>13</v>
      </c>
      <c r="R34" s="4">
        <v>0</v>
      </c>
      <c r="T34" t="s">
        <v>93</v>
      </c>
    </row>
    <row r="35" spans="2:20" x14ac:dyDescent="0.25">
      <c r="B35" s="1" t="s">
        <v>0</v>
      </c>
      <c r="C35" s="2">
        <v>409410012</v>
      </c>
      <c r="D35" s="10" t="s">
        <v>50</v>
      </c>
      <c r="E35" s="4">
        <f t="shared" si="0"/>
        <v>89</v>
      </c>
      <c r="F35" s="4">
        <f t="shared" si="4"/>
        <v>28</v>
      </c>
      <c r="G35" s="4">
        <v>7.5</v>
      </c>
      <c r="H35" s="4">
        <v>7.5</v>
      </c>
      <c r="I35" s="4">
        <v>13</v>
      </c>
      <c r="J35" s="4">
        <f t="shared" si="2"/>
        <v>28</v>
      </c>
      <c r="K35" s="4">
        <v>7.5</v>
      </c>
      <c r="L35" s="4">
        <v>7.5</v>
      </c>
      <c r="M35" s="4">
        <v>13</v>
      </c>
      <c r="N35" s="4">
        <f t="shared" si="3"/>
        <v>23</v>
      </c>
      <c r="O35" s="4">
        <v>7.5</v>
      </c>
      <c r="P35" s="4">
        <v>7.5</v>
      </c>
      <c r="Q35" s="4">
        <v>8</v>
      </c>
      <c r="R35" s="4">
        <v>10</v>
      </c>
      <c r="T35" t="s">
        <v>85</v>
      </c>
    </row>
    <row r="36" spans="2:20" x14ac:dyDescent="0.25">
      <c r="B36" s="1" t="s">
        <v>0</v>
      </c>
      <c r="C36" s="2">
        <v>409410013</v>
      </c>
      <c r="D36" s="10" t="s">
        <v>26</v>
      </c>
      <c r="E36" s="4">
        <f t="shared" si="0"/>
        <v>75</v>
      </c>
      <c r="F36" s="4">
        <f>SUM(G36:I36)/2</f>
        <v>15</v>
      </c>
      <c r="G36" s="4">
        <v>7.5</v>
      </c>
      <c r="H36" s="4">
        <v>7.5</v>
      </c>
      <c r="I36" s="4">
        <v>15</v>
      </c>
      <c r="J36" s="4">
        <f>SUM(K36:M36)</f>
        <v>30</v>
      </c>
      <c r="K36" s="4">
        <v>7.5</v>
      </c>
      <c r="L36" s="4">
        <v>7.5</v>
      </c>
      <c r="M36" s="4">
        <v>15</v>
      </c>
      <c r="N36" s="4">
        <f t="shared" si="3"/>
        <v>30</v>
      </c>
      <c r="O36" s="4">
        <v>7.5</v>
      </c>
      <c r="P36" s="4">
        <v>7.5</v>
      </c>
      <c r="Q36" s="4">
        <v>15</v>
      </c>
      <c r="R36" s="4">
        <v>0</v>
      </c>
      <c r="T36" t="s">
        <v>89</v>
      </c>
    </row>
    <row r="37" spans="2:20" x14ac:dyDescent="0.25">
      <c r="B37" s="1" t="s">
        <v>0</v>
      </c>
      <c r="C37" s="2">
        <v>409410016</v>
      </c>
      <c r="D37" s="10" t="s">
        <v>51</v>
      </c>
      <c r="E37" s="4">
        <f t="shared" si="0"/>
        <v>94</v>
      </c>
      <c r="F37" s="4">
        <f t="shared" si="4"/>
        <v>30</v>
      </c>
      <c r="G37" s="4">
        <v>7.5</v>
      </c>
      <c r="H37" s="4">
        <v>7.5</v>
      </c>
      <c r="I37" s="4">
        <v>15</v>
      </c>
      <c r="J37" s="4">
        <f t="shared" si="2"/>
        <v>29</v>
      </c>
      <c r="K37" s="4">
        <v>7.5</v>
      </c>
      <c r="L37" s="4">
        <v>6.5</v>
      </c>
      <c r="M37" s="4">
        <v>15</v>
      </c>
      <c r="N37" s="4">
        <f t="shared" si="3"/>
        <v>25</v>
      </c>
      <c r="O37" s="4">
        <v>7.5</v>
      </c>
      <c r="P37" s="4">
        <v>7.5</v>
      </c>
      <c r="Q37" s="4">
        <v>10</v>
      </c>
      <c r="R37" s="4">
        <v>10</v>
      </c>
      <c r="T37" t="s">
        <v>86</v>
      </c>
    </row>
    <row r="38" spans="2:20" x14ac:dyDescent="0.25">
      <c r="B38" s="1" t="s">
        <v>0</v>
      </c>
      <c r="C38" s="2">
        <v>409410017</v>
      </c>
      <c r="D38" s="10" t="s">
        <v>27</v>
      </c>
      <c r="E38" s="4">
        <f t="shared" si="0"/>
        <v>94</v>
      </c>
      <c r="F38" s="4">
        <f t="shared" si="4"/>
        <v>28</v>
      </c>
      <c r="G38" s="4">
        <v>7.5</v>
      </c>
      <c r="H38" s="4">
        <v>7.5</v>
      </c>
      <c r="I38" s="4">
        <v>13</v>
      </c>
      <c r="J38" s="4">
        <f t="shared" si="2"/>
        <v>28</v>
      </c>
      <c r="K38" s="4">
        <v>7.5</v>
      </c>
      <c r="L38" s="4">
        <v>7.5</v>
      </c>
      <c r="M38" s="4">
        <v>13</v>
      </c>
      <c r="N38" s="4">
        <f t="shared" si="3"/>
        <v>28</v>
      </c>
      <c r="O38" s="4">
        <v>7.5</v>
      </c>
      <c r="P38" s="4">
        <v>7.5</v>
      </c>
      <c r="Q38" s="4">
        <v>13</v>
      </c>
      <c r="R38" s="4">
        <v>10</v>
      </c>
      <c r="T38" t="s">
        <v>82</v>
      </c>
    </row>
    <row r="39" spans="2:20" ht="17.25" customHeight="1" x14ac:dyDescent="0.25">
      <c r="B39" s="1" t="s">
        <v>0</v>
      </c>
      <c r="C39" s="2">
        <v>409410021</v>
      </c>
      <c r="D39" s="10" t="s">
        <v>52</v>
      </c>
      <c r="E39" s="4">
        <f t="shared" si="0"/>
        <v>104</v>
      </c>
      <c r="F39" s="4">
        <f t="shared" si="4"/>
        <v>30</v>
      </c>
      <c r="G39" s="4">
        <v>7.5</v>
      </c>
      <c r="H39" s="4">
        <v>7.5</v>
      </c>
      <c r="I39" s="4">
        <v>15</v>
      </c>
      <c r="J39" s="4">
        <f t="shared" si="2"/>
        <v>30</v>
      </c>
      <c r="K39" s="4">
        <v>7.5</v>
      </c>
      <c r="L39" s="4">
        <v>7.5</v>
      </c>
      <c r="M39" s="4">
        <v>15</v>
      </c>
      <c r="N39" s="4">
        <f t="shared" si="3"/>
        <v>30</v>
      </c>
      <c r="O39" s="4">
        <v>7.5</v>
      </c>
      <c r="P39" s="4">
        <v>7.5</v>
      </c>
      <c r="Q39" s="4">
        <v>15</v>
      </c>
      <c r="R39" s="4">
        <v>10</v>
      </c>
      <c r="S39" s="4">
        <v>4</v>
      </c>
    </row>
    <row r="40" spans="2:20" ht="18.75" customHeight="1" x14ac:dyDescent="0.25">
      <c r="B40" s="1" t="s">
        <v>0</v>
      </c>
      <c r="C40" s="2">
        <v>409410024</v>
      </c>
      <c r="D40" s="10" t="s">
        <v>28</v>
      </c>
      <c r="E40" s="4">
        <f t="shared" si="0"/>
        <v>102</v>
      </c>
      <c r="F40" s="4">
        <f t="shared" si="4"/>
        <v>30</v>
      </c>
      <c r="G40" s="4">
        <v>7.5</v>
      </c>
      <c r="H40" s="4">
        <v>7.5</v>
      </c>
      <c r="I40" s="4">
        <v>15</v>
      </c>
      <c r="J40" s="4">
        <f t="shared" si="2"/>
        <v>30</v>
      </c>
      <c r="K40" s="4">
        <v>7.5</v>
      </c>
      <c r="L40" s="4">
        <v>7.5</v>
      </c>
      <c r="M40" s="4">
        <v>15</v>
      </c>
      <c r="N40" s="4">
        <f t="shared" si="3"/>
        <v>30</v>
      </c>
      <c r="O40" s="4">
        <v>7.5</v>
      </c>
      <c r="P40" s="4">
        <v>7.5</v>
      </c>
      <c r="Q40" s="4">
        <v>15</v>
      </c>
      <c r="R40" s="4">
        <v>10</v>
      </c>
      <c r="S40" s="4">
        <v>2</v>
      </c>
    </row>
    <row r="41" spans="2:20" x14ac:dyDescent="0.25">
      <c r="B41" s="1" t="s">
        <v>0</v>
      </c>
      <c r="C41" s="2">
        <v>409410049</v>
      </c>
      <c r="D41" s="10" t="s">
        <v>53</v>
      </c>
      <c r="E41" s="4">
        <f t="shared" si="0"/>
        <v>84</v>
      </c>
      <c r="F41" s="4">
        <f t="shared" si="4"/>
        <v>28</v>
      </c>
      <c r="G41" s="4">
        <v>7.5</v>
      </c>
      <c r="H41" s="4">
        <v>7.5</v>
      </c>
      <c r="I41" s="4">
        <v>13</v>
      </c>
      <c r="J41" s="4">
        <f t="shared" si="2"/>
        <v>28</v>
      </c>
      <c r="K41" s="4">
        <v>7.5</v>
      </c>
      <c r="L41" s="4">
        <v>7.5</v>
      </c>
      <c r="M41" s="4">
        <v>13</v>
      </c>
      <c r="N41" s="4">
        <f t="shared" si="3"/>
        <v>28</v>
      </c>
      <c r="O41" s="4">
        <v>7.5</v>
      </c>
      <c r="P41" s="4">
        <v>7.5</v>
      </c>
      <c r="Q41" s="4">
        <v>13</v>
      </c>
      <c r="R41" s="4">
        <v>0</v>
      </c>
    </row>
    <row r="42" spans="2:20" x14ac:dyDescent="0.25">
      <c r="B42" s="1" t="s">
        <v>0</v>
      </c>
      <c r="C42" s="2">
        <v>409410051</v>
      </c>
      <c r="D42" s="10" t="s">
        <v>29</v>
      </c>
      <c r="E42" s="4">
        <f t="shared" si="0"/>
        <v>77.5</v>
      </c>
      <c r="F42" s="4">
        <f>SUM(G42:I42)</f>
        <v>17.5</v>
      </c>
      <c r="G42" s="4">
        <v>0</v>
      </c>
      <c r="H42" s="4">
        <v>7.5</v>
      </c>
      <c r="I42" s="4">
        <v>10</v>
      </c>
      <c r="J42" s="4">
        <f t="shared" si="2"/>
        <v>25</v>
      </c>
      <c r="K42" s="4">
        <v>7.5</v>
      </c>
      <c r="L42" s="4">
        <v>7.5</v>
      </c>
      <c r="M42" s="4">
        <v>10</v>
      </c>
      <c r="N42" s="4">
        <f t="shared" si="3"/>
        <v>25</v>
      </c>
      <c r="O42" s="4">
        <v>7.5</v>
      </c>
      <c r="P42" s="4">
        <v>7.5</v>
      </c>
      <c r="Q42" s="4">
        <v>10</v>
      </c>
      <c r="R42" s="4">
        <v>10</v>
      </c>
      <c r="T42" t="s">
        <v>87</v>
      </c>
    </row>
    <row r="43" spans="2:20" x14ac:dyDescent="0.25">
      <c r="B43" s="1" t="s">
        <v>0</v>
      </c>
      <c r="C43" s="2">
        <v>409410059</v>
      </c>
      <c r="D43" s="10" t="s">
        <v>54</v>
      </c>
      <c r="E43" s="4">
        <f t="shared" si="0"/>
        <v>102</v>
      </c>
      <c r="F43" s="4">
        <f t="shared" si="4"/>
        <v>30</v>
      </c>
      <c r="G43" s="4">
        <v>7.5</v>
      </c>
      <c r="H43" s="4">
        <v>7.5</v>
      </c>
      <c r="I43" s="4">
        <v>15</v>
      </c>
      <c r="J43" s="4">
        <f>SUM(K43:M43)</f>
        <v>30</v>
      </c>
      <c r="K43" s="4">
        <v>7.5</v>
      </c>
      <c r="L43" s="4">
        <v>7.5</v>
      </c>
      <c r="M43" s="4">
        <v>15</v>
      </c>
      <c r="N43" s="4">
        <f t="shared" si="3"/>
        <v>30</v>
      </c>
      <c r="O43" s="4">
        <v>7.5</v>
      </c>
      <c r="P43" s="4">
        <v>7.5</v>
      </c>
      <c r="Q43" s="4">
        <v>15</v>
      </c>
      <c r="R43" s="4">
        <v>10</v>
      </c>
      <c r="S43" s="4">
        <v>2</v>
      </c>
    </row>
    <row r="44" spans="2:20" x14ac:dyDescent="0.25">
      <c r="B44" s="1" t="s">
        <v>0</v>
      </c>
      <c r="C44" s="2">
        <v>409410063</v>
      </c>
      <c r="D44" s="10" t="s">
        <v>30</v>
      </c>
      <c r="E44" s="4">
        <f t="shared" si="0"/>
        <v>98</v>
      </c>
      <c r="F44" s="4">
        <f t="shared" si="4"/>
        <v>30</v>
      </c>
      <c r="G44" s="4">
        <v>7.5</v>
      </c>
      <c r="H44" s="4">
        <v>7.5</v>
      </c>
      <c r="I44" s="4">
        <v>15</v>
      </c>
      <c r="J44" s="4">
        <f t="shared" si="2"/>
        <v>30</v>
      </c>
      <c r="K44" s="4">
        <v>7.5</v>
      </c>
      <c r="L44">
        <v>7.5</v>
      </c>
      <c r="M44" s="4">
        <v>15</v>
      </c>
      <c r="N44" s="4">
        <f t="shared" si="3"/>
        <v>28</v>
      </c>
      <c r="O44" s="4">
        <v>7.5</v>
      </c>
      <c r="P44" s="4">
        <v>7.5</v>
      </c>
      <c r="Q44" s="4">
        <v>13</v>
      </c>
      <c r="R44" s="4">
        <v>10</v>
      </c>
      <c r="T44" t="s">
        <v>88</v>
      </c>
    </row>
    <row r="45" spans="2:20" x14ac:dyDescent="0.25">
      <c r="B45" s="1" t="s">
        <v>0</v>
      </c>
      <c r="C45" s="2">
        <v>409410069</v>
      </c>
      <c r="D45" s="10" t="s">
        <v>55</v>
      </c>
      <c r="E45" s="4">
        <f t="shared" si="0"/>
        <v>40</v>
      </c>
      <c r="F45" s="4">
        <f t="shared" si="4"/>
        <v>10</v>
      </c>
      <c r="G45" s="4">
        <v>0</v>
      </c>
      <c r="H45" s="4">
        <v>0</v>
      </c>
      <c r="I45" s="4">
        <v>10</v>
      </c>
      <c r="J45" s="4">
        <f t="shared" si="2"/>
        <v>10</v>
      </c>
      <c r="K45" s="4">
        <v>0</v>
      </c>
      <c r="L45" s="4">
        <v>0</v>
      </c>
      <c r="M45" s="4">
        <v>10</v>
      </c>
      <c r="N45" s="4">
        <f t="shared" si="3"/>
        <v>10</v>
      </c>
      <c r="O45" s="4">
        <v>0</v>
      </c>
      <c r="P45" s="4">
        <v>0</v>
      </c>
      <c r="Q45" s="4">
        <v>10</v>
      </c>
      <c r="R45" s="4">
        <v>10</v>
      </c>
      <c r="T45" t="s">
        <v>87</v>
      </c>
    </row>
    <row r="46" spans="2:20" x14ac:dyDescent="0.25">
      <c r="B46" s="1" t="s">
        <v>0</v>
      </c>
      <c r="C46" s="2">
        <v>409410094</v>
      </c>
      <c r="D46" s="10" t="s">
        <v>31</v>
      </c>
      <c r="E46" s="4">
        <f t="shared" si="0"/>
        <v>89</v>
      </c>
      <c r="F46" s="4">
        <f>SUM(G46:I46)</f>
        <v>28</v>
      </c>
      <c r="G46" s="4">
        <v>7.5</v>
      </c>
      <c r="H46" s="4">
        <v>7.5</v>
      </c>
      <c r="I46" s="4">
        <v>13</v>
      </c>
      <c r="J46" s="4">
        <f t="shared" si="2"/>
        <v>28</v>
      </c>
      <c r="K46" s="4">
        <v>7.5</v>
      </c>
      <c r="L46" s="4">
        <v>7.5</v>
      </c>
      <c r="M46" s="4">
        <v>13</v>
      </c>
      <c r="N46" s="4">
        <f t="shared" si="3"/>
        <v>23</v>
      </c>
      <c r="O46" s="4">
        <v>7.5</v>
      </c>
      <c r="P46" s="4">
        <v>7.5</v>
      </c>
      <c r="Q46" s="4">
        <v>8</v>
      </c>
      <c r="R46" s="4">
        <v>10</v>
      </c>
      <c r="T46" t="s">
        <v>85</v>
      </c>
    </row>
    <row r="47" spans="2:20" x14ac:dyDescent="0.25">
      <c r="B47" s="1" t="s">
        <v>0</v>
      </c>
      <c r="C47" s="2">
        <v>409410095</v>
      </c>
      <c r="D47" s="10" t="s">
        <v>56</v>
      </c>
      <c r="E47" s="4">
        <f t="shared" si="0"/>
        <v>79</v>
      </c>
      <c r="F47" s="4">
        <f t="shared" si="4"/>
        <v>28</v>
      </c>
      <c r="G47" s="4">
        <v>7.5</v>
      </c>
      <c r="H47" s="4">
        <v>7.5</v>
      </c>
      <c r="I47" s="4">
        <v>13</v>
      </c>
      <c r="J47" s="4">
        <f t="shared" si="2"/>
        <v>28</v>
      </c>
      <c r="K47" s="4">
        <v>7.5</v>
      </c>
      <c r="L47" s="4">
        <v>7.5</v>
      </c>
      <c r="M47" s="4">
        <v>13</v>
      </c>
      <c r="N47" s="4">
        <f t="shared" si="3"/>
        <v>23</v>
      </c>
      <c r="O47" s="4">
        <v>7.5</v>
      </c>
      <c r="P47" s="4">
        <v>7.5</v>
      </c>
      <c r="Q47" s="4">
        <v>8</v>
      </c>
      <c r="R47" s="4">
        <v>0</v>
      </c>
      <c r="T47" s="4" t="s">
        <v>85</v>
      </c>
    </row>
    <row r="48" spans="2:20" x14ac:dyDescent="0.25">
      <c r="B48" s="1" t="s">
        <v>0</v>
      </c>
      <c r="C48" s="2">
        <v>409410104</v>
      </c>
      <c r="D48" s="10" t="s">
        <v>32</v>
      </c>
      <c r="E48" s="4">
        <f t="shared" si="0"/>
        <v>96</v>
      </c>
      <c r="F48" s="4">
        <f t="shared" si="4"/>
        <v>30</v>
      </c>
      <c r="G48" s="4">
        <v>7.5</v>
      </c>
      <c r="H48" s="4">
        <v>7.5</v>
      </c>
      <c r="I48" s="4">
        <v>15</v>
      </c>
      <c r="J48" s="4">
        <f t="shared" si="2"/>
        <v>28</v>
      </c>
      <c r="K48" s="4">
        <v>7.5</v>
      </c>
      <c r="L48" s="4">
        <v>7.5</v>
      </c>
      <c r="M48" s="4">
        <v>13</v>
      </c>
      <c r="N48" s="4">
        <f t="shared" si="3"/>
        <v>28</v>
      </c>
      <c r="O48" s="4">
        <v>7.5</v>
      </c>
      <c r="P48" s="4">
        <v>7.5</v>
      </c>
      <c r="Q48" s="4">
        <v>13</v>
      </c>
      <c r="R48" s="4">
        <v>10</v>
      </c>
      <c r="T48" t="s">
        <v>90</v>
      </c>
    </row>
    <row r="49" spans="2:20" x14ac:dyDescent="0.25">
      <c r="B49" s="1" t="s">
        <v>0</v>
      </c>
      <c r="C49" s="2">
        <v>409410106</v>
      </c>
      <c r="D49" s="10" t="s">
        <v>57</v>
      </c>
      <c r="E49" s="4">
        <f t="shared" si="0"/>
        <v>88.5</v>
      </c>
      <c r="F49" s="4">
        <f t="shared" si="4"/>
        <v>28</v>
      </c>
      <c r="G49" s="4">
        <v>7.5</v>
      </c>
      <c r="H49" s="4">
        <v>7.5</v>
      </c>
      <c r="I49" s="4">
        <v>13</v>
      </c>
      <c r="J49" s="4">
        <f t="shared" si="2"/>
        <v>20.5</v>
      </c>
      <c r="K49" s="4">
        <v>0</v>
      </c>
      <c r="L49" s="4">
        <v>7.5</v>
      </c>
      <c r="M49" s="4">
        <v>13</v>
      </c>
      <c r="N49" s="4">
        <f t="shared" si="3"/>
        <v>28</v>
      </c>
      <c r="O49" s="4">
        <v>7.5</v>
      </c>
      <c r="P49" s="4">
        <v>7.5</v>
      </c>
      <c r="Q49" s="4">
        <v>13</v>
      </c>
      <c r="R49" s="4">
        <v>10</v>
      </c>
      <c r="S49" s="4">
        <v>2</v>
      </c>
      <c r="T49" t="s">
        <v>91</v>
      </c>
    </row>
    <row r="50" spans="2:20" x14ac:dyDescent="0.25">
      <c r="B50" s="1" t="s">
        <v>4</v>
      </c>
      <c r="C50" s="2">
        <v>409415059</v>
      </c>
      <c r="D50" s="10" t="s">
        <v>33</v>
      </c>
      <c r="E50" s="4">
        <f t="shared" si="0"/>
        <v>94</v>
      </c>
      <c r="F50" s="4">
        <f t="shared" si="4"/>
        <v>28</v>
      </c>
      <c r="G50" s="4">
        <v>7.5</v>
      </c>
      <c r="H50" s="4">
        <v>7.5</v>
      </c>
      <c r="I50" s="4">
        <v>13</v>
      </c>
      <c r="J50" s="4">
        <f t="shared" si="2"/>
        <v>28</v>
      </c>
      <c r="K50" s="4">
        <v>7.5</v>
      </c>
      <c r="L50" s="4">
        <v>7.5</v>
      </c>
      <c r="M50" s="4">
        <v>13</v>
      </c>
      <c r="N50" s="4">
        <f t="shared" si="3"/>
        <v>28</v>
      </c>
      <c r="O50" s="4">
        <v>7.5</v>
      </c>
      <c r="P50" s="4">
        <v>7.5</v>
      </c>
      <c r="Q50" s="4">
        <v>13</v>
      </c>
      <c r="R50" s="4">
        <v>10</v>
      </c>
      <c r="T50" t="s">
        <v>82</v>
      </c>
    </row>
    <row r="51" spans="2:20" x14ac:dyDescent="0.25">
      <c r="B51" s="1" t="s">
        <v>0</v>
      </c>
      <c r="C51" s="2">
        <v>409510049</v>
      </c>
      <c r="D51" s="10" t="s">
        <v>58</v>
      </c>
      <c r="E51" s="4">
        <f t="shared" si="0"/>
        <v>90</v>
      </c>
      <c r="F51" s="4">
        <f t="shared" si="4"/>
        <v>28</v>
      </c>
      <c r="G51" s="4">
        <v>7.5</v>
      </c>
      <c r="H51" s="4">
        <v>7.5</v>
      </c>
      <c r="I51" s="4">
        <v>13</v>
      </c>
      <c r="J51" s="4">
        <f t="shared" si="2"/>
        <v>28</v>
      </c>
      <c r="K51" s="4">
        <v>7.5</v>
      </c>
      <c r="L51" s="4">
        <v>7.5</v>
      </c>
      <c r="M51" s="4">
        <v>13</v>
      </c>
      <c r="N51" s="4">
        <f t="shared" si="3"/>
        <v>23</v>
      </c>
      <c r="O51" s="4">
        <v>7.5</v>
      </c>
      <c r="P51" s="4">
        <v>7.5</v>
      </c>
      <c r="Q51" s="4">
        <v>8</v>
      </c>
      <c r="R51" s="4">
        <v>10</v>
      </c>
      <c r="S51" s="4">
        <v>1</v>
      </c>
      <c r="T51" t="s">
        <v>85</v>
      </c>
    </row>
    <row r="53" spans="2:20" ht="27.75" x14ac:dyDescent="0.4">
      <c r="E53" s="6" t="s">
        <v>94</v>
      </c>
    </row>
    <row r="54" spans="2:20" ht="20.25" x14ac:dyDescent="0.3">
      <c r="E54" s="7" t="s">
        <v>95</v>
      </c>
    </row>
    <row r="55" spans="2:20" ht="20.25" x14ac:dyDescent="0.3">
      <c r="E55" s="7" t="s">
        <v>96</v>
      </c>
    </row>
    <row r="56" spans="2:20" ht="20.25" x14ac:dyDescent="0.3">
      <c r="E56" s="7" t="s">
        <v>99</v>
      </c>
    </row>
    <row r="57" spans="2:20" ht="20.25" x14ac:dyDescent="0.3">
      <c r="E57" s="14" t="s">
        <v>100</v>
      </c>
    </row>
  </sheetData>
  <autoFilter ref="B1:D51">
    <sortState ref="B2:D51">
      <sortCondition ref="C1:C51"/>
    </sortState>
  </autoFilter>
  <sortState ref="B2:D51">
    <sortCondition ref="C2:C5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2022-03-23T05:17:45Z</dcterms:modified>
</cp:coreProperties>
</file>