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tniel Yeheskiel\Desktop\Reference TA\File Pendukung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P5" i="1"/>
  <c r="P4" i="1"/>
  <c r="M28" i="1"/>
  <c r="M29" i="1"/>
  <c r="M30" i="1"/>
  <c r="M31" i="1"/>
  <c r="M32" i="1"/>
  <c r="M33" i="1"/>
  <c r="N28" i="1"/>
  <c r="N29" i="1"/>
  <c r="N30" i="1"/>
  <c r="N31" i="1"/>
  <c r="N32" i="1"/>
  <c r="N33" i="1"/>
  <c r="M26" i="1"/>
  <c r="N26" i="1"/>
  <c r="M27" i="1"/>
  <c r="N27" i="1"/>
  <c r="N25" i="1"/>
  <c r="M25" i="1"/>
  <c r="M24" i="1"/>
  <c r="N24" i="1"/>
  <c r="N23" i="1"/>
  <c r="M2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</calcChain>
</file>

<file path=xl/sharedStrings.xml><?xml version="1.0" encoding="utf-8"?>
<sst xmlns="http://schemas.openxmlformats.org/spreadsheetml/2006/main" count="285" uniqueCount="70">
  <si>
    <t>Kode Pengujian</t>
  </si>
  <si>
    <t>True Positives</t>
  </si>
  <si>
    <t>False Positives</t>
  </si>
  <si>
    <t>False Negatives</t>
  </si>
  <si>
    <t>Presisi</t>
  </si>
  <si>
    <t>Sensitivitas</t>
  </si>
  <si>
    <t>P-01</t>
  </si>
  <si>
    <t>90,00%</t>
  </si>
  <si>
    <t>75,00%</t>
  </si>
  <si>
    <t>P-02</t>
  </si>
  <si>
    <t>72,73%</t>
  </si>
  <si>
    <t>66,67%</t>
  </si>
  <si>
    <t>P-03</t>
  </si>
  <si>
    <t>100,00%</t>
  </si>
  <si>
    <t>50,00%</t>
  </si>
  <si>
    <t>P-04</t>
  </si>
  <si>
    <t>92,31%</t>
  </si>
  <si>
    <t>P-05</t>
  </si>
  <si>
    <t>84,62%</t>
  </si>
  <si>
    <t>91,67%</t>
  </si>
  <si>
    <t>P-06</t>
  </si>
  <si>
    <t>80,00%</t>
  </si>
  <si>
    <t>P-07</t>
  </si>
  <si>
    <t>P-08</t>
  </si>
  <si>
    <t>P-09</t>
  </si>
  <si>
    <t>P-10</t>
  </si>
  <si>
    <t>P-11</t>
  </si>
  <si>
    <t>P-12</t>
  </si>
  <si>
    <t>83,33%</t>
  </si>
  <si>
    <t>P-13</t>
  </si>
  <si>
    <t>76,92%</t>
  </si>
  <si>
    <t>P-14</t>
  </si>
  <si>
    <t>P-15</t>
  </si>
  <si>
    <t>85,71%</t>
  </si>
  <si>
    <t>P-16</t>
  </si>
  <si>
    <t>P-17</t>
  </si>
  <si>
    <t>71,42%</t>
  </si>
  <si>
    <t>P-18</t>
  </si>
  <si>
    <t>P-19</t>
  </si>
  <si>
    <t>57,14%</t>
  </si>
  <si>
    <t>Lokasi</t>
  </si>
  <si>
    <t>Z-Thresh</t>
  </si>
  <si>
    <r>
      <t xml:space="preserve">Klasifikasi </t>
    </r>
    <r>
      <rPr>
        <b/>
        <i/>
        <sz val="9"/>
        <color theme="1"/>
        <rFont val="Times New Roman"/>
        <family val="1"/>
      </rPr>
      <t>Decision tree</t>
    </r>
  </si>
  <si>
    <t>Kecepatan</t>
  </si>
  <si>
    <r>
      <t xml:space="preserve">Peletakan </t>
    </r>
    <r>
      <rPr>
        <b/>
        <i/>
        <sz val="9"/>
        <color theme="1"/>
        <rFont val="Times New Roman"/>
        <family val="1"/>
      </rPr>
      <t>Smartphone</t>
    </r>
  </si>
  <si>
    <t>Galaxi Klampis</t>
  </si>
  <si>
    <t>-</t>
  </si>
  <si>
    <t>sedang</t>
  </si>
  <si>
    <t>kantong baju</t>
  </si>
  <si>
    <t>tas</t>
  </si>
  <si>
    <t>dipegang</t>
  </si>
  <si>
    <t>18/2</t>
  </si>
  <si>
    <t>17/3</t>
  </si>
  <si>
    <t>pelan</t>
  </si>
  <si>
    <t>cepat</t>
  </si>
  <si>
    <t>ü</t>
  </si>
  <si>
    <t>Blok-U</t>
  </si>
  <si>
    <t xml:space="preserve">sedang </t>
  </si>
  <si>
    <t>Jalan Semolowaru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</si>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</sst>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10" fontId="0" fillId="0" borderId="0" xfId="0" applyNumberFormat="1"/>
    <xf numFmtId="0" fontId="1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10" fontId="1" fillId="0" borderId="7" xfId="0" applyNumberFormat="1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9" xfId="0" applyFont="1" applyBorder="1" applyAlignment="1">
      <alignment horizontal="justify" vertical="center" wrapText="1"/>
    </xf>
    <xf numFmtId="0" fontId="3" fillId="0" borderId="11" xfId="0" applyFont="1" applyBorder="1" applyAlignment="1">
      <alignment horizontal="justify" vertical="center" wrapText="1"/>
    </xf>
    <xf numFmtId="0" fontId="3" fillId="0" borderId="13" xfId="0" applyFont="1" applyBorder="1" applyAlignment="1">
      <alignment horizontal="justify" vertical="center" wrapText="1"/>
    </xf>
    <xf numFmtId="0" fontId="3" fillId="0" borderId="16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10" fontId="3" fillId="0" borderId="5" xfId="0" applyNumberFormat="1" applyFont="1" applyBorder="1" applyAlignment="1">
      <alignment horizontal="left" vertical="center"/>
    </xf>
    <xf numFmtId="10" fontId="3" fillId="0" borderId="12" xfId="0" applyNumberFormat="1" applyFont="1" applyBorder="1" applyAlignment="1">
      <alignment horizontal="left" vertical="center"/>
    </xf>
    <xf numFmtId="10" fontId="3" fillId="0" borderId="14" xfId="0" applyNumberFormat="1" applyFont="1" applyBorder="1" applyAlignment="1">
      <alignment horizontal="left" vertical="center"/>
    </xf>
    <xf numFmtId="10" fontId="3" fillId="0" borderId="15" xfId="0" applyNumberFormat="1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10" fontId="3" fillId="0" borderId="17" xfId="0" applyNumberFormat="1" applyFont="1" applyBorder="1" applyAlignment="1">
      <alignment horizontal="left" vertical="center"/>
    </xf>
    <xf numFmtId="10" fontId="3" fillId="0" borderId="18" xfId="0" applyNumberFormat="1" applyFont="1" applyBorder="1" applyAlignment="1">
      <alignment horizontal="left" vertical="center"/>
    </xf>
    <xf numFmtId="10" fontId="3" fillId="0" borderId="19" xfId="0" applyNumberFormat="1" applyFont="1" applyBorder="1" applyAlignment="1">
      <alignment horizontal="left" vertical="center"/>
    </xf>
    <xf numFmtId="10" fontId="3" fillId="0" borderId="20" xfId="0" applyNumberFormat="1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10" fontId="3" fillId="0" borderId="9" xfId="0" applyNumberFormat="1" applyFont="1" applyBorder="1" applyAlignment="1">
      <alignment horizontal="justify" vertical="center" wrapText="1"/>
    </xf>
    <xf numFmtId="10" fontId="3" fillId="0" borderId="10" xfId="0" applyNumberFormat="1" applyFont="1" applyBorder="1" applyAlignment="1">
      <alignment horizontal="justify" vertical="center" wrapText="1"/>
    </xf>
    <xf numFmtId="10" fontId="3" fillId="0" borderId="5" xfId="0" applyNumberFormat="1" applyFont="1" applyBorder="1" applyAlignment="1">
      <alignment horizontal="justify" vertical="center" wrapText="1"/>
    </xf>
    <xf numFmtId="10" fontId="3" fillId="0" borderId="12" xfId="0" applyNumberFormat="1" applyFont="1" applyBorder="1" applyAlignment="1">
      <alignment horizontal="justify" vertical="center" wrapText="1"/>
    </xf>
    <xf numFmtId="10" fontId="3" fillId="0" borderId="17" xfId="0" applyNumberFormat="1" applyFont="1" applyBorder="1" applyAlignment="1">
      <alignment horizontal="justify" vertical="center" wrapText="1"/>
    </xf>
    <xf numFmtId="10" fontId="3" fillId="0" borderId="18" xfId="0" applyNumberFormat="1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tabSelected="1" topLeftCell="A25" workbookViewId="0">
      <selection activeCell="R13" sqref="R13"/>
    </sheetView>
  </sheetViews>
  <sheetFormatPr defaultRowHeight="15" x14ac:dyDescent="0.25"/>
  <cols>
    <col min="2" max="2" width="8.7109375" bestFit="1" customWidth="1"/>
    <col min="3" max="4" width="9.5703125" customWidth="1"/>
    <col min="5" max="5" width="9.85546875" customWidth="1"/>
    <col min="7" max="7" width="11.7109375" customWidth="1"/>
    <col min="10" max="11" width="7.7109375" bestFit="1" customWidth="1"/>
    <col min="12" max="12" width="8.42578125" bestFit="1" customWidth="1"/>
    <col min="13" max="13" width="8.28515625" style="7" customWidth="1"/>
    <col min="14" max="14" width="10" style="7" bestFit="1" customWidth="1"/>
    <col min="16" max="16" width="22.5703125" bestFit="1" customWidth="1"/>
  </cols>
  <sheetData>
    <row r="2" spans="2:17" ht="15.75" thickBot="1" x14ac:dyDescent="0.3"/>
    <row r="3" spans="2:17" ht="24.7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  <c r="G3" s="3" t="s">
        <v>5</v>
      </c>
      <c r="I3" s="8" t="s">
        <v>0</v>
      </c>
      <c r="J3" s="9" t="s">
        <v>1</v>
      </c>
      <c r="K3" s="9" t="s">
        <v>2</v>
      </c>
      <c r="L3" s="9" t="s">
        <v>3</v>
      </c>
      <c r="M3" s="10" t="s">
        <v>4</v>
      </c>
      <c r="N3" s="10" t="s">
        <v>5</v>
      </c>
    </row>
    <row r="4" spans="2:17" ht="15.75" thickBot="1" x14ac:dyDescent="0.3">
      <c r="B4" s="4" t="s">
        <v>6</v>
      </c>
      <c r="C4" s="5">
        <v>9</v>
      </c>
      <c r="D4" s="5">
        <v>1</v>
      </c>
      <c r="E4" s="5">
        <v>3</v>
      </c>
      <c r="F4" s="6" t="s">
        <v>7</v>
      </c>
      <c r="G4" s="6" t="s">
        <v>8</v>
      </c>
      <c r="I4" s="12" t="s">
        <v>6</v>
      </c>
      <c r="J4" s="13">
        <v>10</v>
      </c>
      <c r="K4" s="13">
        <v>0</v>
      </c>
      <c r="L4" s="13">
        <v>2</v>
      </c>
      <c r="M4" s="35">
        <f>(J4/(J4+K4))</f>
        <v>1</v>
      </c>
      <c r="N4" s="36">
        <f>J4/(J4+L4)</f>
        <v>0.83333333333333337</v>
      </c>
      <c r="P4" s="7">
        <f>SUM(M4:M33)/COUNT(M4:M33)</f>
        <v>0.90811669811669815</v>
      </c>
      <c r="Q4" s="7">
        <f>(P4+P5)/2</f>
        <v>0.89479908979908984</v>
      </c>
    </row>
    <row r="5" spans="2:17" ht="15.75" thickBot="1" x14ac:dyDescent="0.3">
      <c r="B5" s="4" t="s">
        <v>9</v>
      </c>
      <c r="C5" s="5">
        <v>8</v>
      </c>
      <c r="D5" s="5">
        <v>3</v>
      </c>
      <c r="E5" s="5">
        <v>4</v>
      </c>
      <c r="F5" s="6" t="s">
        <v>10</v>
      </c>
      <c r="G5" s="6" t="s">
        <v>11</v>
      </c>
      <c r="I5" s="14" t="s">
        <v>9</v>
      </c>
      <c r="J5" s="11">
        <v>12</v>
      </c>
      <c r="K5" s="11">
        <v>3</v>
      </c>
      <c r="L5" s="11">
        <v>4</v>
      </c>
      <c r="M5" s="37">
        <f t="shared" ref="M5:M25" si="0">(J5/(J5+K5))</f>
        <v>0.8</v>
      </c>
      <c r="N5" s="38">
        <f t="shared" ref="N5:N25" si="1">J5/(J5+L5)</f>
        <v>0.75</v>
      </c>
      <c r="P5" s="7">
        <f>SUM(N4:N33)/COUNT(N4:N33)</f>
        <v>0.88148148148148153</v>
      </c>
    </row>
    <row r="6" spans="2:17" ht="15.75" thickBot="1" x14ac:dyDescent="0.3">
      <c r="B6" s="4" t="s">
        <v>12</v>
      </c>
      <c r="C6" s="5">
        <v>6</v>
      </c>
      <c r="D6" s="5">
        <v>0</v>
      </c>
      <c r="E6" s="5">
        <v>6</v>
      </c>
      <c r="F6" s="6" t="s">
        <v>13</v>
      </c>
      <c r="G6" s="6" t="s">
        <v>14</v>
      </c>
      <c r="I6" s="14" t="s">
        <v>12</v>
      </c>
      <c r="J6" s="11">
        <v>5</v>
      </c>
      <c r="K6" s="11">
        <v>2</v>
      </c>
      <c r="L6" s="11">
        <v>7</v>
      </c>
      <c r="M6" s="37">
        <f t="shared" si="0"/>
        <v>0.7142857142857143</v>
      </c>
      <c r="N6" s="38">
        <f t="shared" si="1"/>
        <v>0.41666666666666669</v>
      </c>
    </row>
    <row r="7" spans="2:17" ht="15.75" thickBot="1" x14ac:dyDescent="0.3">
      <c r="B7" s="4" t="s">
        <v>15</v>
      </c>
      <c r="C7" s="5">
        <v>12</v>
      </c>
      <c r="D7" s="5">
        <v>1</v>
      </c>
      <c r="E7" s="5">
        <v>0</v>
      </c>
      <c r="F7" s="6" t="s">
        <v>16</v>
      </c>
      <c r="G7" s="6" t="s">
        <v>13</v>
      </c>
      <c r="I7" s="14" t="s">
        <v>15</v>
      </c>
      <c r="J7" s="11">
        <v>6</v>
      </c>
      <c r="K7" s="11">
        <v>0</v>
      </c>
      <c r="L7" s="11">
        <v>0</v>
      </c>
      <c r="M7" s="37">
        <f t="shared" si="0"/>
        <v>1</v>
      </c>
      <c r="N7" s="38">
        <f t="shared" si="1"/>
        <v>1</v>
      </c>
    </row>
    <row r="8" spans="2:17" ht="15.75" thickBot="1" x14ac:dyDescent="0.3">
      <c r="B8" s="4" t="s">
        <v>17</v>
      </c>
      <c r="C8" s="5">
        <v>11</v>
      </c>
      <c r="D8" s="5">
        <v>2</v>
      </c>
      <c r="E8" s="5">
        <v>1</v>
      </c>
      <c r="F8" s="6" t="s">
        <v>18</v>
      </c>
      <c r="G8" s="6" t="s">
        <v>19</v>
      </c>
      <c r="I8" s="14" t="s">
        <v>17</v>
      </c>
      <c r="J8" s="11">
        <v>6</v>
      </c>
      <c r="K8" s="11">
        <v>1</v>
      </c>
      <c r="L8" s="11">
        <v>0</v>
      </c>
      <c r="M8" s="37">
        <f t="shared" si="0"/>
        <v>0.8571428571428571</v>
      </c>
      <c r="N8" s="38">
        <f t="shared" si="1"/>
        <v>1</v>
      </c>
    </row>
    <row r="9" spans="2:17" ht="15.75" thickBot="1" x14ac:dyDescent="0.3">
      <c r="B9" s="4" t="s">
        <v>20</v>
      </c>
      <c r="C9" s="5">
        <v>8</v>
      </c>
      <c r="D9" s="5">
        <v>2</v>
      </c>
      <c r="E9" s="5">
        <v>4</v>
      </c>
      <c r="F9" s="6" t="s">
        <v>21</v>
      </c>
      <c r="G9" s="6" t="s">
        <v>11</v>
      </c>
      <c r="I9" s="14" t="s">
        <v>20</v>
      </c>
      <c r="J9" s="11">
        <v>6</v>
      </c>
      <c r="K9" s="11">
        <v>5</v>
      </c>
      <c r="L9" s="11">
        <v>0</v>
      </c>
      <c r="M9" s="37">
        <f t="shared" si="0"/>
        <v>0.54545454545454541</v>
      </c>
      <c r="N9" s="38">
        <f t="shared" si="1"/>
        <v>1</v>
      </c>
    </row>
    <row r="10" spans="2:17" ht="15.75" thickBot="1" x14ac:dyDescent="0.3">
      <c r="B10" s="4" t="s">
        <v>22</v>
      </c>
      <c r="C10" s="5">
        <v>12</v>
      </c>
      <c r="D10" s="5">
        <v>4</v>
      </c>
      <c r="E10" s="5">
        <v>0</v>
      </c>
      <c r="F10" s="6" t="s">
        <v>8</v>
      </c>
      <c r="G10" s="6" t="s">
        <v>13</v>
      </c>
      <c r="I10" s="14" t="s">
        <v>22</v>
      </c>
      <c r="J10" s="11">
        <v>9</v>
      </c>
      <c r="K10" s="11">
        <v>0</v>
      </c>
      <c r="L10" s="11">
        <v>1</v>
      </c>
      <c r="M10" s="37">
        <f t="shared" si="0"/>
        <v>1</v>
      </c>
      <c r="N10" s="38">
        <f t="shared" si="1"/>
        <v>0.9</v>
      </c>
    </row>
    <row r="11" spans="2:17" ht="15.75" thickBot="1" x14ac:dyDescent="0.3">
      <c r="B11" s="4" t="s">
        <v>23</v>
      </c>
      <c r="C11" s="5">
        <v>11</v>
      </c>
      <c r="D11" s="5">
        <v>1</v>
      </c>
      <c r="E11" s="5">
        <v>0</v>
      </c>
      <c r="F11" s="6" t="s">
        <v>19</v>
      </c>
      <c r="G11" s="6" t="s">
        <v>13</v>
      </c>
      <c r="I11" s="14" t="s">
        <v>23</v>
      </c>
      <c r="J11" s="11">
        <v>9</v>
      </c>
      <c r="K11" s="11">
        <v>4</v>
      </c>
      <c r="L11" s="11">
        <v>1</v>
      </c>
      <c r="M11" s="37">
        <f t="shared" si="0"/>
        <v>0.69230769230769229</v>
      </c>
      <c r="N11" s="38">
        <f t="shared" si="1"/>
        <v>0.9</v>
      </c>
    </row>
    <row r="12" spans="2:17" ht="15.75" thickBot="1" x14ac:dyDescent="0.3">
      <c r="B12" s="4" t="s">
        <v>24</v>
      </c>
      <c r="C12" s="5">
        <v>11</v>
      </c>
      <c r="D12" s="5">
        <v>0</v>
      </c>
      <c r="E12" s="5">
        <v>1</v>
      </c>
      <c r="F12" s="6" t="s">
        <v>13</v>
      </c>
      <c r="G12" s="6" t="s">
        <v>19</v>
      </c>
      <c r="I12" s="16" t="s">
        <v>24</v>
      </c>
      <c r="J12" s="17">
        <v>4</v>
      </c>
      <c r="K12" s="17">
        <v>0</v>
      </c>
      <c r="L12" s="17">
        <v>5</v>
      </c>
      <c r="M12" s="39">
        <f t="shared" si="0"/>
        <v>1</v>
      </c>
      <c r="N12" s="40">
        <f t="shared" si="1"/>
        <v>0.44444444444444442</v>
      </c>
    </row>
    <row r="13" spans="2:17" ht="15.75" thickBot="1" x14ac:dyDescent="0.3">
      <c r="B13" s="4" t="s">
        <v>25</v>
      </c>
      <c r="C13" s="5">
        <v>12</v>
      </c>
      <c r="D13" s="5">
        <v>0</v>
      </c>
      <c r="E13" s="5">
        <v>0</v>
      </c>
      <c r="F13" s="6" t="s">
        <v>13</v>
      </c>
      <c r="G13" s="6" t="s">
        <v>13</v>
      </c>
      <c r="I13" s="12" t="s">
        <v>25</v>
      </c>
      <c r="J13" s="13">
        <v>10</v>
      </c>
      <c r="K13" s="13">
        <v>0</v>
      </c>
      <c r="L13" s="13">
        <v>2</v>
      </c>
      <c r="M13" s="35">
        <f t="shared" si="0"/>
        <v>1</v>
      </c>
      <c r="N13" s="36">
        <f t="shared" si="1"/>
        <v>0.83333333333333337</v>
      </c>
    </row>
    <row r="14" spans="2:17" ht="15.75" thickBot="1" x14ac:dyDescent="0.3">
      <c r="B14" s="4" t="s">
        <v>26</v>
      </c>
      <c r="C14" s="5">
        <v>12</v>
      </c>
      <c r="D14" s="5">
        <v>0</v>
      </c>
      <c r="E14" s="5">
        <v>0</v>
      </c>
      <c r="F14" s="6" t="s">
        <v>13</v>
      </c>
      <c r="G14" s="6" t="s">
        <v>13</v>
      </c>
      <c r="I14" s="14" t="s">
        <v>26</v>
      </c>
      <c r="J14" s="11">
        <v>12</v>
      </c>
      <c r="K14" s="11">
        <v>1</v>
      </c>
      <c r="L14" s="11">
        <v>0</v>
      </c>
      <c r="M14" s="37">
        <f t="shared" si="0"/>
        <v>0.92307692307692313</v>
      </c>
      <c r="N14" s="38">
        <f t="shared" si="1"/>
        <v>1</v>
      </c>
    </row>
    <row r="15" spans="2:17" ht="15.75" thickBot="1" x14ac:dyDescent="0.3">
      <c r="B15" s="4" t="s">
        <v>27</v>
      </c>
      <c r="C15" s="5">
        <v>10</v>
      </c>
      <c r="D15" s="5">
        <v>0</v>
      </c>
      <c r="E15" s="5">
        <v>2</v>
      </c>
      <c r="F15" s="6" t="s">
        <v>13</v>
      </c>
      <c r="G15" s="6" t="s">
        <v>28</v>
      </c>
      <c r="I15" s="14" t="s">
        <v>27</v>
      </c>
      <c r="J15" s="11">
        <v>6</v>
      </c>
      <c r="K15" s="11">
        <v>0</v>
      </c>
      <c r="L15" s="11">
        <v>0</v>
      </c>
      <c r="M15" s="37">
        <f t="shared" si="0"/>
        <v>1</v>
      </c>
      <c r="N15" s="38">
        <f t="shared" si="1"/>
        <v>1</v>
      </c>
    </row>
    <row r="16" spans="2:17" ht="15.75" thickBot="1" x14ac:dyDescent="0.3">
      <c r="B16" s="4" t="s">
        <v>29</v>
      </c>
      <c r="C16" s="5">
        <v>10</v>
      </c>
      <c r="D16" s="5">
        <v>3</v>
      </c>
      <c r="E16" s="5">
        <v>0</v>
      </c>
      <c r="F16" s="6" t="s">
        <v>30</v>
      </c>
      <c r="G16" s="6" t="s">
        <v>13</v>
      </c>
      <c r="I16" s="14" t="s">
        <v>29</v>
      </c>
      <c r="J16" s="11">
        <v>6</v>
      </c>
      <c r="K16" s="11">
        <v>0</v>
      </c>
      <c r="L16" s="11">
        <v>0</v>
      </c>
      <c r="M16" s="37">
        <f t="shared" si="0"/>
        <v>1</v>
      </c>
      <c r="N16" s="38">
        <f t="shared" si="1"/>
        <v>1</v>
      </c>
    </row>
    <row r="17" spans="2:14" ht="15.75" thickBot="1" x14ac:dyDescent="0.3">
      <c r="B17" s="4" t="s">
        <v>31</v>
      </c>
      <c r="C17" s="5">
        <v>8</v>
      </c>
      <c r="D17" s="5">
        <v>0</v>
      </c>
      <c r="E17" s="5">
        <v>2</v>
      </c>
      <c r="F17" s="6" t="s">
        <v>13</v>
      </c>
      <c r="G17" s="6" t="s">
        <v>21</v>
      </c>
      <c r="I17" s="14" t="s">
        <v>31</v>
      </c>
      <c r="J17" s="11">
        <v>9</v>
      </c>
      <c r="K17" s="11">
        <v>0</v>
      </c>
      <c r="L17" s="11">
        <v>1</v>
      </c>
      <c r="M17" s="37">
        <f t="shared" si="0"/>
        <v>1</v>
      </c>
      <c r="N17" s="38">
        <f t="shared" si="1"/>
        <v>0.9</v>
      </c>
    </row>
    <row r="18" spans="2:14" ht="15.75" thickBot="1" x14ac:dyDescent="0.3">
      <c r="B18" s="4" t="s">
        <v>32</v>
      </c>
      <c r="C18" s="5">
        <v>6</v>
      </c>
      <c r="D18" s="5">
        <v>0</v>
      </c>
      <c r="E18" s="5">
        <v>1</v>
      </c>
      <c r="F18" s="6" t="s">
        <v>13</v>
      </c>
      <c r="G18" s="6" t="s">
        <v>33</v>
      </c>
      <c r="I18" s="16" t="s">
        <v>32</v>
      </c>
      <c r="J18" s="17">
        <v>10</v>
      </c>
      <c r="K18" s="17">
        <v>2</v>
      </c>
      <c r="L18" s="17">
        <v>0</v>
      </c>
      <c r="M18" s="39">
        <f t="shared" si="0"/>
        <v>0.83333333333333337</v>
      </c>
      <c r="N18" s="40">
        <f t="shared" si="1"/>
        <v>1</v>
      </c>
    </row>
    <row r="19" spans="2:14" ht="15.75" thickBot="1" x14ac:dyDescent="0.3">
      <c r="B19" s="4" t="s">
        <v>34</v>
      </c>
      <c r="C19" s="5">
        <v>6</v>
      </c>
      <c r="D19" s="5">
        <v>3</v>
      </c>
      <c r="E19" s="5">
        <v>1</v>
      </c>
      <c r="F19" s="6" t="s">
        <v>11</v>
      </c>
      <c r="G19" s="6" t="s">
        <v>33</v>
      </c>
      <c r="I19" s="12" t="s">
        <v>34</v>
      </c>
      <c r="J19" s="13">
        <v>11</v>
      </c>
      <c r="K19" s="13">
        <v>3</v>
      </c>
      <c r="L19" s="13">
        <v>1</v>
      </c>
      <c r="M19" s="35">
        <f t="shared" si="0"/>
        <v>0.7857142857142857</v>
      </c>
      <c r="N19" s="36">
        <f t="shared" si="1"/>
        <v>0.91666666666666663</v>
      </c>
    </row>
    <row r="20" spans="2:14" ht="15.75" thickBot="1" x14ac:dyDescent="0.3">
      <c r="B20" s="4" t="s">
        <v>35</v>
      </c>
      <c r="C20" s="5">
        <v>5</v>
      </c>
      <c r="D20" s="5">
        <v>0</v>
      </c>
      <c r="E20" s="5">
        <v>2</v>
      </c>
      <c r="F20" s="6" t="s">
        <v>13</v>
      </c>
      <c r="G20" s="6" t="s">
        <v>36</v>
      </c>
      <c r="I20" s="14" t="s">
        <v>35</v>
      </c>
      <c r="J20" s="11">
        <v>12</v>
      </c>
      <c r="K20" s="11">
        <v>1</v>
      </c>
      <c r="L20" s="11">
        <v>0</v>
      </c>
      <c r="M20" s="37">
        <f t="shared" si="0"/>
        <v>0.92307692307692313</v>
      </c>
      <c r="N20" s="38">
        <f t="shared" si="1"/>
        <v>1</v>
      </c>
    </row>
    <row r="21" spans="2:14" ht="15.75" thickBot="1" x14ac:dyDescent="0.3">
      <c r="B21" s="4" t="s">
        <v>37</v>
      </c>
      <c r="C21" s="5">
        <v>5</v>
      </c>
      <c r="D21" s="5">
        <v>0</v>
      </c>
      <c r="E21" s="5">
        <v>2</v>
      </c>
      <c r="F21" s="6" t="s">
        <v>13</v>
      </c>
      <c r="G21" s="6" t="s">
        <v>36</v>
      </c>
      <c r="I21" s="14" t="s">
        <v>37</v>
      </c>
      <c r="J21" s="11">
        <v>7</v>
      </c>
      <c r="K21" s="11">
        <v>0</v>
      </c>
      <c r="L21" s="11">
        <v>5</v>
      </c>
      <c r="M21" s="37">
        <f t="shared" si="0"/>
        <v>1</v>
      </c>
      <c r="N21" s="38">
        <f t="shared" si="1"/>
        <v>0.58333333333333337</v>
      </c>
    </row>
    <row r="22" spans="2:14" ht="15.75" thickBot="1" x14ac:dyDescent="0.3">
      <c r="B22" s="4" t="s">
        <v>38</v>
      </c>
      <c r="C22" s="5">
        <v>4</v>
      </c>
      <c r="D22" s="5">
        <v>0</v>
      </c>
      <c r="E22" s="5">
        <v>3</v>
      </c>
      <c r="F22" s="6" t="s">
        <v>13</v>
      </c>
      <c r="G22" s="6" t="s">
        <v>39</v>
      </c>
      <c r="I22" s="14" t="s">
        <v>38</v>
      </c>
      <c r="J22" s="11">
        <v>5</v>
      </c>
      <c r="K22" s="11">
        <v>1</v>
      </c>
      <c r="L22" s="11">
        <v>1</v>
      </c>
      <c r="M22" s="37">
        <f t="shared" si="0"/>
        <v>0.83333333333333337</v>
      </c>
      <c r="N22" s="38">
        <f t="shared" si="1"/>
        <v>0.83333333333333337</v>
      </c>
    </row>
    <row r="23" spans="2:14" x14ac:dyDescent="0.25">
      <c r="I23" s="14" t="s">
        <v>59</v>
      </c>
      <c r="J23" s="21">
        <v>6</v>
      </c>
      <c r="K23" s="21">
        <v>0</v>
      </c>
      <c r="L23" s="21">
        <v>0</v>
      </c>
      <c r="M23" s="22">
        <f t="shared" si="0"/>
        <v>1</v>
      </c>
      <c r="N23" s="23">
        <f t="shared" si="1"/>
        <v>1</v>
      </c>
    </row>
    <row r="24" spans="2:14" x14ac:dyDescent="0.25">
      <c r="I24" s="14" t="s">
        <v>60</v>
      </c>
      <c r="J24" s="21">
        <v>5</v>
      </c>
      <c r="K24" s="21">
        <v>0</v>
      </c>
      <c r="L24" s="21">
        <v>1</v>
      </c>
      <c r="M24" s="22">
        <f t="shared" si="0"/>
        <v>1</v>
      </c>
      <c r="N24" s="23">
        <f t="shared" si="1"/>
        <v>0.83333333333333337</v>
      </c>
    </row>
    <row r="25" spans="2:14" x14ac:dyDescent="0.25">
      <c r="I25" s="14" t="s">
        <v>61</v>
      </c>
      <c r="J25" s="21">
        <v>8</v>
      </c>
      <c r="K25" s="21">
        <v>1</v>
      </c>
      <c r="L25" s="21">
        <v>2</v>
      </c>
      <c r="M25" s="22">
        <f t="shared" si="0"/>
        <v>0.88888888888888884</v>
      </c>
      <c r="N25" s="23">
        <f t="shared" si="1"/>
        <v>0.8</v>
      </c>
    </row>
    <row r="26" spans="2:14" x14ac:dyDescent="0.25">
      <c r="C26" s="18"/>
      <c r="G26" s="7"/>
      <c r="H26" s="7"/>
      <c r="I26" s="14" t="s">
        <v>62</v>
      </c>
      <c r="J26" s="17">
        <v>10</v>
      </c>
      <c r="K26" s="17">
        <v>2</v>
      </c>
      <c r="L26" s="17">
        <v>0</v>
      </c>
      <c r="M26" s="22">
        <f t="shared" ref="M26:M33" si="2">(J26/(J26+K26))</f>
        <v>0.83333333333333337</v>
      </c>
      <c r="N26" s="23">
        <f t="shared" ref="N26:N33" si="3">J26/(J26+L26)</f>
        <v>1</v>
      </c>
    </row>
    <row r="27" spans="2:14" ht="15.75" thickBot="1" x14ac:dyDescent="0.3">
      <c r="C27" s="18"/>
      <c r="G27" s="7"/>
      <c r="H27" s="7"/>
      <c r="I27" s="16" t="s">
        <v>63</v>
      </c>
      <c r="J27" s="26">
        <v>6</v>
      </c>
      <c r="K27" s="26">
        <v>1</v>
      </c>
      <c r="L27" s="26">
        <v>4</v>
      </c>
      <c r="M27" s="27">
        <f t="shared" si="2"/>
        <v>0.8571428571428571</v>
      </c>
      <c r="N27" s="28">
        <f t="shared" si="3"/>
        <v>0.6</v>
      </c>
    </row>
    <row r="28" spans="2:14" x14ac:dyDescent="0.25">
      <c r="G28" s="7"/>
      <c r="H28" s="7"/>
      <c r="I28" s="12" t="s">
        <v>64</v>
      </c>
      <c r="J28" s="13">
        <v>12</v>
      </c>
      <c r="K28" s="13">
        <v>1</v>
      </c>
      <c r="L28" s="13">
        <v>0</v>
      </c>
      <c r="M28" s="29">
        <f t="shared" si="2"/>
        <v>0.92307692307692313</v>
      </c>
      <c r="N28" s="30">
        <f t="shared" si="3"/>
        <v>1</v>
      </c>
    </row>
    <row r="29" spans="2:14" x14ac:dyDescent="0.25">
      <c r="G29" s="7"/>
      <c r="H29" s="7"/>
      <c r="I29" s="31" t="s">
        <v>65</v>
      </c>
      <c r="J29" s="19">
        <v>12</v>
      </c>
      <c r="K29" s="19">
        <v>0</v>
      </c>
      <c r="L29" s="19">
        <v>0</v>
      </c>
      <c r="M29" s="27">
        <f t="shared" si="2"/>
        <v>1</v>
      </c>
      <c r="N29" s="28">
        <f t="shared" si="3"/>
        <v>1</v>
      </c>
    </row>
    <row r="30" spans="2:14" x14ac:dyDescent="0.25">
      <c r="G30" s="7"/>
      <c r="H30" s="7"/>
      <c r="I30" s="31" t="s">
        <v>66</v>
      </c>
      <c r="J30" s="32">
        <v>6</v>
      </c>
      <c r="K30" s="32">
        <v>0</v>
      </c>
      <c r="L30" s="32">
        <v>0</v>
      </c>
      <c r="M30" s="27">
        <f t="shared" si="2"/>
        <v>1</v>
      </c>
      <c r="N30" s="28">
        <f t="shared" si="3"/>
        <v>1</v>
      </c>
    </row>
    <row r="31" spans="2:14" x14ac:dyDescent="0.25">
      <c r="G31" s="7"/>
      <c r="H31" s="7"/>
      <c r="I31" s="31" t="s">
        <v>67</v>
      </c>
      <c r="J31" s="32">
        <v>6</v>
      </c>
      <c r="K31" s="32">
        <v>0</v>
      </c>
      <c r="L31" s="32">
        <v>0</v>
      </c>
      <c r="M31" s="27">
        <f t="shared" si="2"/>
        <v>1</v>
      </c>
      <c r="N31" s="28">
        <f t="shared" si="3"/>
        <v>1</v>
      </c>
    </row>
    <row r="32" spans="2:14" x14ac:dyDescent="0.25">
      <c r="G32" s="7"/>
      <c r="H32" s="7"/>
      <c r="I32" s="31" t="s">
        <v>68</v>
      </c>
      <c r="J32" s="33">
        <v>10</v>
      </c>
      <c r="K32" s="33">
        <v>2</v>
      </c>
      <c r="L32" s="33">
        <v>0</v>
      </c>
      <c r="M32" s="27">
        <f t="shared" si="2"/>
        <v>0.83333333333333337</v>
      </c>
      <c r="N32" s="28">
        <f t="shared" si="3"/>
        <v>1</v>
      </c>
    </row>
    <row r="33" spans="7:14" ht="15.75" thickBot="1" x14ac:dyDescent="0.3">
      <c r="G33" s="7"/>
      <c r="H33" s="7"/>
      <c r="I33" s="34" t="s">
        <v>69</v>
      </c>
      <c r="J33" s="20">
        <v>9</v>
      </c>
      <c r="K33" s="20">
        <v>0</v>
      </c>
      <c r="L33" s="20">
        <v>1</v>
      </c>
      <c r="M33" s="24">
        <f t="shared" si="2"/>
        <v>1</v>
      </c>
      <c r="N33" s="25">
        <f t="shared" si="3"/>
        <v>0.9</v>
      </c>
    </row>
    <row r="34" spans="7:14" x14ac:dyDescent="0.25">
      <c r="G34" s="7"/>
      <c r="H34" s="7"/>
      <c r="N34"/>
    </row>
    <row r="35" spans="7:14" x14ac:dyDescent="0.25">
      <c r="G35" s="7"/>
      <c r="H35" s="7"/>
      <c r="N35"/>
    </row>
    <row r="36" spans="7:14" x14ac:dyDescent="0.25">
      <c r="G36" s="7"/>
      <c r="H36" s="7"/>
      <c r="N36"/>
    </row>
    <row r="37" spans="7:14" x14ac:dyDescent="0.25">
      <c r="G37" s="7"/>
      <c r="H37" s="7"/>
      <c r="N37"/>
    </row>
    <row r="38" spans="7:14" x14ac:dyDescent="0.25">
      <c r="G38" s="7"/>
      <c r="H38" s="7"/>
      <c r="N38"/>
    </row>
    <row r="39" spans="7:14" x14ac:dyDescent="0.25">
      <c r="G39" s="7"/>
      <c r="H39" s="7"/>
      <c r="N39"/>
    </row>
    <row r="40" spans="7:14" x14ac:dyDescent="0.25">
      <c r="G40" s="7"/>
      <c r="H40" s="7"/>
      <c r="N40"/>
    </row>
    <row r="41" spans="7:14" x14ac:dyDescent="0.25">
      <c r="G41" s="7"/>
      <c r="H41" s="7"/>
      <c r="N41"/>
    </row>
    <row r="42" spans="7:14" x14ac:dyDescent="0.25">
      <c r="G42" s="7"/>
      <c r="H42" s="7"/>
      <c r="N42"/>
    </row>
    <row r="43" spans="7:14" x14ac:dyDescent="0.25">
      <c r="G43" s="7"/>
      <c r="H43" s="7"/>
      <c r="N43"/>
    </row>
    <row r="44" spans="7:14" x14ac:dyDescent="0.25">
      <c r="G44" s="7"/>
      <c r="H44" s="7"/>
      <c r="N44"/>
    </row>
    <row r="45" spans="7:14" x14ac:dyDescent="0.25">
      <c r="G45" s="7"/>
      <c r="H45" s="7"/>
      <c r="N45"/>
    </row>
    <row r="48" spans="7:14" ht="15.75" thickBot="1" x14ac:dyDescent="0.3"/>
    <row r="49" spans="2:7" ht="36.75" thickBot="1" x14ac:dyDescent="0.3">
      <c r="B49" s="41" t="s">
        <v>0</v>
      </c>
      <c r="C49" s="42" t="s">
        <v>40</v>
      </c>
      <c r="D49" s="42" t="s">
        <v>41</v>
      </c>
      <c r="E49" s="42" t="s">
        <v>42</v>
      </c>
      <c r="F49" s="42" t="s">
        <v>43</v>
      </c>
      <c r="G49" s="42" t="s">
        <v>44</v>
      </c>
    </row>
    <row r="50" spans="2:7" ht="24" x14ac:dyDescent="0.25">
      <c r="B50" s="12" t="s">
        <v>6</v>
      </c>
      <c r="C50" s="45" t="s">
        <v>45</v>
      </c>
      <c r="D50" s="45" t="s">
        <v>51</v>
      </c>
      <c r="E50" s="46" t="s">
        <v>46</v>
      </c>
      <c r="F50" s="45" t="s">
        <v>47</v>
      </c>
      <c r="G50" s="47" t="s">
        <v>48</v>
      </c>
    </row>
    <row r="51" spans="2:7" ht="24" x14ac:dyDescent="0.25">
      <c r="B51" s="14" t="s">
        <v>9</v>
      </c>
      <c r="C51" s="32" t="s">
        <v>45</v>
      </c>
      <c r="D51" s="32" t="s">
        <v>51</v>
      </c>
      <c r="E51" s="43" t="s">
        <v>46</v>
      </c>
      <c r="F51" s="32" t="s">
        <v>47</v>
      </c>
      <c r="G51" s="48" t="s">
        <v>49</v>
      </c>
    </row>
    <row r="52" spans="2:7" ht="24" x14ac:dyDescent="0.25">
      <c r="B52" s="14" t="s">
        <v>12</v>
      </c>
      <c r="C52" s="32" t="s">
        <v>45</v>
      </c>
      <c r="D52" s="32" t="s">
        <v>51</v>
      </c>
      <c r="E52" s="43" t="s">
        <v>46</v>
      </c>
      <c r="F52" s="32" t="s">
        <v>47</v>
      </c>
      <c r="G52" s="48" t="s">
        <v>50</v>
      </c>
    </row>
    <row r="53" spans="2:7" ht="24" x14ac:dyDescent="0.25">
      <c r="B53" s="14" t="s">
        <v>15</v>
      </c>
      <c r="C53" s="32" t="s">
        <v>58</v>
      </c>
      <c r="D53" s="32" t="s">
        <v>51</v>
      </c>
      <c r="E53" s="43" t="s">
        <v>46</v>
      </c>
      <c r="F53" s="32" t="s">
        <v>47</v>
      </c>
      <c r="G53" s="48" t="s">
        <v>48</v>
      </c>
    </row>
    <row r="54" spans="2:7" ht="24" x14ac:dyDescent="0.25">
      <c r="B54" s="14" t="s">
        <v>17</v>
      </c>
      <c r="C54" s="32" t="s">
        <v>58</v>
      </c>
      <c r="D54" s="32" t="s">
        <v>51</v>
      </c>
      <c r="E54" s="43" t="s">
        <v>46</v>
      </c>
      <c r="F54" s="32" t="s">
        <v>47</v>
      </c>
      <c r="G54" s="48" t="s">
        <v>49</v>
      </c>
    </row>
    <row r="55" spans="2:7" ht="24" x14ac:dyDescent="0.25">
      <c r="B55" s="14" t="s">
        <v>20</v>
      </c>
      <c r="C55" s="32" t="s">
        <v>58</v>
      </c>
      <c r="D55" s="32" t="s">
        <v>51</v>
      </c>
      <c r="E55" s="43" t="s">
        <v>46</v>
      </c>
      <c r="F55" s="32" t="s">
        <v>47</v>
      </c>
      <c r="G55" s="48" t="s">
        <v>50</v>
      </c>
    </row>
    <row r="56" spans="2:7" x14ac:dyDescent="0.25">
      <c r="B56" s="14" t="s">
        <v>22</v>
      </c>
      <c r="C56" s="32" t="s">
        <v>56</v>
      </c>
      <c r="D56" s="32" t="s">
        <v>51</v>
      </c>
      <c r="E56" s="43" t="s">
        <v>46</v>
      </c>
      <c r="F56" s="32" t="s">
        <v>47</v>
      </c>
      <c r="G56" s="48" t="s">
        <v>48</v>
      </c>
    </row>
    <row r="57" spans="2:7" x14ac:dyDescent="0.25">
      <c r="B57" s="14" t="s">
        <v>23</v>
      </c>
      <c r="C57" s="32" t="s">
        <v>56</v>
      </c>
      <c r="D57" s="32" t="s">
        <v>51</v>
      </c>
      <c r="E57" s="43" t="s">
        <v>46</v>
      </c>
      <c r="F57" s="32" t="s">
        <v>47</v>
      </c>
      <c r="G57" s="48" t="s">
        <v>49</v>
      </c>
    </row>
    <row r="58" spans="2:7" ht="15.75" thickBot="1" x14ac:dyDescent="0.3">
      <c r="B58" s="16" t="s">
        <v>24</v>
      </c>
      <c r="C58" s="33" t="s">
        <v>56</v>
      </c>
      <c r="D58" s="33" t="s">
        <v>51</v>
      </c>
      <c r="E58" s="53" t="s">
        <v>46</v>
      </c>
      <c r="F58" s="33" t="s">
        <v>47</v>
      </c>
      <c r="G58" s="54" t="s">
        <v>50</v>
      </c>
    </row>
    <row r="59" spans="2:7" ht="24" x14ac:dyDescent="0.25">
      <c r="B59" s="12" t="s">
        <v>25</v>
      </c>
      <c r="C59" s="45" t="s">
        <v>45</v>
      </c>
      <c r="D59" s="45" t="s">
        <v>51</v>
      </c>
      <c r="E59" s="46" t="s">
        <v>46</v>
      </c>
      <c r="F59" s="45" t="s">
        <v>47</v>
      </c>
      <c r="G59" s="47" t="s">
        <v>48</v>
      </c>
    </row>
    <row r="60" spans="2:7" ht="24" x14ac:dyDescent="0.25">
      <c r="B60" s="14" t="s">
        <v>26</v>
      </c>
      <c r="C60" s="32" t="s">
        <v>45</v>
      </c>
      <c r="D60" s="32" t="s">
        <v>52</v>
      </c>
      <c r="E60" s="43" t="s">
        <v>46</v>
      </c>
      <c r="F60" s="32" t="s">
        <v>47</v>
      </c>
      <c r="G60" s="48" t="s">
        <v>48</v>
      </c>
    </row>
    <row r="61" spans="2:7" ht="24" x14ac:dyDescent="0.25">
      <c r="B61" s="14" t="s">
        <v>27</v>
      </c>
      <c r="C61" s="32" t="s">
        <v>58</v>
      </c>
      <c r="D61" s="32" t="s">
        <v>51</v>
      </c>
      <c r="E61" s="43" t="s">
        <v>46</v>
      </c>
      <c r="F61" s="32" t="s">
        <v>47</v>
      </c>
      <c r="G61" s="48" t="s">
        <v>48</v>
      </c>
    </row>
    <row r="62" spans="2:7" ht="24" x14ac:dyDescent="0.25">
      <c r="B62" s="14" t="s">
        <v>29</v>
      </c>
      <c r="C62" s="32" t="s">
        <v>58</v>
      </c>
      <c r="D62" s="32" t="s">
        <v>52</v>
      </c>
      <c r="E62" s="43" t="s">
        <v>46</v>
      </c>
      <c r="F62" s="32" t="s">
        <v>57</v>
      </c>
      <c r="G62" s="48" t="s">
        <v>48</v>
      </c>
    </row>
    <row r="63" spans="2:7" x14ac:dyDescent="0.25">
      <c r="B63" s="14" t="s">
        <v>31</v>
      </c>
      <c r="C63" s="32" t="s">
        <v>56</v>
      </c>
      <c r="D63" s="32" t="s">
        <v>51</v>
      </c>
      <c r="E63" s="43" t="s">
        <v>46</v>
      </c>
      <c r="F63" s="32" t="s">
        <v>57</v>
      </c>
      <c r="G63" s="48" t="s">
        <v>48</v>
      </c>
    </row>
    <row r="64" spans="2:7" ht="15.75" thickBot="1" x14ac:dyDescent="0.3">
      <c r="B64" s="16" t="s">
        <v>32</v>
      </c>
      <c r="C64" s="33" t="s">
        <v>56</v>
      </c>
      <c r="D64" s="33" t="s">
        <v>52</v>
      </c>
      <c r="E64" s="53" t="s">
        <v>46</v>
      </c>
      <c r="F64" s="33" t="s">
        <v>47</v>
      </c>
      <c r="G64" s="54" t="s">
        <v>48</v>
      </c>
    </row>
    <row r="65" spans="2:7" ht="24" x14ac:dyDescent="0.25">
      <c r="B65" s="12" t="s">
        <v>34</v>
      </c>
      <c r="C65" s="45" t="s">
        <v>45</v>
      </c>
      <c r="D65" s="45" t="s">
        <v>52</v>
      </c>
      <c r="E65" s="46" t="s">
        <v>46</v>
      </c>
      <c r="F65" s="45" t="s">
        <v>54</v>
      </c>
      <c r="G65" s="47" t="s">
        <v>48</v>
      </c>
    </row>
    <row r="66" spans="2:7" ht="24" x14ac:dyDescent="0.25">
      <c r="B66" s="14" t="s">
        <v>35</v>
      </c>
      <c r="C66" s="32" t="s">
        <v>45</v>
      </c>
      <c r="D66" s="32" t="s">
        <v>52</v>
      </c>
      <c r="E66" s="43" t="s">
        <v>46</v>
      </c>
      <c r="F66" s="32" t="s">
        <v>47</v>
      </c>
      <c r="G66" s="48" t="s">
        <v>48</v>
      </c>
    </row>
    <row r="67" spans="2:7" ht="24" x14ac:dyDescent="0.25">
      <c r="B67" s="14" t="s">
        <v>37</v>
      </c>
      <c r="C67" s="32" t="s">
        <v>45</v>
      </c>
      <c r="D67" s="32" t="s">
        <v>52</v>
      </c>
      <c r="E67" s="43" t="s">
        <v>46</v>
      </c>
      <c r="F67" s="32" t="s">
        <v>53</v>
      </c>
      <c r="G67" s="48" t="s">
        <v>48</v>
      </c>
    </row>
    <row r="68" spans="2:7" ht="24" x14ac:dyDescent="0.25">
      <c r="B68" s="14" t="s">
        <v>38</v>
      </c>
      <c r="C68" s="32" t="s">
        <v>58</v>
      </c>
      <c r="D68" s="32" t="s">
        <v>52</v>
      </c>
      <c r="E68" s="43" t="s">
        <v>46</v>
      </c>
      <c r="F68" s="32" t="s">
        <v>54</v>
      </c>
      <c r="G68" s="48" t="s">
        <v>48</v>
      </c>
    </row>
    <row r="69" spans="2:7" ht="24" x14ac:dyDescent="0.25">
      <c r="B69" s="14" t="s">
        <v>59</v>
      </c>
      <c r="C69" s="32" t="s">
        <v>58</v>
      </c>
      <c r="D69" s="32" t="s">
        <v>52</v>
      </c>
      <c r="E69" s="43" t="s">
        <v>46</v>
      </c>
      <c r="F69" s="32" t="s">
        <v>47</v>
      </c>
      <c r="G69" s="48" t="s">
        <v>48</v>
      </c>
    </row>
    <row r="70" spans="2:7" ht="24" x14ac:dyDescent="0.25">
      <c r="B70" s="14" t="s">
        <v>60</v>
      </c>
      <c r="C70" s="32" t="s">
        <v>58</v>
      </c>
      <c r="D70" s="32" t="s">
        <v>52</v>
      </c>
      <c r="E70" s="43" t="s">
        <v>46</v>
      </c>
      <c r="F70" s="32" t="s">
        <v>53</v>
      </c>
      <c r="G70" s="48" t="s">
        <v>48</v>
      </c>
    </row>
    <row r="71" spans="2:7" x14ac:dyDescent="0.25">
      <c r="B71" s="14" t="s">
        <v>61</v>
      </c>
      <c r="C71" s="32" t="s">
        <v>56</v>
      </c>
      <c r="D71" s="32" t="s">
        <v>52</v>
      </c>
      <c r="E71" s="43" t="s">
        <v>46</v>
      </c>
      <c r="F71" s="32" t="s">
        <v>54</v>
      </c>
      <c r="G71" s="48" t="s">
        <v>48</v>
      </c>
    </row>
    <row r="72" spans="2:7" x14ac:dyDescent="0.25">
      <c r="B72" s="14" t="s">
        <v>62</v>
      </c>
      <c r="C72" s="32" t="s">
        <v>56</v>
      </c>
      <c r="D72" s="32" t="s">
        <v>52</v>
      </c>
      <c r="E72" s="43" t="s">
        <v>46</v>
      </c>
      <c r="F72" s="32" t="s">
        <v>47</v>
      </c>
      <c r="G72" s="48" t="s">
        <v>48</v>
      </c>
    </row>
    <row r="73" spans="2:7" ht="15.75" thickBot="1" x14ac:dyDescent="0.3">
      <c r="B73" s="15" t="s">
        <v>63</v>
      </c>
      <c r="C73" s="49" t="s">
        <v>56</v>
      </c>
      <c r="D73" s="49" t="s">
        <v>52</v>
      </c>
      <c r="E73" s="50" t="s">
        <v>46</v>
      </c>
      <c r="F73" s="49" t="s">
        <v>53</v>
      </c>
      <c r="G73" s="51" t="s">
        <v>48</v>
      </c>
    </row>
    <row r="74" spans="2:7" ht="24" x14ac:dyDescent="0.25">
      <c r="B74" s="12" t="s">
        <v>64</v>
      </c>
      <c r="C74" s="45" t="s">
        <v>45</v>
      </c>
      <c r="D74" s="45" t="s">
        <v>52</v>
      </c>
      <c r="E74" s="46" t="s">
        <v>46</v>
      </c>
      <c r="F74" s="45" t="s">
        <v>47</v>
      </c>
      <c r="G74" s="47" t="s">
        <v>48</v>
      </c>
    </row>
    <row r="75" spans="2:7" ht="24" x14ac:dyDescent="0.25">
      <c r="B75" s="14" t="s">
        <v>65</v>
      </c>
      <c r="C75" s="32" t="s">
        <v>45</v>
      </c>
      <c r="D75" s="32" t="s">
        <v>52</v>
      </c>
      <c r="E75" s="44" t="s">
        <v>55</v>
      </c>
      <c r="F75" s="32" t="s">
        <v>47</v>
      </c>
      <c r="G75" s="48" t="s">
        <v>48</v>
      </c>
    </row>
    <row r="76" spans="2:7" ht="24" x14ac:dyDescent="0.25">
      <c r="B76" s="14" t="s">
        <v>66</v>
      </c>
      <c r="C76" s="32" t="s">
        <v>58</v>
      </c>
      <c r="D76" s="32" t="s">
        <v>52</v>
      </c>
      <c r="E76" s="43" t="s">
        <v>46</v>
      </c>
      <c r="F76" s="32" t="s">
        <v>47</v>
      </c>
      <c r="G76" s="48" t="s">
        <v>48</v>
      </c>
    </row>
    <row r="77" spans="2:7" ht="24" x14ac:dyDescent="0.25">
      <c r="B77" s="14" t="s">
        <v>67</v>
      </c>
      <c r="C77" s="32" t="s">
        <v>58</v>
      </c>
      <c r="D77" s="32" t="s">
        <v>52</v>
      </c>
      <c r="E77" s="44" t="s">
        <v>55</v>
      </c>
      <c r="F77" s="32" t="s">
        <v>47</v>
      </c>
      <c r="G77" s="48" t="s">
        <v>48</v>
      </c>
    </row>
    <row r="78" spans="2:7" x14ac:dyDescent="0.25">
      <c r="B78" s="14" t="s">
        <v>68</v>
      </c>
      <c r="C78" s="32" t="s">
        <v>56</v>
      </c>
      <c r="D78" s="32" t="s">
        <v>52</v>
      </c>
      <c r="E78" s="43" t="s">
        <v>46</v>
      </c>
      <c r="F78" s="32" t="s">
        <v>47</v>
      </c>
      <c r="G78" s="48" t="s">
        <v>48</v>
      </c>
    </row>
    <row r="79" spans="2:7" ht="15.75" thickBot="1" x14ac:dyDescent="0.3">
      <c r="B79" s="15" t="s">
        <v>69</v>
      </c>
      <c r="C79" s="49" t="s">
        <v>56</v>
      </c>
      <c r="D79" s="49" t="s">
        <v>52</v>
      </c>
      <c r="E79" s="52" t="s">
        <v>55</v>
      </c>
      <c r="F79" s="49" t="s">
        <v>47</v>
      </c>
      <c r="G79" s="51" t="s">
        <v>48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Otniel Yehezkiel</dc:creator>
  <cp:lastModifiedBy>Otniel Yehezkiel</cp:lastModifiedBy>
  <dcterms:created xsi:type="dcterms:W3CDTF">2016-07-14T12:49:10Z</dcterms:created>
  <dcterms:modified xsi:type="dcterms:W3CDTF">2016-07-14T18:44:55Z</dcterms:modified>
</cp:coreProperties>
</file>