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7"/>
  <workbookPr/>
  <mc:AlternateContent xmlns:mc="http://schemas.openxmlformats.org/markup-compatibility/2006">
    <mc:Choice Requires="x15">
      <x15ac:absPath xmlns:x15ac="http://schemas.microsoft.com/office/spreadsheetml/2010/11/ac" url="/Users/diego/github/SUP/Hardware/pcb v3/bom/"/>
    </mc:Choice>
  </mc:AlternateContent>
  <bookViews>
    <workbookView xWindow="0" yWindow="460" windowWidth="25600" windowHeight="15460"/>
  </bookViews>
  <sheets>
    <sheet name="Hoja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34" i="1"/>
  <c r="C36" i="1"/>
  <c r="C30" i="1"/>
  <c r="C32" i="1"/>
</calcChain>
</file>

<file path=xl/sharedStrings.xml><?xml version="1.0" encoding="utf-8"?>
<sst xmlns="http://schemas.openxmlformats.org/spreadsheetml/2006/main" count="169" uniqueCount="137">
  <si>
    <t>Qty</t>
  </si>
  <si>
    <t>Value</t>
  </si>
  <si>
    <t>Device</t>
  </si>
  <si>
    <t>Package</t>
  </si>
  <si>
    <t>Parts</t>
  </si>
  <si>
    <t>Description</t>
  </si>
  <si>
    <t>ESP8266-12EESP8266-ESP12E</t>
  </si>
  <si>
    <t>ESP8266-ESP12E</t>
  </si>
  <si>
    <t>MDL1</t>
  </si>
  <si>
    <t>ESP8266-12E with additional I/O and GPIO04/05 corrected</t>
  </si>
  <si>
    <t>JP1</t>
  </si>
  <si>
    <t>100nF</t>
  </si>
  <si>
    <t>C-USC0805</t>
  </si>
  <si>
    <t>C0805</t>
  </si>
  <si>
    <t>C1, C5, C7, C8, C9, C10</t>
  </si>
  <si>
    <t>CAPACITOR, American symbol</t>
  </si>
  <si>
    <t>100pF</t>
  </si>
  <si>
    <t>C2</t>
  </si>
  <si>
    <t>100uF</t>
  </si>
  <si>
    <t>C-USC1206</t>
  </si>
  <si>
    <t>C1206</t>
  </si>
  <si>
    <t>C6</t>
  </si>
  <si>
    <t>10k</t>
  </si>
  <si>
    <t>R-US_R0805</t>
  </si>
  <si>
    <t>R0805</t>
  </si>
  <si>
    <t>RESISTOR, American symbol</t>
  </si>
  <si>
    <t>10uF</t>
  </si>
  <si>
    <t>C12, C13</t>
  </si>
  <si>
    <t>18pF</t>
  </si>
  <si>
    <t>C3, C4</t>
  </si>
  <si>
    <t>1981584-1</t>
  </si>
  <si>
    <t>J4</t>
  </si>
  <si>
    <t>Receptacle, micro-USB, type A/B</t>
  </si>
  <si>
    <t>1k</t>
  </si>
  <si>
    <t>R5, R11, R12</t>
  </si>
  <si>
    <t>74HCT1G125GW</t>
  </si>
  <si>
    <t>SOT65P210X110-5N</t>
  </si>
  <si>
    <t>U1, U4</t>
  </si>
  <si>
    <t>Bus buffer/line driver</t>
  </si>
  <si>
    <t>BAT-HLD-001</t>
  </si>
  <si>
    <t>LINX-BAT-HLD-00120SMD</t>
  </si>
  <si>
    <t>BATTCON_20MM</t>
  </si>
  <si>
    <t>BAT1</t>
  </si>
  <si>
    <t>Battery Holders</t>
  </si>
  <si>
    <t>CRYSTAL.ABS25</t>
  </si>
  <si>
    <t>ABS25</t>
  </si>
  <si>
    <t>Y1</t>
  </si>
  <si>
    <t>DB2S311</t>
  </si>
  <si>
    <t>DIODESOD-523</t>
  </si>
  <si>
    <t>SOD-523</t>
  </si>
  <si>
    <t>D1</t>
  </si>
  <si>
    <t>Diode</t>
  </si>
  <si>
    <t>HDMI</t>
  </si>
  <si>
    <t>J2, J3</t>
  </si>
  <si>
    <t>JST-3</t>
  </si>
  <si>
    <t>B3B-PH-SM4-TB</t>
  </si>
  <si>
    <t>J1</t>
  </si>
  <si>
    <t>MC74VHC1GT66</t>
  </si>
  <si>
    <t>TSOP-5</t>
  </si>
  <si>
    <t>U3</t>
  </si>
  <si>
    <t>MCP79510</t>
  </si>
  <si>
    <t>MSOP10</t>
  </si>
  <si>
    <t>U2</t>
  </si>
  <si>
    <t>NCP1117LPST33T3G</t>
  </si>
  <si>
    <t>V_REG_LM1117SOT223</t>
  </si>
  <si>
    <t>SOT223</t>
  </si>
  <si>
    <t>U5</t>
  </si>
  <si>
    <t>Voltage Regulator LM1117</t>
  </si>
  <si>
    <t>PMBT3904</t>
  </si>
  <si>
    <t>SOT-23-3</t>
  </si>
  <si>
    <t>Q1</t>
  </si>
  <si>
    <t>PULSADOR-SPST-SMD-1-3-4</t>
  </si>
  <si>
    <t>PTS645SM43SMTR92</t>
  </si>
  <si>
    <t>S1</t>
  </si>
  <si>
    <t>RFID-RC522</t>
  </si>
  <si>
    <t>A1</t>
  </si>
  <si>
    <t>SPEAKER/PS12</t>
  </si>
  <si>
    <t>PS12</t>
  </si>
  <si>
    <t>SP1</t>
  </si>
  <si>
    <t>Fabricante</t>
  </si>
  <si>
    <t>Codigo fabricante</t>
  </si>
  <si>
    <t>Codigo digikey</t>
  </si>
  <si>
    <t>Linx Technologies Inc.</t>
  </si>
  <si>
    <t>BAT-HLD-001-ND</t>
  </si>
  <si>
    <t>478-1395-1-ND</t>
  </si>
  <si>
    <t>490-10516-1-ND</t>
  </si>
  <si>
    <t>399-1122-1-ND</t>
  </si>
  <si>
    <t>709-1171-1-ND</t>
  </si>
  <si>
    <t>587-3395-1-ND</t>
  </si>
  <si>
    <t>Panasonic Electronic Components</t>
  </si>
  <si>
    <t>DB2S31100L</t>
  </si>
  <si>
    <t>DB2S31100LCT-ND</t>
  </si>
  <si>
    <t>JST Sales America Inc.</t>
  </si>
  <si>
    <t>B3B-PH-SM4-TB(LF)(SN)</t>
  </si>
  <si>
    <t>455-1735-1-ND</t>
  </si>
  <si>
    <t>Molex, LLC</t>
  </si>
  <si>
    <t>WM7083CT-ND</t>
  </si>
  <si>
    <t>TE Connectivity AMP Connectors</t>
  </si>
  <si>
    <t>A97799CT-ND</t>
  </si>
  <si>
    <t>568-1741-1-ND</t>
  </si>
  <si>
    <t>RMCF0805JT10K0CT-ND</t>
  </si>
  <si>
    <t>RMCF0805JT1K00CT-ND</t>
  </si>
  <si>
    <t>CKN9112CT-ND</t>
  </si>
  <si>
    <t>C&amp;K Components</t>
  </si>
  <si>
    <t>PTS645SM43SMTR92 LFS</t>
  </si>
  <si>
    <t>TDK Corporation</t>
  </si>
  <si>
    <t>PS1240P02BT</t>
  </si>
  <si>
    <t>445-2525-1-ND</t>
  </si>
  <si>
    <t>NXP Semiconductors</t>
  </si>
  <si>
    <t>74HCT1G125GW,125</t>
  </si>
  <si>
    <t>568-4582-1-ND</t>
  </si>
  <si>
    <t>Microchip Technology</t>
  </si>
  <si>
    <t>MCP79510-I/MS</t>
  </si>
  <si>
    <t>MCP79510-I/MS-ND</t>
  </si>
  <si>
    <t>ON Semiconductor</t>
  </si>
  <si>
    <t>M74VHC1GT66DTT1G</t>
  </si>
  <si>
    <t>M74VHC1GT66DTT1GOSCT-ND</t>
  </si>
  <si>
    <t>NCP1117LPST33T3GOSCT-ND</t>
  </si>
  <si>
    <t>Abracon LLC</t>
  </si>
  <si>
    <t>ABS25-32.768KHZ-T</t>
  </si>
  <si>
    <t>535-9166-2-ND</t>
  </si>
  <si>
    <t>1X08</t>
  </si>
  <si>
    <t>S1011EC-40-ND</t>
  </si>
  <si>
    <t>v3 x35</t>
  </si>
  <si>
    <t>v2 x35</t>
  </si>
  <si>
    <t>v3 x1000</t>
  </si>
  <si>
    <t>v3 x100</t>
  </si>
  <si>
    <t>v2 x100</t>
  </si>
  <si>
    <t>Precios digikey:</t>
  </si>
  <si>
    <t>565-2075-1-ND</t>
  </si>
  <si>
    <t>15x4</t>
  </si>
  <si>
    <t>M081X08</t>
  </si>
  <si>
    <t>Header 8</t>
  </si>
  <si>
    <t>CPOL-US</t>
  </si>
  <si>
    <t>UD-6,3X5,8_NICHICON_LPADS</t>
  </si>
  <si>
    <t>C11</t>
  </si>
  <si>
    <t>R1, R2, R3, R4, R6, R7, R8, R9, R10, R13, R14, R15, R16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</si>
</sst>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$-409]* #,##0.00_ ;_-[$$-409]* \-#,##0.00\ ;_-[$$-409]* &quot;-&quot;??_ ;_-@_ "/>
  </numFmts>
  <fonts count="6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Font="1" applyBorder="1" applyAlignment="1"/>
    <xf numFmtId="0" fontId="1" fillId="0" borderId="0" xfId="0" applyFont="1" applyBorder="1" applyAlignment="1">
      <alignment vertical="center" wrapText="1"/>
    </xf>
    <xf numFmtId="0" fontId="0" fillId="0" borderId="6" xfId="0" applyBorder="1"/>
    <xf numFmtId="0" fontId="0" fillId="0" borderId="7" xfId="0" applyBorder="1"/>
    <xf numFmtId="0" fontId="1" fillId="0" borderId="0" xfId="0" applyFont="1"/>
    <xf numFmtId="0" fontId="0" fillId="0" borderId="1" xfId="0" applyBorder="1"/>
    <xf numFmtId="0" fontId="0" fillId="0" borderId="3" xfId="0" applyBorder="1"/>
    <xf numFmtId="164" fontId="3" fillId="0" borderId="5" xfId="0" applyNumberFormat="1" applyFont="1" applyBorder="1"/>
    <xf numFmtId="164" fontId="4" fillId="0" borderId="5" xfId="0" applyNumberFormat="1" applyFont="1" applyBorder="1"/>
    <xf numFmtId="9" fontId="0" fillId="0" borderId="5" xfId="1" applyNumberFormat="1" applyFont="1" applyBorder="1"/>
    <xf numFmtId="164" fontId="3" fillId="0" borderId="7" xfId="0" applyNumberFormat="1" applyFont="1" applyBorder="1"/>
    <xf numFmtId="0" fontId="0" fillId="0" borderId="2" xfId="0" applyBorder="1"/>
    <xf numFmtId="0" fontId="1" fillId="0" borderId="2" xfId="0" applyFont="1" applyBorder="1" applyAlignment="1">
      <alignment vertical="center" wrapText="1"/>
    </xf>
    <xf numFmtId="0" fontId="1" fillId="0" borderId="2" xfId="0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workbookViewId="0">
      <selection activeCell="E27" sqref="E27"/>
    </sheetView>
  </sheetViews>
  <sheetFormatPr baseColWidth="10" defaultRowHeight="15" x14ac:dyDescent="0.2"/>
  <cols>
    <col min="1" max="1" width="4.1640625" bestFit="1" customWidth="1"/>
    <col min="2" max="2" width="25.5" bestFit="1" customWidth="1"/>
    <col min="3" max="3" width="26.1640625" bestFit="1" customWidth="1"/>
    <col min="4" max="4" width="19.5" bestFit="1" customWidth="1"/>
    <col min="5" max="5" width="34" bestFit="1" customWidth="1"/>
    <col min="6" max="6" width="31.1640625" bestFit="1" customWidth="1"/>
    <col min="7" max="7" width="22.33203125" bestFit="1" customWidth="1"/>
    <col min="8" max="8" width="27" bestFit="1" customWidth="1"/>
    <col min="9" max="9" width="107.1640625" bestFit="1" customWidth="1"/>
  </cols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79</v>
      </c>
      <c r="G1" s="2" t="s">
        <v>80</v>
      </c>
      <c r="H1" s="2" t="s">
        <v>81</v>
      </c>
      <c r="I1" s="3" t="s">
        <v>5</v>
      </c>
    </row>
    <row r="2" spans="1:9" x14ac:dyDescent="0.2">
      <c r="A2" s="4">
        <v>1</v>
      </c>
      <c r="B2" t="s">
        <v>74</v>
      </c>
      <c r="C2" t="s">
        <v>74</v>
      </c>
      <c r="D2" t="s">
        <v>74</v>
      </c>
      <c r="E2" t="s">
        <v>75</v>
      </c>
      <c r="I2" s="7"/>
    </row>
    <row r="3" spans="1:9" x14ac:dyDescent="0.2">
      <c r="A3" s="4">
        <v>1</v>
      </c>
      <c r="B3" t="s">
        <v>39</v>
      </c>
      <c r="C3" t="s">
        <v>40</v>
      </c>
      <c r="D3" t="s">
        <v>41</v>
      </c>
      <c r="E3" t="s">
        <v>42</v>
      </c>
      <c r="F3" s="5" t="s">
        <v>82</v>
      </c>
      <c r="G3" s="5" t="s">
        <v>39</v>
      </c>
      <c r="H3" s="5" t="s">
        <v>83</v>
      </c>
      <c r="I3" s="7" t="s">
        <v>43</v>
      </c>
    </row>
    <row r="4" spans="1:9" x14ac:dyDescent="0.2">
      <c r="A4" s="4">
        <v>6</v>
      </c>
      <c r="B4" t="s">
        <v>11</v>
      </c>
      <c r="C4" t="s">
        <v>12</v>
      </c>
      <c r="D4" t="s">
        <v>13</v>
      </c>
      <c r="E4" t="s">
        <v>14</v>
      </c>
      <c r="H4" s="6" t="s">
        <v>84</v>
      </c>
      <c r="I4" s="7" t="s">
        <v>15</v>
      </c>
    </row>
    <row r="5" spans="1:9" x14ac:dyDescent="0.2">
      <c r="A5" s="4">
        <v>1</v>
      </c>
      <c r="B5" t="s">
        <v>18</v>
      </c>
      <c r="C5" t="s">
        <v>133</v>
      </c>
      <c r="D5" t="s">
        <v>134</v>
      </c>
      <c r="E5" t="s">
        <v>135</v>
      </c>
      <c r="H5" s="13" t="s">
        <v>129</v>
      </c>
      <c r="I5" s="7"/>
    </row>
    <row r="6" spans="1:9" x14ac:dyDescent="0.2">
      <c r="A6" s="4">
        <v>2</v>
      </c>
      <c r="B6" t="s">
        <v>26</v>
      </c>
      <c r="C6" t="s">
        <v>12</v>
      </c>
      <c r="D6" t="s">
        <v>13</v>
      </c>
      <c r="E6" t="s">
        <v>27</v>
      </c>
      <c r="H6" s="9" t="s">
        <v>85</v>
      </c>
      <c r="I6" s="7" t="s">
        <v>15</v>
      </c>
    </row>
    <row r="7" spans="1:9" x14ac:dyDescent="0.2">
      <c r="A7" s="4">
        <v>1</v>
      </c>
      <c r="B7" t="s">
        <v>16</v>
      </c>
      <c r="C7" t="s">
        <v>12</v>
      </c>
      <c r="D7" t="s">
        <v>13</v>
      </c>
      <c r="E7" t="s">
        <v>17</v>
      </c>
      <c r="H7" s="6" t="s">
        <v>86</v>
      </c>
      <c r="I7" s="7" t="s">
        <v>15</v>
      </c>
    </row>
    <row r="8" spans="1:9" x14ac:dyDescent="0.2">
      <c r="A8" s="4">
        <v>2</v>
      </c>
      <c r="B8" t="s">
        <v>28</v>
      </c>
      <c r="C8" t="s">
        <v>12</v>
      </c>
      <c r="D8" t="s">
        <v>13</v>
      </c>
      <c r="E8" t="s">
        <v>29</v>
      </c>
      <c r="H8" s="6" t="s">
        <v>87</v>
      </c>
      <c r="I8" s="7" t="s">
        <v>15</v>
      </c>
    </row>
    <row r="9" spans="1:9" x14ac:dyDescent="0.2">
      <c r="A9" s="4">
        <v>1</v>
      </c>
      <c r="B9" t="s">
        <v>18</v>
      </c>
      <c r="C9" t="s">
        <v>19</v>
      </c>
      <c r="D9" t="s">
        <v>20</v>
      </c>
      <c r="E9" t="s">
        <v>21</v>
      </c>
      <c r="H9" s="6" t="s">
        <v>88</v>
      </c>
      <c r="I9" s="7" t="s">
        <v>15</v>
      </c>
    </row>
    <row r="10" spans="1:9" x14ac:dyDescent="0.2">
      <c r="A10" s="4">
        <v>1</v>
      </c>
      <c r="B10" t="s">
        <v>47</v>
      </c>
      <c r="C10" t="s">
        <v>48</v>
      </c>
      <c r="D10" t="s">
        <v>49</v>
      </c>
      <c r="E10" t="s">
        <v>50</v>
      </c>
      <c r="F10" s="5" t="s">
        <v>89</v>
      </c>
      <c r="G10" s="10" t="s">
        <v>90</v>
      </c>
      <c r="H10" s="6" t="s">
        <v>91</v>
      </c>
      <c r="I10" s="7" t="s">
        <v>51</v>
      </c>
    </row>
    <row r="11" spans="1:9" x14ac:dyDescent="0.2">
      <c r="A11" s="4">
        <v>1</v>
      </c>
      <c r="B11" t="s">
        <v>54</v>
      </c>
      <c r="C11" t="s">
        <v>54</v>
      </c>
      <c r="D11" t="s">
        <v>55</v>
      </c>
      <c r="E11" t="s">
        <v>56</v>
      </c>
      <c r="F11" s="8" t="s">
        <v>92</v>
      </c>
      <c r="G11" s="8" t="s">
        <v>93</v>
      </c>
      <c r="H11" s="8" t="s">
        <v>94</v>
      </c>
      <c r="I11" s="7"/>
    </row>
    <row r="12" spans="1:9" x14ac:dyDescent="0.2">
      <c r="A12" s="4">
        <v>2</v>
      </c>
      <c r="B12" t="s">
        <v>52</v>
      </c>
      <c r="C12" t="s">
        <v>52</v>
      </c>
      <c r="D12">
        <v>471511071</v>
      </c>
      <c r="E12" t="s">
        <v>53</v>
      </c>
      <c r="F12" s="8" t="s">
        <v>95</v>
      </c>
      <c r="G12" s="8">
        <v>471511071</v>
      </c>
      <c r="H12" s="8" t="s">
        <v>96</v>
      </c>
      <c r="I12" s="7"/>
    </row>
    <row r="13" spans="1:9" x14ac:dyDescent="0.2">
      <c r="A13" s="4">
        <v>1</v>
      </c>
      <c r="B13" t="s">
        <v>30</v>
      </c>
      <c r="C13" t="s">
        <v>30</v>
      </c>
      <c r="D13" t="s">
        <v>30</v>
      </c>
      <c r="E13" t="s">
        <v>31</v>
      </c>
      <c r="F13" s="8" t="s">
        <v>97</v>
      </c>
      <c r="G13" s="8" t="s">
        <v>30</v>
      </c>
      <c r="H13" s="8" t="s">
        <v>98</v>
      </c>
      <c r="I13" s="7" t="s">
        <v>32</v>
      </c>
    </row>
    <row r="14" spans="1:9" x14ac:dyDescent="0.2">
      <c r="A14" s="4">
        <v>1</v>
      </c>
      <c r="C14" t="s">
        <v>131</v>
      </c>
      <c r="D14" t="s">
        <v>121</v>
      </c>
      <c r="E14" t="s">
        <v>10</v>
      </c>
      <c r="H14" s="6" t="s">
        <v>122</v>
      </c>
      <c r="I14" s="7" t="s">
        <v>132</v>
      </c>
    </row>
    <row r="15" spans="1:9" x14ac:dyDescent="0.2">
      <c r="A15" s="4">
        <v>1</v>
      </c>
      <c r="C15" t="s">
        <v>6</v>
      </c>
      <c r="D15" t="s">
        <v>7</v>
      </c>
      <c r="E15" t="s">
        <v>8</v>
      </c>
      <c r="I15" s="7" t="s">
        <v>9</v>
      </c>
    </row>
    <row r="16" spans="1:9" x14ac:dyDescent="0.2">
      <c r="A16" s="4">
        <v>1</v>
      </c>
      <c r="B16" t="s">
        <v>68</v>
      </c>
      <c r="C16" t="s">
        <v>68</v>
      </c>
      <c r="D16" t="s">
        <v>69</v>
      </c>
      <c r="E16" t="s">
        <v>70</v>
      </c>
      <c r="H16" s="8" t="s">
        <v>99</v>
      </c>
      <c r="I16" s="7" t="s">
        <v>68</v>
      </c>
    </row>
    <row r="17" spans="1:9" x14ac:dyDescent="0.2">
      <c r="A17" s="4">
        <v>13</v>
      </c>
      <c r="B17" t="s">
        <v>22</v>
      </c>
      <c r="C17" t="s">
        <v>23</v>
      </c>
      <c r="D17" t="s">
        <v>24</v>
      </c>
      <c r="E17" t="s">
        <v>136</v>
      </c>
      <c r="H17" s="6" t="s">
        <v>100</v>
      </c>
      <c r="I17" s="7" t="s">
        <v>25</v>
      </c>
    </row>
    <row r="18" spans="1:9" x14ac:dyDescent="0.2">
      <c r="A18" s="4">
        <v>3</v>
      </c>
      <c r="B18" t="s">
        <v>33</v>
      </c>
      <c r="C18" t="s">
        <v>23</v>
      </c>
      <c r="D18" t="s">
        <v>24</v>
      </c>
      <c r="E18" t="s">
        <v>34</v>
      </c>
      <c r="H18" s="6" t="s">
        <v>101</v>
      </c>
      <c r="I18" s="7" t="s">
        <v>25</v>
      </c>
    </row>
    <row r="19" spans="1:9" x14ac:dyDescent="0.2">
      <c r="A19" s="4">
        <v>1</v>
      </c>
      <c r="B19" t="s">
        <v>71</v>
      </c>
      <c r="C19" t="s">
        <v>71</v>
      </c>
      <c r="D19" t="s">
        <v>72</v>
      </c>
      <c r="E19" t="s">
        <v>73</v>
      </c>
      <c r="F19" s="5" t="s">
        <v>103</v>
      </c>
      <c r="G19" s="10" t="s">
        <v>104</v>
      </c>
      <c r="H19" s="6" t="s">
        <v>102</v>
      </c>
      <c r="I19" s="7"/>
    </row>
    <row r="20" spans="1:9" x14ac:dyDescent="0.2">
      <c r="A20" s="4">
        <v>1</v>
      </c>
      <c r="B20" t="s">
        <v>76</v>
      </c>
      <c r="C20" t="s">
        <v>76</v>
      </c>
      <c r="D20" t="s">
        <v>77</v>
      </c>
      <c r="E20" t="s">
        <v>78</v>
      </c>
      <c r="F20" s="8" t="s">
        <v>105</v>
      </c>
      <c r="G20" s="8" t="s">
        <v>106</v>
      </c>
      <c r="H20" s="8" t="s">
        <v>107</v>
      </c>
      <c r="I20" s="7"/>
    </row>
    <row r="21" spans="1:9" x14ac:dyDescent="0.2">
      <c r="A21" s="4">
        <v>2</v>
      </c>
      <c r="B21" t="s">
        <v>35</v>
      </c>
      <c r="C21" t="s">
        <v>35</v>
      </c>
      <c r="D21" t="s">
        <v>36</v>
      </c>
      <c r="E21" t="s">
        <v>37</v>
      </c>
      <c r="F21" s="5" t="s">
        <v>108</v>
      </c>
      <c r="G21" s="10" t="s">
        <v>109</v>
      </c>
      <c r="H21" s="6" t="s">
        <v>110</v>
      </c>
      <c r="I21" s="7" t="s">
        <v>38</v>
      </c>
    </row>
    <row r="22" spans="1:9" x14ac:dyDescent="0.2">
      <c r="A22" s="4">
        <v>1</v>
      </c>
      <c r="B22" t="s">
        <v>60</v>
      </c>
      <c r="C22" t="s">
        <v>60</v>
      </c>
      <c r="D22" t="s">
        <v>61</v>
      </c>
      <c r="E22" t="s">
        <v>62</v>
      </c>
      <c r="F22" s="5" t="s">
        <v>111</v>
      </c>
      <c r="G22" s="10" t="s">
        <v>112</v>
      </c>
      <c r="H22" s="6" t="s">
        <v>113</v>
      </c>
      <c r="I22" s="7"/>
    </row>
    <row r="23" spans="1:9" x14ac:dyDescent="0.2">
      <c r="A23" s="4">
        <v>1</v>
      </c>
      <c r="B23" t="s">
        <v>57</v>
      </c>
      <c r="C23" t="s">
        <v>57</v>
      </c>
      <c r="D23" t="s">
        <v>58</v>
      </c>
      <c r="E23" t="s">
        <v>59</v>
      </c>
      <c r="F23" s="5" t="s">
        <v>114</v>
      </c>
      <c r="G23" s="10" t="s">
        <v>115</v>
      </c>
      <c r="H23" s="6" t="s">
        <v>116</v>
      </c>
      <c r="I23" s="7"/>
    </row>
    <row r="24" spans="1:9" x14ac:dyDescent="0.2">
      <c r="A24" s="4">
        <v>1</v>
      </c>
      <c r="B24" t="s">
        <v>63</v>
      </c>
      <c r="C24" t="s">
        <v>64</v>
      </c>
      <c r="D24" t="s">
        <v>65</v>
      </c>
      <c r="E24" t="s">
        <v>66</v>
      </c>
      <c r="F24" s="5" t="s">
        <v>114</v>
      </c>
      <c r="G24" s="10" t="s">
        <v>63</v>
      </c>
      <c r="H24" s="6" t="s">
        <v>117</v>
      </c>
      <c r="I24" s="7" t="s">
        <v>67</v>
      </c>
    </row>
    <row r="25" spans="1:9" x14ac:dyDescent="0.2">
      <c r="A25" s="11">
        <v>1</v>
      </c>
      <c r="B25" t="s">
        <v>44</v>
      </c>
      <c r="C25" t="s">
        <v>44</v>
      </c>
      <c r="D25" t="s">
        <v>45</v>
      </c>
      <c r="E25" t="s">
        <v>46</v>
      </c>
      <c r="F25" s="5" t="s">
        <v>118</v>
      </c>
      <c r="G25" s="10" t="s">
        <v>119</v>
      </c>
      <c r="H25" s="6" t="s">
        <v>120</v>
      </c>
      <c r="I25" s="12"/>
    </row>
    <row r="26" spans="1:9" x14ac:dyDescent="0.2">
      <c r="A26" s="20"/>
      <c r="B26" s="20"/>
      <c r="C26" s="20"/>
      <c r="D26" s="20"/>
      <c r="E26" s="20"/>
      <c r="F26" s="20"/>
      <c r="G26" s="21"/>
      <c r="H26" s="22"/>
      <c r="I26" s="20"/>
    </row>
    <row r="29" spans="1:9" x14ac:dyDescent="0.2">
      <c r="B29" s="14" t="s">
        <v>128</v>
      </c>
      <c r="C29" s="15"/>
    </row>
    <row r="30" spans="1:9" x14ac:dyDescent="0.2">
      <c r="B30" s="4" t="s">
        <v>123</v>
      </c>
      <c r="C30" s="16">
        <f>418.93/35</f>
        <v>11.969428571428571</v>
      </c>
      <c r="D30" t="s">
        <v>130</v>
      </c>
    </row>
    <row r="31" spans="1:9" x14ac:dyDescent="0.2">
      <c r="B31" s="4" t="s">
        <v>124</v>
      </c>
      <c r="C31" s="17">
        <v>22.26</v>
      </c>
    </row>
    <row r="32" spans="1:9" x14ac:dyDescent="0.2">
      <c r="B32" s="4"/>
      <c r="C32" s="18">
        <f>((C31-C30)/C31)</f>
        <v>0.46228982158901305</v>
      </c>
    </row>
    <row r="33" spans="2:3" x14ac:dyDescent="0.2">
      <c r="B33" s="4"/>
      <c r="C33" s="7"/>
    </row>
    <row r="34" spans="2:3" x14ac:dyDescent="0.2">
      <c r="B34" s="4" t="s">
        <v>126</v>
      </c>
      <c r="C34" s="16">
        <f>1009.48/100</f>
        <v>10.094799999999999</v>
      </c>
    </row>
    <row r="35" spans="2:3" x14ac:dyDescent="0.2">
      <c r="B35" s="4" t="s">
        <v>127</v>
      </c>
      <c r="C35" s="17">
        <v>19.52</v>
      </c>
    </row>
    <row r="36" spans="2:3" x14ac:dyDescent="0.2">
      <c r="B36" s="4"/>
      <c r="C36" s="18">
        <f>((C35-C34)/C35)</f>
        <v>0.48284836065573772</v>
      </c>
    </row>
    <row r="37" spans="2:3" x14ac:dyDescent="0.2">
      <c r="B37" s="4"/>
      <c r="C37" s="7"/>
    </row>
    <row r="38" spans="2:3" x14ac:dyDescent="0.2">
      <c r="B38" s="11" t="s">
        <v>125</v>
      </c>
      <c r="C38" s="19">
        <f>7125.25/1000</f>
        <v>7.1252500000000003</v>
      </c>
    </row>
  </sheetData>
  <sortState ref="A2:I25">
    <sortCondition ref="H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</dc:creator>
  <cp:lastModifiedBy>Usuario de Microsoft Office</cp:lastModifiedBy>
  <dcterms:created xsi:type="dcterms:W3CDTF">2016-07-13T03:57:31Z</dcterms:created>
  <dcterms:modified xsi:type="dcterms:W3CDTF">2016-08-04T18:20:24Z</dcterms:modified>
</cp:coreProperties>
</file>