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uofutah.sharepoint.com/sites/HolmenLab/Shared Documents/General/garrett hl-onedrive/nf1 data compiled/Copy of Rick Riley/Riley/NF-1 (Riley)/Rick's Stuff/"/>
    </mc:Choice>
  </mc:AlternateContent>
  <xr:revisionPtr revIDLastSave="6" documentId="11_B2E78DB43BC54ECA182C32E944AD55E126649493" xr6:coauthVersionLast="47" xr6:coauthVersionMax="47" xr10:uidLastSave="{E993850D-3A34-4BB6-A22C-A2AD8D9560EB}"/>
  <bookViews>
    <workbookView xWindow="840" yWindow="1965" windowWidth="25185" windowHeight="13410" tabRatio="941" activeTab="2" xr2:uid="{00000000-000D-0000-FFFF-FFFF00000000}"/>
  </bookViews>
  <sheets>
    <sheet name="Animal Production" sheetId="11" r:id="rId1"/>
    <sheet name="Cell Line Production" sheetId="2" r:id="rId2"/>
    <sheet name="In Vivo Tumor Study" sheetId="3" r:id="rId3"/>
    <sheet name="In Vitro Assays" sheetId="4" r:id="rId4"/>
    <sheet name="For Venn" sheetId="9" r:id="rId5"/>
    <sheet name="IHC Quantification" sheetId="10" r:id="rId6"/>
  </sheets>
  <definedNames>
    <definedName name="_xlnm._FilterDatabase" localSheetId="4" hidden="1">'For Venn'!#REF!</definedName>
    <definedName name="_xlnm._FilterDatabase" localSheetId="2" hidden="1">'In Vivo Tumor Study'!$A$3:$BB$257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55" i="3" l="1"/>
  <c r="S5" i="3" l="1"/>
  <c r="AK10" i="3"/>
  <c r="AK240" i="3"/>
  <c r="AK239" i="3"/>
  <c r="AK238" i="3"/>
  <c r="AK237" i="3"/>
  <c r="AK236" i="3"/>
  <c r="AK235" i="3"/>
  <c r="AK234" i="3"/>
  <c r="AK233" i="3"/>
  <c r="AK232" i="3"/>
  <c r="AK231" i="3"/>
  <c r="AK230" i="3"/>
  <c r="AK229" i="3"/>
  <c r="AK228" i="3"/>
  <c r="AK227" i="3"/>
  <c r="AK226" i="3"/>
  <c r="AK224" i="3"/>
  <c r="AK223" i="3"/>
  <c r="AK222" i="3"/>
  <c r="AK220" i="3"/>
  <c r="AK219" i="3"/>
  <c r="AK218" i="3"/>
  <c r="AK217" i="3"/>
  <c r="AK216" i="3"/>
  <c r="AK215" i="3"/>
  <c r="AK214" i="3"/>
  <c r="AK213" i="3"/>
  <c r="AK212" i="3"/>
  <c r="AK208" i="3"/>
  <c r="AK207" i="3"/>
  <c r="AK206" i="3"/>
  <c r="AK205" i="3"/>
  <c r="AK204" i="3"/>
  <c r="AK203" i="3"/>
  <c r="AK202" i="3"/>
  <c r="AK201" i="3"/>
  <c r="AK193" i="3"/>
  <c r="AK192" i="3"/>
  <c r="AK191" i="3"/>
  <c r="AK190" i="3"/>
  <c r="AK189" i="3"/>
  <c r="AK188" i="3"/>
  <c r="AK187" i="3"/>
  <c r="AK186" i="3"/>
  <c r="AK185" i="3"/>
  <c r="AK184" i="3"/>
  <c r="AK183" i="3"/>
  <c r="AK182" i="3"/>
  <c r="AK181" i="3"/>
  <c r="AK180" i="3"/>
  <c r="AK179" i="3"/>
  <c r="AK178" i="3"/>
  <c r="AK177" i="3"/>
  <c r="AK176" i="3"/>
  <c r="AK175" i="3"/>
  <c r="AK174" i="3"/>
  <c r="AK173" i="3"/>
  <c r="AK172" i="3"/>
  <c r="AK95" i="3"/>
  <c r="AK94" i="3"/>
  <c r="AK93" i="3"/>
  <c r="AK92" i="3"/>
  <c r="AK84" i="3"/>
  <c r="AK83" i="3"/>
  <c r="AK82" i="3"/>
  <c r="AK81" i="3"/>
  <c r="AK80" i="3"/>
  <c r="AK79" i="3"/>
  <c r="AK78" i="3"/>
  <c r="AK77" i="3"/>
  <c r="AK76" i="3"/>
  <c r="AK75" i="3"/>
  <c r="AK72" i="3"/>
  <c r="AK71" i="3"/>
  <c r="AK70" i="3"/>
  <c r="AK69" i="3"/>
  <c r="AK68" i="3"/>
  <c r="AK66" i="3"/>
  <c r="AK65" i="3"/>
  <c r="AK64" i="3"/>
  <c r="AK63" i="3"/>
  <c r="AK62" i="3"/>
  <c r="AK61" i="3"/>
  <c r="AK60" i="3"/>
  <c r="AK59" i="3"/>
  <c r="AK58" i="3"/>
  <c r="AK57" i="3"/>
  <c r="AK45" i="3"/>
  <c r="AK44" i="3"/>
  <c r="AK43" i="3"/>
  <c r="AK42" i="3"/>
  <c r="AK41" i="3"/>
  <c r="AK40" i="3"/>
  <c r="AK38" i="3"/>
  <c r="AK36" i="3"/>
  <c r="AK9" i="3"/>
  <c r="AK8" i="3"/>
  <c r="AK7" i="3"/>
  <c r="AK6" i="3"/>
  <c r="S228" i="3" l="1"/>
  <c r="AI228" i="3" s="1"/>
  <c r="AJ232" i="3"/>
  <c r="AJ233" i="3"/>
  <c r="AJ234" i="3"/>
  <c r="AJ235" i="3"/>
  <c r="AJ236" i="3"/>
  <c r="AJ237" i="3"/>
  <c r="AJ238" i="3"/>
  <c r="AJ239" i="3"/>
  <c r="AJ240" i="3"/>
  <c r="R157" i="3"/>
  <c r="AI157" i="3" s="1"/>
  <c r="R156" i="3"/>
  <c r="R155" i="3"/>
  <c r="AI155" i="3" s="1"/>
  <c r="R154" i="3"/>
  <c r="AI154" i="3" s="1"/>
  <c r="R152" i="3"/>
  <c r="AI152" i="3" s="1"/>
  <c r="R215" i="3"/>
  <c r="AI215" i="3" s="1"/>
  <c r="R224" i="3"/>
  <c r="AI224" i="3" s="1"/>
  <c r="R141" i="3"/>
  <c r="AI141" i="3" s="1"/>
  <c r="Q231" i="3"/>
  <c r="S231" i="3"/>
  <c r="AI231" i="3" s="1"/>
  <c r="Q242" i="3"/>
  <c r="S242" i="3"/>
  <c r="AI242" i="3" s="1"/>
  <c r="Q224" i="3"/>
  <c r="P224" i="3"/>
  <c r="S202" i="3"/>
  <c r="AI202" i="3" s="1"/>
  <c r="Q202" i="3"/>
  <c r="S226" i="3"/>
  <c r="AI226" i="3" s="1"/>
  <c r="P226" i="3"/>
  <c r="S200" i="3"/>
  <c r="AI200" i="3" s="1"/>
  <c r="S199" i="3"/>
  <c r="AI199" i="3" s="1"/>
  <c r="S197" i="3"/>
  <c r="AI197" i="3" s="1"/>
  <c r="S196" i="3"/>
  <c r="AI196" i="3" s="1"/>
  <c r="S195" i="3"/>
  <c r="AI195" i="3" s="1"/>
  <c r="S194" i="3"/>
  <c r="AI194" i="3" s="1"/>
  <c r="S232" i="3"/>
  <c r="AI232" i="3" s="1"/>
  <c r="P232" i="3"/>
  <c r="S181" i="3"/>
  <c r="AI181" i="3" s="1"/>
  <c r="Q181" i="3"/>
  <c r="S173" i="3"/>
  <c r="AI173" i="3" s="1"/>
  <c r="S172" i="3"/>
  <c r="AI172" i="3" s="1"/>
  <c r="P173" i="3"/>
  <c r="Q244" i="3"/>
  <c r="S244" i="3"/>
  <c r="AI244" i="3" s="1"/>
  <c r="S239" i="3"/>
  <c r="AI239" i="3" s="1"/>
  <c r="Q239" i="3"/>
  <c r="S229" i="3"/>
  <c r="AI229" i="3" s="1"/>
  <c r="Q229" i="3"/>
  <c r="P229" i="3"/>
  <c r="S234" i="3"/>
  <c r="AI234" i="3" s="1"/>
  <c r="S240" i="3"/>
  <c r="AI240" i="3" s="1"/>
  <c r="Q240" i="3"/>
  <c r="Q223" i="3"/>
  <c r="S223" i="3"/>
  <c r="AI223" i="3" s="1"/>
  <c r="Q234" i="3"/>
  <c r="P234" i="3"/>
  <c r="S241" i="3"/>
  <c r="AI241" i="3" s="1"/>
  <c r="Q241" i="3"/>
  <c r="S188" i="3"/>
  <c r="AI188" i="3" s="1"/>
  <c r="Q188" i="3"/>
  <c r="S210" i="3"/>
  <c r="AI210" i="3" s="1"/>
  <c r="S167" i="3"/>
  <c r="AI167" i="3" s="1"/>
  <c r="S166" i="3"/>
  <c r="AI166" i="3" s="1"/>
  <c r="S165" i="3"/>
  <c r="AI165" i="3" s="1"/>
  <c r="S170" i="3"/>
  <c r="AI170" i="3" s="1"/>
  <c r="S169" i="3"/>
  <c r="AI169" i="3" s="1"/>
  <c r="S168" i="3"/>
  <c r="AI168" i="3" s="1"/>
  <c r="S216" i="3"/>
  <c r="AI216" i="3" s="1"/>
  <c r="Q216" i="3"/>
  <c r="S227" i="3"/>
  <c r="AI227" i="3" s="1"/>
  <c r="Q227" i="3"/>
  <c r="Q238" i="3"/>
  <c r="S238" i="3"/>
  <c r="AI238" i="3" s="1"/>
  <c r="S233" i="3"/>
  <c r="AI233" i="3" s="1"/>
  <c r="Q233" i="3"/>
  <c r="S235" i="3"/>
  <c r="AI235" i="3" s="1"/>
  <c r="Q235" i="3"/>
  <c r="Q222" i="3"/>
  <c r="S222" i="3"/>
  <c r="AI222" i="3" s="1"/>
  <c r="AK151" i="3"/>
  <c r="AK150" i="3"/>
  <c r="AK149" i="3"/>
  <c r="AK148" i="3"/>
  <c r="AK146" i="3"/>
  <c r="AK145" i="3"/>
  <c r="AK144" i="3"/>
  <c r="AK143" i="3"/>
  <c r="AK142" i="3"/>
  <c r="AK141" i="3"/>
  <c r="AK140" i="3"/>
  <c r="AK139" i="3"/>
  <c r="AK138" i="3"/>
  <c r="AK137" i="3"/>
  <c r="AK124" i="3"/>
  <c r="AK123" i="3"/>
  <c r="AK122" i="3"/>
  <c r="AK121" i="3"/>
  <c r="AK120" i="3"/>
  <c r="AK119" i="3"/>
  <c r="AK118" i="3"/>
  <c r="AK117" i="3"/>
  <c r="AK110" i="3"/>
  <c r="AK109" i="3"/>
  <c r="AK108" i="3"/>
  <c r="AK107" i="3"/>
  <c r="AK106" i="3"/>
  <c r="AK105" i="3"/>
  <c r="AK104" i="3"/>
  <c r="AK91" i="3"/>
  <c r="AK89" i="3"/>
  <c r="AK87" i="3"/>
  <c r="AK86" i="3"/>
  <c r="AK85" i="3"/>
  <c r="AK200" i="3"/>
  <c r="AK199" i="3"/>
  <c r="AK198" i="3"/>
  <c r="AK197" i="3"/>
  <c r="AK196" i="3"/>
  <c r="AK195" i="3"/>
  <c r="AK194" i="3"/>
  <c r="AK167" i="3"/>
  <c r="AK166" i="3"/>
  <c r="AK165" i="3"/>
  <c r="AK157" i="3"/>
  <c r="AK156" i="3"/>
  <c r="AK155" i="3"/>
  <c r="AK154" i="3"/>
  <c r="AK153" i="3"/>
  <c r="AK152" i="3"/>
  <c r="AK136" i="3"/>
  <c r="AK135" i="3"/>
  <c r="AK134" i="3"/>
  <c r="AK133" i="3"/>
  <c r="AK132" i="3"/>
  <c r="AK131" i="3"/>
  <c r="AK130" i="3"/>
  <c r="AK129" i="3"/>
  <c r="AK128" i="3"/>
  <c r="AK127" i="3"/>
  <c r="AK126" i="3"/>
  <c r="AK125" i="3"/>
  <c r="AK116" i="3"/>
  <c r="AK115" i="3"/>
  <c r="AK114" i="3"/>
  <c r="AK113" i="3"/>
  <c r="AK112" i="3"/>
  <c r="AK111" i="3"/>
  <c r="AK4" i="3"/>
  <c r="AK247" i="3"/>
  <c r="AK246" i="3"/>
  <c r="AK245" i="3"/>
  <c r="AK244" i="3"/>
  <c r="AK243" i="3"/>
  <c r="AK242" i="3"/>
  <c r="AK241" i="3"/>
  <c r="AK211" i="3"/>
  <c r="AK210" i="3"/>
  <c r="AK209" i="3"/>
  <c r="AK171" i="3"/>
  <c r="AK170" i="3"/>
  <c r="AK169" i="3"/>
  <c r="AK168" i="3"/>
  <c r="AK164" i="3"/>
  <c r="AK163" i="3"/>
  <c r="AK160" i="3"/>
  <c r="AK103" i="3"/>
  <c r="AK102" i="3"/>
  <c r="AK101" i="3"/>
  <c r="AK100" i="3"/>
  <c r="AK99" i="3"/>
  <c r="AK98" i="3"/>
  <c r="AK97" i="3"/>
  <c r="AK96" i="3"/>
  <c r="AK56" i="3"/>
  <c r="AK55" i="3"/>
  <c r="AK53" i="3"/>
  <c r="AK50" i="3"/>
  <c r="AK51" i="3"/>
  <c r="AK49" i="3"/>
  <c r="AK48" i="3"/>
  <c r="AK47" i="3"/>
  <c r="AK46" i="3"/>
  <c r="AK35" i="3"/>
  <c r="AK34" i="3"/>
  <c r="AK33" i="3"/>
  <c r="AK32" i="3"/>
  <c r="AK31" i="3"/>
  <c r="AK30" i="3"/>
  <c r="AK29" i="3"/>
  <c r="AK28" i="3"/>
  <c r="AK25" i="3"/>
  <c r="AK24" i="3"/>
  <c r="AK23" i="3"/>
  <c r="AK22" i="3"/>
  <c r="AK20" i="3"/>
  <c r="AK27" i="3"/>
  <c r="AK26" i="3"/>
  <c r="AK21" i="3"/>
  <c r="AK19" i="3"/>
  <c r="AK18" i="3"/>
  <c r="AK17" i="3"/>
  <c r="AK16" i="3"/>
  <c r="AK15" i="3"/>
  <c r="AK14" i="3"/>
  <c r="AK13" i="3"/>
  <c r="AK12" i="3"/>
  <c r="AK11" i="3"/>
  <c r="Q206" i="3"/>
  <c r="S206" i="3"/>
  <c r="AI206" i="3" s="1"/>
  <c r="S245" i="3"/>
  <c r="AI245" i="3" s="1"/>
  <c r="Q245" i="3"/>
  <c r="AJ177" i="3"/>
  <c r="S37" i="3"/>
  <c r="AI37" i="3" s="1"/>
  <c r="S73" i="3"/>
  <c r="AI73" i="3" s="1"/>
  <c r="S230" i="3"/>
  <c r="AI230" i="3" s="1"/>
  <c r="AI5" i="3"/>
  <c r="S67" i="3"/>
  <c r="AI67" i="3" s="1"/>
  <c r="S88" i="3"/>
  <c r="AI88" i="3" s="1"/>
  <c r="S221" i="3"/>
  <c r="AI221" i="3" s="1"/>
  <c r="S218" i="3"/>
  <c r="AI218" i="3" s="1"/>
  <c r="S220" i="3"/>
  <c r="AI220" i="3" s="1"/>
  <c r="P221" i="3"/>
  <c r="Q220" i="3"/>
  <c r="R217" i="3"/>
  <c r="AI217" i="3" s="1"/>
  <c r="Q45" i="3"/>
  <c r="S45" i="3"/>
  <c r="AI45" i="3" s="1"/>
  <c r="S90" i="3"/>
  <c r="AI90" i="3" s="1"/>
  <c r="S74" i="3"/>
  <c r="AI74" i="3" s="1"/>
  <c r="S39" i="3"/>
  <c r="AI39" i="3" s="1"/>
  <c r="R159" i="3"/>
  <c r="AI159" i="3" s="1"/>
  <c r="R158" i="3"/>
  <c r="AI158" i="3" s="1"/>
  <c r="R161" i="3"/>
  <c r="AI161" i="3" s="1"/>
  <c r="R164" i="3"/>
  <c r="AI164" i="3" s="1"/>
  <c r="R57" i="3"/>
  <c r="AI57" i="3" s="1"/>
  <c r="R62" i="3"/>
  <c r="AI62" i="3" s="1"/>
  <c r="R177" i="3"/>
  <c r="AI177" i="3" s="1"/>
  <c r="R180" i="3"/>
  <c r="AI180" i="3" s="1"/>
  <c r="R189" i="3"/>
  <c r="AI189" i="3" s="1"/>
  <c r="R225" i="3"/>
  <c r="AI225" i="3" s="1"/>
  <c r="R198" i="3"/>
  <c r="AI198" i="3" s="1"/>
  <c r="R120" i="3"/>
  <c r="AI120" i="3" s="1"/>
  <c r="R122" i="3"/>
  <c r="AI122" i="3" s="1"/>
  <c r="S151" i="3"/>
  <c r="AI151" i="3" s="1"/>
  <c r="S150" i="3"/>
  <c r="AI150" i="3" s="1"/>
  <c r="S149" i="3"/>
  <c r="AI149" i="3" s="1"/>
  <c r="S148" i="3"/>
  <c r="AI148" i="3" s="1"/>
  <c r="S146" i="3"/>
  <c r="AI146" i="3" s="1"/>
  <c r="S145" i="3"/>
  <c r="AI145" i="3" s="1"/>
  <c r="S144" i="3"/>
  <c r="AI144" i="3" s="1"/>
  <c r="S143" i="3"/>
  <c r="AI143" i="3" s="1"/>
  <c r="S142" i="3"/>
  <c r="AI142" i="3" s="1"/>
  <c r="S140" i="3"/>
  <c r="AI140" i="3" s="1"/>
  <c r="S139" i="3"/>
  <c r="AI139" i="3" s="1"/>
  <c r="S138" i="3"/>
  <c r="AI138" i="3" s="1"/>
  <c r="S137" i="3"/>
  <c r="AI137" i="3" s="1"/>
  <c r="S124" i="3"/>
  <c r="AI124" i="3" s="1"/>
  <c r="S123" i="3"/>
  <c r="AI123" i="3" s="1"/>
  <c r="S121" i="3"/>
  <c r="AI121" i="3" s="1"/>
  <c r="S119" i="3"/>
  <c r="AI119" i="3" s="1"/>
  <c r="S118" i="3"/>
  <c r="AI118" i="3" s="1"/>
  <c r="S117" i="3"/>
  <c r="AI117" i="3" s="1"/>
  <c r="S110" i="3"/>
  <c r="AI110" i="3" s="1"/>
  <c r="S109" i="3"/>
  <c r="AI109" i="3" s="1"/>
  <c r="S108" i="3"/>
  <c r="AI108" i="3" s="1"/>
  <c r="S107" i="3"/>
  <c r="AI107" i="3" s="1"/>
  <c r="S106" i="3"/>
  <c r="AI106" i="3" s="1"/>
  <c r="S105" i="3"/>
  <c r="AI105" i="3" s="1"/>
  <c r="S104" i="3"/>
  <c r="AI104" i="3" s="1"/>
  <c r="S91" i="3"/>
  <c r="AI91" i="3" s="1"/>
  <c r="S89" i="3"/>
  <c r="AI89" i="3" s="1"/>
  <c r="S87" i="3"/>
  <c r="AI87" i="3" s="1"/>
  <c r="S86" i="3"/>
  <c r="AI86" i="3" s="1"/>
  <c r="S85" i="3"/>
  <c r="AI85" i="3" s="1"/>
  <c r="S153" i="3"/>
  <c r="AI153" i="3" s="1"/>
  <c r="S219" i="3"/>
  <c r="AI219" i="3" s="1"/>
  <c r="S214" i="3"/>
  <c r="AI214" i="3" s="1"/>
  <c r="S213" i="3"/>
  <c r="AI213" i="3" s="1"/>
  <c r="S212" i="3"/>
  <c r="AI212" i="3" s="1"/>
  <c r="S208" i="3"/>
  <c r="AI208" i="3" s="1"/>
  <c r="S207" i="3"/>
  <c r="AI207" i="3" s="1"/>
  <c r="S205" i="3"/>
  <c r="AI205" i="3" s="1"/>
  <c r="S204" i="3"/>
  <c r="AI204" i="3" s="1"/>
  <c r="S203" i="3"/>
  <c r="AI203" i="3" s="1"/>
  <c r="S201" i="3"/>
  <c r="AI201" i="3" s="1"/>
  <c r="S193" i="3"/>
  <c r="AI193" i="3" s="1"/>
  <c r="S192" i="3"/>
  <c r="AI192" i="3" s="1"/>
  <c r="S191" i="3"/>
  <c r="AI191" i="3" s="1"/>
  <c r="S190" i="3"/>
  <c r="AI190" i="3" s="1"/>
  <c r="S187" i="3"/>
  <c r="AI187" i="3" s="1"/>
  <c r="S186" i="3"/>
  <c r="AI186" i="3" s="1"/>
  <c r="S185" i="3"/>
  <c r="AI185" i="3" s="1"/>
  <c r="S184" i="3"/>
  <c r="AI184" i="3" s="1"/>
  <c r="S183" i="3"/>
  <c r="AI183" i="3" s="1"/>
  <c r="S182" i="3"/>
  <c r="AI182" i="3" s="1"/>
  <c r="S179" i="3"/>
  <c r="AI179" i="3" s="1"/>
  <c r="S178" i="3"/>
  <c r="AI178" i="3" s="1"/>
  <c r="S176" i="3"/>
  <c r="AI176" i="3" s="1"/>
  <c r="S175" i="3"/>
  <c r="AI175" i="3" s="1"/>
  <c r="S174" i="3"/>
  <c r="AI174" i="3" s="1"/>
  <c r="S95" i="3"/>
  <c r="AI95" i="3" s="1"/>
  <c r="S94" i="3"/>
  <c r="AI94" i="3" s="1"/>
  <c r="S93" i="3"/>
  <c r="AI93" i="3" s="1"/>
  <c r="S92" i="3"/>
  <c r="AI92" i="3" s="1"/>
  <c r="S76" i="3"/>
  <c r="AI76" i="3" s="1"/>
  <c r="S75" i="3"/>
  <c r="AI75" i="3" s="1"/>
  <c r="S84" i="3"/>
  <c r="AI84" i="3" s="1"/>
  <c r="S83" i="3"/>
  <c r="AI83" i="3" s="1"/>
  <c r="S82" i="3"/>
  <c r="AI82" i="3" s="1"/>
  <c r="S81" i="3"/>
  <c r="AI81" i="3" s="1"/>
  <c r="S80" i="3"/>
  <c r="AI80" i="3" s="1"/>
  <c r="S79" i="3"/>
  <c r="AI79" i="3" s="1"/>
  <c r="S78" i="3"/>
  <c r="AI78" i="3" s="1"/>
  <c r="S77" i="3"/>
  <c r="AI77" i="3" s="1"/>
  <c r="S72" i="3"/>
  <c r="AI72" i="3" s="1"/>
  <c r="S71" i="3"/>
  <c r="AI71" i="3" s="1"/>
  <c r="S70" i="3"/>
  <c r="AI70" i="3" s="1"/>
  <c r="S69" i="3"/>
  <c r="AI69" i="3" s="1"/>
  <c r="S68" i="3"/>
  <c r="AI68" i="3" s="1"/>
  <c r="S66" i="3"/>
  <c r="AI66" i="3" s="1"/>
  <c r="S65" i="3"/>
  <c r="AI65" i="3" s="1"/>
  <c r="S64" i="3"/>
  <c r="AI64" i="3" s="1"/>
  <c r="S63" i="3"/>
  <c r="AI63" i="3" s="1"/>
  <c r="S61" i="3"/>
  <c r="AI61" i="3" s="1"/>
  <c r="S60" i="3"/>
  <c r="AI60" i="3" s="1"/>
  <c r="S59" i="3"/>
  <c r="AI59" i="3" s="1"/>
  <c r="S58" i="3"/>
  <c r="AI58" i="3" s="1"/>
  <c r="S44" i="3"/>
  <c r="AI44" i="3" s="1"/>
  <c r="S43" i="3"/>
  <c r="AI43" i="3" s="1"/>
  <c r="S42" i="3"/>
  <c r="AI42" i="3" s="1"/>
  <c r="S41" i="3"/>
  <c r="AI41" i="3" s="1"/>
  <c r="S40" i="3"/>
  <c r="AI40" i="3" s="1"/>
  <c r="S38" i="3"/>
  <c r="AI38" i="3" s="1"/>
  <c r="S36" i="3"/>
  <c r="AI36" i="3" s="1"/>
  <c r="S6" i="3"/>
  <c r="AI6" i="3" s="1"/>
  <c r="S4" i="3"/>
  <c r="AI4" i="3" s="1"/>
  <c r="S9" i="3"/>
  <c r="AI9" i="3" s="1"/>
  <c r="S8" i="3"/>
  <c r="AI8" i="3" s="1"/>
  <c r="S7" i="3"/>
  <c r="AI7" i="3" s="1"/>
  <c r="S163" i="3"/>
  <c r="AI163" i="3" s="1"/>
  <c r="S162" i="3"/>
  <c r="AI162" i="3" s="1"/>
  <c r="S160" i="3"/>
  <c r="AI160" i="3" s="1"/>
  <c r="S103" i="3"/>
  <c r="AI103" i="3" s="1"/>
  <c r="S102" i="3"/>
  <c r="AI102" i="3" s="1"/>
  <c r="S101" i="3"/>
  <c r="AI101" i="3" s="1"/>
  <c r="S100" i="3"/>
  <c r="AI100" i="3" s="1"/>
  <c r="S99" i="3"/>
  <c r="AI99" i="3" s="1"/>
  <c r="S98" i="3"/>
  <c r="AI98" i="3" s="1"/>
  <c r="S97" i="3"/>
  <c r="AI97" i="3" s="1"/>
  <c r="S96" i="3"/>
  <c r="AI96" i="3" s="1"/>
  <c r="S56" i="3"/>
  <c r="AI56" i="3" s="1"/>
  <c r="S55" i="3"/>
  <c r="AI55" i="3" s="1"/>
  <c r="S54" i="3"/>
  <c r="AI54" i="3" s="1"/>
  <c r="S53" i="3"/>
  <c r="AI53" i="3" s="1"/>
  <c r="S52" i="3"/>
  <c r="AI52" i="3" s="1"/>
  <c r="S50" i="3"/>
  <c r="AI50" i="3" s="1"/>
  <c r="S51" i="3"/>
  <c r="AI51" i="3" s="1"/>
  <c r="S49" i="3"/>
  <c r="AI49" i="3" s="1"/>
  <c r="S48" i="3"/>
  <c r="AI48" i="3" s="1"/>
  <c r="S47" i="3"/>
  <c r="AI47" i="3" s="1"/>
  <c r="S46" i="3"/>
  <c r="AI46" i="3" s="1"/>
  <c r="S35" i="3"/>
  <c r="AI35" i="3" s="1"/>
  <c r="S34" i="3"/>
  <c r="AI34" i="3" s="1"/>
  <c r="S33" i="3"/>
  <c r="AI33" i="3" s="1"/>
  <c r="S32" i="3"/>
  <c r="AI32" i="3" s="1"/>
  <c r="S31" i="3"/>
  <c r="AI31" i="3" s="1"/>
  <c r="S30" i="3"/>
  <c r="AI30" i="3" s="1"/>
  <c r="S29" i="3"/>
  <c r="AI29" i="3" s="1"/>
  <c r="S28" i="3"/>
  <c r="AI28" i="3" s="1"/>
  <c r="S25" i="3"/>
  <c r="AI25" i="3" s="1"/>
  <c r="S24" i="3"/>
  <c r="AI24" i="3" s="1"/>
  <c r="S23" i="3"/>
  <c r="AI23" i="3" s="1"/>
  <c r="S22" i="3"/>
  <c r="AI22" i="3" s="1"/>
  <c r="S20" i="3"/>
  <c r="AI20" i="3" s="1"/>
  <c r="S27" i="3"/>
  <c r="AI27" i="3" s="1"/>
  <c r="S26" i="3"/>
  <c r="AI26" i="3" s="1"/>
  <c r="S21" i="3"/>
  <c r="AI21" i="3" s="1"/>
  <c r="S19" i="3"/>
  <c r="AI19" i="3" s="1"/>
  <c r="S18" i="3"/>
  <c r="AI18" i="3" s="1"/>
  <c r="S17" i="3"/>
  <c r="AI17" i="3" s="1"/>
  <c r="S16" i="3"/>
  <c r="AI16" i="3" s="1"/>
  <c r="S15" i="3"/>
  <c r="AI15" i="3" s="1"/>
  <c r="S14" i="3"/>
  <c r="AI14" i="3" s="1"/>
  <c r="S13" i="3"/>
  <c r="AI13" i="3" s="1"/>
  <c r="S12" i="3"/>
  <c r="AI12" i="3" s="1"/>
  <c r="S11" i="3"/>
  <c r="AI11" i="3" s="1"/>
  <c r="P198" i="3"/>
  <c r="P132" i="3"/>
  <c r="P125" i="3"/>
  <c r="P237" i="3"/>
  <c r="P220" i="3"/>
  <c r="P219" i="3"/>
  <c r="P217" i="3"/>
  <c r="P212" i="3"/>
  <c r="P205" i="3"/>
  <c r="P203" i="3"/>
  <c r="P192" i="3"/>
  <c r="P183" i="3"/>
  <c r="P95" i="3"/>
  <c r="P75" i="3"/>
  <c r="P83" i="3"/>
  <c r="P80" i="3"/>
  <c r="P69" i="3"/>
  <c r="P64" i="3"/>
  <c r="P60" i="3"/>
  <c r="P45" i="3"/>
  <c r="P44" i="3"/>
  <c r="P43" i="3"/>
  <c r="P42" i="3"/>
  <c r="P243" i="3"/>
  <c r="P211" i="3"/>
  <c r="P210" i="3"/>
  <c r="P209" i="3"/>
  <c r="P171" i="3"/>
  <c r="P163" i="3"/>
  <c r="P162" i="3"/>
  <c r="P160" i="3"/>
  <c r="P101" i="3"/>
  <c r="P100" i="3"/>
  <c r="P98" i="3"/>
  <c r="P97" i="3"/>
  <c r="P96" i="3"/>
  <c r="Q56" i="3"/>
  <c r="P56" i="3"/>
  <c r="P55" i="3"/>
  <c r="P54" i="3"/>
  <c r="P49" i="3"/>
  <c r="P46" i="3"/>
  <c r="P31" i="3"/>
  <c r="P29" i="3"/>
  <c r="P28" i="3"/>
  <c r="P25" i="3"/>
  <c r="P22" i="3"/>
  <c r="P16" i="3"/>
  <c r="P15" i="3"/>
  <c r="Q151" i="3"/>
  <c r="Q236" i="3"/>
  <c r="Q230" i="3"/>
  <c r="Q218" i="3"/>
  <c r="Q215" i="3"/>
  <c r="Q214" i="3"/>
  <c r="Q213" i="3"/>
  <c r="Q208" i="3"/>
  <c r="Q207" i="3"/>
  <c r="Q204" i="3"/>
  <c r="Q201" i="3"/>
  <c r="Q193" i="3"/>
  <c r="Q192" i="3"/>
  <c r="Q191" i="3"/>
  <c r="Q190" i="3"/>
  <c r="Q187" i="3"/>
  <c r="Q186" i="3"/>
  <c r="Q185" i="3"/>
  <c r="Q184" i="3"/>
  <c r="Q182" i="3"/>
  <c r="Q180" i="3"/>
  <c r="Q179" i="3"/>
  <c r="Q178" i="3"/>
  <c r="Q176" i="3"/>
  <c r="Q175" i="3"/>
  <c r="Q174" i="3"/>
  <c r="Q94" i="3"/>
  <c r="Q93" i="3"/>
  <c r="Q92" i="3"/>
  <c r="Q76" i="3"/>
  <c r="Q84" i="3"/>
  <c r="Q82" i="3"/>
  <c r="Q81" i="3"/>
  <c r="Q79" i="3"/>
  <c r="Q78" i="3"/>
  <c r="Q77" i="3"/>
  <c r="Q72" i="3"/>
  <c r="Q71" i="3"/>
  <c r="Q70" i="3"/>
  <c r="Q69" i="3"/>
  <c r="Q68" i="3"/>
  <c r="Q66" i="3"/>
  <c r="Q65" i="3"/>
  <c r="Q64" i="3"/>
  <c r="Q63" i="3"/>
  <c r="Q61" i="3"/>
  <c r="Q59" i="3"/>
  <c r="Q58" i="3"/>
  <c r="Q57" i="3"/>
  <c r="Q43" i="3"/>
  <c r="Q41" i="3"/>
  <c r="Q40" i="3"/>
  <c r="Q38" i="3"/>
  <c r="Q36" i="3"/>
  <c r="Q6" i="3"/>
  <c r="Q4" i="3"/>
  <c r="Q9" i="3"/>
  <c r="Q8" i="3"/>
  <c r="Q7" i="3"/>
  <c r="Q102" i="3"/>
  <c r="Q55" i="3"/>
  <c r="Q53" i="3"/>
  <c r="Q52" i="3"/>
  <c r="Q50" i="3"/>
  <c r="Q51" i="3"/>
  <c r="Q49" i="3"/>
  <c r="Q47" i="3"/>
  <c r="Q46" i="3"/>
  <c r="Q35" i="3"/>
  <c r="Q34" i="3"/>
  <c r="Q33" i="3"/>
  <c r="Q31" i="3"/>
  <c r="Q30" i="3"/>
  <c r="Q24" i="3"/>
  <c r="Q23" i="3"/>
  <c r="Q20" i="3"/>
  <c r="Q27" i="3"/>
  <c r="Q26" i="3"/>
  <c r="Q21" i="3"/>
  <c r="Q19" i="3"/>
  <c r="Q18" i="3"/>
  <c r="Q14" i="3"/>
  <c r="Q12" i="3"/>
  <c r="S236" i="3"/>
  <c r="AI236" i="3" s="1"/>
  <c r="AJ151" i="3"/>
  <c r="AJ150" i="3"/>
  <c r="AJ149" i="3"/>
  <c r="AJ148" i="3"/>
  <c r="AJ146" i="3"/>
  <c r="AJ145" i="3"/>
  <c r="AJ144" i="3"/>
  <c r="AJ143" i="3"/>
  <c r="AJ142" i="3"/>
  <c r="AJ140" i="3"/>
  <c r="AJ139" i="3"/>
  <c r="AJ138" i="3"/>
  <c r="AJ137" i="3"/>
  <c r="AJ124" i="3"/>
  <c r="AJ123" i="3"/>
  <c r="AJ121" i="3"/>
  <c r="AJ119" i="3"/>
  <c r="AJ118" i="3"/>
  <c r="AJ117" i="3"/>
  <c r="AJ110" i="3"/>
  <c r="AJ109" i="3"/>
  <c r="AJ108" i="3"/>
  <c r="AJ107" i="3"/>
  <c r="AJ106" i="3"/>
  <c r="AJ105" i="3"/>
  <c r="AJ104" i="3"/>
  <c r="AJ91" i="3"/>
  <c r="AJ89" i="3"/>
  <c r="AJ87" i="3"/>
  <c r="AJ86" i="3"/>
  <c r="AJ85" i="3"/>
  <c r="AJ200" i="3"/>
  <c r="AJ199" i="3"/>
  <c r="AJ198" i="3"/>
  <c r="AJ197" i="3"/>
  <c r="AJ196" i="3"/>
  <c r="AJ195" i="3"/>
  <c r="AJ194" i="3"/>
  <c r="AJ167" i="3"/>
  <c r="AJ166" i="3"/>
  <c r="AJ165" i="3"/>
  <c r="AJ157" i="3"/>
  <c r="AJ156" i="3"/>
  <c r="AJ155" i="3"/>
  <c r="AJ154" i="3"/>
  <c r="AJ153" i="3"/>
  <c r="AJ152" i="3"/>
  <c r="AJ136" i="3"/>
  <c r="AJ135" i="3"/>
  <c r="AJ134" i="3"/>
  <c r="AJ133" i="3"/>
  <c r="AJ132" i="3"/>
  <c r="AJ131" i="3"/>
  <c r="AJ130" i="3"/>
  <c r="AJ129" i="3"/>
  <c r="AJ128" i="3"/>
  <c r="AJ127" i="3"/>
  <c r="AJ126" i="3"/>
  <c r="AJ125" i="3"/>
  <c r="AJ116" i="3"/>
  <c r="AJ115" i="3"/>
  <c r="AJ114" i="3"/>
  <c r="AJ113" i="3"/>
  <c r="AJ112" i="3"/>
  <c r="AJ111" i="3"/>
  <c r="AJ231" i="3"/>
  <c r="AJ230" i="3"/>
  <c r="AJ229" i="3"/>
  <c r="AJ228" i="3"/>
  <c r="AJ227" i="3"/>
  <c r="AJ226" i="3"/>
  <c r="AJ225" i="3"/>
  <c r="AJ224" i="3"/>
  <c r="AJ223" i="3"/>
  <c r="AJ222" i="3"/>
  <c r="AJ221" i="3"/>
  <c r="AJ220" i="3"/>
  <c r="AJ219" i="3"/>
  <c r="AJ218" i="3"/>
  <c r="AJ217" i="3"/>
  <c r="AJ216" i="3"/>
  <c r="AJ215" i="3"/>
  <c r="AJ214" i="3"/>
  <c r="AJ213" i="3"/>
  <c r="AJ212" i="3"/>
  <c r="AJ208" i="3"/>
  <c r="AJ207" i="3"/>
  <c r="AJ206" i="3"/>
  <c r="AJ205" i="3"/>
  <c r="AJ204" i="3"/>
  <c r="AJ203" i="3"/>
  <c r="AJ202" i="3"/>
  <c r="AJ201" i="3"/>
  <c r="AJ193" i="3"/>
  <c r="AJ192" i="3"/>
  <c r="AJ191" i="3"/>
  <c r="AJ190" i="3"/>
  <c r="AJ189" i="3"/>
  <c r="AJ188" i="3"/>
  <c r="AJ187" i="3"/>
  <c r="AJ186" i="3"/>
  <c r="AJ185" i="3"/>
  <c r="AJ184" i="3"/>
  <c r="AJ183" i="3"/>
  <c r="AJ182" i="3"/>
  <c r="AJ181" i="3"/>
  <c r="AJ180" i="3"/>
  <c r="AJ179" i="3"/>
  <c r="AJ178" i="3"/>
  <c r="AJ176" i="3"/>
  <c r="AJ175" i="3"/>
  <c r="AJ174" i="3"/>
  <c r="AJ173" i="3"/>
  <c r="AJ172" i="3"/>
  <c r="AJ95" i="3"/>
  <c r="AJ94" i="3"/>
  <c r="AJ93" i="3"/>
  <c r="AJ92" i="3"/>
  <c r="AJ76" i="3"/>
  <c r="AJ75" i="3"/>
  <c r="AJ84" i="3"/>
  <c r="AJ83" i="3"/>
  <c r="AJ82" i="3"/>
  <c r="AJ81" i="3"/>
  <c r="AJ80" i="3"/>
  <c r="AJ79" i="3"/>
  <c r="AJ78" i="3"/>
  <c r="AJ77" i="3"/>
  <c r="AJ72" i="3"/>
  <c r="AJ71" i="3"/>
  <c r="AJ70" i="3"/>
  <c r="AJ69" i="3"/>
  <c r="AJ68" i="3"/>
  <c r="AJ66" i="3"/>
  <c r="AJ65" i="3"/>
  <c r="AJ64" i="3"/>
  <c r="AJ63" i="3"/>
  <c r="AJ62" i="3"/>
  <c r="AJ61" i="3"/>
  <c r="AJ60" i="3"/>
  <c r="AJ59" i="3"/>
  <c r="AJ58" i="3"/>
  <c r="AJ57" i="3"/>
  <c r="AJ45" i="3"/>
  <c r="AJ44" i="3"/>
  <c r="AJ43" i="3"/>
  <c r="AJ42" i="3"/>
  <c r="AJ41" i="3"/>
  <c r="AJ40" i="3"/>
  <c r="AJ38" i="3"/>
  <c r="AJ36" i="3"/>
  <c r="AJ6" i="3"/>
  <c r="AJ4" i="3"/>
  <c r="AJ9" i="3"/>
  <c r="AJ8" i="3"/>
  <c r="AJ7" i="3"/>
  <c r="AJ247" i="3"/>
  <c r="AJ246" i="3"/>
  <c r="AJ245" i="3"/>
  <c r="AJ244" i="3"/>
  <c r="AJ243" i="3"/>
  <c r="AJ242" i="3"/>
  <c r="AJ241" i="3"/>
  <c r="AJ211" i="3"/>
  <c r="AJ210" i="3"/>
  <c r="AJ209" i="3"/>
  <c r="AJ171" i="3"/>
  <c r="AJ170" i="3"/>
  <c r="AJ169" i="3"/>
  <c r="AJ168" i="3"/>
  <c r="AJ164" i="3"/>
  <c r="AJ163" i="3"/>
  <c r="AJ162" i="3"/>
  <c r="AJ160" i="3"/>
  <c r="AJ103" i="3"/>
  <c r="AJ102" i="3"/>
  <c r="AJ101" i="3"/>
  <c r="AJ100" i="3"/>
  <c r="AJ99" i="3"/>
  <c r="AJ98" i="3"/>
  <c r="AJ97" i="3"/>
  <c r="AJ96" i="3"/>
  <c r="AJ56" i="3"/>
  <c r="AJ55" i="3"/>
  <c r="AJ54" i="3"/>
  <c r="AJ53" i="3"/>
  <c r="AJ52" i="3"/>
  <c r="AJ50" i="3"/>
  <c r="AJ51" i="3"/>
  <c r="AJ49" i="3"/>
  <c r="AJ48" i="3"/>
  <c r="AJ47" i="3"/>
  <c r="AJ46" i="3"/>
  <c r="AJ35" i="3"/>
  <c r="AJ34" i="3"/>
  <c r="AJ33" i="3"/>
  <c r="AJ32" i="3"/>
  <c r="AJ31" i="3"/>
  <c r="AJ30" i="3"/>
  <c r="AJ29" i="3"/>
  <c r="AJ28" i="3"/>
  <c r="AJ25" i="3"/>
  <c r="AJ24" i="3"/>
  <c r="AJ23" i="3"/>
  <c r="AJ22" i="3"/>
  <c r="AJ20" i="3"/>
  <c r="AJ27" i="3"/>
  <c r="AJ26" i="3"/>
  <c r="AJ21" i="3"/>
  <c r="AJ19" i="3"/>
  <c r="AJ18" i="3"/>
  <c r="AJ17" i="3"/>
  <c r="AJ16" i="3"/>
  <c r="AJ15" i="3"/>
  <c r="AJ14" i="3"/>
  <c r="AJ13" i="3"/>
  <c r="AJ12" i="3"/>
  <c r="AJ11" i="3"/>
  <c r="AJ10" i="3"/>
  <c r="S247" i="3"/>
  <c r="AI247" i="3" s="1"/>
  <c r="S246" i="3"/>
  <c r="AI246" i="3" s="1"/>
  <c r="S243" i="3"/>
  <c r="AI243" i="3" s="1"/>
  <c r="S211" i="3"/>
  <c r="AI211" i="3" s="1"/>
  <c r="P247" i="3"/>
  <c r="P246" i="3"/>
  <c r="S237" i="3"/>
  <c r="AI237" i="3" s="1"/>
  <c r="AI156" i="3"/>
  <c r="S116" i="3"/>
  <c r="AI116" i="3" s="1"/>
  <c r="S115" i="3"/>
  <c r="AI115" i="3" s="1"/>
  <c r="S114" i="3"/>
  <c r="AI114" i="3" s="1"/>
  <c r="S113" i="3"/>
  <c r="AI113" i="3" s="1"/>
  <c r="S112" i="3"/>
  <c r="AI112" i="3" s="1"/>
  <c r="S111" i="3"/>
  <c r="AI111" i="3" s="1"/>
  <c r="S129" i="3"/>
  <c r="AI129" i="3" s="1"/>
  <c r="S128" i="3"/>
  <c r="AI128" i="3" s="1"/>
  <c r="S127" i="3"/>
  <c r="AI127" i="3" s="1"/>
  <c r="S131" i="3"/>
  <c r="AI131" i="3" s="1"/>
  <c r="S130" i="3"/>
  <c r="AI130" i="3" s="1"/>
  <c r="S126" i="3"/>
  <c r="AI126" i="3" s="1"/>
  <c r="S136" i="3"/>
  <c r="AI136" i="3" s="1"/>
  <c r="S135" i="3"/>
  <c r="AI135" i="3" s="1"/>
  <c r="S134" i="3"/>
  <c r="AI134" i="3" s="1"/>
  <c r="S133" i="3"/>
  <c r="AI133" i="3" s="1"/>
  <c r="S209" i="3"/>
  <c r="AI209" i="3" s="1"/>
  <c r="R147" i="3"/>
  <c r="AI147" i="3" s="1"/>
  <c r="Q164" i="3"/>
  <c r="S125" i="3"/>
  <c r="AI125" i="3" s="1"/>
  <c r="S132" i="3"/>
  <c r="AI132" i="3" s="1"/>
  <c r="S171" i="3"/>
  <c r="AI171" i="3" s="1"/>
  <c r="Q99" i="3"/>
  <c r="Q96" i="3"/>
  <c r="Q103" i="3"/>
  <c r="S10" i="3"/>
  <c r="AI10" i="3" s="1"/>
  <c r="Q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tc={E9B7C010-2317-4A0F-8000-EB90CBF5B60D}</author>
    <author>tc={62FE9CE6-4031-44D3-B209-DEBF924A6575}</author>
  </authors>
  <commentList>
    <comment ref="H3"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 ref="H4"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Heinz</author>
  </authors>
  <commentList>
    <comment ref="AL2" authorId="0" shapeId="0" xr:uid="{00000000-0006-0000-0200-000001000000}">
      <text>
        <r>
          <rPr>
            <b/>
            <sz val="9"/>
            <color indexed="81"/>
            <rFont val="Tahoma"/>
            <family val="2"/>
          </rPr>
          <t>Rick Heinz:</t>
        </r>
        <r>
          <rPr>
            <sz val="9"/>
            <color indexed="81"/>
            <rFont val="Tahoma"/>
            <family val="2"/>
          </rPr>
          <t xml:space="preserve">
Exclude all zeros that are not associated with a death date at or near 150 days.</t>
        </r>
      </text>
    </comment>
  </commentList>
</comments>
</file>

<file path=xl/sharedStrings.xml><?xml version="1.0" encoding="utf-8"?>
<sst xmlns="http://schemas.openxmlformats.org/spreadsheetml/2006/main" count="5454" uniqueCount="858">
  <si>
    <t>Strain</t>
  </si>
  <si>
    <t>Shorthand Strain Name</t>
  </si>
  <si>
    <t>Mouse ID</t>
  </si>
  <si>
    <t>Age (days)</t>
  </si>
  <si>
    <t>Death</t>
  </si>
  <si>
    <t>Brain</t>
  </si>
  <si>
    <t>Harvested</t>
  </si>
  <si>
    <t>Gender</t>
  </si>
  <si>
    <t>TVA Status</t>
  </si>
  <si>
    <t>Found Dead</t>
  </si>
  <si>
    <t>Euthanized</t>
  </si>
  <si>
    <t>yes</t>
  </si>
  <si>
    <t>Onset of Tumor Related Condition</t>
  </si>
  <si>
    <t>Behavior</t>
  </si>
  <si>
    <r>
      <t>N-TVA; Pten f/f; H11</t>
    </r>
    <r>
      <rPr>
        <vertAlign val="superscript"/>
        <sz val="11"/>
        <color indexed="8"/>
        <rFont val="Calibri"/>
        <family val="2"/>
        <scheme val="minor"/>
      </rPr>
      <t>LSL-Cas9 f/f</t>
    </r>
    <r>
      <rPr>
        <sz val="11"/>
        <color indexed="8"/>
        <rFont val="Calibri"/>
        <family val="2"/>
        <scheme val="minor"/>
      </rPr>
      <t>; Ink4a/Arf f/f; ATRX +/+</t>
    </r>
  </si>
  <si>
    <r>
      <t>N-TVA; Pten f/f; H11</t>
    </r>
    <r>
      <rPr>
        <vertAlign val="superscript"/>
        <sz val="11"/>
        <color indexed="8"/>
        <rFont val="Calibri"/>
        <family val="2"/>
        <scheme val="minor"/>
      </rPr>
      <t>LSL-Cas9 f/f</t>
    </r>
    <r>
      <rPr>
        <sz val="11"/>
        <color indexed="8"/>
        <rFont val="Calibri"/>
        <family val="2"/>
        <scheme val="minor"/>
      </rPr>
      <t>; Ink4a/Arf f/f; ATRX f/f</t>
    </r>
  </si>
  <si>
    <t>NF-1 Project</t>
  </si>
  <si>
    <t>NF-1 Control</t>
  </si>
  <si>
    <t>22921-00 (br)</t>
  </si>
  <si>
    <t>22922-00 (wh)</t>
  </si>
  <si>
    <t>22923-01 (wh)</t>
  </si>
  <si>
    <t>22924-03 (wh)</t>
  </si>
  <si>
    <t>22925-00 (wh)</t>
  </si>
  <si>
    <t>22926-01 (wh)</t>
  </si>
  <si>
    <t>23021-00 (br)</t>
  </si>
  <si>
    <t>Male</t>
  </si>
  <si>
    <t>Female</t>
  </si>
  <si>
    <t>TVA+</t>
  </si>
  <si>
    <t>Birth Date</t>
  </si>
  <si>
    <t>Injection Date</t>
  </si>
  <si>
    <t>22846-11</t>
  </si>
  <si>
    <t>22847-31</t>
  </si>
  <si>
    <t>22841-00</t>
  </si>
  <si>
    <t>22844-10</t>
  </si>
  <si>
    <t>23269-00 (wh)</t>
  </si>
  <si>
    <t>23270-00 (br)</t>
  </si>
  <si>
    <t>23271-00 (wh)</t>
  </si>
  <si>
    <t>23287-01</t>
  </si>
  <si>
    <t>23292-33</t>
  </si>
  <si>
    <t>23293-01</t>
  </si>
  <si>
    <t>23286-00</t>
  </si>
  <si>
    <t>23288-03</t>
  </si>
  <si>
    <t>23289-10</t>
  </si>
  <si>
    <t>23290-30</t>
  </si>
  <si>
    <t>23291-11</t>
  </si>
  <si>
    <t>23294-00 (wh)</t>
  </si>
  <si>
    <t>23295-00 (br)</t>
  </si>
  <si>
    <t>23296-01</t>
  </si>
  <si>
    <t>23297-03</t>
  </si>
  <si>
    <t>23298-00 (wh)</t>
  </si>
  <si>
    <t>23299-01</t>
  </si>
  <si>
    <t>23300-03</t>
  </si>
  <si>
    <t>23301-10</t>
  </si>
  <si>
    <t>23397-00</t>
  </si>
  <si>
    <t>23400-01</t>
  </si>
  <si>
    <t>23401-03</t>
  </si>
  <si>
    <t>23467-00 (wh)</t>
  </si>
  <si>
    <t>23468-00 (br)</t>
  </si>
  <si>
    <t>23469-00 (wh)</t>
  </si>
  <si>
    <t>23470-00 (br)</t>
  </si>
  <si>
    <t>23460-00</t>
  </si>
  <si>
    <t>23461-01</t>
  </si>
  <si>
    <t>23463-00</t>
  </si>
  <si>
    <t>23464-01</t>
  </si>
  <si>
    <t>23465-03</t>
  </si>
  <si>
    <t>23466-10</t>
  </si>
  <si>
    <t>23523-01 (wh)</t>
  </si>
  <si>
    <t>23522-03 (wh)</t>
  </si>
  <si>
    <t>23524-00 (br)</t>
  </si>
  <si>
    <t>23525-01 (br)</t>
  </si>
  <si>
    <t>23526-00 (wh)</t>
  </si>
  <si>
    <t>23527-01 (wh)</t>
  </si>
  <si>
    <t>23528-03 (wh)</t>
  </si>
  <si>
    <t>22845-30</t>
  </si>
  <si>
    <t>cyst/tumer (externally palpable) causing inability to open left eye</t>
  </si>
  <si>
    <t>domed head and external tumor invading left eye</t>
  </si>
  <si>
    <t>23783-03</t>
  </si>
  <si>
    <t>23784-10</t>
  </si>
  <si>
    <t>23785-00</t>
  </si>
  <si>
    <t>23786-01</t>
  </si>
  <si>
    <t>23787-03</t>
  </si>
  <si>
    <t>23788-00</t>
  </si>
  <si>
    <t>23789-01</t>
  </si>
  <si>
    <t>23790-01</t>
  </si>
  <si>
    <t>23791-10</t>
  </si>
  <si>
    <t>23792-00</t>
  </si>
  <si>
    <t>23822-01</t>
  </si>
  <si>
    <t>23823-03</t>
  </si>
  <si>
    <t>23824-00</t>
  </si>
  <si>
    <t>23826-03</t>
  </si>
  <si>
    <t>23828-30</t>
  </si>
  <si>
    <t>Other Organs</t>
  </si>
  <si>
    <t>23964-00</t>
  </si>
  <si>
    <t>23965-01</t>
  </si>
  <si>
    <t>23966-03</t>
  </si>
  <si>
    <t>23967-10</t>
  </si>
  <si>
    <t>23968-00</t>
  </si>
  <si>
    <t>23970-03</t>
  </si>
  <si>
    <t>23971-10</t>
  </si>
  <si>
    <t>23969-01</t>
  </si>
  <si>
    <t>Difficulty breathing and walking</t>
  </si>
  <si>
    <t>Slight domed head and complete paralysis</t>
  </si>
  <si>
    <t>Very large tumor growing outside of skull + complete paralysis</t>
  </si>
  <si>
    <t>spinal cord</t>
  </si>
  <si>
    <t>Paralyzed and difficulty breathing. Brain and spinal cord looked normal. Cranial nerves on left posterior portion slightly enlarged.</t>
  </si>
  <si>
    <t>Tumor behind right eye. Looks like a tumor of the occular nerve. Brain looks normal otherwise.</t>
  </si>
  <si>
    <t>Slightly enlarged cranial nerves but brain looked normal</t>
  </si>
  <si>
    <t>Slightly enlarged posterior cranial nerves but brain looked normal</t>
  </si>
  <si>
    <t>Mouse was fully paralyzed</t>
  </si>
  <si>
    <t>Large white mass underneath brain and enveloping cranial nerves. Tumor present outside skull on/in eye as well.</t>
  </si>
  <si>
    <t>Mouse looked sick, blood coming out of ears and extrememly large tumor growth on skull. Brain looked small with part of skull caved in under tumor. Extremely large tumor mass found surroundiong entire skull.</t>
  </si>
  <si>
    <t xml:space="preserve">Paralyzed + disfigurement from tumors on face. had tumor growing outside the skull (small), and large white mass found underneath brain. </t>
  </si>
  <si>
    <t>Effectively blind, tumors on face and head completely swelled eyes shut.</t>
  </si>
  <si>
    <t>Completely paralyzed within a day</t>
  </si>
  <si>
    <t>complete paralysis + very hunched back and large white tumor underneath left parietal lobe</t>
  </si>
  <si>
    <t>paralysis + large tumor in/over eye. Brain looked normal</t>
  </si>
  <si>
    <t>complete paralysis, and extreme hunched back. brain looked normal if a little oddly shaped.</t>
  </si>
  <si>
    <t>Difficulty breathing, looked sick, slightly mishapen head. Bottom of brain was completely mush, normal tissue present and underneath brain grey/white mush slightly attached to brain. Could not see any cranial nerves.</t>
  </si>
  <si>
    <t>complete paralysis</t>
  </si>
  <si>
    <t>Animal was found paralyzed with inability to move any of its body from the front legs down.  Difficulty breathing</t>
  </si>
  <si>
    <t>Complete paralysis</t>
  </si>
  <si>
    <t>protruding rectum, difficulty walking.  large white mass under brain. Rick thinks enlarged pituitary</t>
  </si>
  <si>
    <t xml:space="preserve">Respiratory Issues and paralyzed </t>
  </si>
  <si>
    <t>Very large domed head, disfigurement, growth over eye and paralyzation of back legs. Tumor enveloping skull.</t>
  </si>
  <si>
    <t>Respiratory Issues, looked weak/sick</t>
  </si>
  <si>
    <t>Diffiulty moving and walking (paralyzed), mishapen head</t>
  </si>
  <si>
    <t>paralyzed, difficulty moving back legs</t>
  </si>
  <si>
    <t>Large domed head and disfigurement, difficulty moving back legs (paralysis). Uppon Necropsy massive tumor enveloping brain, face, and growing outside skull</t>
  </si>
  <si>
    <t>having a hard time moving, oddly shaped head</t>
  </si>
  <si>
    <t>stopped moving paralyzed</t>
  </si>
  <si>
    <t>Complete paralysis. Hollow left hemisphere maybe filled with liquid + tumor on right posterior cranial nerve</t>
  </si>
  <si>
    <t>Completely paralyzed. Mushy gray tissue underneath brain surrounding cranial nerves, brain softer than normal enlarged as well</t>
  </si>
  <si>
    <t>3-4 Tumors on head larger than 2 cm. Brain slightly smaller than would be expected but otherwise normal</t>
  </si>
  <si>
    <t>Experiment endpoint, behavior and brain all looked normal</t>
  </si>
  <si>
    <t>Experiment endpoint, behavior and disposition noraml. Small tumor on left cranial nerve found.</t>
  </si>
  <si>
    <t>domed head, weak/paralyzed body, difficulty breathing. tumor underneath brain surrounding cranial nerves, very soft necrotic tissue surrounding brain</t>
  </si>
  <si>
    <t>weak/paralyzed body, difficulty breathing.Tumor surrounding left posterior cranial nerve</t>
  </si>
  <si>
    <t>spinal cord (intact). Casing of tissue pressed up on spinal cord.</t>
  </si>
  <si>
    <t>Completely paralyzed, Small necrotic tumor underneath brain surrounding left cranial nerves</t>
  </si>
  <si>
    <t>23867-03</t>
  </si>
  <si>
    <t>23865-00</t>
  </si>
  <si>
    <t>23866-01</t>
  </si>
  <si>
    <t>Domed head, weak and sickly, difficulty breathing. Very large tumor underneath brain emanating from left optic cranial nerve</t>
  </si>
  <si>
    <t>Mouse was weak and sickly with domed head, necropsy showed necrotic tumor enveloping cranial nerves underneath brain.</t>
  </si>
  <si>
    <t>Complete paralysis and two small growths on skull.</t>
  </si>
  <si>
    <t>Partial paralysis noticed, but animal was found dead over weekend, brain looked normal</t>
  </si>
  <si>
    <t>slight domed head filled with liquid, small necrotic cranil nerve tumor, paralyzed</t>
  </si>
  <si>
    <t>sickly, difficulty breathing, slight domed head, tumor on skull</t>
  </si>
  <si>
    <t>Difficulty breathing, medium sized cranial nerve tumor (necrotic)</t>
  </si>
  <si>
    <t>difficulty breathing, small cranial nerve tumor</t>
  </si>
  <si>
    <t>completely paralyzed, brain looked normal</t>
  </si>
  <si>
    <t>Behavior Date</t>
  </si>
  <si>
    <t>Death Age or Current Age for Survival Curve</t>
  </si>
  <si>
    <t>Euthanasia or Found Dead Date</t>
  </si>
  <si>
    <t>mouse was paralyzed and slightly disfigured, brain looked normal</t>
  </si>
  <si>
    <t>tumor on side</t>
  </si>
  <si>
    <t>Mouse stopped grooming and began acting sickly, large tumor developed on side of it's body and appeared to originate from rib tissue?</t>
  </si>
  <si>
    <t>Very large tumor growing over skull, mouse became sickly and was sacked. Brain appeared normal</t>
  </si>
  <si>
    <t>Mouse was sick, difficulty breathing. Brain looked normal</t>
  </si>
  <si>
    <t>Mouse was completely paralyzed. Brain looked nromal</t>
  </si>
  <si>
    <t>found dead and unable to necropsy</t>
  </si>
  <si>
    <t>Brain looked perfectly normal, mouse was completely paralyzed</t>
  </si>
  <si>
    <t>Experiment end date, all looked normal. No symptoms</t>
  </si>
  <si>
    <t>Mouse was paralyzed, brain looked normal.</t>
  </si>
  <si>
    <t>Very large tumor encasing half of spine, all of the hips and at base of tail. Head tumor as well, and necrotic tissue underneath brain. Sick and was sacked</t>
  </si>
  <si>
    <t>Brain, tumor underneath brain as well as shoulder tumor. Brain tumor and shoulder tumor used to create cell lines. Frozen sample of nerve tumor as well. Sacked because ms became very sickly</t>
  </si>
  <si>
    <t>Paralyzed with small tumor growing above eye, brain looked nromal</t>
  </si>
  <si>
    <t>Completely paralyzed, and large tumor covering entired skull. Brain underneath skull appeared normal</t>
  </si>
  <si>
    <t>Slightly enlarged cranial nerves but brain looked normal, mouse was paralyzed</t>
  </si>
  <si>
    <t>Completely paralyzed, unable to void properly, brain looked normal.</t>
  </si>
  <si>
    <t>RCAS Cre-U6sgRNA-ex2-NF1</t>
  </si>
  <si>
    <t>24801-00</t>
  </si>
  <si>
    <t>24802-01</t>
  </si>
  <si>
    <t>24803-03</t>
  </si>
  <si>
    <t>24805-00</t>
  </si>
  <si>
    <t>24806-01</t>
  </si>
  <si>
    <t>24807-03</t>
  </si>
  <si>
    <t>Rcas Cre</t>
  </si>
  <si>
    <t>24986-00</t>
  </si>
  <si>
    <t>24987-01</t>
  </si>
  <si>
    <t>24988-03</t>
  </si>
  <si>
    <t>24989-10</t>
  </si>
  <si>
    <t>25025-00</t>
  </si>
  <si>
    <t>25026-01</t>
  </si>
  <si>
    <t>25027-03</t>
  </si>
  <si>
    <t>25028-10</t>
  </si>
  <si>
    <t>25029-00</t>
  </si>
  <si>
    <t>25031-03</t>
  </si>
  <si>
    <t>25033-30</t>
  </si>
  <si>
    <t>25034-11</t>
  </si>
  <si>
    <t>25080-00</t>
  </si>
  <si>
    <t>25081-01</t>
  </si>
  <si>
    <t>25082-03</t>
  </si>
  <si>
    <t>25083-00</t>
  </si>
  <si>
    <t>25084-01</t>
  </si>
  <si>
    <t>25085-03</t>
  </si>
  <si>
    <t>25086-10</t>
  </si>
  <si>
    <t>25088-01</t>
  </si>
  <si>
    <t>25089-03</t>
  </si>
  <si>
    <t>25090-00</t>
  </si>
  <si>
    <t>25091-01</t>
  </si>
  <si>
    <t>25092-03</t>
  </si>
  <si>
    <t>25214-00</t>
  </si>
  <si>
    <t>25215-01</t>
  </si>
  <si>
    <t>25216-03</t>
  </si>
  <si>
    <t>25217-10</t>
  </si>
  <si>
    <t>25218-00</t>
  </si>
  <si>
    <t>25219-01</t>
  </si>
  <si>
    <t>25220-03</t>
  </si>
  <si>
    <t>25221-10</t>
  </si>
  <si>
    <t>25238-01</t>
  </si>
  <si>
    <t>25239-03</t>
  </si>
  <si>
    <t>25240-00</t>
  </si>
  <si>
    <t>25241-01</t>
  </si>
  <si>
    <t>25242-03</t>
  </si>
  <si>
    <t>25258-10</t>
  </si>
  <si>
    <t>25259-11</t>
  </si>
  <si>
    <t>25260-00</t>
  </si>
  <si>
    <t>25261-01</t>
  </si>
  <si>
    <t>25262-03</t>
  </si>
  <si>
    <t>25263-10</t>
  </si>
  <si>
    <t>25264-30</t>
  </si>
  <si>
    <t>25266-01</t>
  </si>
  <si>
    <t>25267-03</t>
  </si>
  <si>
    <t>25268-10</t>
  </si>
  <si>
    <t>25269-30</t>
  </si>
  <si>
    <t>25270-11</t>
  </si>
  <si>
    <t>25271-00</t>
  </si>
  <si>
    <t>25272-01</t>
  </si>
  <si>
    <t>25274-10</t>
  </si>
  <si>
    <t>25304-00</t>
  </si>
  <si>
    <t>25305-01</t>
  </si>
  <si>
    <t>25306-00</t>
  </si>
  <si>
    <t>25307-01</t>
  </si>
  <si>
    <t>25308-03</t>
  </si>
  <si>
    <t>25309-10</t>
  </si>
  <si>
    <t>25310-30</t>
  </si>
  <si>
    <t>25327-00</t>
  </si>
  <si>
    <t>25328-01</t>
  </si>
  <si>
    <t>25329-00</t>
  </si>
  <si>
    <t>25330-01</t>
  </si>
  <si>
    <t>25331-03</t>
  </si>
  <si>
    <t>25332-10</t>
  </si>
  <si>
    <t>25499-00</t>
  </si>
  <si>
    <t>25500-01</t>
  </si>
  <si>
    <t>25501-03</t>
  </si>
  <si>
    <t>25502-10</t>
  </si>
  <si>
    <t>25503-00</t>
  </si>
  <si>
    <t>25504-01</t>
  </si>
  <si>
    <t>25505-03</t>
  </si>
  <si>
    <t>25548-00</t>
  </si>
  <si>
    <t>25549-01</t>
  </si>
  <si>
    <t>25550-00</t>
  </si>
  <si>
    <t>Large head tumor brain appeared normal. Tumor samples, frozen, H&amp;E and cell line made</t>
  </si>
  <si>
    <t>Animal sacked due to large tumor growing on head and eventually covering eye. Tumor harvested for freezing and cell line</t>
  </si>
  <si>
    <t>Large tumor growing on head, samples collected freezing, cell line, and H&amp;E</t>
  </si>
  <si>
    <t>No Tumor noted, swelling of head was due to extreme distension of brain from liquid filling th enetire cortex. Brain was completely hollow except for mid and hindbrain. Collected for H&amp;E.</t>
  </si>
  <si>
    <t>C1</t>
  </si>
  <si>
    <t>C5</t>
  </si>
  <si>
    <t>A3</t>
  </si>
  <si>
    <t>D4(a)</t>
  </si>
  <si>
    <t>B7</t>
  </si>
  <si>
    <t>H7</t>
  </si>
  <si>
    <t>C3</t>
  </si>
  <si>
    <t>in vivo</t>
  </si>
  <si>
    <t>Found dead with scabs on tail. Brain was too decomposed to harvest</t>
  </si>
  <si>
    <t>mouse was hunched over and had scabs on tail, it was required to be sacked by animal care technitian, brain looked deflated</t>
  </si>
  <si>
    <t>25782-00</t>
  </si>
  <si>
    <t>25783-01</t>
  </si>
  <si>
    <t>25784-00</t>
  </si>
  <si>
    <t>25785-01</t>
  </si>
  <si>
    <t>25786-11</t>
  </si>
  <si>
    <t>25787-10</t>
  </si>
  <si>
    <t>25788-03</t>
  </si>
  <si>
    <t>25687-00</t>
  </si>
  <si>
    <t>25688-01</t>
  </si>
  <si>
    <t>25689-03</t>
  </si>
  <si>
    <t>25690-00</t>
  </si>
  <si>
    <t>25691-01</t>
  </si>
  <si>
    <t>25692-03</t>
  </si>
  <si>
    <t>25693-10</t>
  </si>
  <si>
    <t>25694-30</t>
  </si>
  <si>
    <t>25695-11</t>
  </si>
  <si>
    <t>Zia</t>
  </si>
  <si>
    <t>Rick</t>
  </si>
  <si>
    <t>25741-00</t>
  </si>
  <si>
    <t>25742-01</t>
  </si>
  <si>
    <t>25743-00</t>
  </si>
  <si>
    <t>25744-01</t>
  </si>
  <si>
    <t>25745-03</t>
  </si>
  <si>
    <t>25746-10</t>
  </si>
  <si>
    <t>25747-30</t>
  </si>
  <si>
    <t>25748-11</t>
  </si>
  <si>
    <t>25765-01</t>
  </si>
  <si>
    <t>25764-30</t>
  </si>
  <si>
    <t>25766-03</t>
  </si>
  <si>
    <t>25767-10</t>
  </si>
  <si>
    <t>25763-03</t>
  </si>
  <si>
    <t>found dead</t>
  </si>
  <si>
    <t>Injected With</t>
  </si>
  <si>
    <t>5uL</t>
  </si>
  <si>
    <t>2uL</t>
  </si>
  <si>
    <t>very bloody head, brain was very soft, but still intact</t>
  </si>
  <si>
    <t>domerd head noticed 1/21/20, became lethargic on 1/27, head is domed and back is hunched, fixed entire brain, brain stem and spinal cord looked enlarged, but not a clear tumor to split three ways, just trypsinized the brainstem/spinal cord for a cell line</t>
  </si>
  <si>
    <t>D8</t>
  </si>
  <si>
    <t>Large head tumor growing over skull. normal brain, small growth found on spine (T2), head tumor T1.  tumor frozen, cell line formed (t1) and rest formalin fixed</t>
  </si>
  <si>
    <t xml:space="preserve">paralyzed,Brain looked normal, no tumor noted anywhere on body/spinal cord. </t>
  </si>
  <si>
    <t>25595-00</t>
  </si>
  <si>
    <t>25596-01</t>
  </si>
  <si>
    <t>25597-00</t>
  </si>
  <si>
    <t>25598-01</t>
  </si>
  <si>
    <t>Brain was completely hollow and swelled full of thick clear liquid and blood. No sign of tumor</t>
  </si>
  <si>
    <t>B3</t>
  </si>
  <si>
    <t>C2</t>
  </si>
  <si>
    <t>E2</t>
  </si>
  <si>
    <t>D5</t>
  </si>
  <si>
    <t>D7</t>
  </si>
  <si>
    <t>C6</t>
  </si>
  <si>
    <t>C9</t>
  </si>
  <si>
    <t>F4</t>
  </si>
  <si>
    <t>C4</t>
  </si>
  <si>
    <t>H6</t>
  </si>
  <si>
    <t>G3</t>
  </si>
  <si>
    <t>B6</t>
  </si>
  <si>
    <t>NF1-</t>
  </si>
  <si>
    <t>B10</t>
  </si>
  <si>
    <t>Brain slightly large, necrotic tissue/tumor underneath brain and in cavity. No cell line started, most scooped out with brain.Very disteneded abdomen was due to all digestive organs being maximally filled with gas including stomach.</t>
  </si>
  <si>
    <t xml:space="preserve">Animal was paralyzed. Brain looked normal, no tumor noted anywhere on body/spinal cord. </t>
  </si>
  <si>
    <t>Brain was completely hollow and filled with liquid. Mouse sacked due to paralysis</t>
  </si>
  <si>
    <t>2ul</t>
  </si>
  <si>
    <t>Brain was abnormally large and swollen but no clear sign of tumor tissue found. Mouse was sacked for extreme sickness (hunched back, skinny, barely moving - not paralyzed-)</t>
  </si>
  <si>
    <t>Brain was in good condition but hard to tell if swelling was present. Slight domed head noticed when animal was alive also sick and weight loss noticed. Animal found dead</t>
  </si>
  <si>
    <t>26007-00</t>
  </si>
  <si>
    <t>26008-01</t>
  </si>
  <si>
    <t>26009-03</t>
  </si>
  <si>
    <t>26010-10</t>
  </si>
  <si>
    <t>26011-00</t>
  </si>
  <si>
    <t>26012-01</t>
  </si>
  <si>
    <t>26013-03</t>
  </si>
  <si>
    <t>26014-10</t>
  </si>
  <si>
    <t>26022-00</t>
  </si>
  <si>
    <t>26023-00</t>
  </si>
  <si>
    <t>26024-01</t>
  </si>
  <si>
    <t>26037-00</t>
  </si>
  <si>
    <t>26038-01</t>
  </si>
  <si>
    <t>26039-03</t>
  </si>
  <si>
    <t>26040-00</t>
  </si>
  <si>
    <t>26061-00</t>
  </si>
  <si>
    <t>26062-01</t>
  </si>
  <si>
    <t>26063-03</t>
  </si>
  <si>
    <t>26064-10</t>
  </si>
  <si>
    <t>26065-30</t>
  </si>
  <si>
    <t>26066-00</t>
  </si>
  <si>
    <t>26067-01</t>
  </si>
  <si>
    <t>26068-03</t>
  </si>
  <si>
    <t>26069-10</t>
  </si>
  <si>
    <t>26137-00</t>
  </si>
  <si>
    <t>26138-01</t>
  </si>
  <si>
    <t>26139-03</t>
  </si>
  <si>
    <t>26140-10</t>
  </si>
  <si>
    <t>26141-00</t>
  </si>
  <si>
    <t>26142-01</t>
  </si>
  <si>
    <t>26143-03</t>
  </si>
  <si>
    <t>end of experiment</t>
  </si>
  <si>
    <t>Fighting so sacked not worth keeping alone</t>
  </si>
  <si>
    <t>Animal Found dead, unable to necropsy</t>
  </si>
  <si>
    <t xml:space="preserve"> </t>
  </si>
  <si>
    <t xml:space="preserve">Massive tumor encasing head. Brain unremovable. </t>
  </si>
  <si>
    <t>Mouse was paralyzed and sacked, brain looked nromal. No tumor found</t>
  </si>
  <si>
    <t>sacked when head tumor became too large, brain looked normal, part of tumor was used for creating a cell line, and frozen, both the brain and tumor were fixed</t>
  </si>
  <si>
    <t>end of experiment, looked normal</t>
  </si>
  <si>
    <t>25087-00</t>
  </si>
  <si>
    <t>no</t>
  </si>
  <si>
    <t>found dead and must have been for a couple days. Others in cage have some scabs, so this may have been due to a fight.</t>
  </si>
  <si>
    <t>rear legs appeared to be partially paralyzed, so it had to be euthanized since it would starve/dehydrate. No sign of tumor along spinal cord, but a cranial nerve looked enlarged, unfortunatly it was not fixed.</t>
  </si>
  <si>
    <t>back legs were partially paralyzed, everything else looked normal</t>
  </si>
  <si>
    <t>head tumor</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</si>
  <si>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</si>
  <si>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hind legs were showing reduced mobility, and I didn't want to leave it to get worse over the weekend</t>
  </si>
  <si>
    <t>found dead on a Monday, so could have died earlier, tumor found just off the lower spine above the tail</t>
  </si>
  <si>
    <t>mouse appears normal except for large head tumor. Tumor also used for making cell line, and part of it was frozen.</t>
  </si>
  <si>
    <t>cranial nerve tumor</t>
  </si>
  <si>
    <t>mouse was becoming lethargic and developing a hunched back, wanted to sack before the weekend, cranial nerves under the base of the brain were enlarged and both fixed and used for a cell line. No tumor was frozen.</t>
  </si>
  <si>
    <t>found dead, died up to 2 days ago, brain was a little mushy</t>
  </si>
  <si>
    <t>mass connected to cranial nerve</t>
  </si>
  <si>
    <t>partially paralyzed, small mass could be part of cerebellum or could be a tumor, only did FFPE with it</t>
  </si>
  <si>
    <t>losing mobility in hind legs, fully paralyzed when it was sacked</t>
  </si>
  <si>
    <t>end of experiment, looked normal (not sure why Zia marked a behavior change on 2/3)</t>
  </si>
  <si>
    <t>found dead, no necropsy file found, so I think this was too decomposed to harvest anything.</t>
  </si>
  <si>
    <t>hind legs were paralyzed, back was hunched as a sign mouse was dehydrating and falling ill</t>
  </si>
  <si>
    <t>Domed Head or Observable Tumor Date</t>
  </si>
  <si>
    <t>Domed Head/Tumor</t>
  </si>
  <si>
    <t>tumor was just above left eye and was becoming red, as if it was ulcering or becoming irritated. Upon necropsy, tumor was observed to be connected to the skin and not the skull. It may be connected to the audible nerve as part of the tumor seamed to be very close to the ear and was fixed with part of the ear. A peice of tumor was frozen and also used for a cell line.</t>
  </si>
  <si>
    <t>two tumors</t>
  </si>
  <si>
    <t>passed Friday health check, but found dead on Mon. After necropsy, a tumor was visable around right ear (T1) connected to the skull and separate from the skin. A second tumor is seen lower on the neck (T2) it is smaller. Tumors were fixed, brain was fixed too but mushy since this mouse was found dead.</t>
  </si>
  <si>
    <t>Leg was broken mouse was sacked, mouse removed from study</t>
  </si>
  <si>
    <t>Lack of grooming, difficulty breathing, looked weak and sickly. Brain looked gray and pale but otherwise normal</t>
  </si>
  <si>
    <t>spinal cord tumor</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</si>
  <si>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</si>
  <si>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mouse was loosing mobility in hind legs and I didn't want to chance it over the weekend. I noticed a mass of tissue under the brain, not sure if it was an enlarged cranial nerve or that "necrotic" tissue Zia noticed before. Growing that tissue as a cell line, but too small for fixing it or freezing it as well</t>
  </si>
  <si>
    <t>mushy mass under the brain</t>
  </si>
  <si>
    <t>Sacked for tumor size. Massive tumor encasing head. Brain unremovable. Froze portion of tumor and started cell line with it.</t>
  </si>
  <si>
    <t>only partially paralyzed, but looked very emanciated, so had to sack, small white spot on top center of skull (T1), not sure if that is anything, but fixed it anyway. Tumor was visible around the base of the spine, cross section of the spine was fixed (with bone), and piece of tumor was made into a cell line.</t>
  </si>
  <si>
    <t>found dead while still very young, I don't think this has anything to do with tumors and should be excluded</t>
  </si>
  <si>
    <t>spinal cord tumor and maybe a tiny head tumor</t>
  </si>
  <si>
    <t>under brain tumor and shoulder tumor</t>
  </si>
  <si>
    <t xml:space="preserve">Mouse was paralyzed, brain looked normal, necropsy showed tumor surroundign spine at base of spine. </t>
  </si>
  <si>
    <t>Growth on head and tumor on eye noted</t>
  </si>
  <si>
    <t>eye tumor</t>
  </si>
  <si>
    <t>large head growth, difficulty breathing, brain looked normal if a little small.</t>
  </si>
  <si>
    <t>mouse is showing signs of partial paralysis on 4/7. Head is tilted to one side, but still able to move around. Could have gone longer, but no sense risking mouse dying on own. Necropsy showed bulge in left top of skull, under the left side of brain looked to be a glioma, attached a little to the base of the cranial cavity and partially attached to the brain, sort of mushy, cut some off to freeze and make cell line from as well as fixed the rest with the brain</t>
  </si>
  <si>
    <t>showing partial paralysis on 4/12, decided to sack next day to avoid risk of finding dead, little nub in front of brain, not sure if anything though, normal looking everywhere else including spine.</t>
  </si>
  <si>
    <t>26305-00</t>
  </si>
  <si>
    <t>26306-00</t>
  </si>
  <si>
    <t>26307-01</t>
  </si>
  <si>
    <t>26308-03</t>
  </si>
  <si>
    <t>26309-10</t>
  </si>
  <si>
    <t>26310-30</t>
  </si>
  <si>
    <t>26311-11</t>
  </si>
  <si>
    <t>26274-00</t>
  </si>
  <si>
    <t>26275-01</t>
  </si>
  <si>
    <t>26276-03</t>
  </si>
  <si>
    <t>26280-00</t>
  </si>
  <si>
    <t>26281-01</t>
  </si>
  <si>
    <t>26282-03</t>
  </si>
  <si>
    <t>26278-30</t>
  </si>
  <si>
    <t>26279-11</t>
  </si>
  <si>
    <t>26277-10</t>
  </si>
  <si>
    <t>Behavior and Necropsy Notes</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</si>
  <si>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</si>
  <si>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tiny mass on top of skull, could see some tissue is on opposite side (inside) of skull as well, fixed entire piece of skull with that possible beginning of a tumor, will need to decalify if submitting to histology</t>
  </si>
  <si>
    <t>no glioma observable</t>
  </si>
  <si>
    <t>no glioma observable, brain looks deflated</t>
  </si>
  <si>
    <t>no glioma observable, brain looks like it was hollow</t>
  </si>
  <si>
    <t>no glioma observable, brain looks like it was from a dead mouse, lots of blood vessels visible</t>
  </si>
  <si>
    <t>no glioma observable, but the head tumor is there</t>
  </si>
  <si>
    <t>skin tumor</t>
  </si>
  <si>
    <t>no glioma observable, but head tumor is there and Sheri says it looks like melanomas do</t>
  </si>
  <si>
    <t>no glioma observable, tumor outside of skull looks like melanomas do according to Sheri</t>
  </si>
  <si>
    <t>no glioma observable, but head tumor is there, Sheri says the head tumors look similar to melanomas</t>
  </si>
  <si>
    <t>no glioma observable, but Sheri noticed a bundle of nerves</t>
  </si>
  <si>
    <t>loosing mobility in hind legs 4/12, not fully paralyzed, but looking worse, with urine stains on fur, upon necropsy - normal looking brain, no spine tumors, enlarged bladder, possibly suffering from some infection or blockage</t>
  </si>
  <si>
    <t>Slightly disfigured face, swollen eyes (no tumor seen outside skull), and paralyzed, indentation on top of head between lobes was filled with liquid</t>
  </si>
  <si>
    <t>head tumor observed, so sacked before it got too big, made cell line with it, froze a piece and fixed it. Tumor was first observed within 5 days of 4/13, but exact date was not recorded.</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</si>
  <si>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</si>
  <si>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</si>
  <si>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spinal cord and eye</t>
  </si>
  <si>
    <t>Tumor present on side of body weird fatty skin growth. Tumor was used for cell line, frozen, and fixed. Brain looked normal</t>
  </si>
  <si>
    <t>head tumor and spine tumor</t>
  </si>
  <si>
    <t>had to sack because of prolapsed uterus, but this was close to experimental endpoint anyway</t>
  </si>
  <si>
    <t>Mistakenly sacked. Error on cages tab for experimental end date. Brain looked normal, no tumors no behavior. Not too far from experimental endpoint anyway</t>
  </si>
  <si>
    <t>Evidence of Tumor</t>
  </si>
  <si>
    <t>I assume this was too far dead to harvest anything</t>
  </si>
  <si>
    <t>Infection</t>
  </si>
  <si>
    <t>in vitro</t>
  </si>
  <si>
    <t>primary cells</t>
  </si>
  <si>
    <t>pool</t>
  </si>
  <si>
    <t>Clone Identifier</t>
  </si>
  <si>
    <t>WB Verification</t>
  </si>
  <si>
    <t>NF1+</t>
  </si>
  <si>
    <t>Model</t>
  </si>
  <si>
    <t>glioma</t>
  </si>
  <si>
    <t>cutaneous tumor</t>
  </si>
  <si>
    <t>MC1400, litter 6, pup 1</t>
  </si>
  <si>
    <t>MC1378, litter 8, pup 1</t>
  </si>
  <si>
    <t>Date Frozen</t>
  </si>
  <si>
    <t>Freezer Location</t>
  </si>
  <si>
    <t>A1</t>
  </si>
  <si>
    <t>not indicated</t>
  </si>
  <si>
    <t>looks like it is getting sick, eyes not open all the way, found dead 4/22, no sign of tumor upon necropsy</t>
  </si>
  <si>
    <t>partially paralyzed on hind legs, so sacked before the weekend, nothing abnormal obversed upon necropsy</t>
  </si>
  <si>
    <t>small bump noticed on top of head  on 4/15, showing more paralysis on 4/26/21, upon necropsy there was a top of head tumor which was small and only peeled off the skull with a piece of skull attached and fixed -T1. Tumor around the lower spinal cord was also minimal and used only to make a cell line - T2.</t>
  </si>
  <si>
    <t>tumor on shoulder noticed 4/23/21, found dead, brain was sort of mush, tumors also noticed on shoulder and lower spinal cord.</t>
  </si>
  <si>
    <t>dragging legs 4/26/21, no other sign of tumor</t>
  </si>
  <si>
    <t>bulge noticed in scrotum and mouse is more emanciated than others in cage, upon necropsy it is a hernia, no sign of tumor</t>
  </si>
  <si>
    <t>24804-10</t>
  </si>
  <si>
    <t>TVA-</t>
  </si>
  <si>
    <t>end of experiment, TVA- so don't include in the experiment, but could possibly use for a control sample.</t>
  </si>
  <si>
    <t>no glioma</t>
  </si>
  <si>
    <t>23821-00</t>
  </si>
  <si>
    <t>TVA-, only embedded to use as a control</t>
  </si>
  <si>
    <t>22843-03</t>
  </si>
  <si>
    <t>Injected By (highlighted green for variable I'm testing for)</t>
  </si>
  <si>
    <t>Volume Injected (highlighted green for variable I'm testing for)</t>
  </si>
  <si>
    <t>Mouse ID (greyed out if it will be excluded from results)</t>
  </si>
  <si>
    <t>Unstained Slides Available</t>
  </si>
  <si>
    <t>head tumor, spinal cord tumor</t>
  </si>
  <si>
    <t>mass under brain</t>
  </si>
  <si>
    <t>Tumor or Other Tissue Submitted for Embedding and H&amp;E either with the brain or separate</t>
  </si>
  <si>
    <t>Fixed Tissue Still In Ethanol</t>
  </si>
  <si>
    <t>brain</t>
  </si>
  <si>
    <t>Any hard proof of any kind of abnormal mass or enlargement after necropsy or brain H&amp;E?</t>
  </si>
  <si>
    <t>slides were cut according to the form, might have been used for NF1 optimization?</t>
  </si>
  <si>
    <t>looks like there are pieces of tumor in the slide, but disconnected from the brain</t>
  </si>
  <si>
    <t>entire head was sectioned, no glioma observed, but head tumor is there</t>
  </si>
  <si>
    <t>no glioma observable, head tumor is there</t>
  </si>
  <si>
    <t>starting to drag hind legs on 4/26/21, noticed left eye not fully open on 4/27/21, weeker and more emanciated than the cagemates so sacked before I find it dead, nothing abnormal noticed upon necropsy</t>
  </si>
  <si>
    <t>extra head tumor</t>
  </si>
  <si>
    <t>23864-00</t>
  </si>
  <si>
    <t>TVA-, only fixed to use as a control</t>
  </si>
  <si>
    <t>tumor</t>
  </si>
  <si>
    <t>extra head tumor with brain</t>
  </si>
  <si>
    <t>brain and spinal cord</t>
  </si>
  <si>
    <t>head tumor and spinal cord</t>
  </si>
  <si>
    <t>head tumor with piece of skull connected</t>
  </si>
  <si>
    <t>both tumors</t>
  </si>
  <si>
    <t>head tumor with attached piece of skull</t>
  </si>
  <si>
    <t>section of spine with tumor</t>
  </si>
  <si>
    <t>loosing mobility in hind legs, could probably have survived longer, but didn't want to risk finding it dead after the weekend, everything appears normal after necropsy.</t>
  </si>
  <si>
    <t>partially paralyzed in hind legs, brain might have looked a little big, but otherwise everything looked normal</t>
  </si>
  <si>
    <t>missing sample, not sure if it was ever submitted for H&amp;E</t>
  </si>
  <si>
    <t>no glioma observable, but tissue was all tore up due to hydrocephalus</t>
  </si>
  <si>
    <t>tumor tissue visible under brain</t>
  </si>
  <si>
    <t>23399-00</t>
  </si>
  <si>
    <t>weakness in back legs, then paralysis, brain looked normal no evidence of tumor on spine either</t>
  </si>
  <si>
    <t xml:space="preserve">tumor under brain </t>
  </si>
  <si>
    <t>whole head sectioned with head tumor</t>
  </si>
  <si>
    <t>head tumor with piece of skull attached</t>
  </si>
  <si>
    <t>under brain tumor</t>
  </si>
  <si>
    <t>T10,B3:P76,77,78</t>
  </si>
  <si>
    <t>T10,B2:P70,71,72</t>
  </si>
  <si>
    <t>T10,B10:P42,44,67</t>
  </si>
  <si>
    <t>T10,B7:P29,31,47</t>
  </si>
  <si>
    <t>T10,B7:P49,58,59</t>
  </si>
  <si>
    <t>T10,B7:P60,61,62</t>
  </si>
  <si>
    <t>T10,B3:P44,49,50</t>
  </si>
  <si>
    <t>T1,B8:P1,10,11</t>
  </si>
  <si>
    <t>T1,B1:P65,49,50,68,70</t>
  </si>
  <si>
    <t>T1,B5:P36,45,54</t>
  </si>
  <si>
    <t>passage</t>
  </si>
  <si>
    <t>astrocytes</t>
  </si>
  <si>
    <t>T1,B7:P15,53/T2,B11:P40</t>
  </si>
  <si>
    <t>T1,B6:P30?,35?,44?</t>
  </si>
  <si>
    <t>T1,B7:P27?,36?,44?</t>
  </si>
  <si>
    <t>T1,B5:P36?,45?,54?</t>
  </si>
  <si>
    <t>T1,B8:P14?,41?,65?</t>
  </si>
  <si>
    <t>T1,B1:P1,2,3</t>
  </si>
  <si>
    <t>T1,B1:P43,44,45</t>
  </si>
  <si>
    <t>T1,B4:P1,24?,29,57?,66?</t>
  </si>
  <si>
    <t>T1,B5:P1?,10?,19?,28,37,46</t>
  </si>
  <si>
    <t>T1,B7:P23?,55?,56?</t>
  </si>
  <si>
    <t>T2,B11:P39?,40?,41?,42?</t>
  </si>
  <si>
    <t>T1,B6:P70?,71?,73?</t>
  </si>
  <si>
    <t>T1,B7:P10?19?,28?</t>
  </si>
  <si>
    <t>T1,B7:P20?,29?,37?</t>
  </si>
  <si>
    <t>T1,B7:P49?,58?,67?</t>
  </si>
  <si>
    <t>T1,B7:P59?,69?,75?</t>
  </si>
  <si>
    <t>T1,B6:56?,62?,64?</t>
  </si>
  <si>
    <t>T1,B6:P3?/T1,B7:P5?,38?</t>
  </si>
  <si>
    <t>tumor outside of brain</t>
  </si>
  <si>
    <t>no glioma observable, but Sheri thinks there may be a leptomeningeal tumor</t>
  </si>
  <si>
    <t>odd necrotic area</t>
  </si>
  <si>
    <t>neck tumors</t>
  </si>
  <si>
    <t>mouse was bloated with lots of gas built up in digestive tract, mouse was also acting less active and hunched over, there were 4 masses around the front and sides of the neck which were harvested for histology, freezing, and cell line - possibly lymph nodes given their symetry, brain has a little nub in the front of it that looked larger than normal</t>
  </si>
  <si>
    <t>hunched back, becoming paralyzed, brain looked a little puffy with a possible whiter section on the bottom</t>
  </si>
  <si>
    <t>hunched, emanciated, partial paralysis, brain looked a little puffy</t>
  </si>
  <si>
    <t>cranial nerve</t>
  </si>
  <si>
    <t>mouse was bloated and looks like it is full of gas, there was an enlarged cranial nerve that was just kept for making a cell line with</t>
  </si>
  <si>
    <t>neck tumors and cranial nerve tumor</t>
  </si>
  <si>
    <t>lossing mobility, everything looked normal upon necropsy</t>
  </si>
  <si>
    <t>bloated looking due to gut full of gas, breathing heavy, enlarged masses around neck (T1) similar to 26067 (may be lymph nodes, might have missed these in previous mice) - these were fixed, frozen and used for a cell line, Also had a mushy mass under the brain (T2) which was used for a cell line</t>
  </si>
  <si>
    <t>looks like the brain wasn't fixed well because it didn't slice cleanly, no observable glioma</t>
  </si>
  <si>
    <t>big tumor on slide outside of brain, grade 2-3</t>
  </si>
  <si>
    <t>no glioma observable, but Sheri thinks there is possible leptomeningeal</t>
  </si>
  <si>
    <t>tumor under brain, high grade</t>
  </si>
  <si>
    <t>Animal was paralyzed and therefore sacked, brain appaeared normal, slight tumor growth on outside of skull, impossible to separate from bone.</t>
  </si>
  <si>
    <t>Mouse was sacked due to paralysis, no tumor noted and brain was harvested for H&amp;E</t>
  </si>
  <si>
    <t>looks like a tumor is partially attached to the brain</t>
  </si>
  <si>
    <t>experimental endpoint</t>
  </si>
  <si>
    <t>bump on head noticed 4/23/21, sacked when it was big enough to harvest for a cell line, fix, and freeze</t>
  </si>
  <si>
    <t>breathing heavy, hind legs paralyzed, no observable tumor</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</si>
  <si>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</si>
  <si>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neck tumor</t>
  </si>
  <si>
    <t>T10,B4:P5,13,81</t>
  </si>
  <si>
    <t>T10,B4:P2,3,4</t>
  </si>
  <si>
    <t>T10,B3:P57,60,73</t>
  </si>
  <si>
    <t>Not in inventory, but there are 2 WB samples labeled 25026</t>
  </si>
  <si>
    <t>cranial nerve tumor and spinal cord tumor</t>
  </si>
  <si>
    <t>mouse is paralyzed with a partially closed left eye, upon necropsy there is an enlarged cranial nerve on both sides, which was only used for a cell line (T1). There was also a tumor found on the spinal cord (T2) also just used for cell line.</t>
  </si>
  <si>
    <t>mouse was paralyzed, but nothing looked abnormal after necropsy</t>
  </si>
  <si>
    <t>mouse had a domed head, was hunched over, not grooming, and breathing heavy, there was a massive tumor under the brain and attached to the base of the cranial cavity, froze portion of tumor and used for cell line.</t>
  </si>
  <si>
    <t>tumor observable on the base of spine (T1), mouse is showing partial paralysis in hind legs, also small head tumor developing (T2), froze and made cell lines of each tumor and fixed part of T1.</t>
  </si>
  <si>
    <t>partially paralyzed on hind legs, mass observed on base of cranial cavity between the cranial nerves, used for a cell line, brain may have looked a little puffy</t>
  </si>
  <si>
    <t>partially paralyzed in hind legs, everything else looked normal</t>
  </si>
  <si>
    <t>T10,B4:P7,9,12</t>
  </si>
  <si>
    <t>T10,B4:P34,42,43</t>
  </si>
  <si>
    <t>T10,B6:P6,7,8</t>
  </si>
  <si>
    <t>T10,B4:P50,55,56</t>
  </si>
  <si>
    <t>no abnormalities upon necropsy, sacked for experimental endpoint</t>
  </si>
  <si>
    <t>tumor on top of head first observed on 5/19/21, sacked 5/20/21 for experimental endpoint, everything else looks normal upon necropsy, froze part of head tumor and made cell line with it.</t>
  </si>
  <si>
    <t>T10,B4:P76,77,79</t>
  </si>
  <si>
    <t>T10,B7:P16,27,28</t>
  </si>
  <si>
    <t>NF1-, it was faint</t>
  </si>
  <si>
    <t>NF1-, Zia's WB</t>
  </si>
  <si>
    <t>Ran funny, so try loading less than 10uL, may have a band below expected size and unknown if there is a band at 360kb</t>
  </si>
  <si>
    <t>Has a fainter band below expected size, nothing at 360kb</t>
  </si>
  <si>
    <t>NF1+?, there is a faint band close to 268 and a brighter band that is higher</t>
  </si>
  <si>
    <t>Has a faint band at 268, but nothing higher</t>
  </si>
  <si>
    <t>Has a bright band at 268, but nothing higher</t>
  </si>
  <si>
    <t>Has faint band at 268, but nothing above</t>
  </si>
  <si>
    <t>mouse looked like it was becoming emanciated and starting to have a hunched back, upon necropsy, there was a cranial nerve tumor somewhat attched to the base of the cranial cavity, and not as attached to the brain. A part of the tumor was fixed with the brain, while another part was frozen and used for a cell line.</t>
  </si>
  <si>
    <t>T2,B11:P13,14</t>
  </si>
  <si>
    <t>Anything frozen by Zia may not be where it says it is as what she wrote and verified here doesn't match what is in the LN spreadsheet 100%, highlighted yellow if I'm unsure</t>
  </si>
  <si>
    <t>no glioma observable, but you can tell it was found dead</t>
  </si>
  <si>
    <t>26139 T2</t>
  </si>
  <si>
    <t>26139 T1</t>
  </si>
  <si>
    <t>neck tumor (lymph node?)</t>
  </si>
  <si>
    <t>26068 T2</t>
  </si>
  <si>
    <t>26068 T1</t>
  </si>
  <si>
    <t>26276 T2</t>
  </si>
  <si>
    <t>26276 T1</t>
  </si>
  <si>
    <t>T10,B6:P9,B8:P36,B9:P79</t>
  </si>
  <si>
    <t>T10,B10:P41,43,60</t>
  </si>
  <si>
    <t>T10,B10:P68,72,B11:P2</t>
  </si>
  <si>
    <t>T10,B8:P81,B9:P80,81</t>
  </si>
  <si>
    <t>T10,B2:P80,81,B3:P81</t>
  </si>
  <si>
    <t>T10,B11:P4,5,9</t>
  </si>
  <si>
    <t>tumor noticed on base of spine, no other symptom or abnormality observed after necropsy, part of tumor was fixed, part was used for a cell line, and part was frozen</t>
  </si>
  <si>
    <t>spine tumor</t>
  </si>
  <si>
    <t>T10,B11:P13</t>
  </si>
  <si>
    <t>T10,B11:P38</t>
  </si>
  <si>
    <t>T10,B11:P34</t>
  </si>
  <si>
    <t>T10,B11:P28</t>
  </si>
  <si>
    <t>Has very faint band at 268, but nothing above</t>
  </si>
  <si>
    <t>sample ran funny, but there may be a faint band at 268</t>
  </si>
  <si>
    <t>Has band at 268, but nothing above</t>
  </si>
  <si>
    <t>T10,B11:P45</t>
  </si>
  <si>
    <t>T10,B11:P46</t>
  </si>
  <si>
    <t>T1,B5:P32,64,67</t>
  </si>
  <si>
    <t>?, I think these were infected from frozen and maybe didn't do as well as the freshly harvested MC1400</t>
  </si>
  <si>
    <t>T1,B10:P1,39,B11:P23</t>
  </si>
  <si>
    <t>MC1372, litter 3, pup 1</t>
  </si>
  <si>
    <t>T2,B11:P4,5</t>
  </si>
  <si>
    <t>MC1378, litter 2, pup 1</t>
  </si>
  <si>
    <t>head tumor?</t>
  </si>
  <si>
    <t>tumor noticed on head 6/1/21, sacked when tumor size approaced 2cm, mouse acted normal, upon necropsy skull appeared to be slightly ruptured with a very bloody and soft tumor growing from above the brain (used to make a cell line, and frozen), brain is very mishapen by the tumor, tumor was used for a cell line and frozen</t>
  </si>
  <si>
    <t>R eye partially closed, and starting to loose mobility in hind legs</t>
  </si>
  <si>
    <t>T2,B11:P16,19,20</t>
  </si>
  <si>
    <t>T2,B11:P9,12,15</t>
  </si>
  <si>
    <t>T2,B11:P2,3,8</t>
  </si>
  <si>
    <t>6/9/21 tumor noticed at base of spinal cord, found dead after probably having full paralysis, only fixed brain</t>
  </si>
  <si>
    <t>T2,B11:P43</t>
  </si>
  <si>
    <t>T2,B11:P44</t>
  </si>
  <si>
    <t>starting to drag hind legs on 6/9/21, on 6/16 mouse was breathing heavy and looked scruffy, sacked in order to not find dead, enlarged cranial nerve on right side with a mass around it was used to make a cell line with</t>
  </si>
  <si>
    <t>Tumor Classification</t>
  </si>
  <si>
    <t>T1,B8:P27,35</t>
  </si>
  <si>
    <t>T1,B5:P52,68</t>
  </si>
  <si>
    <t>T1,B5:P37,46</t>
  </si>
  <si>
    <t>T10,B3:P21,23</t>
  </si>
  <si>
    <t>T1,B4:P13,22,31</t>
  </si>
  <si>
    <r>
      <t>N-TVA::Ptenf/f;H11</t>
    </r>
    <r>
      <rPr>
        <vertAlign val="superscript"/>
        <sz val="11"/>
        <color indexed="8"/>
        <rFont val="Calibri"/>
        <family val="2"/>
        <scheme val="minor"/>
      </rPr>
      <t>LSL-Cas9 f/f</t>
    </r>
    <r>
      <rPr>
        <sz val="11"/>
        <color indexed="8"/>
        <rFont val="Calibri"/>
        <family val="2"/>
        <scheme val="minor"/>
      </rPr>
      <t>;Inkf/f;Atrx+/+</t>
    </r>
  </si>
  <si>
    <r>
      <t>N-TVA::Ptenf/f;H11</t>
    </r>
    <r>
      <rPr>
        <vertAlign val="superscript"/>
        <sz val="11"/>
        <color indexed="8"/>
        <rFont val="Calibri"/>
        <family val="2"/>
        <scheme val="minor"/>
      </rPr>
      <t>LSL-Cas9 f/f</t>
    </r>
    <r>
      <rPr>
        <sz val="11"/>
        <color indexed="8"/>
        <rFont val="Calibri"/>
        <family val="2"/>
        <scheme val="minor"/>
      </rPr>
      <t>;Inkf/f;Atrxf/f</t>
    </r>
  </si>
  <si>
    <t>T1,B1:P18,63</t>
  </si>
  <si>
    <t>MC41+Cre+HBEGF</t>
  </si>
  <si>
    <t>Clone C3</t>
  </si>
  <si>
    <t>Clone A1</t>
  </si>
  <si>
    <t>Positive Control</t>
  </si>
  <si>
    <t>ATRX+/+</t>
  </si>
  <si>
    <t>ATRXf/f</t>
  </si>
  <si>
    <t>Clone H7 (clone 1)</t>
  </si>
  <si>
    <t>Clone B10 (clone 2)</t>
  </si>
  <si>
    <t>Clone C9 (clone 3)</t>
  </si>
  <si>
    <t>Clone D8 (clone 4)</t>
  </si>
  <si>
    <t>Sample</t>
  </si>
  <si>
    <t>Assay</t>
  </si>
  <si>
    <t>RH033</t>
  </si>
  <si>
    <t>Soft Agar</t>
  </si>
  <si>
    <t>Experiment</t>
  </si>
  <si>
    <t>Cohort</t>
  </si>
  <si>
    <t>Number of Colonies</t>
  </si>
  <si>
    <t>Average Colony Size</t>
  </si>
  <si>
    <t>13,14</t>
  </si>
  <si>
    <t>T1,B11:P1,2,3,68   T1,B8:P36,63,72</t>
  </si>
  <si>
    <t>T1,B2:P12,20,49</t>
  </si>
  <si>
    <t>T1,B2:P45,52,62</t>
  </si>
  <si>
    <t>mouse looked very puffy, wasn't moving around too much and breathing slowly, looked sick, upon necropsy, brain was abnormally white looking, sort of stuck to one side of the skull too</t>
  </si>
  <si>
    <t>T2,B11:P72,74,76</t>
  </si>
  <si>
    <t>Behavioral Conditions</t>
  </si>
  <si>
    <t>Nothin Abnormal</t>
  </si>
  <si>
    <t>Lethargic/difficulty breathing/looked sick</t>
  </si>
  <si>
    <t>Lymph Node Tumor (wasn't always looking for, but noticed when they were big)</t>
  </si>
  <si>
    <t>Eye Tumor (where it was clear it was the optical nerve and or involving the eye)</t>
  </si>
  <si>
    <t>Hydrocephalus</t>
  </si>
  <si>
    <t>Other Conditions</t>
  </si>
  <si>
    <t>Head Tumor (outside of and connected to skull)</t>
  </si>
  <si>
    <t>mouse seamed healthy, but head tumor was becoming larger than 2cm in diameter. There was a small ball of tissue in front of the brain, so not sure if it will be included in the slide, but unsure what it is.</t>
  </si>
  <si>
    <t>Paralysis (from starting to drag hind legs to full on immobility)</t>
  </si>
  <si>
    <t>Puffy/Full of Gas</t>
  </si>
  <si>
    <t>Lower Spinal Cord Tumor (unfortunatly didn't start looking for this until later)</t>
  </si>
  <si>
    <t>Non tumor related reason for death</t>
  </si>
  <si>
    <t>Rib Cage?</t>
  </si>
  <si>
    <t>mouse appeared normal prior to necropsy, brain was being pushed from a large tumor underneith that was attached to the base of the cranial cavity, possibly from a cranial nerve (right side), a photo was taken. Tumor was very firm and white looking, It was split 3 ways for freezing, cell line, and fixing. I included the tumor along with the brain in the same parafin block.</t>
  </si>
  <si>
    <t>possible tumor present on base of front section of the brain, Sheri says tumor cells on outside of brain starting to infiltrate</t>
  </si>
  <si>
    <t>Brain Submission Date for Embedding and H&amp;E (highlighted blue if block is useful as a control or otherwise includes a large tumor)</t>
  </si>
  <si>
    <t>Possible inter cranial Tumor in or infiltrating the Brain (glioma) H&amp;E</t>
  </si>
  <si>
    <t>Cranial Nerve Tumor? (Anything in the cranial cavity, but not necessarily infiltrating or inside the brain)</t>
  </si>
  <si>
    <t>Auditory nerve? (Not connected to skull like head tumors, but on head and connected to skin sort of)</t>
  </si>
  <si>
    <t>Cutaneous (skin somewhere on body)</t>
  </si>
  <si>
    <t>Intracranial (glioma or outside of brain and still in skull) (Combo of previous 2)</t>
  </si>
  <si>
    <t>Sum</t>
  </si>
  <si>
    <t>%</t>
  </si>
  <si>
    <t>Tumor Type</t>
  </si>
  <si>
    <t>T8,B5:P47,48,58</t>
  </si>
  <si>
    <t>some tumor can be seen on the edge, tumor is Ki67+</t>
  </si>
  <si>
    <t>there is tumor tissue under the brain, tumor ios Ki67+</t>
  </si>
  <si>
    <t>Sheri thinks she sees a possible low grade tumor, nothing seen in Ki67 slide</t>
  </si>
  <si>
    <t>large high grade glioma present, Ki67+</t>
  </si>
  <si>
    <t>Sheri Has Seen H&amp;E</t>
  </si>
  <si>
    <t>Brain H&amp;E and IHC Notes</t>
  </si>
  <si>
    <t>T4,B11:P68,69,70</t>
  </si>
  <si>
    <t>intracrannial tumor doesn't look like it is infiltrating, Ki67+, a little p-ERK+</t>
  </si>
  <si>
    <t>Overall Survival: 1 if there was any evidence of tumor (visible, before necropsy or after IHC, behavior change or unexplained death), 0 if not</t>
  </si>
  <si>
    <t>Tumor Free Survival: 1 only if there was any abnormal mass or enlargement visible upon necropsy or H&amp;E, 0 if mouse survived to 150 days and had no tumor, exclude if death was early and no hard proof of tumor</t>
  </si>
  <si>
    <t>Tumor Classifications (1=yes, 0=no)</t>
  </si>
  <si>
    <t>Cranial Nerve Tumor? (Anything in the cranial cavity, but not necessarily infiltrating or inside the brain, most likely located under the brain)</t>
  </si>
  <si>
    <t>Nothing Abnormal</t>
  </si>
  <si>
    <t>Has a band at 268, but also ran funny: THIS SAMPLE SHOULD HAVE A BAND - it was a rare tumor that came from a Cre only injected mouse</t>
  </si>
  <si>
    <t>Large tumor growing on head, cell line started and tissue frozen as well as formalin fixed. Slides would be good NF1 tumor control. Tissue was decalcified prior to embedding.</t>
  </si>
  <si>
    <t>Sheri thinks she sees a leptomeningeal tumor in the original H&amp;E, but gone in the second H&amp;E, high background for Ki67 and no pERK, call this negative for glioma</t>
  </si>
  <si>
    <t>originally thought there might be a leptomeningeal tumor, but not able to verify by second H&amp;E, Ki67 or pERK</t>
  </si>
  <si>
    <t>originally thought there might be a glioma, but nothing seen in second H&amp;E or Ki67</t>
  </si>
  <si>
    <t>tumor tissue was thought to be on the side, but not seen in the second H&amp;E and no Ki67 observed</t>
  </si>
  <si>
    <t>For Survival Curves (highlighted grey if it should be excluded)</t>
  </si>
  <si>
    <t>Full Slide Scan of H&amp;E on External HD</t>
  </si>
  <si>
    <t>request 5, will have 3 remaining after H&amp;E and IHC for just pERK</t>
  </si>
  <si>
    <t>Sheri noticed leptomeningeal tumor, looks like bits of tumor attached to base of brain, tumor is Ki67+, doesn't look like it is infiltrating though</t>
  </si>
  <si>
    <t>Just ATRX +/+</t>
  </si>
  <si>
    <t>Other (combo of last 4  and lymph nodes)</t>
  </si>
  <si>
    <t>13,15</t>
  </si>
  <si>
    <t>T1,B9:P26,B7:P1,B4:P57,B2:P1,8 T2,B11:P77,78</t>
  </si>
  <si>
    <t>Glioma Free Survival: 1 if a glioma (inside brain or infiltrating the brain, verified by Ki67), 0 if no observable glioma is present, exclude if H&amp;E wasn't done or mouse was sacked before 150 days for whatever reason</t>
  </si>
  <si>
    <t>pERK Result (only listed if it was done)</t>
  </si>
  <si>
    <t>negative</t>
  </si>
  <si>
    <t>positive</t>
  </si>
  <si>
    <t>Full Slide Scan of Ki67 on External HD</t>
  </si>
  <si>
    <t>Full Slide Scan of pERK on External HD</t>
  </si>
  <si>
    <t>low</t>
  </si>
  <si>
    <t>neurons are visible within the tumor, suggesting this is a PNST, not infiltrating, looks leptomeningeal, Ki67 positive, pERK low</t>
  </si>
  <si>
    <t>Ki67 Result</t>
  </si>
  <si>
    <t>Sheri noticed an area of increased cellular density in the brain H&amp;E, Ki67+, pERK-</t>
  </si>
  <si>
    <t>negative, but mouse was FD</t>
  </si>
  <si>
    <t>6, 9</t>
  </si>
  <si>
    <t>T1,B4:P49 T4,B11:P58,59,60,61,62,63</t>
  </si>
  <si>
    <t>small low grade glioma towards the top of the center section, slight rosette pattern, more Ki67+ in the region of the tumor, pERK is negative, PTEN still looks present</t>
  </si>
  <si>
    <t>low grade glioma in center section towards the side, Ki67 and pERK are not that distinct, but they are positive, PTEN looks less positive in tumor except for positive staining vasculature</t>
  </si>
  <si>
    <t>large glioma at base of brain on front and center sections, Ki67 is positive throughout the tumor except for some center areas, pERK is fairly dispursed throughout tumor, PTEN has some odd artifacts, but not that different than the rest of the brain except it does look lower than the brain for the front section</t>
  </si>
  <si>
    <t>large high grade glioma at the base of brain in the center and back sections, palisading necrosis and abnormal vasculature, Ki67 is high throughout except for a distinct shape at the center of the tumor (lymphocytes?) and the necrotic areas, pERK is more expressed towards the bottom edges and absent in that lymphocyte region, PTEN is clearly low in tumor except for vasculature and the lymphocyte region</t>
  </si>
  <si>
    <t>low grade glioma in the center cection of the cerebral cortex, ki67 is slightly higher there, pERK is negative, PTEN is still expressed</t>
  </si>
  <si>
    <t>low grade glioma on front section left side of mouse brain, mostly on side of brain, but also some towards the center as seen better with Ki67, distinct rosette pattern, pERK is negative, PTEN in tumor doesn't look much different from the rest of the brain</t>
  </si>
  <si>
    <t>glioma is mostly exterior to the brain, but there is also a bit on the bottom of the center section, one section has more Ki67 than another, pERK is more positive on the bit still connected to the brain and not so positive on the exterior tumor, PTEN looks lower for the connected bit, but PTEN has some odd staining artifacts</t>
  </si>
  <si>
    <t>high grade glioma on base of center section with vasculature and some form of rosette patterns, evenly high Ki67 positivity and pERK, PTEN is lower than in the normal brain section and mostly just stained blood vessels</t>
  </si>
  <si>
    <t>high grade glioma on center and back sections, possibly left side of mouse, Ki67 positivity extends into the brain, pERK slide was scrapped off a bit, but primarily positive along the edge and not extending into the brain, PTEN is lower in the tumor not extending into the brain and darker on side edge</t>
  </si>
  <si>
    <t>glioma is at the base of the brain in the center section as well as in the center of the brain near the split, Ki67 and pERK are slightly more prevelant in tumor areas, PTEN doesn't look any different than normal tissue</t>
  </si>
  <si>
    <t>large high grade glioma on the back section of the brain toward the mouse's right side, some pallisading necrosis and vasculature, Ki67 is more positive towards the brain side and more negative towards the edge, pERK is positive throughout excluding the necrotic spots, PTEN is off in the tumor except for vasculature, but PTEN is also not very strong in the rest of the brain</t>
  </si>
  <si>
    <t>large glioma on the bottom side of the center section and back section (probably right side of the brain), neurons are visible within the tumor, Ki67 is higher in some areas, but not that high and they correlate with pERK, PTEN is still expressed in most of the tumor but there are some patterns that don't look like a staining artifact</t>
  </si>
  <si>
    <t>small low grade glioma towards the lower side of the front section, rosette pattern, not much Ki67, pERK negative, PTEN has a weird staining artifact</t>
  </si>
  <si>
    <t>small glioma on the bottom edge of the center section, there is some Ki67+, but pERK is negative, PTEN looks lower in the tumor, exclude from pERK quantification because it was found dead</t>
  </si>
  <si>
    <t>high grade glioma at the top and center of all 3 sections, pallisading necrosis and vasculature, Ki67 has diverse regions of low and high, pERK was damaged in spots, PTEN looks low overall except for blood vessels and very distinct on and off areas within the tumor</t>
  </si>
  <si>
    <t>low grade glioma in all sections, lots of variability in Ki67 and pERK, PTEN has clear off regions</t>
  </si>
  <si>
    <t>All IHC was annotated together and based on H&amp;E, pERK and Ki67, the annotations were drawn slightly within the boarder of the tumors.</t>
  </si>
  <si>
    <t>The annotation was coppied to each image and only possibly rotated slightly if it didn't fit well.</t>
  </si>
  <si>
    <t>The same settings were used for every annotation, and all annotations were treated as one within the same slide. Only once was an annotation excluded because of scratched off tissue on the slide.</t>
  </si>
  <si>
    <t>Background varried randomly, so while some quantification was very accurate, badly quantified IHC was indicated (might need to make a unique quantification setting just for those).</t>
  </si>
  <si>
    <t>I think the best value to use would be the %positive, which counts all positive nuclei in relationship to negative nuclei in the annotation. The next best thing would be to maybe just do the high positive group.</t>
  </si>
  <si>
    <t>Mouse</t>
  </si>
  <si>
    <t>Group</t>
  </si>
  <si>
    <t>ATRX f/f</t>
  </si>
  <si>
    <t>ATRX +/+</t>
  </si>
  <si>
    <t>Ki67 Index</t>
  </si>
  <si>
    <t>Ki67 Notes</t>
  </si>
  <si>
    <t>pERK Index</t>
  </si>
  <si>
    <t>pErk Notes</t>
  </si>
  <si>
    <t>doesn't look positive for pErk, but excluding from analysis because it was found dead</t>
  </si>
  <si>
    <t>Annotations were then quantified by nuclear count using the following parameters: Blur 15, Min 3 Max 8 Area min 10, intensity 40, contrast 60, 190, 181, 164. Saved as Ki67 Case Scenario in my Caseviewer File of the external hard drive.</t>
  </si>
  <si>
    <t>Can't get slide to scan without the weird lines</t>
  </si>
  <si>
    <t>High background, so artifitially high Ki67 count</t>
  </si>
  <si>
    <t>High background, so artifitially high Ki67 count even within necrotic tissue</t>
  </si>
  <si>
    <t>High background, so artifitially high Ki67 count, even notice a few nuclei get missed where background is dark</t>
  </si>
  <si>
    <t>Pten Notes</t>
  </si>
  <si>
    <t>Grade</t>
  </si>
  <si>
    <t>Low</t>
  </si>
  <si>
    <t>High</t>
  </si>
  <si>
    <t>One annotation is more positive than the other</t>
  </si>
  <si>
    <t>Annotation 10 combines 2 smaller annotations but there are definitely different regions of the tumor, with annotation 10 instead of 5+9, the index is 25.98</t>
  </si>
  <si>
    <t>only a few regions with lighter staining than the rest of the brain, some nuclei are prominently stained</t>
  </si>
  <si>
    <t>Pten Score</t>
  </si>
  <si>
    <t>completely negative, even in normal tissue</t>
  </si>
  <si>
    <t>nerves stained positive, slightly less positive than normal regions</t>
  </si>
  <si>
    <t>some annotations show negative with only positive endothelials and other areas are more the same level as the normal, normal regions have low expression</t>
  </si>
  <si>
    <t>more nuclear with lower expression elsewhere than in normal tissue</t>
  </si>
  <si>
    <t>lower expression overall with positive endothilium</t>
  </si>
  <si>
    <t>most of the tumor is lighter with a few normal looking areas and high expression in endothelial cells</t>
  </si>
  <si>
    <t>Pten was not nuclear, variable within each tumor, so a high field in center of tumor (or most negative region) was taken and all were compared ignoring endothelial cells, assigned a -, +, ++, +++</t>
  </si>
  <si>
    <t>very negative in most Ki67+ regions with only enothilium positive</t>
  </si>
  <si>
    <t xml:space="preserve">More positive on the part of tumor infiltrating in the brain, but the exterior mass is mostly negative, Annotation 7 by itself is </t>
  </si>
  <si>
    <t>High background, so artifitially high Ki67 count, even notice a few nuclei get missed where background is dark, Annotation 7 alone is</t>
  </si>
  <si>
    <t>one anotation is a little damaged, but not too badly</t>
  </si>
  <si>
    <t>This is an outlier, so see if count looks correct</t>
  </si>
  <si>
    <t>Tyr-Cre status confirmed</t>
  </si>
  <si>
    <t>+/+</t>
  </si>
  <si>
    <t>Annotation 5 has some edge effect, but Annotation 1 alone is 73.96</t>
  </si>
  <si>
    <t>one Annotation is not counted because the tissue is damaged</t>
  </si>
  <si>
    <t>28200-00</t>
  </si>
  <si>
    <t>28201-01</t>
  </si>
  <si>
    <t>28202-10</t>
  </si>
  <si>
    <t>28203-11</t>
  </si>
  <si>
    <t>28204-00</t>
  </si>
  <si>
    <t>28205-01</t>
  </si>
  <si>
    <t>28206-03</t>
  </si>
  <si>
    <t>28207-10</t>
  </si>
  <si>
    <t>28208-11</t>
  </si>
  <si>
    <t>F</t>
  </si>
  <si>
    <t>M</t>
  </si>
  <si>
    <t>endothelial cells stain darker, and overall tumor is lighter than the rest of the brain with some areas close to negative for PTEN, IHC was redone to remove the artifact of the first attempt</t>
  </si>
  <si>
    <t xml:space="preserve"> IHC was redone to remove the artifact of the first attempt, shows some expression in the tumor</t>
  </si>
  <si>
    <t>Location</t>
  </si>
  <si>
    <t>maybe OPG</t>
  </si>
  <si>
    <t>not OPG</t>
  </si>
  <si>
    <t>Tg/+</t>
  </si>
  <si>
    <t>Tg/Tg</t>
  </si>
  <si>
    <t>IHC was redone to remove the artifact of the first attempt, none of the tumor shows lower Pten expression than surrounding normal</t>
  </si>
  <si>
    <t>Number of Cells injected</t>
  </si>
  <si>
    <t>some areas are negative, some regions of normal brain had artifact negative areas, worth redoing though</t>
  </si>
  <si>
    <t>small bump starting on forehead, beginning stage of a head tumor</t>
  </si>
  <si>
    <t>some annotations show negative with only positive endothelials, and some are the same level as the surrounding normal, but the slightly positive is the most common</t>
  </si>
  <si>
    <t>endothelial cells stain darker, and overall tumor is lighter than the rest of the brain with the majority of area completely negative for PTEN, IHC was redone to remove the artifact of the first attempt</t>
  </si>
  <si>
    <t>endothelial cells stain darker, and overall tumor is lighter than the rest of the brain, however the rest of the brain is not as dark as other brains, so this may benefit from a redo to be sure</t>
  </si>
  <si>
    <t>Looks the same as the rest of the brain even if the rest of the brain stained a little lighter than normal and there are some artifacts away from the tumor</t>
  </si>
  <si>
    <t>very slight decrease compared to normal tissue, but there are areas with no decrease</t>
  </si>
  <si>
    <t>not that much different than normal tissue, each annotation shows different positivity, but most is not much different than normal tissue, caveat is that these were very small tumors</t>
  </si>
  <si>
    <t>the small tumor has no difference from surrounding normal areas</t>
  </si>
  <si>
    <t>Annotation 5+9 instead of 10 is 56.44</t>
  </si>
  <si>
    <t>at least 1 male or female generated</t>
  </si>
  <si>
    <t>at least 1 male and female generated</t>
  </si>
  <si>
    <t>at least 1 mating cage set up</t>
  </si>
  <si>
    <t>N-TVA:: Ptenf/f; Cas9f/f; Inkf/f; Atrxf/f</t>
  </si>
  <si>
    <t>N-TVA:: Ptenf/f; Cas9f/f; Inkf/f</t>
  </si>
  <si>
    <t>N-TVA:: Cas9f/f; Inkf/f; Atrxf/f</t>
  </si>
  <si>
    <t>N-TVA:: Cas9f/f; Inkf/f</t>
  </si>
  <si>
    <t>N-TVA:: Cas9f/f</t>
  </si>
  <si>
    <t>N-TVA:: Cas9f/f; Atrxf/f</t>
  </si>
  <si>
    <t>regardless of Tyr-Cre status</t>
  </si>
  <si>
    <t>at least 1 male or female generated with
Tyr-Cre +/+</t>
  </si>
  <si>
    <t>at least 1 male and female generated with
Tyr-Cre +/+</t>
  </si>
  <si>
    <t>First Litter Injected
(Injections can begin once there is a pair of Tyr-Cre +/+ reserved for Breeding)</t>
  </si>
  <si>
    <t>Perfect mating cage confirmed with genotyping first litter for everything</t>
  </si>
  <si>
    <t>First Tyr-Cre +/+ mating cage set up</t>
  </si>
  <si>
    <t>28525-00</t>
  </si>
  <si>
    <t>28526-01</t>
  </si>
  <si>
    <t>28527-03</t>
  </si>
  <si>
    <t>28528-10</t>
  </si>
  <si>
    <t>28529-11</t>
  </si>
  <si>
    <t>28530-00</t>
  </si>
  <si>
    <t>28531-01</t>
  </si>
  <si>
    <t>28532-03</t>
  </si>
  <si>
    <r>
      <t>5x10</t>
    </r>
    <r>
      <rPr>
        <vertAlign val="superscript"/>
        <sz val="11"/>
        <rFont val="Calibri"/>
        <family val="2"/>
        <scheme val="minor"/>
      </rPr>
      <t>5</t>
    </r>
  </si>
  <si>
    <r>
      <t>2x10</t>
    </r>
    <r>
      <rPr>
        <vertAlign val="superscript"/>
        <sz val="11"/>
        <rFont val="Calibri"/>
        <family val="2"/>
        <scheme val="minor"/>
      </rPr>
      <t>5</t>
    </r>
  </si>
  <si>
    <r>
      <t>N-TVA; H11</t>
    </r>
    <r>
      <rPr>
        <vertAlign val="superscript"/>
        <sz val="11"/>
        <color indexed="8"/>
        <rFont val="Calibri"/>
        <family val="2"/>
        <scheme val="minor"/>
      </rPr>
      <t>LSL-Cas9 f/f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</si>
</sst>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4" x14ac:knownFonts="1">
    <font>
      <sz val="11"/>
      <color theme="1"/>
      <name val="Calibri"/>
      <family val="2"/>
      <scheme val="minor"/>
    </font>
    <font>
      <b/>
      <sz val="11"/>
      <color theme="1"/>
      <name val="Calibri"/>
      <family val="2"/>
      <scheme val="minor"/>
    </font>
    <font>
      <sz val="11"/>
      <color indexed="8"/>
      <name val="Calibri"/>
      <family val="2"/>
      <scheme val="minor"/>
    </font>
    <font>
      <vertAlign val="superscript"/>
      <sz val="11"/>
      <color indexed="8"/>
      <name val="Calibri"/>
      <family val="2"/>
      <scheme val="minor"/>
    </font>
    <font>
      <b/>
      <sz val="11"/>
      <name val="Calibri"/>
      <family val="2"/>
      <scheme val="minor"/>
    </font>
    <font>
      <sz val="11"/>
      <name val="Calibri"/>
      <family val="2"/>
      <scheme val="minor"/>
    </font>
    <font>
      <b/>
      <sz val="10"/>
      <color indexed="8"/>
      <name val="Arial"/>
      <family val="2"/>
    </font>
    <font>
      <sz val="10"/>
      <name val="Arial"/>
      <family val="2"/>
    </font>
    <font>
      <b/>
      <sz val="10"/>
      <name val="Arial"/>
      <family val="2"/>
    </font>
    <font>
      <sz val="10"/>
      <color indexed="8"/>
      <name val="Arial"/>
      <family val="2"/>
    </font>
    <font>
      <sz val="11"/>
      <color rgb="FFFF0000"/>
      <name val="Calibri"/>
      <family val="2"/>
      <scheme val="minor"/>
    </font>
    <font>
      <sz val="9"/>
      <color indexed="81"/>
      <name val="Tahoma"/>
      <family val="2"/>
    </font>
    <font>
      <b/>
      <sz val="9"/>
      <color indexed="81"/>
      <name val="Tahoma"/>
      <family val="2"/>
    </font>
    <font>
      <vertAlign val="superscript"/>
      <sz val="1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tint="-0.14999847407452621"/>
        <bgColor indexed="64"/>
      </patternFill>
    </fill>
  </fills>
  <borders count="5">
    <border>
      <left/>
      <right/>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02">
    <xf numFmtId="0" fontId="0" fillId="0" borderId="0" xfId="0"/>
    <xf numFmtId="0" fontId="0" fillId="0" borderId="0" xfId="0" applyAlignment="1">
      <alignment horizontal="left"/>
    </xf>
    <xf numFmtId="0" fontId="1" fillId="0" borderId="0" xfId="0" applyFont="1"/>
    <xf numFmtId="0" fontId="1" fillId="0" borderId="1" xfId="0" applyFont="1" applyBorder="1"/>
    <xf numFmtId="0" fontId="1" fillId="0" borderId="1" xfId="0" applyFont="1" applyBorder="1" applyAlignment="1">
      <alignment wrapText="1"/>
    </xf>
    <xf numFmtId="14" fontId="0" fillId="0" borderId="0" xfId="0" applyNumberFormat="1"/>
    <xf numFmtId="0" fontId="1" fillId="0" borderId="0" xfId="0" applyFont="1" applyAlignment="1">
      <alignment wrapText="1"/>
    </xf>
    <xf numFmtId="0" fontId="1" fillId="0" borderId="2" xfId="0" applyFont="1" applyBorder="1" applyAlignment="1">
      <alignment wrapText="1"/>
    </xf>
    <xf numFmtId="0" fontId="4" fillId="0" borderId="0" xfId="0" applyFont="1"/>
    <xf numFmtId="0" fontId="5" fillId="0" borderId="0" xfId="0" quotePrefix="1" applyFont="1" applyAlignment="1">
      <alignment horizontal="center" vertical="top"/>
    </xf>
    <xf numFmtId="0" fontId="1" fillId="0" borderId="0" xfId="0" applyFont="1" applyAlignment="1">
      <alignment horizontal="center"/>
    </xf>
    <xf numFmtId="0" fontId="5" fillId="0" borderId="0" xfId="0" applyFont="1" applyAlignment="1">
      <alignment vertical="top"/>
    </xf>
    <xf numFmtId="0" fontId="4" fillId="0" borderId="1" xfId="0" applyFont="1" applyBorder="1"/>
    <xf numFmtId="0" fontId="4" fillId="0" borderId="2" xfId="0" applyFont="1" applyBorder="1" applyAlignment="1">
      <alignment wrapText="1"/>
    </xf>
    <xf numFmtId="0" fontId="2" fillId="0" borderId="0" xfId="0" applyFont="1" applyAlignment="1">
      <alignment horizontal="left" vertical="top"/>
    </xf>
    <xf numFmtId="14" fontId="5" fillId="0" borderId="0" xfId="0" quotePrefix="1" applyNumberFormat="1" applyFont="1" applyAlignment="1">
      <alignment horizontal="center" vertical="top"/>
    </xf>
    <xf numFmtId="14" fontId="0" fillId="0" borderId="0" xfId="0" applyNumberFormat="1" applyAlignment="1">
      <alignment horizontal="center"/>
    </xf>
    <xf numFmtId="0" fontId="5" fillId="0" borderId="0" xfId="0" applyFont="1" applyAlignment="1">
      <alignment wrapText="1"/>
    </xf>
    <xf numFmtId="0" fontId="0" fillId="0" borderId="0" xfId="0" applyAlignment="1">
      <alignment wrapText="1"/>
    </xf>
    <xf numFmtId="2" fontId="0" fillId="0" borderId="0" xfId="0" applyNumberFormat="1"/>
    <xf numFmtId="18" fontId="0" fillId="0" borderId="0" xfId="0" applyNumberFormat="1"/>
    <xf numFmtId="1" fontId="0" fillId="0" borderId="0" xfId="0" applyNumberFormat="1" applyAlignment="1">
      <alignment wrapText="1"/>
    </xf>
    <xf numFmtId="0" fontId="6" fillId="0" borderId="0" xfId="0" applyFont="1" applyAlignment="1">
      <alignment vertical="top"/>
    </xf>
    <xf numFmtId="0" fontId="0" fillId="2" borderId="0" xfId="0" applyFill="1" applyAlignment="1">
      <alignment horizontal="left"/>
    </xf>
    <xf numFmtId="0" fontId="2" fillId="2" borderId="0" xfId="0" applyFont="1" applyFill="1" applyAlignment="1">
      <alignment horizontal="left" vertical="top"/>
    </xf>
    <xf numFmtId="0" fontId="0" fillId="2" borderId="0" xfId="0" applyFill="1"/>
    <xf numFmtId="0" fontId="5" fillId="2" borderId="0" xfId="0" quotePrefix="1" applyFont="1" applyFill="1" applyAlignment="1">
      <alignment horizontal="center" vertical="top"/>
    </xf>
    <xf numFmtId="0" fontId="8" fillId="0" borderId="0" xfId="0" applyFont="1" applyAlignment="1">
      <alignment vertical="top"/>
    </xf>
    <xf numFmtId="0" fontId="5" fillId="3" borderId="0" xfId="0" quotePrefix="1" applyFont="1" applyFill="1" applyAlignment="1">
      <alignment horizontal="center" vertical="top"/>
    </xf>
    <xf numFmtId="14" fontId="0" fillId="2" borderId="0" xfId="0" applyNumberFormat="1" applyFill="1" applyAlignment="1">
      <alignment horizontal="center"/>
    </xf>
    <xf numFmtId="1" fontId="0" fillId="2" borderId="0" xfId="0" applyNumberFormat="1" applyFill="1" applyAlignment="1">
      <alignment wrapText="1"/>
    </xf>
    <xf numFmtId="0" fontId="5" fillId="0" borderId="0" xfId="0" applyFont="1" applyAlignment="1">
      <alignment horizontal="left" vertical="top"/>
    </xf>
    <xf numFmtId="0" fontId="1" fillId="0" borderId="2" xfId="0" applyFont="1" applyBorder="1" applyAlignment="1">
      <alignment horizontal="left" wrapText="1"/>
    </xf>
    <xf numFmtId="0" fontId="4" fillId="0" borderId="1" xfId="0" applyFont="1" applyBorder="1" applyAlignment="1">
      <alignment horizontal="center" wrapText="1"/>
    </xf>
    <xf numFmtId="14" fontId="0" fillId="2" borderId="0" xfId="0" applyNumberFormat="1" applyFill="1"/>
    <xf numFmtId="0" fontId="1" fillId="0" borderId="1" xfId="0" applyFont="1" applyBorder="1" applyAlignment="1">
      <alignment horizontal="center" wrapText="1"/>
    </xf>
    <xf numFmtId="0" fontId="5" fillId="0" borderId="0" xfId="0" quotePrefix="1" applyFont="1" applyAlignment="1">
      <alignment horizontal="left" vertical="top"/>
    </xf>
    <xf numFmtId="0" fontId="4" fillId="0" borderId="1" xfId="0"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14" fontId="7" fillId="0" borderId="0" xfId="0" applyNumberFormat="1" applyFont="1" applyAlignment="1">
      <alignment horizontal="center" vertical="top"/>
    </xf>
    <xf numFmtId="14" fontId="9" fillId="0" borderId="0" xfId="0" applyNumberFormat="1" applyFont="1" applyAlignment="1">
      <alignment horizontal="center" vertical="top"/>
    </xf>
    <xf numFmtId="0" fontId="0" fillId="0" borderId="0" xfId="0" applyAlignment="1">
      <alignment vertical="top"/>
    </xf>
    <xf numFmtId="0" fontId="5" fillId="0" borderId="0" xfId="0" applyFont="1"/>
    <xf numFmtId="1" fontId="0" fillId="4" borderId="0" xfId="0" applyNumberFormat="1" applyFill="1" applyAlignment="1">
      <alignment wrapText="1"/>
    </xf>
    <xf numFmtId="0" fontId="4" fillId="0" borderId="1" xfId="0" applyFont="1" applyBorder="1" applyAlignment="1">
      <alignment horizontal="left"/>
    </xf>
    <xf numFmtId="0" fontId="4" fillId="0" borderId="0" xfId="0" applyFont="1" applyAlignment="1">
      <alignment horizontal="left"/>
    </xf>
    <xf numFmtId="0" fontId="5" fillId="2" borderId="0" xfId="0" quotePrefix="1" applyFont="1" applyFill="1" applyAlignment="1">
      <alignment horizontal="left" vertical="top"/>
    </xf>
    <xf numFmtId="0" fontId="5" fillId="2" borderId="0" xfId="0" applyFont="1" applyFill="1" applyAlignment="1">
      <alignment horizontal="left" vertical="top"/>
    </xf>
    <xf numFmtId="0" fontId="0" fillId="5" borderId="0" xfId="0" applyFill="1"/>
    <xf numFmtId="0" fontId="0" fillId="5" borderId="0" xfId="0" applyFill="1" applyAlignment="1">
      <alignment horizontal="left"/>
    </xf>
    <xf numFmtId="14" fontId="0" fillId="5" borderId="0" xfId="0" applyNumberFormat="1" applyFill="1"/>
    <xf numFmtId="0" fontId="5" fillId="2" borderId="0" xfId="0" applyFont="1" applyFill="1" applyAlignment="1">
      <alignment vertical="top"/>
    </xf>
    <xf numFmtId="14" fontId="5" fillId="2" borderId="0" xfId="0" quotePrefix="1" applyNumberFormat="1" applyFont="1" applyFill="1" applyAlignment="1">
      <alignment horizontal="center" vertical="top"/>
    </xf>
    <xf numFmtId="0" fontId="0" fillId="2" borderId="0" xfId="0" applyFill="1" applyAlignment="1">
      <alignment wrapText="1"/>
    </xf>
    <xf numFmtId="14" fontId="0" fillId="4" borderId="0" xfId="0" applyNumberFormat="1" applyFill="1"/>
    <xf numFmtId="0" fontId="4" fillId="0" borderId="1" xfId="0" applyFont="1" applyBorder="1" applyAlignment="1">
      <alignment wrapText="1"/>
    </xf>
    <xf numFmtId="14" fontId="9" fillId="2" borderId="0" xfId="0" applyNumberFormat="1" applyFont="1" applyFill="1" applyAlignment="1">
      <alignment horizontal="center" vertical="top"/>
    </xf>
    <xf numFmtId="0" fontId="6" fillId="2" borderId="0" xfId="0" applyFont="1" applyFill="1" applyAlignment="1">
      <alignment vertical="top"/>
    </xf>
    <xf numFmtId="14" fontId="0" fillId="0" borderId="0" xfId="0" applyNumberFormat="1" applyAlignment="1">
      <alignment horizontal="right"/>
    </xf>
    <xf numFmtId="164" fontId="0" fillId="0" borderId="0" xfId="0" applyNumberFormat="1"/>
    <xf numFmtId="0" fontId="10" fillId="0" borderId="0" xfId="0" applyFont="1"/>
    <xf numFmtId="0" fontId="0" fillId="4" borderId="0" xfId="0" applyFill="1"/>
    <xf numFmtId="0" fontId="0" fillId="4" borderId="0" xfId="0" applyFill="1" applyAlignment="1">
      <alignment horizontal="left"/>
    </xf>
    <xf numFmtId="0" fontId="2" fillId="0" borderId="3" xfId="0" applyFont="1" applyBorder="1" applyAlignment="1">
      <alignment horizontal="left" vertical="top"/>
    </xf>
    <xf numFmtId="0" fontId="0" fillId="0" borderId="3" xfId="0" applyBorder="1" applyAlignment="1">
      <alignment horizontal="left"/>
    </xf>
    <xf numFmtId="0" fontId="0" fillId="0" borderId="3" xfId="0" applyBorder="1"/>
    <xf numFmtId="14" fontId="0" fillId="0" borderId="3" xfId="0" applyNumberFormat="1" applyBorder="1"/>
    <xf numFmtId="0" fontId="0" fillId="5" borderId="3" xfId="0" applyFill="1" applyBorder="1"/>
    <xf numFmtId="0" fontId="0" fillId="4" borderId="3" xfId="0" applyFill="1" applyBorder="1"/>
    <xf numFmtId="0" fontId="0" fillId="0" borderId="3" xfId="0" applyBorder="1" applyAlignment="1">
      <alignment wrapText="1"/>
    </xf>
    <xf numFmtId="0" fontId="0" fillId="0" borderId="0" xfId="0" applyAlignment="1">
      <alignment horizontal="right" wrapText="1"/>
    </xf>
    <xf numFmtId="0" fontId="0" fillId="0" borderId="1" xfId="0" applyBorder="1"/>
    <xf numFmtId="14" fontId="0" fillId="6" borderId="0" xfId="0" applyNumberFormat="1" applyFill="1"/>
    <xf numFmtId="0" fontId="0" fillId="6" borderId="0" xfId="0" applyFill="1"/>
    <xf numFmtId="0" fontId="0" fillId="6" borderId="0" xfId="0" applyFill="1" applyAlignment="1">
      <alignment horizontal="left"/>
    </xf>
    <xf numFmtId="0" fontId="0" fillId="7" borderId="0" xfId="0" applyFill="1" applyAlignment="1">
      <alignment horizontal="left"/>
    </xf>
    <xf numFmtId="14" fontId="0" fillId="7" borderId="0" xfId="0" applyNumberFormat="1" applyFill="1"/>
    <xf numFmtId="0" fontId="5" fillId="0" borderId="3" xfId="0" quotePrefix="1" applyFont="1" applyBorder="1" applyAlignment="1">
      <alignment horizontal="center" vertical="top"/>
    </xf>
    <xf numFmtId="14" fontId="0" fillId="0" borderId="3" xfId="0" applyNumberFormat="1" applyBorder="1" applyAlignment="1">
      <alignment horizontal="center"/>
    </xf>
    <xf numFmtId="1" fontId="0" fillId="4" borderId="3" xfId="0" applyNumberFormat="1" applyFill="1" applyBorder="1" applyAlignment="1">
      <alignment wrapText="1"/>
    </xf>
    <xf numFmtId="1" fontId="0" fillId="2" borderId="3" xfId="0" applyNumberFormat="1" applyFill="1" applyBorder="1" applyAlignment="1">
      <alignment wrapText="1"/>
    </xf>
    <xf numFmtId="0" fontId="5" fillId="0" borderId="3" xfId="0" quotePrefix="1" applyFont="1" applyBorder="1" applyAlignment="1">
      <alignment horizontal="left" vertical="top"/>
    </xf>
    <xf numFmtId="14" fontId="5" fillId="0" borderId="3" xfId="0" quotePrefix="1" applyNumberFormat="1" applyFont="1" applyBorder="1" applyAlignment="1">
      <alignment horizontal="center" vertical="top"/>
    </xf>
    <xf numFmtId="0" fontId="0" fillId="0" borderId="4" xfId="0" applyBorder="1"/>
    <xf numFmtId="0" fontId="1" fillId="0" borderId="4" xfId="0" applyFont="1" applyBorder="1" applyAlignment="1">
      <alignment wrapText="1"/>
    </xf>
    <xf numFmtId="0" fontId="0" fillId="8" borderId="0" xfId="0" applyFill="1"/>
    <xf numFmtId="0" fontId="5" fillId="3" borderId="3" xfId="0" quotePrefix="1" applyFont="1" applyFill="1" applyBorder="1" applyAlignment="1">
      <alignment horizontal="center" vertical="top"/>
    </xf>
    <xf numFmtId="0" fontId="0" fillId="0" borderId="3" xfId="0" applyBorder="1" applyAlignment="1">
      <alignment horizontal="center"/>
    </xf>
    <xf numFmtId="0" fontId="5" fillId="0" borderId="3" xfId="0" applyFont="1" applyBorder="1" applyAlignment="1">
      <alignment vertical="top"/>
    </xf>
    <xf numFmtId="0" fontId="5" fillId="0" borderId="3" xfId="0" applyFont="1" applyBorder="1"/>
    <xf numFmtId="0" fontId="0" fillId="0" borderId="0" xfId="0" quotePrefix="1"/>
    <xf numFmtId="0" fontId="2" fillId="0" borderId="0" xfId="0" quotePrefix="1" applyFont="1" applyAlignment="1">
      <alignment horizontal="right" vertical="top"/>
    </xf>
    <xf numFmtId="0" fontId="0" fillId="0" borderId="3" xfId="0" quotePrefix="1" applyBorder="1"/>
    <xf numFmtId="0" fontId="2" fillId="0" borderId="0" xfId="0" applyFont="1" applyAlignment="1">
      <alignment horizontal="right" vertical="top"/>
    </xf>
    <xf numFmtId="0" fontId="2" fillId="5" borderId="0" xfId="0" applyFont="1" applyFill="1" applyAlignment="1">
      <alignment horizontal="left" vertical="top"/>
    </xf>
    <xf numFmtId="0" fontId="5" fillId="0" borderId="0" xfId="0" applyFont="1" applyAlignment="1">
      <alignment horizontal="center" vertical="top"/>
    </xf>
    <xf numFmtId="0" fontId="1" fillId="0" borderId="1" xfId="0" applyFont="1" applyBorder="1" applyAlignment="1">
      <alignment horizontal="center"/>
    </xf>
    <xf numFmtId="0" fontId="1" fillId="0" borderId="1" xfId="0" applyFont="1" applyBorder="1" applyAlignment="1">
      <alignment horizontal="center" wrapText="1"/>
    </xf>
    <xf numFmtId="14" fontId="1" fillId="0" borderId="1" xfId="0" applyNumberFormat="1" applyFont="1" applyBorder="1" applyAlignment="1">
      <alignment horizontal="center"/>
    </xf>
    <xf numFmtId="0" fontId="4"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Rick Heinz" id="{6276E62D-C97D-4C18-BA6B-5BB669BAD3EF}" userId="S-1-5-21-286210142-1298997247-1714775081-3682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1-11-30T21:50:59.08" personId="{6276E62D-C97D-4C18-BA6B-5BB669BAD3EF}" id="{E9B7C010-2317-4A0F-8000-EB90CBF5B60D}">
    <text>These were injected before I discovered the presence of Tyr-Cre, and Hannah and Gen injected litters unsuccessfully before these dates.</text>
  </threadedComment>
  <threadedComment ref="H4" dT="2021-11-30T21:51:23.68" personId="{6276E62D-C97D-4C18-BA6B-5BB669BAD3EF}" id="{62FE9CE6-4031-44D3-B209-DEBF924A6575}">
    <text>These were injected before I discovered the presence of Tyr-Cre, and Hannah and Gen injected litters unsuccessfully before these dates.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
  <sheetViews>
    <sheetView workbookViewId="0">
      <selection activeCell="H7" sqref="H7"/>
    </sheetView>
  </sheetViews>
  <sheetFormatPr defaultRowHeight="15" x14ac:dyDescent="0.25"/>
  <cols>
    <col min="1" max="1" width="47.7109375" bestFit="1" customWidth="1"/>
    <col min="2" max="2" width="21.85546875" bestFit="1" customWidth="1"/>
    <col min="3" max="5" width="17.42578125" customWidth="1"/>
    <col min="6" max="6" width="21.5703125" customWidth="1"/>
    <col min="7" max="9" width="21.140625" customWidth="1"/>
    <col min="10" max="10" width="29.140625" customWidth="1"/>
    <col min="11" max="11" width="39.140625" customWidth="1"/>
    <col min="12" max="12" width="38.28515625" customWidth="1"/>
  </cols>
  <sheetData>
    <row r="1" spans="1:12" ht="15.75" thickBot="1" x14ac:dyDescent="0.3">
      <c r="C1" s="98" t="s">
        <v>841</v>
      </c>
      <c r="D1" s="98"/>
      <c r="E1" s="98"/>
      <c r="F1" s="10"/>
    </row>
    <row r="2" spans="1:12" ht="75.75" thickBot="1" x14ac:dyDescent="0.3">
      <c r="A2" s="3" t="s">
        <v>0</v>
      </c>
      <c r="B2" s="3" t="s">
        <v>1</v>
      </c>
      <c r="C2" s="4" t="s">
        <v>832</v>
      </c>
      <c r="D2" s="4" t="s">
        <v>833</v>
      </c>
      <c r="E2" s="4" t="s">
        <v>834</v>
      </c>
      <c r="F2" s="4" t="s">
        <v>842</v>
      </c>
      <c r="G2" s="4" t="s">
        <v>843</v>
      </c>
      <c r="H2" s="4" t="s">
        <v>844</v>
      </c>
      <c r="I2" s="4" t="s">
        <v>846</v>
      </c>
      <c r="J2" s="4" t="s">
        <v>845</v>
      </c>
      <c r="K2" s="6"/>
      <c r="L2" s="6"/>
    </row>
    <row r="3" spans="1:12" ht="15" customHeight="1" x14ac:dyDescent="0.25">
      <c r="A3" s="14" t="s">
        <v>836</v>
      </c>
      <c r="B3" s="1" t="s">
        <v>17</v>
      </c>
      <c r="C3" s="5">
        <v>43809</v>
      </c>
      <c r="D3" s="5">
        <v>43809</v>
      </c>
      <c r="E3" s="5">
        <v>43858</v>
      </c>
      <c r="F3" s="5">
        <v>44386</v>
      </c>
      <c r="G3" s="5">
        <v>44410</v>
      </c>
      <c r="H3" s="5">
        <v>43881</v>
      </c>
      <c r="I3" s="5">
        <v>44459</v>
      </c>
      <c r="J3" s="5">
        <v>44501</v>
      </c>
    </row>
    <row r="4" spans="1:12" x14ac:dyDescent="0.25">
      <c r="A4" s="14" t="s">
        <v>835</v>
      </c>
      <c r="B4" s="1" t="s">
        <v>16</v>
      </c>
      <c r="C4" s="5">
        <v>43663</v>
      </c>
      <c r="D4" s="5">
        <v>43682</v>
      </c>
      <c r="E4" s="5">
        <v>44097</v>
      </c>
      <c r="F4" s="5">
        <v>44282</v>
      </c>
      <c r="G4" s="5">
        <v>44434</v>
      </c>
      <c r="H4" s="5">
        <v>43895</v>
      </c>
      <c r="I4" s="5">
        <v>44483</v>
      </c>
      <c r="J4" s="5">
        <v>44528</v>
      </c>
      <c r="K4" s="6"/>
    </row>
    <row r="5" spans="1:12" x14ac:dyDescent="0.25">
      <c r="A5" s="14" t="s">
        <v>838</v>
      </c>
      <c r="B5" s="1"/>
      <c r="C5" s="5">
        <v>44486</v>
      </c>
      <c r="D5" s="5">
        <v>44507</v>
      </c>
      <c r="E5" s="52">
        <v>44556</v>
      </c>
      <c r="F5" s="5">
        <v>44486</v>
      </c>
      <c r="G5" s="5"/>
      <c r="H5" s="5"/>
      <c r="I5" s="5"/>
      <c r="J5" s="5"/>
      <c r="K5" s="6"/>
    </row>
    <row r="6" spans="1:12" x14ac:dyDescent="0.25">
      <c r="A6" s="14" t="s">
        <v>837</v>
      </c>
      <c r="B6" s="1"/>
      <c r="C6" s="5"/>
      <c r="D6" s="5"/>
      <c r="E6" s="5"/>
      <c r="F6" s="5"/>
      <c r="G6" s="5"/>
      <c r="H6" s="5"/>
      <c r="I6" s="5"/>
      <c r="J6" s="5"/>
      <c r="K6" s="6"/>
    </row>
    <row r="7" spans="1:12" x14ac:dyDescent="0.25">
      <c r="A7" s="14" t="s">
        <v>839</v>
      </c>
      <c r="B7" s="1"/>
      <c r="C7" s="5">
        <v>44350</v>
      </c>
      <c r="D7" s="5">
        <v>44351</v>
      </c>
      <c r="E7" s="5">
        <v>44399</v>
      </c>
      <c r="F7" s="5">
        <v>44351</v>
      </c>
      <c r="G7" s="5">
        <v>44509</v>
      </c>
      <c r="H7" s="5">
        <v>44533</v>
      </c>
      <c r="I7" s="52">
        <v>44558</v>
      </c>
    </row>
    <row r="8" spans="1:12" x14ac:dyDescent="0.25">
      <c r="A8" s="14" t="s">
        <v>840</v>
      </c>
    </row>
  </sheetData>
  <mergeCells count="1">
    <mergeCell ref="C1:E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
  <sheetViews>
    <sheetView topLeftCell="B1" workbookViewId="0">
      <pane ySplit="2" topLeftCell="A3" activePane="bottomLeft" state="frozen"/>
      <selection pane="bottomLeft" activeCell="I23" sqref="I23"/>
    </sheetView>
  </sheetViews>
  <sheetFormatPr defaultRowHeight="15" x14ac:dyDescent="0.25"/>
  <cols>
    <col min="1" max="1" width="46.85546875" customWidth="1"/>
    <col min="2" max="2" width="21.85546875" bestFit="1" customWidth="1"/>
    <col min="3" max="3" width="21.85546875" customWidth="1"/>
    <col min="4" max="4" width="24.7109375" bestFit="1" customWidth="1"/>
    <col min="5" max="10" width="21.85546875" customWidth="1"/>
  </cols>
  <sheetData>
    <row r="1" spans="1:11" x14ac:dyDescent="0.25">
      <c r="A1" t="s">
        <v>602</v>
      </c>
    </row>
    <row r="2" spans="1:11" ht="65.25" customHeight="1" thickBot="1" x14ac:dyDescent="0.3">
      <c r="A2" s="3" t="s">
        <v>0</v>
      </c>
      <c r="B2" s="3" t="s">
        <v>1</v>
      </c>
      <c r="C2" s="3" t="s">
        <v>453</v>
      </c>
      <c r="D2" s="3" t="s">
        <v>2</v>
      </c>
      <c r="E2" s="3" t="s">
        <v>460</v>
      </c>
      <c r="F2" s="3" t="s">
        <v>457</v>
      </c>
      <c r="G2" s="3" t="s">
        <v>458</v>
      </c>
      <c r="H2" s="3" t="s">
        <v>465</v>
      </c>
      <c r="I2" s="3" t="s">
        <v>466</v>
      </c>
      <c r="J2" s="3" t="s">
        <v>529</v>
      </c>
    </row>
    <row r="3" spans="1:11" ht="17.25" x14ac:dyDescent="0.25">
      <c r="A3" s="14" t="s">
        <v>650</v>
      </c>
      <c r="B3" s="1" t="s">
        <v>17</v>
      </c>
      <c r="C3" s="1" t="s">
        <v>455</v>
      </c>
      <c r="D3" s="1" t="s">
        <v>631</v>
      </c>
      <c r="E3" s="1" t="s">
        <v>530</v>
      </c>
      <c r="F3" s="1" t="s">
        <v>456</v>
      </c>
      <c r="G3" s="5" t="s">
        <v>459</v>
      </c>
      <c r="H3" s="5">
        <v>43969</v>
      </c>
      <c r="I3" s="18" t="s">
        <v>632</v>
      </c>
      <c r="J3" s="18">
        <v>2</v>
      </c>
    </row>
    <row r="4" spans="1:11" ht="17.25" x14ac:dyDescent="0.25">
      <c r="A4" s="14" t="s">
        <v>650</v>
      </c>
      <c r="B4" s="1" t="s">
        <v>17</v>
      </c>
      <c r="C4" s="1" t="s">
        <v>454</v>
      </c>
      <c r="D4" s="1" t="s">
        <v>631</v>
      </c>
      <c r="E4" s="1" t="s">
        <v>461</v>
      </c>
      <c r="F4" s="1" t="s">
        <v>456</v>
      </c>
      <c r="G4" s="52" t="s">
        <v>629</v>
      </c>
      <c r="H4" s="5">
        <v>44134</v>
      </c>
      <c r="I4" s="18" t="s">
        <v>628</v>
      </c>
      <c r="J4" s="18">
        <v>4</v>
      </c>
    </row>
    <row r="5" spans="1:11" ht="17.25" x14ac:dyDescent="0.25">
      <c r="A5" s="14" t="s">
        <v>650</v>
      </c>
      <c r="B5" s="1" t="s">
        <v>17</v>
      </c>
      <c r="C5" s="1" t="s">
        <v>454</v>
      </c>
      <c r="D5" s="1" t="s">
        <v>463</v>
      </c>
      <c r="E5" s="1" t="s">
        <v>461</v>
      </c>
      <c r="F5" s="64" t="s">
        <v>456</v>
      </c>
      <c r="G5" s="5" t="s">
        <v>592</v>
      </c>
      <c r="H5" s="5">
        <v>44131</v>
      </c>
      <c r="I5" t="s">
        <v>649</v>
      </c>
      <c r="J5">
        <v>3</v>
      </c>
    </row>
    <row r="6" spans="1:11" ht="17.25" x14ac:dyDescent="0.25">
      <c r="A6" s="14" t="s">
        <v>650</v>
      </c>
      <c r="B6" s="1" t="s">
        <v>17</v>
      </c>
      <c r="C6" s="1" t="s">
        <v>454</v>
      </c>
      <c r="D6" s="1" t="s">
        <v>463</v>
      </c>
      <c r="E6" s="1" t="s">
        <v>461</v>
      </c>
      <c r="F6" t="s">
        <v>257</v>
      </c>
      <c r="G6" t="s">
        <v>595</v>
      </c>
      <c r="H6" s="5">
        <v>44203</v>
      </c>
      <c r="I6" s="5" t="s">
        <v>536</v>
      </c>
      <c r="J6" s="18">
        <v>6</v>
      </c>
    </row>
    <row r="7" spans="1:11" ht="17.25" x14ac:dyDescent="0.25">
      <c r="A7" s="14" t="s">
        <v>650</v>
      </c>
      <c r="B7" s="1" t="s">
        <v>17</v>
      </c>
      <c r="C7" s="1" t="s">
        <v>454</v>
      </c>
      <c r="D7" s="1" t="s">
        <v>463</v>
      </c>
      <c r="E7" s="1" t="s">
        <v>461</v>
      </c>
      <c r="F7" t="s">
        <v>258</v>
      </c>
      <c r="G7" t="s">
        <v>595</v>
      </c>
      <c r="H7" s="5">
        <v>44203</v>
      </c>
      <c r="I7" s="5" t="s">
        <v>537</v>
      </c>
      <c r="J7" s="18">
        <v>6</v>
      </c>
    </row>
    <row r="8" spans="1:11" ht="17.25" x14ac:dyDescent="0.25">
      <c r="A8" s="14" t="s">
        <v>650</v>
      </c>
      <c r="B8" s="1" t="s">
        <v>17</v>
      </c>
      <c r="C8" s="1" t="s">
        <v>454</v>
      </c>
      <c r="D8" s="1" t="s">
        <v>463</v>
      </c>
      <c r="E8" s="1" t="s">
        <v>461</v>
      </c>
      <c r="F8" t="s">
        <v>259</v>
      </c>
      <c r="G8" t="s">
        <v>594</v>
      </c>
      <c r="H8" s="5">
        <v>44209</v>
      </c>
      <c r="I8" s="52" t="s">
        <v>538</v>
      </c>
      <c r="J8" s="18">
        <v>6</v>
      </c>
    </row>
    <row r="9" spans="1:11" ht="17.25" x14ac:dyDescent="0.25">
      <c r="A9" s="14" t="s">
        <v>650</v>
      </c>
      <c r="B9" s="1" t="s">
        <v>17</v>
      </c>
      <c r="C9" s="1" t="s">
        <v>454</v>
      </c>
      <c r="D9" s="1" t="s">
        <v>463</v>
      </c>
      <c r="E9" s="1" t="s">
        <v>461</v>
      </c>
      <c r="F9" t="s">
        <v>260</v>
      </c>
      <c r="G9" t="s">
        <v>594</v>
      </c>
      <c r="H9" s="5">
        <v>44209</v>
      </c>
      <c r="I9" s="52" t="s">
        <v>539</v>
      </c>
      <c r="J9" s="18">
        <v>6</v>
      </c>
      <c r="K9" t="s">
        <v>366</v>
      </c>
    </row>
    <row r="10" spans="1:11" ht="17.25" x14ac:dyDescent="0.25">
      <c r="A10" s="14" t="s">
        <v>650</v>
      </c>
      <c r="B10" s="1" t="s">
        <v>17</v>
      </c>
      <c r="C10" s="1" t="s">
        <v>454</v>
      </c>
      <c r="D10" s="1" t="s">
        <v>463</v>
      </c>
      <c r="E10" s="1" t="s">
        <v>461</v>
      </c>
      <c r="F10" t="s">
        <v>261</v>
      </c>
      <c r="G10" t="s">
        <v>594</v>
      </c>
      <c r="H10" s="5">
        <v>44209</v>
      </c>
      <c r="I10" t="s">
        <v>528</v>
      </c>
      <c r="J10" s="18">
        <v>6</v>
      </c>
    </row>
    <row r="11" spans="1:11" ht="17.25" x14ac:dyDescent="0.25">
      <c r="A11" s="14" t="s">
        <v>650</v>
      </c>
      <c r="B11" s="1" t="s">
        <v>17</v>
      </c>
      <c r="C11" s="1" t="s">
        <v>454</v>
      </c>
      <c r="D11" s="1" t="s">
        <v>463</v>
      </c>
      <c r="E11" s="1" t="s">
        <v>461</v>
      </c>
      <c r="F11" s="63" t="s">
        <v>262</v>
      </c>
      <c r="G11" t="s">
        <v>324</v>
      </c>
      <c r="H11" s="5">
        <v>44209</v>
      </c>
      <c r="I11" s="5" t="s">
        <v>652</v>
      </c>
      <c r="J11" s="18">
        <v>6</v>
      </c>
    </row>
    <row r="12" spans="1:11" ht="17.25" x14ac:dyDescent="0.25">
      <c r="A12" s="14" t="s">
        <v>650</v>
      </c>
      <c r="B12" s="1" t="s">
        <v>17</v>
      </c>
      <c r="C12" s="1" t="s">
        <v>454</v>
      </c>
      <c r="D12" s="1" t="s">
        <v>463</v>
      </c>
      <c r="E12" s="1" t="s">
        <v>461</v>
      </c>
      <c r="F12" t="s">
        <v>304</v>
      </c>
      <c r="G12" t="s">
        <v>324</v>
      </c>
      <c r="H12" s="5">
        <v>44239</v>
      </c>
      <c r="I12" s="5" t="s">
        <v>672</v>
      </c>
      <c r="J12" s="72" t="s">
        <v>671</v>
      </c>
    </row>
    <row r="13" spans="1:11" ht="17.25" x14ac:dyDescent="0.25">
      <c r="A13" s="14" t="s">
        <v>650</v>
      </c>
      <c r="B13" s="1" t="s">
        <v>17</v>
      </c>
      <c r="C13" s="1" t="s">
        <v>454</v>
      </c>
      <c r="D13" s="1" t="s">
        <v>463</v>
      </c>
      <c r="E13" s="1" t="s">
        <v>461</v>
      </c>
      <c r="F13" s="63" t="s">
        <v>325</v>
      </c>
      <c r="G13" t="s">
        <v>324</v>
      </c>
      <c r="I13" s="5" t="s">
        <v>645</v>
      </c>
      <c r="J13" s="18">
        <v>13</v>
      </c>
    </row>
    <row r="14" spans="1:11" ht="17.25" x14ac:dyDescent="0.25">
      <c r="A14" s="14" t="s">
        <v>650</v>
      </c>
      <c r="B14" s="1" t="s">
        <v>17</v>
      </c>
      <c r="C14" s="1" t="s">
        <v>454</v>
      </c>
      <c r="D14" s="1" t="s">
        <v>463</v>
      </c>
      <c r="E14" s="1" t="s">
        <v>461</v>
      </c>
      <c r="F14" s="63" t="s">
        <v>318</v>
      </c>
      <c r="G14" t="s">
        <v>324</v>
      </c>
      <c r="I14" s="5" t="s">
        <v>729</v>
      </c>
      <c r="J14" s="72" t="s">
        <v>728</v>
      </c>
    </row>
    <row r="15" spans="1:11" s="67" customFormat="1" ht="17.25" x14ac:dyDescent="0.25">
      <c r="A15" s="65" t="s">
        <v>650</v>
      </c>
      <c r="B15" s="66" t="s">
        <v>17</v>
      </c>
      <c r="C15" s="66" t="s">
        <v>454</v>
      </c>
      <c r="D15" s="66" t="s">
        <v>463</v>
      </c>
      <c r="E15" s="66" t="s">
        <v>461</v>
      </c>
      <c r="F15" s="67" t="s">
        <v>263</v>
      </c>
      <c r="G15" s="67" t="s">
        <v>594</v>
      </c>
      <c r="H15" s="68">
        <v>44239</v>
      </c>
      <c r="I15" s="68" t="s">
        <v>630</v>
      </c>
      <c r="J15" s="71">
        <v>13</v>
      </c>
    </row>
    <row r="16" spans="1:11" ht="17.25" x14ac:dyDescent="0.25">
      <c r="A16" s="14" t="s">
        <v>651</v>
      </c>
      <c r="B16" s="1" t="s">
        <v>16</v>
      </c>
      <c r="C16" s="1" t="s">
        <v>455</v>
      </c>
      <c r="D16" s="1" t="s">
        <v>633</v>
      </c>
      <c r="E16" s="1" t="s">
        <v>530</v>
      </c>
      <c r="F16" s="1" t="s">
        <v>456</v>
      </c>
      <c r="G16" s="5" t="s">
        <v>459</v>
      </c>
      <c r="H16" s="5">
        <v>43969</v>
      </c>
      <c r="I16" s="18" t="s">
        <v>601</v>
      </c>
      <c r="J16" s="18">
        <v>2</v>
      </c>
    </row>
    <row r="17" spans="1:10" ht="17.25" x14ac:dyDescent="0.25">
      <c r="A17" s="14" t="s">
        <v>651</v>
      </c>
      <c r="B17" s="1" t="s">
        <v>16</v>
      </c>
      <c r="C17" s="1" t="s">
        <v>454</v>
      </c>
      <c r="D17" s="1" t="s">
        <v>633</v>
      </c>
      <c r="E17" s="1" t="s">
        <v>461</v>
      </c>
      <c r="F17" s="1" t="s">
        <v>456</v>
      </c>
      <c r="G17" s="5" t="s">
        <v>324</v>
      </c>
      <c r="H17" s="5"/>
      <c r="I17" s="18"/>
      <c r="J17" s="18"/>
    </row>
    <row r="18" spans="1:10" ht="17.25" x14ac:dyDescent="0.25">
      <c r="A18" s="14" t="s">
        <v>651</v>
      </c>
      <c r="B18" s="1" t="s">
        <v>16</v>
      </c>
      <c r="C18" s="1" t="s">
        <v>454</v>
      </c>
      <c r="D18" s="1" t="s">
        <v>464</v>
      </c>
      <c r="E18" s="1" t="s">
        <v>461</v>
      </c>
      <c r="F18" s="64" t="s">
        <v>456</v>
      </c>
      <c r="G18" s="5" t="s">
        <v>592</v>
      </c>
      <c r="H18" s="5">
        <v>44126</v>
      </c>
      <c r="I18" s="5" t="s">
        <v>646</v>
      </c>
      <c r="J18">
        <v>3</v>
      </c>
    </row>
    <row r="19" spans="1:10" ht="17.25" x14ac:dyDescent="0.25">
      <c r="A19" s="14" t="s">
        <v>651</v>
      </c>
      <c r="B19" s="1" t="s">
        <v>16</v>
      </c>
      <c r="C19" s="1" t="s">
        <v>454</v>
      </c>
      <c r="D19" s="1" t="s">
        <v>464</v>
      </c>
      <c r="E19" s="1" t="s">
        <v>461</v>
      </c>
      <c r="F19" s="63" t="s">
        <v>263</v>
      </c>
      <c r="G19" s="1" t="s">
        <v>324</v>
      </c>
      <c r="H19" s="5">
        <v>44209</v>
      </c>
      <c r="I19" s="5" t="s">
        <v>742</v>
      </c>
      <c r="J19" s="72" t="s">
        <v>741</v>
      </c>
    </row>
    <row r="20" spans="1:10" ht="17.25" x14ac:dyDescent="0.25">
      <c r="A20" s="14" t="s">
        <v>651</v>
      </c>
      <c r="B20" s="1" t="s">
        <v>16</v>
      </c>
      <c r="C20" s="1" t="s">
        <v>454</v>
      </c>
      <c r="D20" s="1" t="s">
        <v>464</v>
      </c>
      <c r="E20" s="1" t="s">
        <v>461</v>
      </c>
      <c r="F20" s="63" t="s">
        <v>304</v>
      </c>
      <c r="G20" s="1" t="s">
        <v>324</v>
      </c>
      <c r="H20" s="5">
        <v>44212</v>
      </c>
      <c r="I20" s="5" t="s">
        <v>647</v>
      </c>
      <c r="J20" s="72">
        <v>6</v>
      </c>
    </row>
    <row r="21" spans="1:10" s="67" customFormat="1" ht="17.25" x14ac:dyDescent="0.25">
      <c r="A21" s="65" t="s">
        <v>651</v>
      </c>
      <c r="B21" s="66" t="s">
        <v>16</v>
      </c>
      <c r="C21" s="66" t="s">
        <v>454</v>
      </c>
      <c r="D21" s="66" t="s">
        <v>464</v>
      </c>
      <c r="E21" s="66" t="s">
        <v>461</v>
      </c>
      <c r="F21" s="70" t="s">
        <v>467</v>
      </c>
      <c r="G21" s="67" t="s">
        <v>595</v>
      </c>
      <c r="H21" s="68">
        <v>44287</v>
      </c>
      <c r="I21" s="68" t="s">
        <v>648</v>
      </c>
      <c r="J21" s="71">
        <v>8</v>
      </c>
    </row>
    <row r="22" spans="1:10" ht="17.25" x14ac:dyDescent="0.25">
      <c r="A22" s="14" t="s">
        <v>651</v>
      </c>
      <c r="B22" s="1" t="s">
        <v>16</v>
      </c>
      <c r="C22" s="1" t="s">
        <v>264</v>
      </c>
      <c r="D22" s="1">
        <v>25026</v>
      </c>
      <c r="E22" s="1" t="s">
        <v>376</v>
      </c>
      <c r="F22" s="1" t="s">
        <v>456</v>
      </c>
      <c r="G22" s="1" t="s">
        <v>596</v>
      </c>
      <c r="H22" s="1"/>
      <c r="I22" s="51" t="s">
        <v>576</v>
      </c>
      <c r="J22" s="51"/>
    </row>
    <row r="23" spans="1:10" ht="17.25" x14ac:dyDescent="0.25">
      <c r="A23" s="14" t="s">
        <v>651</v>
      </c>
      <c r="B23" s="1" t="s">
        <v>16</v>
      </c>
      <c r="C23" s="1" t="s">
        <v>264</v>
      </c>
      <c r="D23" s="64">
        <v>25027</v>
      </c>
      <c r="E23" s="1" t="s">
        <v>376</v>
      </c>
      <c r="F23" s="64" t="s">
        <v>456</v>
      </c>
      <c r="G23" s="5" t="s">
        <v>324</v>
      </c>
      <c r="H23" s="60">
        <v>44209</v>
      </c>
      <c r="I23" s="50" t="s">
        <v>534</v>
      </c>
      <c r="J23" s="50"/>
    </row>
    <row r="24" spans="1:10" ht="17.25" x14ac:dyDescent="0.25">
      <c r="A24" s="14" t="s">
        <v>651</v>
      </c>
      <c r="B24" s="1" t="s">
        <v>16</v>
      </c>
      <c r="C24" s="1" t="s">
        <v>264</v>
      </c>
      <c r="D24" s="64">
        <v>25029</v>
      </c>
      <c r="E24" s="1" t="s">
        <v>376</v>
      </c>
      <c r="F24" s="64" t="s">
        <v>456</v>
      </c>
      <c r="G24" s="5" t="s">
        <v>324</v>
      </c>
      <c r="H24" s="60">
        <v>44271</v>
      </c>
      <c r="I24" t="s">
        <v>526</v>
      </c>
    </row>
    <row r="25" spans="1:10" ht="17.25" x14ac:dyDescent="0.25">
      <c r="A25" s="14" t="s">
        <v>651</v>
      </c>
      <c r="B25" s="1" t="s">
        <v>16</v>
      </c>
      <c r="C25" s="1" t="s">
        <v>264</v>
      </c>
      <c r="D25" s="1" t="s">
        <v>468</v>
      </c>
      <c r="E25" s="1" t="s">
        <v>376</v>
      </c>
      <c r="F25" s="1" t="s">
        <v>456</v>
      </c>
      <c r="G25" s="51"/>
      <c r="H25" s="60">
        <v>44279</v>
      </c>
      <c r="I25" s="1" t="s">
        <v>525</v>
      </c>
      <c r="J25">
        <v>5</v>
      </c>
    </row>
    <row r="26" spans="1:10" ht="17.25" x14ac:dyDescent="0.25">
      <c r="A26" s="14" t="s">
        <v>651</v>
      </c>
      <c r="B26" s="1" t="s">
        <v>16</v>
      </c>
      <c r="C26" s="1" t="s">
        <v>264</v>
      </c>
      <c r="D26" s="64">
        <v>26310</v>
      </c>
      <c r="E26" s="1" t="s">
        <v>376</v>
      </c>
      <c r="F26" s="64" t="s">
        <v>456</v>
      </c>
      <c r="G26" s="1" t="s">
        <v>324</v>
      </c>
      <c r="H26" s="5">
        <v>44333</v>
      </c>
      <c r="I26" s="1" t="s">
        <v>585</v>
      </c>
      <c r="J26">
        <v>3</v>
      </c>
    </row>
    <row r="27" spans="1:10" ht="17.25" x14ac:dyDescent="0.25">
      <c r="A27" s="14" t="s">
        <v>651</v>
      </c>
      <c r="B27" s="1" t="s">
        <v>16</v>
      </c>
      <c r="C27" s="1" t="s">
        <v>264</v>
      </c>
      <c r="D27" s="1">
        <v>26311</v>
      </c>
      <c r="E27" s="1" t="s">
        <v>376</v>
      </c>
      <c r="F27" s="1" t="s">
        <v>456</v>
      </c>
      <c r="G27" s="74" t="s">
        <v>623</v>
      </c>
      <c r="H27" s="5">
        <v>44337</v>
      </c>
      <c r="I27" s="1" t="s">
        <v>615</v>
      </c>
    </row>
    <row r="28" spans="1:10" ht="17.25" x14ac:dyDescent="0.25">
      <c r="A28" s="14" t="s">
        <v>651</v>
      </c>
      <c r="B28" s="1" t="s">
        <v>16</v>
      </c>
      <c r="C28" s="1" t="s">
        <v>264</v>
      </c>
      <c r="D28" s="1">
        <v>25238</v>
      </c>
      <c r="E28" s="1" t="s">
        <v>376</v>
      </c>
      <c r="F28" s="1" t="s">
        <v>456</v>
      </c>
      <c r="G28" s="77" t="s">
        <v>716</v>
      </c>
      <c r="H28" s="5">
        <v>44348</v>
      </c>
      <c r="I28" s="1" t="s">
        <v>619</v>
      </c>
      <c r="J28">
        <v>3</v>
      </c>
    </row>
    <row r="29" spans="1:10" ht="17.25" x14ac:dyDescent="0.25">
      <c r="A29" s="14" t="s">
        <v>651</v>
      </c>
      <c r="B29" s="1" t="s">
        <v>16</v>
      </c>
      <c r="C29" s="1" t="s">
        <v>264</v>
      </c>
      <c r="D29" s="1">
        <v>26307</v>
      </c>
      <c r="E29" s="1" t="s">
        <v>376</v>
      </c>
      <c r="F29" s="1" t="s">
        <v>456</v>
      </c>
      <c r="G29" s="76" t="s">
        <v>597</v>
      </c>
      <c r="H29" s="5">
        <v>44323</v>
      </c>
      <c r="I29" s="1" t="s">
        <v>575</v>
      </c>
      <c r="J29">
        <v>3</v>
      </c>
    </row>
    <row r="30" spans="1:10" ht="17.25" x14ac:dyDescent="0.25">
      <c r="A30" s="14" t="s">
        <v>651</v>
      </c>
      <c r="B30" s="1" t="s">
        <v>16</v>
      </c>
      <c r="C30" s="1" t="s">
        <v>264</v>
      </c>
      <c r="D30" s="1">
        <v>26022</v>
      </c>
      <c r="E30" s="1" t="s">
        <v>376</v>
      </c>
      <c r="F30" s="1" t="s">
        <v>456</v>
      </c>
      <c r="G30" s="1" t="s">
        <v>324</v>
      </c>
      <c r="H30" s="5">
        <v>44333</v>
      </c>
      <c r="I30" s="1" t="s">
        <v>587</v>
      </c>
      <c r="J30">
        <v>3</v>
      </c>
    </row>
    <row r="31" spans="1:10" ht="17.25" x14ac:dyDescent="0.25">
      <c r="A31" s="14" t="s">
        <v>651</v>
      </c>
      <c r="B31" s="1" t="s">
        <v>16</v>
      </c>
      <c r="C31" s="1" t="s">
        <v>264</v>
      </c>
      <c r="D31" s="1">
        <v>26023</v>
      </c>
      <c r="E31" s="1" t="s">
        <v>376</v>
      </c>
      <c r="F31" s="1" t="s">
        <v>456</v>
      </c>
      <c r="G31" s="51"/>
      <c r="H31" s="5">
        <v>44354</v>
      </c>
      <c r="I31" s="1" t="s">
        <v>639</v>
      </c>
      <c r="J31">
        <v>3</v>
      </c>
    </row>
    <row r="32" spans="1:10" ht="17.25" x14ac:dyDescent="0.25">
      <c r="A32" s="14" t="s">
        <v>651</v>
      </c>
      <c r="B32" s="1" t="s">
        <v>16</v>
      </c>
      <c r="C32" s="1" t="s">
        <v>264</v>
      </c>
      <c r="D32" s="1">
        <v>26305</v>
      </c>
      <c r="E32" s="1" t="s">
        <v>381</v>
      </c>
      <c r="F32" s="1" t="s">
        <v>456</v>
      </c>
      <c r="G32" s="1" t="s">
        <v>324</v>
      </c>
      <c r="H32" s="5">
        <v>44335</v>
      </c>
      <c r="I32" s="1" t="s">
        <v>590</v>
      </c>
      <c r="J32">
        <v>3</v>
      </c>
    </row>
    <row r="33" spans="1:10" ht="17.25" x14ac:dyDescent="0.25">
      <c r="A33" s="14" t="s">
        <v>651</v>
      </c>
      <c r="B33" s="1" t="s">
        <v>16</v>
      </c>
      <c r="C33" s="1" t="s">
        <v>264</v>
      </c>
      <c r="D33" s="1">
        <v>26306</v>
      </c>
      <c r="E33" s="1" t="s">
        <v>381</v>
      </c>
      <c r="F33" s="1" t="s">
        <v>456</v>
      </c>
      <c r="G33" s="51"/>
      <c r="H33" s="5">
        <v>44418</v>
      </c>
      <c r="I33" s="1" t="s">
        <v>709</v>
      </c>
      <c r="J33">
        <v>3</v>
      </c>
    </row>
    <row r="34" spans="1:10" ht="17.25" x14ac:dyDescent="0.25">
      <c r="A34" s="14" t="s">
        <v>651</v>
      </c>
      <c r="B34" s="1" t="s">
        <v>16</v>
      </c>
      <c r="C34" s="1" t="s">
        <v>264</v>
      </c>
      <c r="D34" s="1">
        <v>26140</v>
      </c>
      <c r="E34" s="1" t="s">
        <v>381</v>
      </c>
      <c r="F34" s="1" t="s">
        <v>456</v>
      </c>
      <c r="G34" s="51"/>
      <c r="H34" s="5">
        <v>44392</v>
      </c>
      <c r="I34" s="1" t="s">
        <v>702</v>
      </c>
    </row>
    <row r="35" spans="1:10" ht="17.25" x14ac:dyDescent="0.25">
      <c r="A35" s="14" t="s">
        <v>651</v>
      </c>
      <c r="B35" s="1" t="s">
        <v>16</v>
      </c>
      <c r="C35" s="1" t="s">
        <v>264</v>
      </c>
      <c r="D35" s="1">
        <v>26007</v>
      </c>
      <c r="E35" s="1" t="s">
        <v>397</v>
      </c>
      <c r="F35" s="1" t="s">
        <v>456</v>
      </c>
      <c r="G35" s="77" t="s">
        <v>598</v>
      </c>
      <c r="H35" s="5">
        <v>44323</v>
      </c>
      <c r="I35" s="1" t="s">
        <v>574</v>
      </c>
      <c r="J35">
        <v>3</v>
      </c>
    </row>
    <row r="36" spans="1:10" ht="17.25" x14ac:dyDescent="0.25">
      <c r="A36" s="14" t="s">
        <v>651</v>
      </c>
      <c r="B36" s="1" t="s">
        <v>16</v>
      </c>
      <c r="C36" s="1" t="s">
        <v>264</v>
      </c>
      <c r="D36" s="64">
        <v>25501</v>
      </c>
      <c r="E36" s="1" t="s">
        <v>462</v>
      </c>
      <c r="F36" s="64" t="s">
        <v>456</v>
      </c>
      <c r="G36" s="5" t="s">
        <v>324</v>
      </c>
      <c r="H36" s="60">
        <v>44305</v>
      </c>
      <c r="I36" s="5" t="s">
        <v>520</v>
      </c>
      <c r="J36">
        <v>3</v>
      </c>
    </row>
    <row r="37" spans="1:10" ht="17.25" x14ac:dyDescent="0.25">
      <c r="A37" s="14" t="s">
        <v>651</v>
      </c>
      <c r="B37" s="1" t="s">
        <v>16</v>
      </c>
      <c r="C37" s="1" t="s">
        <v>264</v>
      </c>
      <c r="D37" s="1">
        <v>23525</v>
      </c>
      <c r="E37" s="1" t="s">
        <v>462</v>
      </c>
      <c r="F37" s="1" t="s">
        <v>456</v>
      </c>
      <c r="G37" s="5" t="s">
        <v>593</v>
      </c>
      <c r="H37" s="61">
        <v>44217</v>
      </c>
      <c r="I37" t="s">
        <v>527</v>
      </c>
    </row>
    <row r="38" spans="1:10" ht="17.25" x14ac:dyDescent="0.25">
      <c r="A38" s="14" t="s">
        <v>651</v>
      </c>
      <c r="B38" s="1" t="s">
        <v>16</v>
      </c>
      <c r="C38" s="1" t="s">
        <v>264</v>
      </c>
      <c r="D38" s="1">
        <v>23525</v>
      </c>
      <c r="E38" s="1" t="s">
        <v>462</v>
      </c>
      <c r="F38" t="s">
        <v>312</v>
      </c>
      <c r="G38" s="5" t="s">
        <v>593</v>
      </c>
      <c r="H38" s="5">
        <v>44232</v>
      </c>
      <c r="I38" t="s">
        <v>531</v>
      </c>
      <c r="J38">
        <v>7</v>
      </c>
    </row>
    <row r="39" spans="1:10" ht="17.25" x14ac:dyDescent="0.25">
      <c r="A39" s="14" t="s">
        <v>651</v>
      </c>
      <c r="B39" s="1" t="s">
        <v>16</v>
      </c>
      <c r="C39" s="1" t="s">
        <v>264</v>
      </c>
      <c r="D39" s="1">
        <v>23525</v>
      </c>
      <c r="E39" s="1" t="s">
        <v>462</v>
      </c>
      <c r="F39" t="s">
        <v>313</v>
      </c>
      <c r="G39" s="5" t="s">
        <v>593</v>
      </c>
      <c r="H39" s="5">
        <v>44239</v>
      </c>
      <c r="I39" s="50" t="s">
        <v>535</v>
      </c>
      <c r="J39">
        <v>7</v>
      </c>
    </row>
    <row r="40" spans="1:10" ht="17.25" x14ac:dyDescent="0.25">
      <c r="A40" s="14" t="s">
        <v>651</v>
      </c>
      <c r="B40" s="1" t="s">
        <v>16</v>
      </c>
      <c r="C40" s="1" t="s">
        <v>264</v>
      </c>
      <c r="D40" s="1">
        <v>23525</v>
      </c>
      <c r="E40" s="1" t="s">
        <v>462</v>
      </c>
      <c r="F40" t="s">
        <v>314</v>
      </c>
      <c r="G40" s="5" t="s">
        <v>593</v>
      </c>
      <c r="H40" s="5">
        <v>44232</v>
      </c>
      <c r="I40" s="50" t="s">
        <v>532</v>
      </c>
      <c r="J40">
        <v>7</v>
      </c>
    </row>
    <row r="41" spans="1:10" ht="17.25" x14ac:dyDescent="0.25">
      <c r="A41" s="14" t="s">
        <v>651</v>
      </c>
      <c r="B41" s="1" t="s">
        <v>16</v>
      </c>
      <c r="C41" s="1" t="s">
        <v>264</v>
      </c>
      <c r="D41" s="1">
        <v>23525</v>
      </c>
      <c r="E41" s="1" t="s">
        <v>462</v>
      </c>
      <c r="F41" t="s">
        <v>263</v>
      </c>
      <c r="G41" s="5" t="s">
        <v>593</v>
      </c>
      <c r="H41" s="5">
        <v>44232</v>
      </c>
      <c r="I41" s="50" t="s">
        <v>533</v>
      </c>
      <c r="J41">
        <v>7</v>
      </c>
    </row>
    <row r="42" spans="1:10" ht="17.25" x14ac:dyDescent="0.25">
      <c r="A42" s="14" t="s">
        <v>651</v>
      </c>
      <c r="B42" s="1" t="s">
        <v>16</v>
      </c>
      <c r="C42" s="1" t="s">
        <v>264</v>
      </c>
      <c r="D42" s="1">
        <v>23525</v>
      </c>
      <c r="E42" s="1" t="s">
        <v>462</v>
      </c>
      <c r="F42" t="s">
        <v>315</v>
      </c>
      <c r="G42" s="5" t="s">
        <v>593</v>
      </c>
      <c r="H42" s="5">
        <v>44232</v>
      </c>
      <c r="I42" s="50" t="s">
        <v>540</v>
      </c>
      <c r="J42">
        <v>7</v>
      </c>
    </row>
    <row r="43" spans="1:10" ht="17.25" x14ac:dyDescent="0.25">
      <c r="A43" s="14" t="s">
        <v>651</v>
      </c>
      <c r="B43" s="1" t="s">
        <v>16</v>
      </c>
      <c r="C43" s="1" t="s">
        <v>264</v>
      </c>
      <c r="D43" s="1">
        <v>23525</v>
      </c>
      <c r="E43" s="1" t="s">
        <v>462</v>
      </c>
      <c r="F43" t="s">
        <v>316</v>
      </c>
      <c r="G43" s="5" t="s">
        <v>593</v>
      </c>
      <c r="H43" s="5">
        <v>44232</v>
      </c>
      <c r="I43" s="50" t="s">
        <v>541</v>
      </c>
      <c r="J43">
        <v>7</v>
      </c>
    </row>
    <row r="44" spans="1:10" ht="17.25" x14ac:dyDescent="0.25">
      <c r="A44" s="14" t="s">
        <v>651</v>
      </c>
      <c r="B44" s="1" t="s">
        <v>16</v>
      </c>
      <c r="C44" s="1" t="s">
        <v>264</v>
      </c>
      <c r="D44" s="1">
        <v>23525</v>
      </c>
      <c r="E44" s="1" t="s">
        <v>462</v>
      </c>
      <c r="F44" t="s">
        <v>317</v>
      </c>
      <c r="G44" s="5" t="s">
        <v>593</v>
      </c>
      <c r="H44" s="5">
        <v>44232</v>
      </c>
      <c r="I44" s="50" t="s">
        <v>542</v>
      </c>
      <c r="J44">
        <v>7</v>
      </c>
    </row>
    <row r="45" spans="1:10" ht="17.25" x14ac:dyDescent="0.25">
      <c r="A45" s="14" t="s">
        <v>651</v>
      </c>
      <c r="B45" s="1" t="s">
        <v>16</v>
      </c>
      <c r="C45" s="1" t="s">
        <v>264</v>
      </c>
      <c r="D45" s="1">
        <v>23525</v>
      </c>
      <c r="E45" s="1" t="s">
        <v>462</v>
      </c>
      <c r="F45" t="s">
        <v>318</v>
      </c>
      <c r="G45" s="5" t="s">
        <v>593</v>
      </c>
      <c r="H45" s="5">
        <v>44232</v>
      </c>
      <c r="I45" s="50" t="s">
        <v>543</v>
      </c>
      <c r="J45">
        <v>7</v>
      </c>
    </row>
    <row r="46" spans="1:10" ht="17.25" x14ac:dyDescent="0.25">
      <c r="A46" s="14" t="s">
        <v>651</v>
      </c>
      <c r="B46" s="1" t="s">
        <v>16</v>
      </c>
      <c r="C46" s="1" t="s">
        <v>264</v>
      </c>
      <c r="D46" s="1">
        <v>23525</v>
      </c>
      <c r="E46" s="1" t="s">
        <v>462</v>
      </c>
      <c r="F46" s="63" t="s">
        <v>319</v>
      </c>
      <c r="G46" s="5" t="s">
        <v>324</v>
      </c>
      <c r="H46" s="5">
        <v>44232</v>
      </c>
      <c r="I46" s="50" t="s">
        <v>545</v>
      </c>
      <c r="J46">
        <v>7</v>
      </c>
    </row>
    <row r="47" spans="1:10" ht="17.25" x14ac:dyDescent="0.25">
      <c r="A47" s="14" t="s">
        <v>651</v>
      </c>
      <c r="B47" s="1" t="s">
        <v>16</v>
      </c>
      <c r="C47" s="1" t="s">
        <v>264</v>
      </c>
      <c r="D47" s="1">
        <v>23525</v>
      </c>
      <c r="E47" s="1" t="s">
        <v>462</v>
      </c>
      <c r="F47" s="63" t="s">
        <v>320</v>
      </c>
      <c r="G47" s="5" t="s">
        <v>324</v>
      </c>
      <c r="H47" s="5">
        <v>44232</v>
      </c>
      <c r="I47" s="50" t="s">
        <v>544</v>
      </c>
      <c r="J47">
        <v>7</v>
      </c>
    </row>
    <row r="48" spans="1:10" ht="17.25" x14ac:dyDescent="0.25">
      <c r="A48" s="14" t="s">
        <v>651</v>
      </c>
      <c r="B48" s="1" t="s">
        <v>16</v>
      </c>
      <c r="C48" s="1" t="s">
        <v>264</v>
      </c>
      <c r="D48" s="1">
        <v>23525</v>
      </c>
      <c r="E48" s="1" t="s">
        <v>462</v>
      </c>
      <c r="F48" s="63" t="s">
        <v>321</v>
      </c>
      <c r="G48" s="5" t="s">
        <v>324</v>
      </c>
      <c r="H48" s="5">
        <v>44232</v>
      </c>
      <c r="I48" s="50" t="s">
        <v>546</v>
      </c>
      <c r="J48">
        <v>7</v>
      </c>
    </row>
    <row r="49" spans="1:10" ht="17.25" x14ac:dyDescent="0.25">
      <c r="A49" s="14" t="s">
        <v>651</v>
      </c>
      <c r="B49" s="1" t="s">
        <v>16</v>
      </c>
      <c r="C49" s="1" t="s">
        <v>264</v>
      </c>
      <c r="D49" s="1">
        <v>23525</v>
      </c>
      <c r="E49" s="1" t="s">
        <v>462</v>
      </c>
      <c r="F49" s="63" t="s">
        <v>322</v>
      </c>
      <c r="G49" s="5" t="s">
        <v>324</v>
      </c>
      <c r="H49" s="5">
        <v>44232</v>
      </c>
      <c r="I49" s="50" t="s">
        <v>547</v>
      </c>
      <c r="J49">
        <v>7</v>
      </c>
    </row>
    <row r="50" spans="1:10" s="67" customFormat="1" ht="17.25" x14ac:dyDescent="0.25">
      <c r="A50" s="65" t="s">
        <v>651</v>
      </c>
      <c r="B50" s="66" t="s">
        <v>16</v>
      </c>
      <c r="C50" s="66" t="s">
        <v>264</v>
      </c>
      <c r="D50" s="66">
        <v>23525</v>
      </c>
      <c r="E50" s="66" t="s">
        <v>462</v>
      </c>
      <c r="F50" s="70" t="s">
        <v>323</v>
      </c>
      <c r="G50" s="68" t="s">
        <v>324</v>
      </c>
      <c r="H50" s="68">
        <v>44232</v>
      </c>
      <c r="I50" s="69" t="s">
        <v>548</v>
      </c>
      <c r="J50" s="67">
        <v>7</v>
      </c>
    </row>
    <row r="51" spans="1:10" ht="17.25" x14ac:dyDescent="0.25">
      <c r="A51" s="14" t="s">
        <v>650</v>
      </c>
      <c r="B51" s="1" t="s">
        <v>17</v>
      </c>
      <c r="C51" s="1" t="s">
        <v>264</v>
      </c>
      <c r="D51" s="1">
        <v>25743</v>
      </c>
      <c r="E51" s="1" t="s">
        <v>376</v>
      </c>
      <c r="F51" s="1" t="s">
        <v>456</v>
      </c>
      <c r="G51" s="74" t="s">
        <v>599</v>
      </c>
      <c r="H51" s="5">
        <v>44316</v>
      </c>
      <c r="I51" s="5" t="s">
        <v>523</v>
      </c>
      <c r="J51">
        <v>3</v>
      </c>
    </row>
    <row r="52" spans="1:10" ht="17.25" x14ac:dyDescent="0.25">
      <c r="A52" s="14" t="s">
        <v>650</v>
      </c>
      <c r="B52" s="1" t="s">
        <v>17</v>
      </c>
      <c r="C52" s="1" t="s">
        <v>264</v>
      </c>
      <c r="D52" s="1">
        <v>26064</v>
      </c>
      <c r="E52" s="1" t="s">
        <v>376</v>
      </c>
      <c r="F52" s="1" t="s">
        <v>456</v>
      </c>
      <c r="G52" s="1" t="s">
        <v>324</v>
      </c>
      <c r="H52" s="5">
        <v>44348</v>
      </c>
      <c r="I52" s="1" t="s">
        <v>622</v>
      </c>
      <c r="J52">
        <v>3</v>
      </c>
    </row>
    <row r="53" spans="1:10" ht="17.25" x14ac:dyDescent="0.25">
      <c r="A53" s="14" t="s">
        <v>650</v>
      </c>
      <c r="B53" s="1" t="s">
        <v>17</v>
      </c>
      <c r="C53" s="1" t="s">
        <v>264</v>
      </c>
      <c r="D53" s="1">
        <v>26011</v>
      </c>
      <c r="E53" s="1" t="s">
        <v>376</v>
      </c>
      <c r="F53" s="1" t="s">
        <v>456</v>
      </c>
      <c r="G53" s="51"/>
      <c r="H53" s="5">
        <v>44354</v>
      </c>
      <c r="I53" s="1" t="s">
        <v>638</v>
      </c>
      <c r="J53">
        <v>3</v>
      </c>
    </row>
    <row r="54" spans="1:10" ht="17.25" x14ac:dyDescent="0.25">
      <c r="A54" s="14" t="s">
        <v>650</v>
      </c>
      <c r="B54" s="1" t="s">
        <v>17</v>
      </c>
      <c r="C54" s="1" t="s">
        <v>264</v>
      </c>
      <c r="D54" s="1">
        <v>26009</v>
      </c>
      <c r="E54" s="1" t="s">
        <v>376</v>
      </c>
      <c r="F54" s="1" t="s">
        <v>456</v>
      </c>
      <c r="G54" s="1" t="s">
        <v>324</v>
      </c>
      <c r="H54" s="5">
        <v>44337</v>
      </c>
      <c r="I54" s="5" t="s">
        <v>611</v>
      </c>
    </row>
    <row r="55" spans="1:10" ht="17.25" x14ac:dyDescent="0.25">
      <c r="A55" s="14" t="s">
        <v>650</v>
      </c>
      <c r="B55" s="1" t="s">
        <v>17</v>
      </c>
      <c r="C55" s="1" t="s">
        <v>264</v>
      </c>
      <c r="D55" s="1">
        <v>26037</v>
      </c>
      <c r="E55" s="1" t="s">
        <v>376</v>
      </c>
      <c r="F55" s="1" t="s">
        <v>456</v>
      </c>
      <c r="G55" s="1" t="s">
        <v>324</v>
      </c>
      <c r="H55" s="5">
        <v>44335</v>
      </c>
      <c r="I55" s="5" t="s">
        <v>591</v>
      </c>
      <c r="J55">
        <v>3</v>
      </c>
    </row>
    <row r="56" spans="1:10" ht="17.25" x14ac:dyDescent="0.25">
      <c r="A56" s="14" t="s">
        <v>650</v>
      </c>
      <c r="B56" s="1" t="s">
        <v>17</v>
      </c>
      <c r="C56" s="1" t="s">
        <v>264</v>
      </c>
      <c r="D56" s="1">
        <v>26279</v>
      </c>
      <c r="E56" s="1" t="s">
        <v>376</v>
      </c>
      <c r="F56" s="1" t="s">
        <v>456</v>
      </c>
      <c r="G56" s="78" t="s">
        <v>625</v>
      </c>
      <c r="H56" s="5">
        <v>44333</v>
      </c>
      <c r="I56" s="5" t="s">
        <v>584</v>
      </c>
      <c r="J56">
        <v>3</v>
      </c>
    </row>
    <row r="57" spans="1:10" ht="17.25" x14ac:dyDescent="0.25">
      <c r="A57" s="14" t="s">
        <v>650</v>
      </c>
      <c r="B57" s="1" t="s">
        <v>17</v>
      </c>
      <c r="C57" s="1" t="s">
        <v>264</v>
      </c>
      <c r="D57" s="1" t="s">
        <v>609</v>
      </c>
      <c r="E57" s="1" t="s">
        <v>376</v>
      </c>
      <c r="F57" s="1" t="s">
        <v>456</v>
      </c>
      <c r="G57" s="52"/>
      <c r="H57" s="5">
        <v>44358</v>
      </c>
      <c r="I57" s="5" t="s">
        <v>641</v>
      </c>
      <c r="J57">
        <v>3</v>
      </c>
    </row>
    <row r="58" spans="1:10" ht="17.25" x14ac:dyDescent="0.25">
      <c r="A58" s="14" t="s">
        <v>650</v>
      </c>
      <c r="B58" s="1" t="s">
        <v>17</v>
      </c>
      <c r="C58" s="1" t="s">
        <v>264</v>
      </c>
      <c r="D58" s="1">
        <v>25688</v>
      </c>
      <c r="E58" s="1" t="s">
        <v>376</v>
      </c>
      <c r="F58" s="1" t="s">
        <v>456</v>
      </c>
      <c r="G58" s="52"/>
      <c r="H58" s="5">
        <v>44365</v>
      </c>
      <c r="I58" s="5" t="s">
        <v>673</v>
      </c>
      <c r="J58">
        <v>3</v>
      </c>
    </row>
    <row r="59" spans="1:10" ht="17.25" x14ac:dyDescent="0.25">
      <c r="A59" s="14" t="s">
        <v>650</v>
      </c>
      <c r="B59" s="1" t="s">
        <v>17</v>
      </c>
      <c r="C59" s="1" t="s">
        <v>264</v>
      </c>
      <c r="D59" s="1">
        <v>25764</v>
      </c>
      <c r="E59" s="1" t="s">
        <v>381</v>
      </c>
      <c r="F59" s="1" t="s">
        <v>456</v>
      </c>
      <c r="G59" s="74" t="s">
        <v>599</v>
      </c>
      <c r="H59" s="5">
        <v>44307</v>
      </c>
      <c r="I59" s="5" t="s">
        <v>519</v>
      </c>
      <c r="J59">
        <v>3</v>
      </c>
    </row>
    <row r="60" spans="1:10" ht="17.25" x14ac:dyDescent="0.25">
      <c r="A60" s="14" t="s">
        <v>650</v>
      </c>
      <c r="B60" s="1" t="s">
        <v>17</v>
      </c>
      <c r="C60" s="1" t="s">
        <v>264</v>
      </c>
      <c r="D60" s="1" t="s">
        <v>608</v>
      </c>
      <c r="E60" s="1" t="s">
        <v>381</v>
      </c>
      <c r="F60" s="1" t="s">
        <v>456</v>
      </c>
      <c r="G60" s="1" t="s">
        <v>324</v>
      </c>
      <c r="H60" s="5">
        <v>44348</v>
      </c>
      <c r="I60" s="1" t="s">
        <v>620</v>
      </c>
      <c r="J60">
        <v>3</v>
      </c>
    </row>
    <row r="61" spans="1:10" ht="17.25" x14ac:dyDescent="0.25">
      <c r="A61" s="14" t="s">
        <v>650</v>
      </c>
      <c r="B61" s="1" t="s">
        <v>17</v>
      </c>
      <c r="C61" s="1" t="s">
        <v>264</v>
      </c>
      <c r="D61" s="1">
        <v>25741</v>
      </c>
      <c r="E61" s="1" t="s">
        <v>381</v>
      </c>
      <c r="F61" s="1" t="s">
        <v>456</v>
      </c>
      <c r="G61" s="51"/>
      <c r="H61" s="5">
        <v>44354</v>
      </c>
      <c r="I61" s="1" t="s">
        <v>637</v>
      </c>
      <c r="J61">
        <v>3</v>
      </c>
    </row>
    <row r="62" spans="1:10" ht="17.25" x14ac:dyDescent="0.25">
      <c r="A62" s="14" t="s">
        <v>650</v>
      </c>
      <c r="B62" s="1" t="s">
        <v>17</v>
      </c>
      <c r="C62" s="1" t="s">
        <v>264</v>
      </c>
      <c r="D62" s="1">
        <v>26141</v>
      </c>
      <c r="E62" s="1" t="s">
        <v>381</v>
      </c>
      <c r="F62" s="1" t="s">
        <v>456</v>
      </c>
      <c r="G62" s="1" t="s">
        <v>324</v>
      </c>
      <c r="H62" s="5">
        <v>44348</v>
      </c>
      <c r="I62" s="1" t="s">
        <v>621</v>
      </c>
      <c r="J62">
        <v>3</v>
      </c>
    </row>
    <row r="63" spans="1:10" ht="17.25" x14ac:dyDescent="0.25">
      <c r="A63" s="14" t="s">
        <v>650</v>
      </c>
      <c r="B63" s="1" t="s">
        <v>17</v>
      </c>
      <c r="C63" s="1" t="s">
        <v>264</v>
      </c>
      <c r="D63" s="1">
        <v>26281</v>
      </c>
      <c r="E63" s="1" t="s">
        <v>381</v>
      </c>
      <c r="F63" s="1" t="s">
        <v>456</v>
      </c>
      <c r="G63" s="52"/>
      <c r="H63" s="5">
        <v>44365</v>
      </c>
      <c r="I63" s="5" t="s">
        <v>674</v>
      </c>
      <c r="J63">
        <v>3</v>
      </c>
    </row>
    <row r="64" spans="1:10" ht="17.25" x14ac:dyDescent="0.25">
      <c r="A64" s="14" t="s">
        <v>650</v>
      </c>
      <c r="B64" s="1" t="s">
        <v>17</v>
      </c>
      <c r="C64" s="1" t="s">
        <v>264</v>
      </c>
      <c r="D64" s="1">
        <v>26280</v>
      </c>
      <c r="E64" s="1" t="s">
        <v>381</v>
      </c>
      <c r="F64" s="1" t="s">
        <v>456</v>
      </c>
      <c r="G64" s="1" t="s">
        <v>324</v>
      </c>
      <c r="H64" s="5">
        <v>44337</v>
      </c>
      <c r="I64" s="5" t="s">
        <v>612</v>
      </c>
      <c r="J64">
        <v>3</v>
      </c>
    </row>
    <row r="65" spans="1:10" ht="17.25" x14ac:dyDescent="0.25">
      <c r="A65" s="14" t="s">
        <v>650</v>
      </c>
      <c r="B65" s="1" t="s">
        <v>17</v>
      </c>
      <c r="C65" s="1" t="s">
        <v>264</v>
      </c>
      <c r="D65" s="1">
        <v>25694</v>
      </c>
      <c r="E65" s="1" t="s">
        <v>518</v>
      </c>
      <c r="F65" s="1" t="s">
        <v>456</v>
      </c>
      <c r="G65" s="74" t="s">
        <v>599</v>
      </c>
      <c r="H65" s="5">
        <v>44315</v>
      </c>
      <c r="I65" s="5" t="s">
        <v>522</v>
      </c>
      <c r="J65">
        <v>3</v>
      </c>
    </row>
    <row r="66" spans="1:10" ht="17.25" x14ac:dyDescent="0.25">
      <c r="A66" s="14" t="s">
        <v>650</v>
      </c>
      <c r="B66" s="1" t="s">
        <v>17</v>
      </c>
      <c r="C66" s="1" t="s">
        <v>264</v>
      </c>
      <c r="D66" s="1">
        <v>25690</v>
      </c>
      <c r="E66" s="1" t="s">
        <v>518</v>
      </c>
      <c r="F66" s="1" t="s">
        <v>456</v>
      </c>
      <c r="G66" s="74" t="s">
        <v>599</v>
      </c>
      <c r="H66" s="5">
        <v>44319</v>
      </c>
      <c r="I66" s="5" t="s">
        <v>614</v>
      </c>
      <c r="J66">
        <v>3</v>
      </c>
    </row>
    <row r="67" spans="1:10" ht="17.25" x14ac:dyDescent="0.25">
      <c r="A67" s="14" t="s">
        <v>650</v>
      </c>
      <c r="B67" s="1" t="s">
        <v>17</v>
      </c>
      <c r="C67" s="1" t="s">
        <v>264</v>
      </c>
      <c r="D67" s="1" t="s">
        <v>604</v>
      </c>
      <c r="E67" s="1" t="s">
        <v>518</v>
      </c>
      <c r="F67" s="1" t="s">
        <v>456</v>
      </c>
      <c r="G67" s="78" t="s">
        <v>598</v>
      </c>
      <c r="H67" s="5">
        <v>44337</v>
      </c>
      <c r="I67" s="5" t="s">
        <v>613</v>
      </c>
    </row>
    <row r="68" spans="1:10" ht="17.25" x14ac:dyDescent="0.25">
      <c r="A68" s="14" t="s">
        <v>650</v>
      </c>
      <c r="B68" s="1" t="s">
        <v>17</v>
      </c>
      <c r="C68" s="1" t="s">
        <v>264</v>
      </c>
      <c r="D68" s="64">
        <v>26014</v>
      </c>
      <c r="E68" s="1" t="s">
        <v>397</v>
      </c>
      <c r="F68" s="1" t="s">
        <v>456</v>
      </c>
      <c r="G68" s="5" t="s">
        <v>324</v>
      </c>
      <c r="H68" s="5">
        <v>44315</v>
      </c>
      <c r="I68" s="5" t="s">
        <v>524</v>
      </c>
      <c r="J68">
        <v>3</v>
      </c>
    </row>
    <row r="69" spans="1:10" ht="17.25" x14ac:dyDescent="0.25">
      <c r="A69" s="14" t="s">
        <v>650</v>
      </c>
      <c r="B69" s="1" t="s">
        <v>17</v>
      </c>
      <c r="C69" s="1" t="s">
        <v>264</v>
      </c>
      <c r="D69" s="1">
        <v>26010</v>
      </c>
      <c r="E69" s="1" t="s">
        <v>397</v>
      </c>
      <c r="F69" s="1" t="s">
        <v>456</v>
      </c>
      <c r="G69" s="74" t="s">
        <v>623</v>
      </c>
      <c r="H69" s="5">
        <v>44319</v>
      </c>
      <c r="I69" s="5" t="s">
        <v>521</v>
      </c>
      <c r="J69">
        <v>3</v>
      </c>
    </row>
    <row r="70" spans="1:10" ht="17.25" x14ac:dyDescent="0.25">
      <c r="A70" s="14" t="s">
        <v>650</v>
      </c>
      <c r="B70" s="1" t="s">
        <v>17</v>
      </c>
      <c r="C70" s="1" t="s">
        <v>264</v>
      </c>
      <c r="D70" s="1">
        <v>25745</v>
      </c>
      <c r="E70" s="1" t="s">
        <v>397</v>
      </c>
      <c r="F70" s="1" t="s">
        <v>456</v>
      </c>
      <c r="G70" t="s">
        <v>624</v>
      </c>
      <c r="H70" s="5">
        <v>44323</v>
      </c>
      <c r="I70" t="s">
        <v>573</v>
      </c>
      <c r="J70">
        <v>3</v>
      </c>
    </row>
    <row r="71" spans="1:10" ht="17.25" x14ac:dyDescent="0.25">
      <c r="A71" s="14" t="s">
        <v>650</v>
      </c>
      <c r="B71" s="1" t="s">
        <v>17</v>
      </c>
      <c r="C71" s="1" t="s">
        <v>264</v>
      </c>
      <c r="D71" s="1">
        <v>26065</v>
      </c>
      <c r="E71" s="1" t="s">
        <v>397</v>
      </c>
      <c r="F71" s="1" t="s">
        <v>456</v>
      </c>
      <c r="G71" s="75" t="s">
        <v>623</v>
      </c>
      <c r="H71" s="5">
        <v>44333</v>
      </c>
      <c r="I71" s="5" t="s">
        <v>586</v>
      </c>
      <c r="J71">
        <v>3</v>
      </c>
    </row>
    <row r="72" spans="1:10" ht="17.25" x14ac:dyDescent="0.25">
      <c r="A72" s="14" t="s">
        <v>650</v>
      </c>
      <c r="B72" s="1" t="s">
        <v>17</v>
      </c>
      <c r="C72" s="1" t="s">
        <v>264</v>
      </c>
      <c r="D72" s="1" t="s">
        <v>607</v>
      </c>
      <c r="E72" s="1" t="s">
        <v>397</v>
      </c>
      <c r="F72" s="1" t="s">
        <v>456</v>
      </c>
      <c r="G72" s="1" t="s">
        <v>324</v>
      </c>
      <c r="H72" s="5">
        <v>44348</v>
      </c>
      <c r="I72" s="5" t="s">
        <v>626</v>
      </c>
      <c r="J72">
        <v>3</v>
      </c>
    </row>
    <row r="73" spans="1:10" ht="17.25" x14ac:dyDescent="0.25">
      <c r="A73" s="14" t="s">
        <v>650</v>
      </c>
      <c r="B73" s="1" t="s">
        <v>17</v>
      </c>
      <c r="C73" s="1" t="s">
        <v>264</v>
      </c>
      <c r="D73" s="1" t="s">
        <v>610</v>
      </c>
      <c r="E73" s="1" t="s">
        <v>397</v>
      </c>
      <c r="F73" s="1" t="s">
        <v>456</v>
      </c>
      <c r="G73" s="52"/>
      <c r="H73" s="5">
        <v>44370</v>
      </c>
      <c r="I73" s="5" t="s">
        <v>676</v>
      </c>
    </row>
    <row r="74" spans="1:10" ht="17.25" x14ac:dyDescent="0.25">
      <c r="A74" s="14" t="s">
        <v>650</v>
      </c>
      <c r="B74" s="1" t="s">
        <v>17</v>
      </c>
      <c r="C74" s="1" t="s">
        <v>264</v>
      </c>
      <c r="D74" s="1">
        <v>26274</v>
      </c>
      <c r="E74" s="1" t="s">
        <v>397</v>
      </c>
      <c r="F74" s="1" t="s">
        <v>456</v>
      </c>
      <c r="G74" s="52"/>
      <c r="H74" s="5">
        <v>44358</v>
      </c>
      <c r="I74" s="5" t="s">
        <v>642</v>
      </c>
      <c r="J74">
        <v>3</v>
      </c>
    </row>
    <row r="75" spans="1:10" ht="17.25" x14ac:dyDescent="0.25">
      <c r="A75" s="14" t="s">
        <v>650</v>
      </c>
      <c r="B75" s="1" t="s">
        <v>17</v>
      </c>
      <c r="C75" s="1" t="s">
        <v>264</v>
      </c>
      <c r="D75" s="1" t="s">
        <v>605</v>
      </c>
      <c r="E75" s="1" t="s">
        <v>606</v>
      </c>
      <c r="F75" s="1" t="s">
        <v>456</v>
      </c>
      <c r="G75" s="74" t="s">
        <v>623</v>
      </c>
      <c r="H75" s="5">
        <v>44337</v>
      </c>
      <c r="I75" s="5" t="s">
        <v>616</v>
      </c>
    </row>
    <row r="76" spans="1:10" ht="17.25" x14ac:dyDescent="0.25">
      <c r="A76" s="14" t="s">
        <v>650</v>
      </c>
      <c r="B76" s="1" t="s">
        <v>17</v>
      </c>
      <c r="C76" s="1" t="s">
        <v>264</v>
      </c>
      <c r="D76" s="1">
        <v>26067</v>
      </c>
      <c r="E76" s="1" t="s">
        <v>606</v>
      </c>
      <c r="F76" s="1" t="s">
        <v>456</v>
      </c>
      <c r="G76" s="5" t="s">
        <v>324</v>
      </c>
      <c r="H76" s="5">
        <v>44348</v>
      </c>
      <c r="I76" s="5" t="s">
        <v>627</v>
      </c>
      <c r="J76">
        <v>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72"/>
  <sheetViews>
    <sheetView tabSelected="1" zoomScale="80" zoomScaleNormal="80" workbookViewId="0">
      <pane xSplit="1" ySplit="3" topLeftCell="AH260" activePane="bottomRight" state="frozen"/>
      <selection pane="topRight" activeCell="B1" sqref="B1"/>
      <selection pane="bottomLeft" activeCell="A4" sqref="A4"/>
      <selection pane="bottomRight" activeCell="BB2" sqref="BB2"/>
    </sheetView>
  </sheetViews>
  <sheetFormatPr defaultRowHeight="15" x14ac:dyDescent="0.25"/>
  <cols>
    <col min="1" max="1" width="42.140625" customWidth="1"/>
    <col min="2" max="2" width="21.85546875" customWidth="1"/>
    <col min="3" max="3" width="47.140625" customWidth="1"/>
    <col min="4" max="4" width="23.5703125" customWidth="1"/>
    <col min="5" max="5" width="13.42578125" style="1" customWidth="1"/>
    <col min="6" max="8" width="13.42578125" customWidth="1"/>
    <col min="9" max="9" width="7.7109375" customWidth="1"/>
    <col min="10" max="10" width="10.42578125" customWidth="1"/>
    <col min="11" max="11" width="12.28515625" customWidth="1"/>
    <col min="12" max="12" width="13.5703125" customWidth="1"/>
    <col min="13" max="13" width="17.28515625" style="39" customWidth="1"/>
    <col min="14" max="14" width="13.5703125" style="39" customWidth="1"/>
    <col min="15" max="15" width="15.28515625" style="39" customWidth="1"/>
    <col min="16" max="17" width="16.7109375" customWidth="1"/>
    <col min="18" max="18" width="11.5703125" customWidth="1"/>
    <col min="19" max="19" width="10.7109375" customWidth="1"/>
    <col min="20" max="20" width="11.85546875" customWidth="1"/>
    <col min="21" max="21" width="9.7109375" customWidth="1"/>
    <col min="22" max="23" width="29" customWidth="1"/>
    <col min="24" max="25" width="11.85546875" customWidth="1"/>
    <col min="26" max="26" width="35.7109375" customWidth="1"/>
    <col min="27" max="27" width="11.85546875" customWidth="1"/>
    <col min="28" max="28" width="29" customWidth="1"/>
    <col min="29" max="29" width="9.85546875" customWidth="1"/>
    <col min="30" max="30" width="10.28515625" bestFit="1" customWidth="1"/>
    <col min="31" max="31" width="10.28515625" customWidth="1"/>
    <col min="32" max="32" width="11" bestFit="1" customWidth="1"/>
    <col min="33" max="33" width="11" customWidth="1"/>
    <col min="34" max="34" width="46.85546875" customWidth="1"/>
    <col min="35" max="36" width="12.28515625" customWidth="1"/>
    <col min="37" max="38" width="12.7109375" customWidth="1"/>
    <col min="39" max="40" width="13.7109375" customWidth="1"/>
    <col min="41" max="41" width="13" customWidth="1"/>
    <col min="42" max="48" width="11.85546875" customWidth="1"/>
    <col min="49" max="49" width="11.140625" customWidth="1"/>
    <col min="50" max="50" width="11.85546875" customWidth="1"/>
    <col min="51" max="52" width="14.42578125" customWidth="1"/>
    <col min="53" max="53" width="9.85546875" customWidth="1"/>
  </cols>
  <sheetData>
    <row r="1" spans="1:54" ht="24.75" customHeight="1" thickBot="1" x14ac:dyDescent="0.3">
      <c r="C1" s="20"/>
      <c r="D1" s="20"/>
      <c r="L1" s="5"/>
      <c r="M1" s="100" t="s">
        <v>451</v>
      </c>
      <c r="N1" s="100"/>
      <c r="O1" s="16"/>
      <c r="P1" s="98" t="s">
        <v>3</v>
      </c>
      <c r="Q1" s="98"/>
      <c r="R1" s="98"/>
      <c r="S1" s="98"/>
      <c r="T1" s="98" t="s">
        <v>6</v>
      </c>
      <c r="U1" s="98"/>
      <c r="V1" s="10"/>
      <c r="W1" s="10"/>
      <c r="AB1" s="10"/>
      <c r="AC1" s="10"/>
      <c r="AD1" s="10"/>
      <c r="AE1" s="10"/>
      <c r="AF1" s="10"/>
      <c r="AG1" s="10"/>
      <c r="AH1" s="10"/>
      <c r="AI1" s="99" t="s">
        <v>722</v>
      </c>
      <c r="AJ1" s="99"/>
      <c r="AK1" s="99"/>
      <c r="AL1" s="98" t="s">
        <v>713</v>
      </c>
      <c r="AM1" s="98"/>
      <c r="AN1" s="98"/>
      <c r="AO1" s="98"/>
      <c r="AP1" s="98"/>
      <c r="AQ1" s="98"/>
      <c r="AR1" s="98"/>
      <c r="AS1" s="98"/>
      <c r="AT1" s="98"/>
      <c r="AU1" s="98"/>
      <c r="AV1" s="99" t="s">
        <v>677</v>
      </c>
      <c r="AW1" s="99"/>
      <c r="AX1" s="99"/>
      <c r="AY1" s="3" t="s">
        <v>683</v>
      </c>
    </row>
    <row r="2" spans="1:54" ht="56.25" customHeight="1" thickBot="1" x14ac:dyDescent="0.3">
      <c r="A2" s="57" t="s">
        <v>484</v>
      </c>
      <c r="B2" s="3" t="s">
        <v>1</v>
      </c>
      <c r="C2" s="3" t="s">
        <v>0</v>
      </c>
      <c r="D2" s="3" t="s">
        <v>798</v>
      </c>
      <c r="E2" s="46" t="s">
        <v>299</v>
      </c>
      <c r="F2" s="57" t="s">
        <v>482</v>
      </c>
      <c r="G2" s="57" t="s">
        <v>821</v>
      </c>
      <c r="H2" s="57" t="s">
        <v>483</v>
      </c>
      <c r="I2" s="12" t="s">
        <v>7</v>
      </c>
      <c r="J2" s="12" t="s">
        <v>8</v>
      </c>
      <c r="K2" s="12" t="s">
        <v>28</v>
      </c>
      <c r="L2" s="12" t="s">
        <v>29</v>
      </c>
      <c r="M2" s="33" t="s">
        <v>390</v>
      </c>
      <c r="N2" s="37" t="s">
        <v>151</v>
      </c>
      <c r="O2" s="33" t="s">
        <v>153</v>
      </c>
      <c r="P2" s="101" t="s">
        <v>12</v>
      </c>
      <c r="Q2" s="101"/>
      <c r="R2" s="99" t="s">
        <v>4</v>
      </c>
      <c r="S2" s="99"/>
      <c r="T2" s="4" t="s">
        <v>5</v>
      </c>
      <c r="U2" s="4" t="s">
        <v>91</v>
      </c>
      <c r="V2" s="4" t="s">
        <v>428</v>
      </c>
      <c r="W2" s="4" t="s">
        <v>489</v>
      </c>
      <c r="X2" s="4" t="s">
        <v>693</v>
      </c>
      <c r="Y2" s="4" t="s">
        <v>488</v>
      </c>
      <c r="Z2" s="4" t="s">
        <v>708</v>
      </c>
      <c r="AA2" s="4" t="s">
        <v>707</v>
      </c>
      <c r="AB2" s="4" t="s">
        <v>491</v>
      </c>
      <c r="AC2" s="4" t="s">
        <v>723</v>
      </c>
      <c r="AD2" s="4" t="s">
        <v>738</v>
      </c>
      <c r="AE2" s="4" t="s">
        <v>734</v>
      </c>
      <c r="AF2" s="4" t="s">
        <v>731</v>
      </c>
      <c r="AG2" s="4" t="s">
        <v>735</v>
      </c>
      <c r="AH2" s="4" t="s">
        <v>485</v>
      </c>
      <c r="AI2" s="35" t="s">
        <v>152</v>
      </c>
      <c r="AJ2" s="35" t="s">
        <v>711</v>
      </c>
      <c r="AK2" s="7" t="s">
        <v>712</v>
      </c>
      <c r="AL2" s="4" t="s">
        <v>730</v>
      </c>
      <c r="AM2" s="4" t="s">
        <v>714</v>
      </c>
      <c r="AN2" s="4" t="s">
        <v>698</v>
      </c>
      <c r="AO2" s="4" t="s">
        <v>684</v>
      </c>
      <c r="AP2" s="4" t="s">
        <v>680</v>
      </c>
      <c r="AQ2" s="4" t="s">
        <v>688</v>
      </c>
      <c r="AR2" s="4" t="s">
        <v>681</v>
      </c>
      <c r="AS2" s="4" t="s">
        <v>696</v>
      </c>
      <c r="AT2" s="4" t="s">
        <v>697</v>
      </c>
      <c r="AU2" s="4" t="s">
        <v>690</v>
      </c>
      <c r="AV2" s="4" t="s">
        <v>679</v>
      </c>
      <c r="AW2" s="4" t="s">
        <v>687</v>
      </c>
      <c r="AX2" s="4" t="s">
        <v>686</v>
      </c>
      <c r="AY2" s="4" t="s">
        <v>682</v>
      </c>
      <c r="AZ2" s="4" t="s">
        <v>689</v>
      </c>
      <c r="BA2" s="4" t="s">
        <v>715</v>
      </c>
      <c r="BB2" s="4" t="s">
        <v>9</v>
      </c>
    </row>
    <row r="3" spans="1:54" ht="30.75" thickBot="1" x14ac:dyDescent="0.3">
      <c r="A3" s="8"/>
      <c r="B3" s="2"/>
      <c r="C3" s="2"/>
      <c r="D3" s="2"/>
      <c r="E3" s="47"/>
      <c r="F3" s="8"/>
      <c r="G3" s="8"/>
      <c r="H3" s="8"/>
      <c r="I3" s="8"/>
      <c r="J3" s="8"/>
      <c r="K3" s="8"/>
      <c r="L3" s="8"/>
      <c r="M3" s="38"/>
      <c r="N3" s="38"/>
      <c r="O3" s="38"/>
      <c r="P3" s="13" t="s">
        <v>391</v>
      </c>
      <c r="Q3" s="13" t="s">
        <v>13</v>
      </c>
      <c r="R3" s="7" t="s">
        <v>9</v>
      </c>
      <c r="S3" s="32" t="s">
        <v>10</v>
      </c>
      <c r="T3" s="6"/>
      <c r="U3" s="6"/>
      <c r="V3" s="6"/>
      <c r="W3" s="6"/>
      <c r="X3" s="6"/>
      <c r="Y3" s="6"/>
      <c r="AB3" s="6"/>
      <c r="AC3" s="6"/>
      <c r="AD3" s="6"/>
      <c r="AE3" s="6"/>
      <c r="AF3" s="6"/>
      <c r="AG3" s="6"/>
      <c r="AH3" s="6"/>
      <c r="AI3" s="6"/>
      <c r="AJ3" s="6"/>
    </row>
    <row r="4" spans="1:54" ht="17.25" x14ac:dyDescent="0.25">
      <c r="A4" t="s">
        <v>32</v>
      </c>
      <c r="B4" s="1" t="s">
        <v>17</v>
      </c>
      <c r="C4" s="14" t="s">
        <v>14</v>
      </c>
      <c r="D4" s="14"/>
      <c r="E4" s="36" t="s">
        <v>170</v>
      </c>
      <c r="F4" s="9" t="s">
        <v>284</v>
      </c>
      <c r="G4" s="9" t="s">
        <v>855</v>
      </c>
      <c r="H4" s="9" t="s">
        <v>300</v>
      </c>
      <c r="I4" t="s">
        <v>25</v>
      </c>
      <c r="J4" s="9" t="s">
        <v>27</v>
      </c>
      <c r="K4" s="16">
        <v>43878</v>
      </c>
      <c r="L4" s="16">
        <v>43881</v>
      </c>
      <c r="M4" s="16"/>
      <c r="N4" s="16">
        <v>43971</v>
      </c>
      <c r="O4" s="16">
        <v>43971</v>
      </c>
      <c r="Q4">
        <f>N4-K4</f>
        <v>93</v>
      </c>
      <c r="S4" s="18">
        <f t="shared" ref="S4:S35" si="0">O4-K4</f>
        <v>93</v>
      </c>
      <c r="T4" t="s">
        <v>11</v>
      </c>
      <c r="U4" t="s">
        <v>372</v>
      </c>
      <c r="V4" t="s">
        <v>129</v>
      </c>
      <c r="X4" s="5">
        <v>43978</v>
      </c>
      <c r="Y4" t="s">
        <v>372</v>
      </c>
      <c r="Z4" t="s">
        <v>431</v>
      </c>
      <c r="AA4" t="s">
        <v>372</v>
      </c>
      <c r="AB4" t="s">
        <v>372</v>
      </c>
      <c r="AI4" s="45">
        <f t="shared" ref="AI4:AI67" ca="1" si="1">IF(((SUM(R4+S4))=0), (TODAY()-K4), (SUM(R4:S4)))</f>
        <v>93</v>
      </c>
      <c r="AJ4" s="45">
        <f>IF(OR(M4&gt;0,N4&gt;0,AB4="yes"), 1, 0)</f>
        <v>1</v>
      </c>
      <c r="AK4" s="30">
        <f>IF((AB4="yes"),1,0)</f>
        <v>0</v>
      </c>
      <c r="AL4" s="30">
        <v>0</v>
      </c>
      <c r="AX4">
        <v>1</v>
      </c>
    </row>
    <row r="5" spans="1:54" ht="17.25" x14ac:dyDescent="0.25">
      <c r="A5" s="25" t="s">
        <v>481</v>
      </c>
      <c r="B5" s="23" t="s">
        <v>17</v>
      </c>
      <c r="C5" s="24" t="s">
        <v>14</v>
      </c>
      <c r="D5" s="24"/>
      <c r="E5" s="48" t="s">
        <v>170</v>
      </c>
      <c r="F5" s="26" t="s">
        <v>284</v>
      </c>
      <c r="G5" s="26" t="s">
        <v>855</v>
      </c>
      <c r="H5" s="26" t="s">
        <v>300</v>
      </c>
      <c r="I5" s="25" t="s">
        <v>25</v>
      </c>
      <c r="J5" s="26" t="s">
        <v>476</v>
      </c>
      <c r="K5" s="29">
        <v>43878</v>
      </c>
      <c r="L5" s="29">
        <v>43881</v>
      </c>
      <c r="M5" s="29"/>
      <c r="N5" s="29"/>
      <c r="O5" s="29">
        <v>44032</v>
      </c>
      <c r="P5" s="25"/>
      <c r="Q5" s="25"/>
      <c r="R5" s="25"/>
      <c r="S5" s="55">
        <f t="shared" si="0"/>
        <v>154</v>
      </c>
      <c r="T5" s="25" t="s">
        <v>11</v>
      </c>
      <c r="U5" s="25" t="s">
        <v>372</v>
      </c>
      <c r="V5" s="25" t="s">
        <v>480</v>
      </c>
      <c r="W5" s="25"/>
      <c r="X5" s="56">
        <v>44057</v>
      </c>
      <c r="Y5" s="25" t="s">
        <v>372</v>
      </c>
      <c r="Z5" s="25" t="s">
        <v>550</v>
      </c>
      <c r="AA5" s="25" t="s">
        <v>11</v>
      </c>
      <c r="AB5" s="25" t="s">
        <v>372</v>
      </c>
      <c r="AC5" s="25"/>
      <c r="AD5" s="25"/>
      <c r="AE5" s="25"/>
      <c r="AF5" s="25"/>
      <c r="AG5" s="25"/>
      <c r="AH5" s="25" t="s">
        <v>492</v>
      </c>
      <c r="AI5" s="30">
        <f t="shared" ca="1" si="1"/>
        <v>154</v>
      </c>
      <c r="AJ5" s="30"/>
      <c r="AK5" s="30"/>
      <c r="AL5" s="30"/>
      <c r="AM5" s="25"/>
      <c r="AN5" s="25"/>
      <c r="AO5" s="25"/>
      <c r="AP5" s="25"/>
      <c r="AQ5" s="25"/>
      <c r="AR5" s="25"/>
      <c r="AS5" s="25"/>
      <c r="AT5" s="25"/>
      <c r="AU5" s="25"/>
      <c r="AV5" s="25"/>
      <c r="AW5" s="25"/>
      <c r="AX5" s="25"/>
      <c r="AY5" s="25"/>
      <c r="AZ5" s="25"/>
      <c r="BA5" s="25">
        <v>1</v>
      </c>
      <c r="BB5" s="25"/>
    </row>
    <row r="6" spans="1:54" ht="17.25" x14ac:dyDescent="0.25">
      <c r="A6" t="s">
        <v>33</v>
      </c>
      <c r="B6" s="1" t="s">
        <v>17</v>
      </c>
      <c r="C6" s="14" t="s">
        <v>14</v>
      </c>
      <c r="D6" s="14"/>
      <c r="E6" s="36" t="s">
        <v>170</v>
      </c>
      <c r="F6" s="9" t="s">
        <v>284</v>
      </c>
      <c r="G6" s="9" t="s">
        <v>855</v>
      </c>
      <c r="H6" s="9" t="s">
        <v>300</v>
      </c>
      <c r="I6" t="s">
        <v>25</v>
      </c>
      <c r="J6" s="9" t="s">
        <v>27</v>
      </c>
      <c r="K6" s="16">
        <v>43878</v>
      </c>
      <c r="L6" s="16">
        <v>43881</v>
      </c>
      <c r="M6" s="16"/>
      <c r="N6" s="16">
        <v>43993</v>
      </c>
      <c r="O6" s="16">
        <v>43993</v>
      </c>
      <c r="Q6">
        <f>N6-K6</f>
        <v>115</v>
      </c>
      <c r="S6" s="18">
        <f t="shared" si="0"/>
        <v>115</v>
      </c>
      <c r="T6" t="s">
        <v>11</v>
      </c>
      <c r="U6" t="s">
        <v>372</v>
      </c>
      <c r="V6" t="s">
        <v>125</v>
      </c>
      <c r="X6" s="5">
        <v>44004</v>
      </c>
      <c r="Y6" t="s">
        <v>372</v>
      </c>
      <c r="Z6" t="s">
        <v>431</v>
      </c>
      <c r="AA6" t="s">
        <v>11</v>
      </c>
      <c r="AB6" t="s">
        <v>372</v>
      </c>
      <c r="AI6" s="45">
        <f t="shared" ca="1" si="1"/>
        <v>115</v>
      </c>
      <c r="AJ6" s="45">
        <f t="shared" ref="AJ6:AJ36" si="2">IF(OR(M6&gt;0,N6&gt;0,AB6="yes"), 1, 0)</f>
        <v>1</v>
      </c>
      <c r="AK6" s="30">
        <f t="shared" ref="AK6:AK36" si="3">IF((AB6="yes"),1,0)</f>
        <v>0</v>
      </c>
      <c r="AL6" s="30">
        <v>0</v>
      </c>
      <c r="AX6">
        <v>1</v>
      </c>
    </row>
    <row r="7" spans="1:54" ht="17.25" x14ac:dyDescent="0.25">
      <c r="A7" t="s">
        <v>73</v>
      </c>
      <c r="B7" s="1" t="s">
        <v>17</v>
      </c>
      <c r="C7" s="14" t="s">
        <v>14</v>
      </c>
      <c r="D7" s="14"/>
      <c r="E7" s="36" t="s">
        <v>170</v>
      </c>
      <c r="F7" s="9" t="s">
        <v>284</v>
      </c>
      <c r="G7" s="9" t="s">
        <v>855</v>
      </c>
      <c r="H7" s="9" t="s">
        <v>300</v>
      </c>
      <c r="I7" s="11" t="s">
        <v>26</v>
      </c>
      <c r="J7" s="9" t="s">
        <v>27</v>
      </c>
      <c r="K7" s="16">
        <v>43878</v>
      </c>
      <c r="L7" s="16">
        <v>43881</v>
      </c>
      <c r="M7" s="16"/>
      <c r="N7" s="16">
        <v>43926</v>
      </c>
      <c r="O7" s="16">
        <v>43926</v>
      </c>
      <c r="Q7">
        <f>N7-K7</f>
        <v>48</v>
      </c>
      <c r="S7" s="18">
        <f t="shared" si="0"/>
        <v>48</v>
      </c>
      <c r="T7" t="s">
        <v>11</v>
      </c>
      <c r="U7" t="s">
        <v>372</v>
      </c>
      <c r="V7" t="s">
        <v>74</v>
      </c>
      <c r="W7" s="50" t="s">
        <v>510</v>
      </c>
      <c r="X7" s="50"/>
      <c r="Y7" s="50"/>
      <c r="AB7" t="s">
        <v>11</v>
      </c>
      <c r="AI7" s="45">
        <f t="shared" ca="1" si="1"/>
        <v>48</v>
      </c>
      <c r="AJ7" s="45">
        <f t="shared" si="2"/>
        <v>1</v>
      </c>
      <c r="AK7" s="45">
        <f t="shared" si="3"/>
        <v>1</v>
      </c>
      <c r="AL7" s="30"/>
      <c r="AT7">
        <v>1</v>
      </c>
    </row>
    <row r="8" spans="1:54" ht="17.25" x14ac:dyDescent="0.25">
      <c r="A8" t="s">
        <v>30</v>
      </c>
      <c r="B8" s="1" t="s">
        <v>17</v>
      </c>
      <c r="C8" s="14" t="s">
        <v>14</v>
      </c>
      <c r="D8" s="14"/>
      <c r="E8" s="36" t="s">
        <v>170</v>
      </c>
      <c r="F8" s="9" t="s">
        <v>284</v>
      </c>
      <c r="G8" s="9" t="s">
        <v>855</v>
      </c>
      <c r="H8" s="9" t="s">
        <v>300</v>
      </c>
      <c r="I8" s="11" t="s">
        <v>26</v>
      </c>
      <c r="J8" s="9" t="s">
        <v>27</v>
      </c>
      <c r="K8" s="16">
        <v>43878</v>
      </c>
      <c r="L8" s="16">
        <v>43881</v>
      </c>
      <c r="M8" s="16"/>
      <c r="N8" s="16">
        <v>43980</v>
      </c>
      <c r="O8" s="16">
        <v>43983</v>
      </c>
      <c r="Q8">
        <f>N8-K8</f>
        <v>102</v>
      </c>
      <c r="S8" s="18">
        <f t="shared" si="0"/>
        <v>105</v>
      </c>
      <c r="T8" t="s">
        <v>11</v>
      </c>
      <c r="U8" t="s">
        <v>372</v>
      </c>
      <c r="V8" t="s">
        <v>128</v>
      </c>
      <c r="X8" s="5">
        <v>43991</v>
      </c>
      <c r="Y8" t="s">
        <v>372</v>
      </c>
      <c r="Z8" t="s">
        <v>549</v>
      </c>
      <c r="AA8" t="s">
        <v>11</v>
      </c>
      <c r="AB8" t="s">
        <v>11</v>
      </c>
      <c r="AC8" s="44" t="s">
        <v>11</v>
      </c>
      <c r="AD8" s="44"/>
      <c r="AE8" s="44"/>
      <c r="AF8" s="44"/>
      <c r="AG8" s="44"/>
      <c r="AI8" s="45">
        <f t="shared" ca="1" si="1"/>
        <v>105</v>
      </c>
      <c r="AJ8" s="45">
        <f t="shared" si="2"/>
        <v>1</v>
      </c>
      <c r="AK8" s="45">
        <f t="shared" si="3"/>
        <v>1</v>
      </c>
      <c r="AL8" s="30">
        <v>0</v>
      </c>
      <c r="AM8">
        <v>1</v>
      </c>
      <c r="AN8">
        <v>1</v>
      </c>
      <c r="AX8">
        <v>1</v>
      </c>
    </row>
    <row r="9" spans="1:54" ht="17.25" x14ac:dyDescent="0.25">
      <c r="A9" t="s">
        <v>31</v>
      </c>
      <c r="B9" s="1" t="s">
        <v>17</v>
      </c>
      <c r="C9" s="14" t="s">
        <v>14</v>
      </c>
      <c r="D9" s="14"/>
      <c r="E9" s="36" t="s">
        <v>170</v>
      </c>
      <c r="F9" s="9" t="s">
        <v>284</v>
      </c>
      <c r="G9" s="9" t="s">
        <v>855</v>
      </c>
      <c r="H9" s="9" t="s">
        <v>300</v>
      </c>
      <c r="I9" s="11" t="s">
        <v>26</v>
      </c>
      <c r="J9" s="9" t="s">
        <v>27</v>
      </c>
      <c r="K9" s="16">
        <v>43878</v>
      </c>
      <c r="L9" s="16">
        <v>43881</v>
      </c>
      <c r="M9" s="16"/>
      <c r="N9" s="16">
        <v>43993</v>
      </c>
      <c r="O9" s="16">
        <v>43997</v>
      </c>
      <c r="Q9">
        <f>N9-K9</f>
        <v>115</v>
      </c>
      <c r="S9" s="18">
        <f t="shared" si="0"/>
        <v>119</v>
      </c>
      <c r="T9" t="s">
        <v>11</v>
      </c>
      <c r="U9" t="s">
        <v>372</v>
      </c>
      <c r="V9" t="s">
        <v>124</v>
      </c>
      <c r="X9" s="5">
        <v>44004</v>
      </c>
      <c r="Y9" t="s">
        <v>372</v>
      </c>
      <c r="Z9" t="s">
        <v>431</v>
      </c>
      <c r="AA9" t="s">
        <v>11</v>
      </c>
      <c r="AB9" t="s">
        <v>372</v>
      </c>
      <c r="AI9" s="45">
        <f t="shared" ca="1" si="1"/>
        <v>119</v>
      </c>
      <c r="AJ9" s="45">
        <f t="shared" si="2"/>
        <v>1</v>
      </c>
      <c r="AK9" s="30">
        <f t="shared" si="3"/>
        <v>0</v>
      </c>
      <c r="AL9" s="30">
        <v>0</v>
      </c>
      <c r="AV9">
        <v>1</v>
      </c>
    </row>
    <row r="10" spans="1:54" ht="17.25" x14ac:dyDescent="0.25">
      <c r="A10" s="11" t="s">
        <v>18</v>
      </c>
      <c r="B10" s="1" t="s">
        <v>16</v>
      </c>
      <c r="C10" s="14" t="s">
        <v>15</v>
      </c>
      <c r="D10" s="14"/>
      <c r="E10" s="36" t="s">
        <v>170</v>
      </c>
      <c r="F10" s="9" t="s">
        <v>284</v>
      </c>
      <c r="G10" s="9" t="s">
        <v>855</v>
      </c>
      <c r="H10" s="9" t="s">
        <v>300</v>
      </c>
      <c r="I10" s="11" t="s">
        <v>26</v>
      </c>
      <c r="J10" s="9" t="s">
        <v>27</v>
      </c>
      <c r="K10" s="15">
        <v>43893</v>
      </c>
      <c r="L10" s="15">
        <v>43895</v>
      </c>
      <c r="M10" s="15"/>
      <c r="N10" s="15">
        <v>43997</v>
      </c>
      <c r="O10" s="15">
        <v>43999</v>
      </c>
      <c r="Q10">
        <f>N10-K10</f>
        <v>104</v>
      </c>
      <c r="S10" s="18">
        <f t="shared" si="0"/>
        <v>106</v>
      </c>
      <c r="T10" t="s">
        <v>11</v>
      </c>
      <c r="U10" t="s">
        <v>372</v>
      </c>
      <c r="V10" t="s">
        <v>122</v>
      </c>
      <c r="X10" s="5">
        <v>44004</v>
      </c>
      <c r="Y10" t="s">
        <v>372</v>
      </c>
      <c r="Z10" t="s">
        <v>431</v>
      </c>
      <c r="AA10" t="s">
        <v>11</v>
      </c>
      <c r="AB10" t="s">
        <v>372</v>
      </c>
      <c r="AI10" s="45">
        <f t="shared" ca="1" si="1"/>
        <v>106</v>
      </c>
      <c r="AJ10" s="45">
        <f t="shared" si="2"/>
        <v>1</v>
      </c>
      <c r="AK10" s="30">
        <f t="shared" si="3"/>
        <v>0</v>
      </c>
      <c r="AL10" s="30">
        <v>0</v>
      </c>
      <c r="AX10">
        <v>1</v>
      </c>
    </row>
    <row r="11" spans="1:54" ht="17.25" x14ac:dyDescent="0.25">
      <c r="A11" t="s">
        <v>19</v>
      </c>
      <c r="B11" s="1" t="s">
        <v>16</v>
      </c>
      <c r="C11" s="14" t="s">
        <v>15</v>
      </c>
      <c r="D11" s="14"/>
      <c r="E11" s="36" t="s">
        <v>170</v>
      </c>
      <c r="F11" s="9" t="s">
        <v>284</v>
      </c>
      <c r="G11" s="9" t="s">
        <v>855</v>
      </c>
      <c r="H11" s="9" t="s">
        <v>300</v>
      </c>
      <c r="I11" s="11" t="s">
        <v>26</v>
      </c>
      <c r="J11" s="9" t="s">
        <v>27</v>
      </c>
      <c r="K11" s="15">
        <v>43893</v>
      </c>
      <c r="L11" s="15">
        <v>43895</v>
      </c>
      <c r="M11" s="15"/>
      <c r="N11" s="15"/>
      <c r="O11" s="15">
        <v>44043</v>
      </c>
      <c r="P11" s="5"/>
      <c r="S11" s="18">
        <f t="shared" si="0"/>
        <v>150</v>
      </c>
      <c r="T11" t="s">
        <v>11</v>
      </c>
      <c r="U11" t="s">
        <v>372</v>
      </c>
      <c r="V11" t="s">
        <v>133</v>
      </c>
      <c r="W11" s="18"/>
      <c r="X11" s="5">
        <v>44046</v>
      </c>
      <c r="Y11" t="s">
        <v>372</v>
      </c>
      <c r="Z11" t="s">
        <v>431</v>
      </c>
      <c r="AA11" t="s">
        <v>11</v>
      </c>
      <c r="AB11" t="s">
        <v>372</v>
      </c>
      <c r="AH11" s="18"/>
      <c r="AI11" s="45">
        <f t="shared" ca="1" si="1"/>
        <v>150</v>
      </c>
      <c r="AJ11" s="45">
        <f t="shared" si="2"/>
        <v>0</v>
      </c>
      <c r="AK11" s="45">
        <f t="shared" si="3"/>
        <v>0</v>
      </c>
      <c r="AL11" s="45">
        <v>0</v>
      </c>
      <c r="BA11">
        <v>1</v>
      </c>
    </row>
    <row r="12" spans="1:54" ht="17.25" x14ac:dyDescent="0.25">
      <c r="A12" t="s">
        <v>20</v>
      </c>
      <c r="B12" s="1" t="s">
        <v>16</v>
      </c>
      <c r="C12" s="14" t="s">
        <v>15</v>
      </c>
      <c r="D12" s="14"/>
      <c r="E12" s="36" t="s">
        <v>170</v>
      </c>
      <c r="F12" s="9" t="s">
        <v>284</v>
      </c>
      <c r="G12" s="9" t="s">
        <v>855</v>
      </c>
      <c r="H12" s="9" t="s">
        <v>300</v>
      </c>
      <c r="I12" s="11" t="s">
        <v>26</v>
      </c>
      <c r="J12" s="9" t="s">
        <v>27</v>
      </c>
      <c r="K12" s="15">
        <v>43893</v>
      </c>
      <c r="L12" s="15">
        <v>43895</v>
      </c>
      <c r="M12" s="15"/>
      <c r="N12" s="15">
        <v>43997</v>
      </c>
      <c r="O12" s="15">
        <v>44008</v>
      </c>
      <c r="Q12">
        <f>N12-K12</f>
        <v>104</v>
      </c>
      <c r="S12" s="18">
        <f t="shared" si="0"/>
        <v>115</v>
      </c>
      <c r="T12" t="s">
        <v>11</v>
      </c>
      <c r="U12" t="s">
        <v>372</v>
      </c>
      <c r="V12" t="s">
        <v>115</v>
      </c>
      <c r="X12" s="5">
        <v>44018</v>
      </c>
      <c r="Y12" t="s">
        <v>372</v>
      </c>
      <c r="Z12" t="s">
        <v>431</v>
      </c>
      <c r="AA12" t="s">
        <v>11</v>
      </c>
      <c r="AB12" t="s">
        <v>11</v>
      </c>
      <c r="AI12" s="45">
        <f t="shared" ca="1" si="1"/>
        <v>115</v>
      </c>
      <c r="AJ12" s="45">
        <f t="shared" si="2"/>
        <v>1</v>
      </c>
      <c r="AK12" s="45">
        <f t="shared" si="3"/>
        <v>1</v>
      </c>
      <c r="AL12" s="30">
        <v>0</v>
      </c>
      <c r="AR12">
        <v>1</v>
      </c>
      <c r="AX12">
        <v>1</v>
      </c>
    </row>
    <row r="13" spans="1:54" ht="17.25" x14ac:dyDescent="0.25">
      <c r="A13" t="s">
        <v>21</v>
      </c>
      <c r="B13" s="1" t="s">
        <v>16</v>
      </c>
      <c r="C13" s="14" t="s">
        <v>15</v>
      </c>
      <c r="D13" s="14"/>
      <c r="E13" s="36" t="s">
        <v>170</v>
      </c>
      <c r="F13" s="9" t="s">
        <v>284</v>
      </c>
      <c r="G13" s="9" t="s">
        <v>855</v>
      </c>
      <c r="H13" s="9" t="s">
        <v>300</v>
      </c>
      <c r="I13" s="11" t="s">
        <v>26</v>
      </c>
      <c r="J13" s="9" t="s">
        <v>27</v>
      </c>
      <c r="K13" s="15">
        <v>43893</v>
      </c>
      <c r="L13" s="15">
        <v>43895</v>
      </c>
      <c r="M13" s="15"/>
      <c r="N13" s="15"/>
      <c r="O13" s="15">
        <v>44043</v>
      </c>
      <c r="S13" s="18">
        <f t="shared" si="0"/>
        <v>150</v>
      </c>
      <c r="T13" t="s">
        <v>11</v>
      </c>
      <c r="U13" t="s">
        <v>372</v>
      </c>
      <c r="V13" t="s">
        <v>134</v>
      </c>
      <c r="W13" s="18"/>
      <c r="X13" s="5">
        <v>44046</v>
      </c>
      <c r="Y13" t="s">
        <v>372</v>
      </c>
      <c r="Z13" t="s">
        <v>431</v>
      </c>
      <c r="AA13" t="s">
        <v>11</v>
      </c>
      <c r="AB13" s="18" t="s">
        <v>11</v>
      </c>
      <c r="AC13" s="18"/>
      <c r="AD13" s="18"/>
      <c r="AE13" s="18"/>
      <c r="AF13" s="18"/>
      <c r="AG13" s="18"/>
      <c r="AH13" s="18"/>
      <c r="AI13" s="45">
        <f t="shared" ca="1" si="1"/>
        <v>150</v>
      </c>
      <c r="AJ13" s="45">
        <f t="shared" si="2"/>
        <v>1</v>
      </c>
      <c r="AK13" s="45">
        <f t="shared" si="3"/>
        <v>1</v>
      </c>
      <c r="AL13" s="45">
        <v>0</v>
      </c>
      <c r="AM13">
        <v>1</v>
      </c>
      <c r="AN13">
        <v>1</v>
      </c>
    </row>
    <row r="14" spans="1:54" ht="17.25" x14ac:dyDescent="0.25">
      <c r="A14" t="s">
        <v>22</v>
      </c>
      <c r="B14" s="1" t="s">
        <v>16</v>
      </c>
      <c r="C14" s="14" t="s">
        <v>15</v>
      </c>
      <c r="D14" s="14"/>
      <c r="E14" s="36" t="s">
        <v>170</v>
      </c>
      <c r="F14" s="9" t="s">
        <v>284</v>
      </c>
      <c r="G14" s="9" t="s">
        <v>855</v>
      </c>
      <c r="H14" s="9" t="s">
        <v>300</v>
      </c>
      <c r="I14" t="s">
        <v>25</v>
      </c>
      <c r="J14" s="9" t="s">
        <v>27</v>
      </c>
      <c r="K14" s="15">
        <v>43893</v>
      </c>
      <c r="L14" s="15">
        <v>43895</v>
      </c>
      <c r="M14" s="15"/>
      <c r="N14" s="15">
        <v>43998</v>
      </c>
      <c r="O14" s="15">
        <v>44000</v>
      </c>
      <c r="Q14">
        <f>N14-K14</f>
        <v>105</v>
      </c>
      <c r="S14" s="18">
        <f t="shared" si="0"/>
        <v>107</v>
      </c>
      <c r="T14" t="s">
        <v>11</v>
      </c>
      <c r="U14" t="s">
        <v>372</v>
      </c>
      <c r="V14" t="s">
        <v>121</v>
      </c>
      <c r="X14" s="56">
        <v>44004</v>
      </c>
      <c r="Y14" t="s">
        <v>487</v>
      </c>
      <c r="Z14" t="s">
        <v>515</v>
      </c>
      <c r="AA14" t="s">
        <v>11</v>
      </c>
      <c r="AB14" t="s">
        <v>11</v>
      </c>
      <c r="AC14" s="44" t="s">
        <v>11</v>
      </c>
      <c r="AD14" s="44"/>
      <c r="AE14" s="44"/>
      <c r="AF14" s="44"/>
      <c r="AG14" s="44"/>
      <c r="AI14" s="45">
        <f t="shared" ca="1" si="1"/>
        <v>107</v>
      </c>
      <c r="AJ14" s="45">
        <f t="shared" si="2"/>
        <v>1</v>
      </c>
      <c r="AK14" s="45">
        <f t="shared" si="3"/>
        <v>1</v>
      </c>
      <c r="AL14" s="30">
        <v>0</v>
      </c>
    </row>
    <row r="15" spans="1:54" ht="17.25" x14ac:dyDescent="0.25">
      <c r="A15" t="s">
        <v>23</v>
      </c>
      <c r="B15" s="1" t="s">
        <v>16</v>
      </c>
      <c r="C15" s="14" t="s">
        <v>15</v>
      </c>
      <c r="D15" s="14"/>
      <c r="E15" s="36" t="s">
        <v>170</v>
      </c>
      <c r="F15" s="9" t="s">
        <v>284</v>
      </c>
      <c r="G15" s="9" t="s">
        <v>855</v>
      </c>
      <c r="H15" s="9" t="s">
        <v>300</v>
      </c>
      <c r="I15" t="s">
        <v>25</v>
      </c>
      <c r="J15" s="9" t="s">
        <v>27</v>
      </c>
      <c r="K15" s="15">
        <v>43893</v>
      </c>
      <c r="L15" s="15">
        <v>43895</v>
      </c>
      <c r="M15" s="15">
        <v>43975</v>
      </c>
      <c r="N15" s="15"/>
      <c r="O15" s="15">
        <v>43975</v>
      </c>
      <c r="P15">
        <f>M15-K15</f>
        <v>82</v>
      </c>
      <c r="S15" s="18">
        <f t="shared" si="0"/>
        <v>82</v>
      </c>
      <c r="T15" t="s">
        <v>11</v>
      </c>
      <c r="U15" t="s">
        <v>372</v>
      </c>
      <c r="V15" t="s">
        <v>75</v>
      </c>
      <c r="W15" s="50" t="s">
        <v>510</v>
      </c>
      <c r="X15" s="50"/>
      <c r="Y15" s="50"/>
      <c r="AB15" s="18" t="s">
        <v>11</v>
      </c>
      <c r="AC15" s="18"/>
      <c r="AD15" s="18"/>
      <c r="AE15" s="18"/>
      <c r="AF15" s="18"/>
      <c r="AG15" s="18"/>
      <c r="AI15" s="45">
        <f t="shared" ca="1" si="1"/>
        <v>82</v>
      </c>
      <c r="AJ15" s="45">
        <f t="shared" si="2"/>
        <v>1</v>
      </c>
      <c r="AK15" s="45">
        <f t="shared" si="3"/>
        <v>1</v>
      </c>
      <c r="AL15" s="30"/>
      <c r="AO15">
        <v>1</v>
      </c>
    </row>
    <row r="16" spans="1:54" ht="17.25" x14ac:dyDescent="0.25">
      <c r="A16" t="s">
        <v>24</v>
      </c>
      <c r="B16" s="1" t="s">
        <v>16</v>
      </c>
      <c r="C16" s="14" t="s">
        <v>15</v>
      </c>
      <c r="D16" s="14"/>
      <c r="E16" s="36" t="s">
        <v>170</v>
      </c>
      <c r="F16" s="9" t="s">
        <v>284</v>
      </c>
      <c r="G16" s="9" t="s">
        <v>855</v>
      </c>
      <c r="H16" s="9" t="s">
        <v>300</v>
      </c>
      <c r="I16" t="s">
        <v>25</v>
      </c>
      <c r="J16" s="9" t="s">
        <v>27</v>
      </c>
      <c r="K16" s="15">
        <v>43893</v>
      </c>
      <c r="L16" s="15">
        <v>43895</v>
      </c>
      <c r="M16" s="15">
        <v>43975</v>
      </c>
      <c r="N16" s="15"/>
      <c r="O16" s="15">
        <v>43988</v>
      </c>
      <c r="P16">
        <f>M16-K16</f>
        <v>82</v>
      </c>
      <c r="S16" s="18">
        <f t="shared" si="0"/>
        <v>95</v>
      </c>
      <c r="T16" t="s">
        <v>11</v>
      </c>
      <c r="U16" t="s">
        <v>372</v>
      </c>
      <c r="V16" t="s">
        <v>127</v>
      </c>
      <c r="X16" s="56">
        <v>43991</v>
      </c>
      <c r="Y16" t="s">
        <v>376</v>
      </c>
      <c r="Z16" t="s">
        <v>516</v>
      </c>
      <c r="AA16" t="s">
        <v>11</v>
      </c>
      <c r="AB16" t="s">
        <v>11</v>
      </c>
      <c r="AI16" s="45">
        <f t="shared" ca="1" si="1"/>
        <v>95</v>
      </c>
      <c r="AJ16" s="45">
        <f t="shared" si="2"/>
        <v>1</v>
      </c>
      <c r="AK16" s="45">
        <f t="shared" si="3"/>
        <v>1</v>
      </c>
      <c r="AL16" s="30">
        <v>0</v>
      </c>
      <c r="AO16">
        <v>1</v>
      </c>
      <c r="AX16">
        <v>1</v>
      </c>
    </row>
    <row r="17" spans="1:53" ht="17.25" x14ac:dyDescent="0.25">
      <c r="A17" t="s">
        <v>34</v>
      </c>
      <c r="B17" s="1" t="s">
        <v>16</v>
      </c>
      <c r="C17" s="14" t="s">
        <v>15</v>
      </c>
      <c r="D17" s="14"/>
      <c r="E17" s="36" t="s">
        <v>170</v>
      </c>
      <c r="F17" s="9" t="s">
        <v>284</v>
      </c>
      <c r="G17" s="9" t="s">
        <v>855</v>
      </c>
      <c r="H17" s="9" t="s">
        <v>300</v>
      </c>
      <c r="I17" s="11" t="s">
        <v>26</v>
      </c>
      <c r="J17" s="9" t="s">
        <v>27</v>
      </c>
      <c r="K17" s="15">
        <v>43922</v>
      </c>
      <c r="L17" s="15">
        <v>43926</v>
      </c>
      <c r="M17" s="15"/>
      <c r="N17" s="15"/>
      <c r="O17" s="15">
        <v>44076</v>
      </c>
      <c r="P17" s="19"/>
      <c r="S17" s="18">
        <f t="shared" si="0"/>
        <v>154</v>
      </c>
      <c r="T17" t="s">
        <v>11</v>
      </c>
      <c r="U17" t="s">
        <v>372</v>
      </c>
      <c r="V17" t="s">
        <v>162</v>
      </c>
      <c r="X17" s="5">
        <v>44084</v>
      </c>
      <c r="Y17" t="s">
        <v>372</v>
      </c>
      <c r="Z17" t="s">
        <v>431</v>
      </c>
      <c r="AA17" t="s">
        <v>11</v>
      </c>
      <c r="AB17" t="s">
        <v>372</v>
      </c>
      <c r="AI17" s="45">
        <f t="shared" ca="1" si="1"/>
        <v>154</v>
      </c>
      <c r="AJ17" s="45">
        <f t="shared" si="2"/>
        <v>0</v>
      </c>
      <c r="AK17" s="45">
        <f t="shared" si="3"/>
        <v>0</v>
      </c>
      <c r="AL17" s="45">
        <v>0</v>
      </c>
      <c r="BA17">
        <v>1</v>
      </c>
    </row>
    <row r="18" spans="1:53" ht="17.25" x14ac:dyDescent="0.25">
      <c r="A18" t="s">
        <v>35</v>
      </c>
      <c r="B18" s="1" t="s">
        <v>16</v>
      </c>
      <c r="C18" s="14" t="s">
        <v>15</v>
      </c>
      <c r="D18" s="14"/>
      <c r="E18" s="36" t="s">
        <v>170</v>
      </c>
      <c r="F18" s="9" t="s">
        <v>284</v>
      </c>
      <c r="G18" s="9" t="s">
        <v>855</v>
      </c>
      <c r="H18" s="9" t="s">
        <v>300</v>
      </c>
      <c r="I18" s="11" t="s">
        <v>26</v>
      </c>
      <c r="J18" s="9" t="s">
        <v>27</v>
      </c>
      <c r="K18" s="15">
        <v>43922</v>
      </c>
      <c r="L18" s="15">
        <v>43926</v>
      </c>
      <c r="M18" s="15"/>
      <c r="N18" s="15">
        <v>44011</v>
      </c>
      <c r="O18" s="15">
        <v>44013</v>
      </c>
      <c r="Q18">
        <f>N18-K18</f>
        <v>89</v>
      </c>
      <c r="S18" s="18">
        <f t="shared" si="0"/>
        <v>91</v>
      </c>
      <c r="T18" t="s">
        <v>11</v>
      </c>
      <c r="U18" t="s">
        <v>372</v>
      </c>
      <c r="V18" t="s">
        <v>108</v>
      </c>
      <c r="X18" s="5">
        <v>44018</v>
      </c>
      <c r="Y18" t="s">
        <v>372</v>
      </c>
      <c r="Z18" t="s">
        <v>718</v>
      </c>
      <c r="AA18" t="s">
        <v>11</v>
      </c>
      <c r="AB18" t="s">
        <v>372</v>
      </c>
      <c r="AC18" s="44" t="s">
        <v>11</v>
      </c>
      <c r="AD18" s="44" t="s">
        <v>732</v>
      </c>
      <c r="AE18" s="44"/>
      <c r="AF18" s="44" t="s">
        <v>732</v>
      </c>
      <c r="AG18" s="44"/>
      <c r="AH18">
        <v>2</v>
      </c>
      <c r="AI18" s="45">
        <f t="shared" ca="1" si="1"/>
        <v>91</v>
      </c>
      <c r="AJ18" s="45">
        <f t="shared" si="2"/>
        <v>1</v>
      </c>
      <c r="AK18" s="30">
        <f t="shared" si="3"/>
        <v>0</v>
      </c>
      <c r="AL18" s="30">
        <v>0</v>
      </c>
      <c r="AX18">
        <v>1</v>
      </c>
    </row>
    <row r="19" spans="1:53" ht="17.25" x14ac:dyDescent="0.25">
      <c r="A19" t="s">
        <v>36</v>
      </c>
      <c r="B19" s="1" t="s">
        <v>16</v>
      </c>
      <c r="C19" s="14" t="s">
        <v>15</v>
      </c>
      <c r="D19" s="14"/>
      <c r="E19" s="36" t="s">
        <v>170</v>
      </c>
      <c r="F19" s="9" t="s">
        <v>284</v>
      </c>
      <c r="G19" s="9" t="s">
        <v>855</v>
      </c>
      <c r="H19" s="9" t="s">
        <v>300</v>
      </c>
      <c r="I19" t="s">
        <v>25</v>
      </c>
      <c r="J19" s="9" t="s">
        <v>27</v>
      </c>
      <c r="K19" s="15">
        <v>43922</v>
      </c>
      <c r="L19" s="15">
        <v>43926</v>
      </c>
      <c r="M19" s="15"/>
      <c r="N19" s="15">
        <v>44033</v>
      </c>
      <c r="O19" s="15">
        <v>44033</v>
      </c>
      <c r="Q19">
        <f>N19-K19</f>
        <v>111</v>
      </c>
      <c r="S19" s="18">
        <f t="shared" si="0"/>
        <v>111</v>
      </c>
      <c r="T19" t="s">
        <v>11</v>
      </c>
      <c r="U19" t="s">
        <v>372</v>
      </c>
      <c r="V19" t="s">
        <v>442</v>
      </c>
      <c r="X19" s="5">
        <v>44035</v>
      </c>
      <c r="Y19" t="s">
        <v>372</v>
      </c>
      <c r="Z19" t="s">
        <v>551</v>
      </c>
      <c r="AA19" t="s">
        <v>11</v>
      </c>
      <c r="AB19" t="s">
        <v>372</v>
      </c>
      <c r="AI19" s="45">
        <f t="shared" ca="1" si="1"/>
        <v>111</v>
      </c>
      <c r="AJ19" s="45">
        <f t="shared" si="2"/>
        <v>1</v>
      </c>
      <c r="AK19" s="30">
        <f t="shared" si="3"/>
        <v>0</v>
      </c>
      <c r="AL19" s="30">
        <v>0</v>
      </c>
      <c r="AX19">
        <v>1</v>
      </c>
    </row>
    <row r="20" spans="1:53" ht="17.25" x14ac:dyDescent="0.25">
      <c r="A20" t="s">
        <v>40</v>
      </c>
      <c r="B20" s="1" t="s">
        <v>16</v>
      </c>
      <c r="C20" s="14" t="s">
        <v>15</v>
      </c>
      <c r="D20" s="14"/>
      <c r="E20" s="36" t="s">
        <v>170</v>
      </c>
      <c r="F20" s="9" t="s">
        <v>284</v>
      </c>
      <c r="G20" s="9" t="s">
        <v>855</v>
      </c>
      <c r="H20" s="9" t="s">
        <v>300</v>
      </c>
      <c r="I20" s="11" t="s">
        <v>26</v>
      </c>
      <c r="J20" s="9" t="s">
        <v>27</v>
      </c>
      <c r="K20" s="15">
        <v>43924</v>
      </c>
      <c r="L20" s="15">
        <v>43926</v>
      </c>
      <c r="M20" s="15"/>
      <c r="N20" s="15">
        <v>43998</v>
      </c>
      <c r="O20" s="15">
        <v>44025</v>
      </c>
      <c r="Q20">
        <f>N20-K20</f>
        <v>74</v>
      </c>
      <c r="S20" s="18">
        <f t="shared" si="0"/>
        <v>101</v>
      </c>
      <c r="T20" t="s">
        <v>11</v>
      </c>
      <c r="U20" t="s">
        <v>372</v>
      </c>
      <c r="V20" t="s">
        <v>107</v>
      </c>
      <c r="X20" s="5">
        <v>44035</v>
      </c>
      <c r="Y20" t="s">
        <v>372</v>
      </c>
      <c r="Z20" t="s">
        <v>431</v>
      </c>
      <c r="AA20" t="s">
        <v>11</v>
      </c>
      <c r="AB20" t="s">
        <v>11</v>
      </c>
      <c r="AI20" s="45">
        <f t="shared" ca="1" si="1"/>
        <v>101</v>
      </c>
      <c r="AJ20" s="45">
        <f t="shared" si="2"/>
        <v>1</v>
      </c>
      <c r="AK20" s="45">
        <f t="shared" si="3"/>
        <v>1</v>
      </c>
      <c r="AL20" s="30">
        <v>0</v>
      </c>
      <c r="AM20">
        <v>1</v>
      </c>
      <c r="AN20">
        <v>1</v>
      </c>
    </row>
    <row r="21" spans="1:53" ht="17.25" x14ac:dyDescent="0.25">
      <c r="A21" t="s">
        <v>37</v>
      </c>
      <c r="B21" s="1" t="s">
        <v>16</v>
      </c>
      <c r="C21" s="14" t="s">
        <v>15</v>
      </c>
      <c r="D21" s="14"/>
      <c r="E21" s="36" t="s">
        <v>170</v>
      </c>
      <c r="F21" s="9" t="s">
        <v>284</v>
      </c>
      <c r="G21" s="9" t="s">
        <v>855</v>
      </c>
      <c r="H21" s="9" t="s">
        <v>300</v>
      </c>
      <c r="I21" s="11" t="s">
        <v>26</v>
      </c>
      <c r="J21" s="9" t="s">
        <v>27</v>
      </c>
      <c r="K21" s="15">
        <v>43924</v>
      </c>
      <c r="L21" s="15">
        <v>43926</v>
      </c>
      <c r="M21" s="15"/>
      <c r="N21" s="15">
        <v>43999</v>
      </c>
      <c r="O21" s="15">
        <v>44013</v>
      </c>
      <c r="Q21">
        <f>N21-K21</f>
        <v>75</v>
      </c>
      <c r="S21" s="18">
        <f t="shared" si="0"/>
        <v>89</v>
      </c>
      <c r="T21" t="s">
        <v>11</v>
      </c>
      <c r="U21" t="s">
        <v>372</v>
      </c>
      <c r="V21" t="s">
        <v>109</v>
      </c>
      <c r="X21" s="56">
        <v>44018</v>
      </c>
      <c r="Y21" t="s">
        <v>487</v>
      </c>
      <c r="Z21" t="s">
        <v>515</v>
      </c>
      <c r="AA21" t="s">
        <v>11</v>
      </c>
      <c r="AB21" t="s">
        <v>11</v>
      </c>
      <c r="AC21" s="44" t="s">
        <v>11</v>
      </c>
      <c r="AD21" s="44"/>
      <c r="AE21" s="44"/>
      <c r="AF21" s="44"/>
      <c r="AG21" s="44"/>
      <c r="AI21" s="45">
        <f t="shared" ca="1" si="1"/>
        <v>89</v>
      </c>
      <c r="AJ21" s="45">
        <f t="shared" si="2"/>
        <v>1</v>
      </c>
      <c r="AK21" s="45">
        <f t="shared" si="3"/>
        <v>1</v>
      </c>
      <c r="AL21" s="30">
        <v>0</v>
      </c>
      <c r="AM21">
        <v>1</v>
      </c>
      <c r="AN21">
        <v>1</v>
      </c>
      <c r="AO21">
        <v>1</v>
      </c>
      <c r="AR21">
        <v>1</v>
      </c>
    </row>
    <row r="22" spans="1:53" ht="15.75" customHeight="1" x14ac:dyDescent="0.25">
      <c r="A22" t="s">
        <v>41</v>
      </c>
      <c r="B22" s="1" t="s">
        <v>16</v>
      </c>
      <c r="C22" s="14" t="s">
        <v>15</v>
      </c>
      <c r="D22" s="14"/>
      <c r="E22" s="36" t="s">
        <v>170</v>
      </c>
      <c r="F22" s="9" t="s">
        <v>284</v>
      </c>
      <c r="G22" s="9" t="s">
        <v>855</v>
      </c>
      <c r="H22" s="9" t="s">
        <v>300</v>
      </c>
      <c r="I22" s="11" t="s">
        <v>26</v>
      </c>
      <c r="J22" s="9" t="s">
        <v>27</v>
      </c>
      <c r="K22" s="15">
        <v>43924</v>
      </c>
      <c r="L22" s="15">
        <v>43926</v>
      </c>
      <c r="M22" s="15">
        <v>43986</v>
      </c>
      <c r="N22" s="15"/>
      <c r="O22" s="15">
        <v>43997</v>
      </c>
      <c r="P22">
        <f>M22-K22</f>
        <v>62</v>
      </c>
      <c r="S22" s="18">
        <f t="shared" si="0"/>
        <v>73</v>
      </c>
      <c r="T22" t="s">
        <v>11</v>
      </c>
      <c r="U22" t="s">
        <v>372</v>
      </c>
      <c r="V22" t="s">
        <v>123</v>
      </c>
      <c r="X22" s="56">
        <v>44004</v>
      </c>
      <c r="Y22" t="s">
        <v>376</v>
      </c>
      <c r="Z22" t="s">
        <v>516</v>
      </c>
      <c r="AA22" t="s">
        <v>11</v>
      </c>
      <c r="AB22" t="s">
        <v>11</v>
      </c>
      <c r="AD22" t="s">
        <v>733</v>
      </c>
      <c r="AF22" t="s">
        <v>733</v>
      </c>
      <c r="AH22">
        <v>3</v>
      </c>
      <c r="AI22" s="45">
        <f t="shared" ca="1" si="1"/>
        <v>73</v>
      </c>
      <c r="AJ22" s="45">
        <f t="shared" si="2"/>
        <v>1</v>
      </c>
      <c r="AK22" s="45">
        <f t="shared" si="3"/>
        <v>1</v>
      </c>
      <c r="AL22" s="30">
        <v>0</v>
      </c>
      <c r="AO22">
        <v>1</v>
      </c>
      <c r="AX22">
        <v>1</v>
      </c>
    </row>
    <row r="23" spans="1:53" ht="17.25" x14ac:dyDescent="0.25">
      <c r="A23" t="s">
        <v>42</v>
      </c>
      <c r="B23" s="1" t="s">
        <v>16</v>
      </c>
      <c r="C23" s="14" t="s">
        <v>15</v>
      </c>
      <c r="D23" s="14"/>
      <c r="E23" s="36" t="s">
        <v>170</v>
      </c>
      <c r="F23" s="9" t="s">
        <v>284</v>
      </c>
      <c r="G23" s="9" t="s">
        <v>855</v>
      </c>
      <c r="H23" s="9" t="s">
        <v>300</v>
      </c>
      <c r="I23" s="11" t="s">
        <v>26</v>
      </c>
      <c r="J23" s="9" t="s">
        <v>27</v>
      </c>
      <c r="K23" s="15">
        <v>43924</v>
      </c>
      <c r="L23" s="15">
        <v>43926</v>
      </c>
      <c r="M23" s="15"/>
      <c r="N23" s="15">
        <v>44001</v>
      </c>
      <c r="O23" s="15">
        <v>44001</v>
      </c>
      <c r="Q23">
        <f>N23-K23</f>
        <v>77</v>
      </c>
      <c r="S23" s="18">
        <f t="shared" si="0"/>
        <v>77</v>
      </c>
      <c r="T23" t="s">
        <v>11</v>
      </c>
      <c r="U23" t="s">
        <v>372</v>
      </c>
      <c r="V23" t="s">
        <v>120</v>
      </c>
      <c r="X23" s="5">
        <v>44004</v>
      </c>
      <c r="Y23" t="s">
        <v>372</v>
      </c>
      <c r="Z23" t="s">
        <v>431</v>
      </c>
      <c r="AA23" t="s">
        <v>11</v>
      </c>
      <c r="AB23" t="s">
        <v>372</v>
      </c>
      <c r="AI23" s="45">
        <f t="shared" ca="1" si="1"/>
        <v>77</v>
      </c>
      <c r="AJ23" s="45">
        <f t="shared" si="2"/>
        <v>1</v>
      </c>
      <c r="AK23" s="30">
        <f t="shared" si="3"/>
        <v>0</v>
      </c>
      <c r="AL23" s="30">
        <v>0</v>
      </c>
      <c r="AX23">
        <v>1</v>
      </c>
    </row>
    <row r="24" spans="1:53" ht="17.25" x14ac:dyDescent="0.25">
      <c r="A24" t="s">
        <v>43</v>
      </c>
      <c r="B24" s="1" t="s">
        <v>16</v>
      </c>
      <c r="C24" s="14" t="s">
        <v>15</v>
      </c>
      <c r="D24" s="14"/>
      <c r="E24" s="36" t="s">
        <v>170</v>
      </c>
      <c r="F24" s="9" t="s">
        <v>284</v>
      </c>
      <c r="G24" s="9" t="s">
        <v>855</v>
      </c>
      <c r="H24" s="9" t="s">
        <v>300</v>
      </c>
      <c r="I24" s="11" t="s">
        <v>26</v>
      </c>
      <c r="J24" s="9" t="s">
        <v>27</v>
      </c>
      <c r="K24" s="15">
        <v>43924</v>
      </c>
      <c r="L24" s="15">
        <v>43926</v>
      </c>
      <c r="M24" s="15"/>
      <c r="N24" s="15">
        <v>44025</v>
      </c>
      <c r="O24" s="15">
        <v>44025</v>
      </c>
      <c r="Q24">
        <f>N24-K24</f>
        <v>101</v>
      </c>
      <c r="S24" s="18">
        <f t="shared" si="0"/>
        <v>101</v>
      </c>
      <c r="T24" t="s">
        <v>11</v>
      </c>
      <c r="U24" t="s">
        <v>372</v>
      </c>
      <c r="V24" t="s">
        <v>106</v>
      </c>
      <c r="X24" s="5">
        <v>44035</v>
      </c>
      <c r="Y24" t="s">
        <v>372</v>
      </c>
      <c r="Z24" t="s">
        <v>431</v>
      </c>
      <c r="AA24" t="s">
        <v>11</v>
      </c>
      <c r="AB24" t="s">
        <v>11</v>
      </c>
      <c r="AI24" s="45">
        <f t="shared" ca="1" si="1"/>
        <v>101</v>
      </c>
      <c r="AJ24" s="45">
        <f t="shared" si="2"/>
        <v>1</v>
      </c>
      <c r="AK24" s="45">
        <f t="shared" si="3"/>
        <v>1</v>
      </c>
      <c r="AL24" s="30">
        <v>0</v>
      </c>
      <c r="AM24">
        <v>1</v>
      </c>
      <c r="AN24">
        <v>1</v>
      </c>
    </row>
    <row r="25" spans="1:53" ht="17.25" x14ac:dyDescent="0.25">
      <c r="A25" t="s">
        <v>44</v>
      </c>
      <c r="B25" s="1" t="s">
        <v>16</v>
      </c>
      <c r="C25" s="14" t="s">
        <v>15</v>
      </c>
      <c r="D25" s="95" t="s">
        <v>819</v>
      </c>
      <c r="E25" s="36" t="s">
        <v>170</v>
      </c>
      <c r="F25" s="9" t="s">
        <v>284</v>
      </c>
      <c r="G25" s="9" t="s">
        <v>855</v>
      </c>
      <c r="H25" s="9" t="s">
        <v>300</v>
      </c>
      <c r="I25" s="11" t="s">
        <v>26</v>
      </c>
      <c r="J25" s="9" t="s">
        <v>27</v>
      </c>
      <c r="K25" s="15">
        <v>43924</v>
      </c>
      <c r="L25" s="15">
        <v>43926</v>
      </c>
      <c r="M25" s="15">
        <v>43993</v>
      </c>
      <c r="N25" s="15"/>
      <c r="O25" s="15">
        <v>44011</v>
      </c>
      <c r="P25">
        <f>M25-K25</f>
        <v>69</v>
      </c>
      <c r="S25" s="18">
        <f t="shared" si="0"/>
        <v>87</v>
      </c>
      <c r="T25" t="s">
        <v>11</v>
      </c>
      <c r="U25" t="s">
        <v>372</v>
      </c>
      <c r="V25" t="s">
        <v>112</v>
      </c>
      <c r="X25" s="5">
        <v>44018</v>
      </c>
      <c r="Y25" t="s">
        <v>372</v>
      </c>
      <c r="Z25" t="s">
        <v>743</v>
      </c>
      <c r="AA25" t="s">
        <v>11</v>
      </c>
      <c r="AB25" t="s">
        <v>11</v>
      </c>
      <c r="AC25" s="44" t="s">
        <v>11</v>
      </c>
      <c r="AD25" t="s">
        <v>733</v>
      </c>
      <c r="AE25" s="44" t="s">
        <v>11</v>
      </c>
      <c r="AF25" s="44" t="s">
        <v>732</v>
      </c>
      <c r="AG25" s="44" t="s">
        <v>11</v>
      </c>
      <c r="AH25">
        <v>0</v>
      </c>
      <c r="AI25" s="45">
        <f t="shared" ca="1" si="1"/>
        <v>87</v>
      </c>
      <c r="AJ25" s="45">
        <f t="shared" si="2"/>
        <v>1</v>
      </c>
      <c r="AK25" s="45">
        <f t="shared" si="3"/>
        <v>1</v>
      </c>
      <c r="AL25" s="45">
        <v>1</v>
      </c>
      <c r="AN25">
        <v>1</v>
      </c>
      <c r="AO25">
        <v>1</v>
      </c>
    </row>
    <row r="26" spans="1:53" ht="17.25" x14ac:dyDescent="0.25">
      <c r="A26" t="s">
        <v>38</v>
      </c>
      <c r="B26" s="1" t="s">
        <v>16</v>
      </c>
      <c r="C26" s="14" t="s">
        <v>15</v>
      </c>
      <c r="D26" s="93"/>
      <c r="E26" s="36" t="s">
        <v>170</v>
      </c>
      <c r="F26" s="9" t="s">
        <v>284</v>
      </c>
      <c r="G26" s="9" t="s">
        <v>855</v>
      </c>
      <c r="H26" s="9" t="s">
        <v>300</v>
      </c>
      <c r="I26" t="s">
        <v>25</v>
      </c>
      <c r="J26" s="9" t="s">
        <v>27</v>
      </c>
      <c r="K26" s="15">
        <v>43924</v>
      </c>
      <c r="L26" s="15">
        <v>43926</v>
      </c>
      <c r="M26" s="15"/>
      <c r="N26" s="15">
        <v>44068</v>
      </c>
      <c r="O26" s="15">
        <v>44069</v>
      </c>
      <c r="Q26">
        <f>N26-K26</f>
        <v>144</v>
      </c>
      <c r="S26" s="18">
        <f t="shared" si="0"/>
        <v>145</v>
      </c>
      <c r="T26" t="s">
        <v>11</v>
      </c>
      <c r="U26" t="s">
        <v>372</v>
      </c>
      <c r="V26" t="s">
        <v>159</v>
      </c>
      <c r="X26" s="5">
        <v>44084</v>
      </c>
      <c r="Y26" t="s">
        <v>372</v>
      </c>
      <c r="Z26" t="s">
        <v>431</v>
      </c>
      <c r="AA26" t="s">
        <v>11</v>
      </c>
      <c r="AB26" t="s">
        <v>372</v>
      </c>
      <c r="AI26" s="45">
        <f t="shared" ca="1" si="1"/>
        <v>145</v>
      </c>
      <c r="AJ26" s="45">
        <f t="shared" si="2"/>
        <v>1</v>
      </c>
      <c r="AK26" s="30">
        <f t="shared" si="3"/>
        <v>0</v>
      </c>
      <c r="AL26" s="30">
        <v>0</v>
      </c>
      <c r="AX26">
        <v>1</v>
      </c>
    </row>
    <row r="27" spans="1:53" ht="17.25" x14ac:dyDescent="0.25">
      <c r="A27" t="s">
        <v>39</v>
      </c>
      <c r="B27" s="1" t="s">
        <v>16</v>
      </c>
      <c r="C27" s="14" t="s">
        <v>15</v>
      </c>
      <c r="D27" s="14"/>
      <c r="E27" s="36" t="s">
        <v>170</v>
      </c>
      <c r="F27" s="9" t="s">
        <v>284</v>
      </c>
      <c r="G27" s="9" t="s">
        <v>855</v>
      </c>
      <c r="H27" s="9" t="s">
        <v>300</v>
      </c>
      <c r="I27" t="s">
        <v>25</v>
      </c>
      <c r="J27" s="9" t="s">
        <v>27</v>
      </c>
      <c r="K27" s="15">
        <v>43924</v>
      </c>
      <c r="L27" s="15">
        <v>43926</v>
      </c>
      <c r="M27" s="15"/>
      <c r="N27" s="15">
        <v>43998</v>
      </c>
      <c r="O27" s="15">
        <v>44008</v>
      </c>
      <c r="Q27">
        <f>N27-K27</f>
        <v>74</v>
      </c>
      <c r="S27" s="18">
        <f t="shared" si="0"/>
        <v>84</v>
      </c>
      <c r="T27" t="s">
        <v>11</v>
      </c>
      <c r="U27" t="s">
        <v>372</v>
      </c>
      <c r="V27" t="s">
        <v>117</v>
      </c>
      <c r="X27" s="5">
        <v>44018</v>
      </c>
      <c r="Y27" t="s">
        <v>372</v>
      </c>
      <c r="Z27" t="s">
        <v>725</v>
      </c>
      <c r="AA27" t="s">
        <v>11</v>
      </c>
      <c r="AB27" t="s">
        <v>11</v>
      </c>
      <c r="AC27" s="44" t="s">
        <v>11</v>
      </c>
      <c r="AD27" t="s">
        <v>733</v>
      </c>
      <c r="AE27" s="44" t="s">
        <v>11</v>
      </c>
      <c r="AF27" s="44" t="s">
        <v>733</v>
      </c>
      <c r="AG27" s="44"/>
      <c r="AH27">
        <v>1</v>
      </c>
      <c r="AI27" s="45">
        <f t="shared" ca="1" si="1"/>
        <v>84</v>
      </c>
      <c r="AJ27" s="45">
        <f t="shared" si="2"/>
        <v>1</v>
      </c>
      <c r="AK27" s="45">
        <f t="shared" si="3"/>
        <v>1</v>
      </c>
      <c r="AL27" s="30">
        <v>0</v>
      </c>
      <c r="AN27">
        <v>1</v>
      </c>
      <c r="AV27">
        <v>1</v>
      </c>
    </row>
    <row r="28" spans="1:53" ht="17.25" x14ac:dyDescent="0.25">
      <c r="A28" t="s">
        <v>45</v>
      </c>
      <c r="B28" s="1" t="s">
        <v>16</v>
      </c>
      <c r="C28" s="14" t="s">
        <v>15</v>
      </c>
      <c r="D28" s="95" t="s">
        <v>818</v>
      </c>
      <c r="E28" s="36" t="s">
        <v>170</v>
      </c>
      <c r="F28" s="9" t="s">
        <v>284</v>
      </c>
      <c r="G28" s="9" t="s">
        <v>855</v>
      </c>
      <c r="H28" s="9" t="s">
        <v>300</v>
      </c>
      <c r="I28" s="11" t="s">
        <v>26</v>
      </c>
      <c r="J28" s="9" t="s">
        <v>27</v>
      </c>
      <c r="K28" s="15">
        <v>43924</v>
      </c>
      <c r="L28" s="15">
        <v>43926</v>
      </c>
      <c r="M28" s="15">
        <v>43998</v>
      </c>
      <c r="N28" s="15"/>
      <c r="O28" s="15">
        <v>44033</v>
      </c>
      <c r="P28">
        <f>M28-K28</f>
        <v>74</v>
      </c>
      <c r="Q28">
        <v>109</v>
      </c>
      <c r="S28" s="18">
        <f t="shared" si="0"/>
        <v>109</v>
      </c>
      <c r="T28" t="s">
        <v>11</v>
      </c>
      <c r="U28" t="s">
        <v>372</v>
      </c>
      <c r="V28" s="44" t="s">
        <v>102</v>
      </c>
      <c r="W28" s="17" t="s">
        <v>497</v>
      </c>
      <c r="X28" s="56">
        <v>44035</v>
      </c>
      <c r="Y28" t="s">
        <v>376</v>
      </c>
      <c r="Z28" t="s">
        <v>748</v>
      </c>
      <c r="AA28" t="s">
        <v>11</v>
      </c>
      <c r="AB28" s="17" t="s">
        <v>11</v>
      </c>
      <c r="AC28" s="17" t="s">
        <v>11</v>
      </c>
      <c r="AD28" t="s">
        <v>733</v>
      </c>
      <c r="AE28" s="44" t="s">
        <v>11</v>
      </c>
      <c r="AF28" s="44" t="s">
        <v>732</v>
      </c>
      <c r="AG28" s="44" t="s">
        <v>11</v>
      </c>
      <c r="AH28" s="17">
        <v>1</v>
      </c>
      <c r="AI28" s="45">
        <f t="shared" ca="1" si="1"/>
        <v>109</v>
      </c>
      <c r="AJ28" s="45">
        <f t="shared" si="2"/>
        <v>1</v>
      </c>
      <c r="AK28" s="45">
        <f t="shared" si="3"/>
        <v>1</v>
      </c>
      <c r="AL28" s="45">
        <v>1</v>
      </c>
      <c r="AN28">
        <v>1</v>
      </c>
      <c r="AO28">
        <v>1</v>
      </c>
      <c r="AX28">
        <v>1</v>
      </c>
    </row>
    <row r="29" spans="1:53" ht="17.25" x14ac:dyDescent="0.25">
      <c r="A29" t="s">
        <v>46</v>
      </c>
      <c r="B29" s="1" t="s">
        <v>16</v>
      </c>
      <c r="C29" s="14" t="s">
        <v>15</v>
      </c>
      <c r="D29" s="14"/>
      <c r="E29" s="36" t="s">
        <v>170</v>
      </c>
      <c r="F29" s="9" t="s">
        <v>284</v>
      </c>
      <c r="G29" s="9" t="s">
        <v>855</v>
      </c>
      <c r="H29" s="9" t="s">
        <v>300</v>
      </c>
      <c r="I29" s="11" t="s">
        <v>26</v>
      </c>
      <c r="J29" s="9" t="s">
        <v>27</v>
      </c>
      <c r="K29" s="15">
        <v>43924</v>
      </c>
      <c r="L29" s="15">
        <v>43926</v>
      </c>
      <c r="M29" s="15">
        <v>43998</v>
      </c>
      <c r="N29" s="15"/>
      <c r="O29" s="15">
        <v>44039</v>
      </c>
      <c r="P29">
        <f>M29-K29</f>
        <v>74</v>
      </c>
      <c r="S29" s="18">
        <f t="shared" si="0"/>
        <v>115</v>
      </c>
      <c r="T29" t="s">
        <v>11</v>
      </c>
      <c r="U29" t="s">
        <v>372</v>
      </c>
      <c r="V29" t="s">
        <v>132</v>
      </c>
      <c r="W29" t="s">
        <v>376</v>
      </c>
      <c r="X29" s="5">
        <v>44046</v>
      </c>
      <c r="Y29" t="s">
        <v>372</v>
      </c>
      <c r="Z29" t="s">
        <v>561</v>
      </c>
      <c r="AA29" t="s">
        <v>11</v>
      </c>
      <c r="AB29" t="s">
        <v>11</v>
      </c>
      <c r="AI29" s="45">
        <f t="shared" ca="1" si="1"/>
        <v>115</v>
      </c>
      <c r="AJ29" s="45">
        <f t="shared" si="2"/>
        <v>1</v>
      </c>
      <c r="AK29" s="45">
        <f t="shared" si="3"/>
        <v>1</v>
      </c>
      <c r="AL29" s="30">
        <v>0</v>
      </c>
      <c r="AO29">
        <v>1</v>
      </c>
    </row>
    <row r="30" spans="1:53" ht="17.25" x14ac:dyDescent="0.25">
      <c r="A30" t="s">
        <v>47</v>
      </c>
      <c r="B30" s="1" t="s">
        <v>16</v>
      </c>
      <c r="C30" s="14" t="s">
        <v>15</v>
      </c>
      <c r="D30" s="14"/>
      <c r="E30" s="36" t="s">
        <v>170</v>
      </c>
      <c r="F30" s="9" t="s">
        <v>284</v>
      </c>
      <c r="G30" s="9" t="s">
        <v>855</v>
      </c>
      <c r="H30" s="9" t="s">
        <v>300</v>
      </c>
      <c r="I30" s="11" t="s">
        <v>26</v>
      </c>
      <c r="J30" s="9" t="s">
        <v>27</v>
      </c>
      <c r="K30" s="15">
        <v>43924</v>
      </c>
      <c r="L30" s="15">
        <v>43926</v>
      </c>
      <c r="M30" s="15"/>
      <c r="N30" s="15">
        <v>43999</v>
      </c>
      <c r="O30" s="15">
        <v>44008</v>
      </c>
      <c r="Q30">
        <f>N30-K30</f>
        <v>75</v>
      </c>
      <c r="S30" s="18">
        <f t="shared" si="0"/>
        <v>84</v>
      </c>
      <c r="T30" t="s">
        <v>11</v>
      </c>
      <c r="U30" t="s">
        <v>372</v>
      </c>
      <c r="V30" t="s">
        <v>116</v>
      </c>
      <c r="X30" s="5">
        <v>44018</v>
      </c>
      <c r="Y30" t="s">
        <v>372</v>
      </c>
      <c r="Z30" t="s">
        <v>431</v>
      </c>
      <c r="AA30" t="s">
        <v>11</v>
      </c>
      <c r="AB30" t="s">
        <v>372</v>
      </c>
      <c r="AI30" s="45">
        <f t="shared" ca="1" si="1"/>
        <v>84</v>
      </c>
      <c r="AJ30" s="45">
        <f t="shared" si="2"/>
        <v>1</v>
      </c>
      <c r="AK30" s="30">
        <f t="shared" si="3"/>
        <v>0</v>
      </c>
      <c r="AL30" s="30">
        <v>0</v>
      </c>
      <c r="AX30">
        <v>1</v>
      </c>
    </row>
    <row r="31" spans="1:53" ht="17.25" x14ac:dyDescent="0.25">
      <c r="A31" t="s">
        <v>48</v>
      </c>
      <c r="B31" s="1" t="s">
        <v>16</v>
      </c>
      <c r="C31" s="14" t="s">
        <v>15</v>
      </c>
      <c r="D31" s="14"/>
      <c r="E31" s="36" t="s">
        <v>170</v>
      </c>
      <c r="F31" s="9" t="s">
        <v>284</v>
      </c>
      <c r="G31" s="9" t="s">
        <v>855</v>
      </c>
      <c r="H31" s="9" t="s">
        <v>300</v>
      </c>
      <c r="I31" s="11" t="s">
        <v>26</v>
      </c>
      <c r="J31" s="9" t="s">
        <v>27</v>
      </c>
      <c r="K31" s="15">
        <v>43924</v>
      </c>
      <c r="L31" s="15">
        <v>43926</v>
      </c>
      <c r="M31" s="15">
        <v>44047</v>
      </c>
      <c r="N31" s="15">
        <v>44057</v>
      </c>
      <c r="O31" s="15">
        <v>44064</v>
      </c>
      <c r="P31">
        <f>M31-K31</f>
        <v>123</v>
      </c>
      <c r="Q31">
        <f>N31-K31</f>
        <v>133</v>
      </c>
      <c r="S31" s="18">
        <f t="shared" si="0"/>
        <v>140</v>
      </c>
      <c r="T31" t="s">
        <v>11</v>
      </c>
      <c r="U31" t="s">
        <v>372</v>
      </c>
      <c r="V31" t="s">
        <v>154</v>
      </c>
      <c r="X31" s="5">
        <v>44068</v>
      </c>
      <c r="Y31" t="s">
        <v>372</v>
      </c>
      <c r="Z31" t="s">
        <v>431</v>
      </c>
      <c r="AA31" t="s">
        <v>11</v>
      </c>
      <c r="AB31" t="s">
        <v>372</v>
      </c>
      <c r="AI31" s="45">
        <f t="shared" ca="1" si="1"/>
        <v>140</v>
      </c>
      <c r="AJ31" s="45">
        <f t="shared" si="2"/>
        <v>1</v>
      </c>
      <c r="AK31" s="30">
        <f t="shared" si="3"/>
        <v>0</v>
      </c>
      <c r="AL31" s="30">
        <v>0</v>
      </c>
      <c r="AX31">
        <v>1</v>
      </c>
    </row>
    <row r="32" spans="1:53" ht="17.25" x14ac:dyDescent="0.25">
      <c r="A32" t="s">
        <v>49</v>
      </c>
      <c r="B32" s="1" t="s">
        <v>16</v>
      </c>
      <c r="C32" s="14" t="s">
        <v>15</v>
      </c>
      <c r="D32" s="14"/>
      <c r="E32" s="36" t="s">
        <v>170</v>
      </c>
      <c r="F32" s="9" t="s">
        <v>284</v>
      </c>
      <c r="G32" s="9" t="s">
        <v>855</v>
      </c>
      <c r="H32" s="9" t="s">
        <v>300</v>
      </c>
      <c r="I32" t="s">
        <v>25</v>
      </c>
      <c r="J32" s="9" t="s">
        <v>27</v>
      </c>
      <c r="K32" s="15">
        <v>43924</v>
      </c>
      <c r="L32" s="15">
        <v>43926</v>
      </c>
      <c r="M32" s="15"/>
      <c r="N32" s="15">
        <v>44018</v>
      </c>
      <c r="O32" s="15">
        <v>44020</v>
      </c>
      <c r="P32" s="19"/>
      <c r="S32" s="18">
        <f t="shared" si="0"/>
        <v>96</v>
      </c>
      <c r="T32" t="s">
        <v>11</v>
      </c>
      <c r="U32" t="s">
        <v>372</v>
      </c>
      <c r="V32" t="s">
        <v>169</v>
      </c>
      <c r="X32" s="5">
        <v>44035</v>
      </c>
      <c r="Y32" t="s">
        <v>372</v>
      </c>
      <c r="Z32" t="s">
        <v>431</v>
      </c>
      <c r="AA32" t="s">
        <v>11</v>
      </c>
      <c r="AB32" t="s">
        <v>372</v>
      </c>
      <c r="AI32" s="45">
        <f t="shared" ca="1" si="1"/>
        <v>96</v>
      </c>
      <c r="AJ32" s="45">
        <f t="shared" si="2"/>
        <v>1</v>
      </c>
      <c r="AK32" s="30">
        <f t="shared" si="3"/>
        <v>0</v>
      </c>
      <c r="AL32" s="30">
        <v>0</v>
      </c>
      <c r="AX32">
        <v>1</v>
      </c>
    </row>
    <row r="33" spans="1:54" ht="17.25" x14ac:dyDescent="0.25">
      <c r="A33" t="s">
        <v>50</v>
      </c>
      <c r="B33" s="1" t="s">
        <v>16</v>
      </c>
      <c r="C33" s="14" t="s">
        <v>15</v>
      </c>
      <c r="D33" s="14"/>
      <c r="E33" s="36" t="s">
        <v>170</v>
      </c>
      <c r="F33" s="9" t="s">
        <v>284</v>
      </c>
      <c r="G33" s="9" t="s">
        <v>855</v>
      </c>
      <c r="H33" s="9" t="s">
        <v>300</v>
      </c>
      <c r="I33" t="s">
        <v>25</v>
      </c>
      <c r="J33" s="9" t="s">
        <v>27</v>
      </c>
      <c r="K33" s="15">
        <v>43924</v>
      </c>
      <c r="L33" s="15">
        <v>43926</v>
      </c>
      <c r="M33" s="15"/>
      <c r="N33" s="15">
        <v>44039</v>
      </c>
      <c r="O33" s="15">
        <v>44050</v>
      </c>
      <c r="Q33">
        <f>N33-K33</f>
        <v>115</v>
      </c>
      <c r="S33" s="18">
        <f t="shared" si="0"/>
        <v>126</v>
      </c>
      <c r="T33" t="s">
        <v>11</v>
      </c>
      <c r="U33" t="s">
        <v>372</v>
      </c>
      <c r="V33" t="s">
        <v>144</v>
      </c>
      <c r="X33" s="5">
        <v>44053</v>
      </c>
      <c r="Y33" t="s">
        <v>372</v>
      </c>
      <c r="Z33" t="s">
        <v>431</v>
      </c>
      <c r="AA33" t="s">
        <v>11</v>
      </c>
      <c r="AB33" t="s">
        <v>11</v>
      </c>
      <c r="AI33" s="45">
        <f t="shared" ca="1" si="1"/>
        <v>126</v>
      </c>
      <c r="AJ33" s="45">
        <f t="shared" si="2"/>
        <v>1</v>
      </c>
      <c r="AK33" s="45">
        <f t="shared" si="3"/>
        <v>1</v>
      </c>
      <c r="AL33" s="30">
        <v>0</v>
      </c>
      <c r="AO33">
        <v>1</v>
      </c>
      <c r="AX33">
        <v>1</v>
      </c>
    </row>
    <row r="34" spans="1:54" ht="17.25" x14ac:dyDescent="0.25">
      <c r="A34" t="s">
        <v>51</v>
      </c>
      <c r="B34" s="1" t="s">
        <v>16</v>
      </c>
      <c r="C34" s="14" t="s">
        <v>15</v>
      </c>
      <c r="D34" s="14"/>
      <c r="E34" s="36" t="s">
        <v>170</v>
      </c>
      <c r="F34" s="9" t="s">
        <v>284</v>
      </c>
      <c r="G34" s="9" t="s">
        <v>855</v>
      </c>
      <c r="H34" s="9" t="s">
        <v>300</v>
      </c>
      <c r="I34" t="s">
        <v>25</v>
      </c>
      <c r="J34" s="9" t="s">
        <v>27</v>
      </c>
      <c r="K34" s="15">
        <v>43924</v>
      </c>
      <c r="L34" s="15">
        <v>43926</v>
      </c>
      <c r="M34" s="15"/>
      <c r="N34" s="15">
        <v>43994</v>
      </c>
      <c r="O34" s="15">
        <v>43994</v>
      </c>
      <c r="Q34">
        <f>N34-K34</f>
        <v>70</v>
      </c>
      <c r="S34" s="18">
        <f t="shared" si="0"/>
        <v>70</v>
      </c>
      <c r="T34" t="s">
        <v>11</v>
      </c>
      <c r="U34" t="s">
        <v>372</v>
      </c>
      <c r="V34" t="s">
        <v>126</v>
      </c>
      <c r="X34" s="5">
        <v>44004</v>
      </c>
      <c r="Y34" t="s">
        <v>372</v>
      </c>
      <c r="Z34" t="s">
        <v>431</v>
      </c>
      <c r="AA34" t="s">
        <v>11</v>
      </c>
      <c r="AB34" t="s">
        <v>372</v>
      </c>
      <c r="AI34" s="45">
        <f t="shared" ca="1" si="1"/>
        <v>70</v>
      </c>
      <c r="AJ34" s="45">
        <f t="shared" si="2"/>
        <v>1</v>
      </c>
      <c r="AK34" s="30">
        <f t="shared" si="3"/>
        <v>0</v>
      </c>
      <c r="AL34" s="30">
        <v>0</v>
      </c>
      <c r="AX34">
        <v>1</v>
      </c>
    </row>
    <row r="35" spans="1:54" ht="17.25" x14ac:dyDescent="0.25">
      <c r="A35" t="s">
        <v>52</v>
      </c>
      <c r="B35" s="1" t="s">
        <v>16</v>
      </c>
      <c r="C35" s="14" t="s">
        <v>15</v>
      </c>
      <c r="D35" s="14"/>
      <c r="E35" s="36" t="s">
        <v>170</v>
      </c>
      <c r="F35" s="9" t="s">
        <v>284</v>
      </c>
      <c r="G35" s="9" t="s">
        <v>855</v>
      </c>
      <c r="H35" s="9" t="s">
        <v>300</v>
      </c>
      <c r="I35" t="s">
        <v>25</v>
      </c>
      <c r="J35" s="9" t="s">
        <v>27</v>
      </c>
      <c r="K35" s="15">
        <v>43924</v>
      </c>
      <c r="L35" s="15">
        <v>43926</v>
      </c>
      <c r="M35" s="15"/>
      <c r="N35" s="15">
        <v>44020</v>
      </c>
      <c r="O35" s="15">
        <v>44029</v>
      </c>
      <c r="Q35">
        <f>N35-K35</f>
        <v>96</v>
      </c>
      <c r="S35" s="18">
        <f t="shared" si="0"/>
        <v>105</v>
      </c>
      <c r="T35" t="s">
        <v>11</v>
      </c>
      <c r="U35" t="s">
        <v>103</v>
      </c>
      <c r="V35" t="s">
        <v>104</v>
      </c>
      <c r="W35" t="s">
        <v>103</v>
      </c>
      <c r="X35" s="5">
        <v>44035</v>
      </c>
      <c r="Y35" t="s">
        <v>372</v>
      </c>
      <c r="Z35" t="s">
        <v>431</v>
      </c>
      <c r="AA35" t="s">
        <v>11</v>
      </c>
      <c r="AB35" t="s">
        <v>11</v>
      </c>
      <c r="AI35" s="45">
        <f t="shared" ca="1" si="1"/>
        <v>105</v>
      </c>
      <c r="AJ35" s="45">
        <f t="shared" si="2"/>
        <v>1</v>
      </c>
      <c r="AK35" s="45">
        <f t="shared" si="3"/>
        <v>1</v>
      </c>
      <c r="AL35" s="30">
        <v>0</v>
      </c>
      <c r="AM35">
        <v>1</v>
      </c>
      <c r="AN35">
        <v>1</v>
      </c>
      <c r="AV35">
        <v>1</v>
      </c>
      <c r="AX35">
        <v>1</v>
      </c>
    </row>
    <row r="36" spans="1:54" ht="17.25" x14ac:dyDescent="0.25">
      <c r="A36" t="s">
        <v>53</v>
      </c>
      <c r="B36" s="1" t="s">
        <v>17</v>
      </c>
      <c r="C36" s="14" t="s">
        <v>14</v>
      </c>
      <c r="D36" s="14"/>
      <c r="E36" s="36" t="s">
        <v>170</v>
      </c>
      <c r="F36" s="9" t="s">
        <v>284</v>
      </c>
      <c r="G36" s="9" t="s">
        <v>855</v>
      </c>
      <c r="H36" s="9" t="s">
        <v>300</v>
      </c>
      <c r="I36" s="11" t="s">
        <v>26</v>
      </c>
      <c r="J36" s="9" t="s">
        <v>27</v>
      </c>
      <c r="K36" s="16">
        <v>43931</v>
      </c>
      <c r="L36" s="16">
        <v>43932</v>
      </c>
      <c r="M36" s="16">
        <v>43990</v>
      </c>
      <c r="N36" s="16">
        <v>44008</v>
      </c>
      <c r="O36" s="16">
        <v>44008</v>
      </c>
      <c r="Q36">
        <f>N36-K36</f>
        <v>77</v>
      </c>
      <c r="S36" s="18">
        <f t="shared" ref="S36:S56" si="4">O36-K36</f>
        <v>77</v>
      </c>
      <c r="T36" t="s">
        <v>11</v>
      </c>
      <c r="U36" t="s">
        <v>372</v>
      </c>
      <c r="V36" t="s">
        <v>114</v>
      </c>
      <c r="X36" s="56">
        <v>44018</v>
      </c>
      <c r="Y36" t="s">
        <v>487</v>
      </c>
      <c r="Z36" t="s">
        <v>515</v>
      </c>
      <c r="AA36" t="s">
        <v>11</v>
      </c>
      <c r="AB36" t="s">
        <v>11</v>
      </c>
      <c r="AC36" s="44" t="s">
        <v>11</v>
      </c>
      <c r="AD36" s="44"/>
      <c r="AE36" s="44"/>
      <c r="AF36" s="44"/>
      <c r="AG36" s="44"/>
      <c r="AI36" s="45">
        <f t="shared" ca="1" si="1"/>
        <v>77</v>
      </c>
      <c r="AJ36" s="45">
        <f t="shared" si="2"/>
        <v>1</v>
      </c>
      <c r="AK36" s="45">
        <f t="shared" si="3"/>
        <v>1</v>
      </c>
      <c r="AL36" s="30">
        <v>0</v>
      </c>
      <c r="AM36">
        <v>1</v>
      </c>
      <c r="AN36">
        <v>1</v>
      </c>
      <c r="AX36">
        <v>1</v>
      </c>
    </row>
    <row r="37" spans="1:54" ht="17.25" x14ac:dyDescent="0.25">
      <c r="A37" s="25" t="s">
        <v>513</v>
      </c>
      <c r="B37" s="23" t="s">
        <v>17</v>
      </c>
      <c r="C37" s="24" t="s">
        <v>14</v>
      </c>
      <c r="D37" s="24"/>
      <c r="E37" s="48" t="s">
        <v>170</v>
      </c>
      <c r="F37" s="26" t="s">
        <v>284</v>
      </c>
      <c r="G37" s="26" t="s">
        <v>855</v>
      </c>
      <c r="H37" s="26" t="s">
        <v>300</v>
      </c>
      <c r="I37" s="25" t="s">
        <v>25</v>
      </c>
      <c r="J37" s="26" t="s">
        <v>476</v>
      </c>
      <c r="K37" s="29">
        <v>43931</v>
      </c>
      <c r="L37" s="29">
        <v>43932</v>
      </c>
      <c r="M37" s="29"/>
      <c r="N37" s="29"/>
      <c r="O37" s="29">
        <v>44047</v>
      </c>
      <c r="P37" s="25"/>
      <c r="Q37" s="25"/>
      <c r="R37" s="25"/>
      <c r="S37" s="55">
        <f t="shared" si="4"/>
        <v>116</v>
      </c>
      <c r="T37" s="25" t="s">
        <v>11</v>
      </c>
      <c r="U37" s="25" t="s">
        <v>103</v>
      </c>
      <c r="V37" s="25" t="s">
        <v>499</v>
      </c>
      <c r="W37" s="25" t="s">
        <v>502</v>
      </c>
      <c r="X37" s="34"/>
      <c r="Y37" s="25"/>
      <c r="Z37" s="25"/>
      <c r="AA37" s="25"/>
      <c r="AB37" s="25" t="s">
        <v>372</v>
      </c>
      <c r="AC37" s="25"/>
      <c r="AD37" s="25"/>
      <c r="AE37" s="25"/>
      <c r="AF37" s="25"/>
      <c r="AG37" s="25"/>
      <c r="AH37" s="25"/>
      <c r="AI37" s="30">
        <f t="shared" ca="1" si="1"/>
        <v>116</v>
      </c>
      <c r="AJ37" s="30"/>
      <c r="AK37" s="30"/>
      <c r="AL37" s="30"/>
      <c r="AM37" s="25"/>
      <c r="AN37" s="25"/>
      <c r="AO37" s="25"/>
      <c r="AP37" s="25"/>
      <c r="AQ37" s="25"/>
      <c r="AR37" s="25"/>
      <c r="AS37" s="25"/>
      <c r="AT37" s="25"/>
      <c r="AU37" s="25"/>
      <c r="AV37" s="25"/>
      <c r="AW37" s="25"/>
      <c r="AX37" s="25"/>
      <c r="AY37" s="25"/>
      <c r="AZ37" s="25"/>
      <c r="BA37" s="25"/>
      <c r="BB37" s="25"/>
    </row>
    <row r="38" spans="1:54" ht="17.25" x14ac:dyDescent="0.25">
      <c r="A38" t="s">
        <v>54</v>
      </c>
      <c r="B38" s="1" t="s">
        <v>17</v>
      </c>
      <c r="C38" s="14" t="s">
        <v>14</v>
      </c>
      <c r="D38" s="14"/>
      <c r="E38" s="36" t="s">
        <v>170</v>
      </c>
      <c r="F38" s="9" t="s">
        <v>284</v>
      </c>
      <c r="G38" s="9" t="s">
        <v>855</v>
      </c>
      <c r="H38" s="9" t="s">
        <v>300</v>
      </c>
      <c r="I38" t="s">
        <v>25</v>
      </c>
      <c r="J38" s="9" t="s">
        <v>27</v>
      </c>
      <c r="K38" s="16">
        <v>43931</v>
      </c>
      <c r="L38" s="16">
        <v>43932</v>
      </c>
      <c r="M38" s="16"/>
      <c r="N38" s="16">
        <v>43971</v>
      </c>
      <c r="O38" s="16">
        <v>43983</v>
      </c>
      <c r="Q38">
        <f>N38-K38</f>
        <v>40</v>
      </c>
      <c r="S38" s="18">
        <f t="shared" si="4"/>
        <v>52</v>
      </c>
      <c r="T38" t="s">
        <v>11</v>
      </c>
      <c r="U38" t="s">
        <v>372</v>
      </c>
      <c r="V38" t="s">
        <v>100</v>
      </c>
      <c r="X38" s="5">
        <v>43991</v>
      </c>
      <c r="Y38" t="s">
        <v>372</v>
      </c>
      <c r="Z38" t="s">
        <v>431</v>
      </c>
      <c r="AA38" t="s">
        <v>11</v>
      </c>
      <c r="AB38" t="s">
        <v>372</v>
      </c>
      <c r="AI38" s="45">
        <f t="shared" ca="1" si="1"/>
        <v>52</v>
      </c>
      <c r="AJ38" s="45">
        <f>IF(OR(M38&gt;0,N38&gt;0,AB38="yes"), 1, 0)</f>
        <v>1</v>
      </c>
      <c r="AK38" s="30">
        <f>IF((AB38="yes"),1,0)</f>
        <v>0</v>
      </c>
      <c r="AL38" s="30">
        <v>0</v>
      </c>
      <c r="AV38">
        <v>1</v>
      </c>
      <c r="AX38">
        <v>1</v>
      </c>
    </row>
    <row r="39" spans="1:54" ht="17.25" x14ac:dyDescent="0.25">
      <c r="A39" s="25" t="s">
        <v>55</v>
      </c>
      <c r="B39" s="23" t="s">
        <v>17</v>
      </c>
      <c r="C39" s="24" t="s">
        <v>14</v>
      </c>
      <c r="D39" s="24"/>
      <c r="E39" s="48" t="s">
        <v>170</v>
      </c>
      <c r="F39" s="26" t="s">
        <v>284</v>
      </c>
      <c r="G39" s="26" t="s">
        <v>855</v>
      </c>
      <c r="H39" s="26" t="s">
        <v>300</v>
      </c>
      <c r="I39" s="25" t="s">
        <v>25</v>
      </c>
      <c r="J39" s="26" t="s">
        <v>27</v>
      </c>
      <c r="K39" s="29">
        <v>43931</v>
      </c>
      <c r="L39" s="29">
        <v>43932</v>
      </c>
      <c r="M39" s="29"/>
      <c r="N39" s="29"/>
      <c r="O39" s="29">
        <v>43954</v>
      </c>
      <c r="P39" s="34"/>
      <c r="Q39" s="25"/>
      <c r="R39" s="25"/>
      <c r="S39" s="25">
        <f t="shared" si="4"/>
        <v>23</v>
      </c>
      <c r="T39" s="25"/>
      <c r="U39" s="25"/>
      <c r="V39" s="25" t="s">
        <v>395</v>
      </c>
      <c r="W39" s="25"/>
      <c r="X39" s="25"/>
      <c r="Y39" s="25"/>
      <c r="Z39" s="25"/>
      <c r="AA39" s="25"/>
      <c r="AB39" s="25"/>
      <c r="AC39" s="25"/>
      <c r="AD39" s="25"/>
      <c r="AE39" s="25"/>
      <c r="AF39" s="25"/>
      <c r="AG39" s="25"/>
      <c r="AH39" s="25"/>
      <c r="AI39" s="30">
        <f t="shared" ca="1" si="1"/>
        <v>23</v>
      </c>
      <c r="AJ39" s="30"/>
      <c r="AK39" s="30"/>
      <c r="AL39" s="30"/>
      <c r="AM39" s="25"/>
      <c r="AN39" s="25"/>
      <c r="AO39" s="25"/>
      <c r="AP39" s="25"/>
      <c r="AQ39" s="25"/>
      <c r="AR39" s="25"/>
      <c r="AS39" s="25"/>
      <c r="AT39" s="25"/>
      <c r="AU39" s="25"/>
      <c r="AV39" s="25"/>
      <c r="AW39" s="25"/>
      <c r="AX39" s="25"/>
      <c r="AY39" s="25"/>
      <c r="AZ39" s="25">
        <v>1</v>
      </c>
      <c r="BA39" s="25"/>
      <c r="BB39" s="25"/>
    </row>
    <row r="40" spans="1:54" ht="17.25" x14ac:dyDescent="0.25">
      <c r="A40" t="s">
        <v>60</v>
      </c>
      <c r="B40" s="1" t="s">
        <v>17</v>
      </c>
      <c r="C40" s="14" t="s">
        <v>14</v>
      </c>
      <c r="D40" s="14"/>
      <c r="E40" s="36" t="s">
        <v>170</v>
      </c>
      <c r="F40" s="9" t="s">
        <v>284</v>
      </c>
      <c r="G40" s="9" t="s">
        <v>855</v>
      </c>
      <c r="H40" s="9" t="s">
        <v>300</v>
      </c>
      <c r="I40" s="11" t="s">
        <v>26</v>
      </c>
      <c r="J40" s="9" t="s">
        <v>27</v>
      </c>
      <c r="K40" s="16">
        <v>43939</v>
      </c>
      <c r="L40" s="15">
        <v>43941</v>
      </c>
      <c r="M40" s="15"/>
      <c r="N40" s="15">
        <v>44082</v>
      </c>
      <c r="O40" s="15">
        <v>44083</v>
      </c>
      <c r="P40" s="5"/>
      <c r="Q40">
        <f>N40-K40</f>
        <v>143</v>
      </c>
      <c r="S40" s="18">
        <f t="shared" si="4"/>
        <v>144</v>
      </c>
      <c r="T40" t="s">
        <v>11</v>
      </c>
      <c r="U40" t="s">
        <v>372</v>
      </c>
      <c r="V40" t="s">
        <v>449</v>
      </c>
      <c r="X40" s="5">
        <v>44084</v>
      </c>
      <c r="Y40" t="s">
        <v>372</v>
      </c>
      <c r="Z40" t="s">
        <v>431</v>
      </c>
      <c r="AA40" t="s">
        <v>11</v>
      </c>
      <c r="AB40" t="s">
        <v>372</v>
      </c>
      <c r="AI40" s="45">
        <f t="shared" ca="1" si="1"/>
        <v>144</v>
      </c>
      <c r="AJ40" s="45">
        <f t="shared" ref="AJ40:AJ66" si="5">IF(OR(M40&gt;0,N40&gt;0,AB40="yes"), 1, 0)</f>
        <v>1</v>
      </c>
      <c r="AK40" s="30">
        <f t="shared" ref="AK40:AK51" si="6">IF((AB40="yes"),1,0)</f>
        <v>0</v>
      </c>
      <c r="AL40" s="30">
        <v>0</v>
      </c>
      <c r="AZ40">
        <v>1</v>
      </c>
    </row>
    <row r="41" spans="1:54" ht="17.25" x14ac:dyDescent="0.25">
      <c r="A41" t="s">
        <v>61</v>
      </c>
      <c r="B41" s="1" t="s">
        <v>17</v>
      </c>
      <c r="C41" s="14" t="s">
        <v>14</v>
      </c>
      <c r="D41" s="14"/>
      <c r="E41" s="36" t="s">
        <v>170</v>
      </c>
      <c r="F41" s="9" t="s">
        <v>284</v>
      </c>
      <c r="G41" s="9" t="s">
        <v>855</v>
      </c>
      <c r="H41" s="9" t="s">
        <v>300</v>
      </c>
      <c r="I41" s="11" t="s">
        <v>26</v>
      </c>
      <c r="J41" s="9" t="s">
        <v>27</v>
      </c>
      <c r="K41" s="16">
        <v>43939</v>
      </c>
      <c r="L41" s="15">
        <v>43941</v>
      </c>
      <c r="M41" s="15"/>
      <c r="N41" s="15">
        <v>43998</v>
      </c>
      <c r="O41" s="15">
        <v>44001</v>
      </c>
      <c r="Q41">
        <f>N41-K41</f>
        <v>59</v>
      </c>
      <c r="S41" s="18">
        <f t="shared" si="4"/>
        <v>62</v>
      </c>
      <c r="T41" t="s">
        <v>11</v>
      </c>
      <c r="U41" t="s">
        <v>372</v>
      </c>
      <c r="V41" t="s">
        <v>119</v>
      </c>
      <c r="X41" s="5">
        <v>44004</v>
      </c>
      <c r="Y41" t="s">
        <v>372</v>
      </c>
      <c r="Z41" t="s">
        <v>431</v>
      </c>
      <c r="AA41" t="s">
        <v>11</v>
      </c>
      <c r="AB41" t="s">
        <v>372</v>
      </c>
      <c r="AI41" s="45">
        <f t="shared" ca="1" si="1"/>
        <v>62</v>
      </c>
      <c r="AJ41" s="45">
        <f t="shared" si="5"/>
        <v>1</v>
      </c>
      <c r="AK41" s="30">
        <f t="shared" si="6"/>
        <v>0</v>
      </c>
      <c r="AL41" s="30">
        <v>0</v>
      </c>
      <c r="AV41">
        <v>1</v>
      </c>
      <c r="AX41">
        <v>1</v>
      </c>
    </row>
    <row r="42" spans="1:54" ht="17.25" x14ac:dyDescent="0.25">
      <c r="A42" t="s">
        <v>62</v>
      </c>
      <c r="B42" s="1" t="s">
        <v>17</v>
      </c>
      <c r="C42" s="14" t="s">
        <v>14</v>
      </c>
      <c r="D42" s="14"/>
      <c r="E42" s="36" t="s">
        <v>170</v>
      </c>
      <c r="F42" s="9" t="s">
        <v>284</v>
      </c>
      <c r="G42" s="9" t="s">
        <v>855</v>
      </c>
      <c r="H42" s="9" t="s">
        <v>300</v>
      </c>
      <c r="I42" t="s">
        <v>25</v>
      </c>
      <c r="J42" s="9" t="s">
        <v>27</v>
      </c>
      <c r="K42" s="16">
        <v>43939</v>
      </c>
      <c r="L42" s="15">
        <v>43941</v>
      </c>
      <c r="M42" s="15">
        <v>43986</v>
      </c>
      <c r="N42" s="15"/>
      <c r="O42" s="15">
        <v>44011</v>
      </c>
      <c r="P42">
        <f>M42-K42</f>
        <v>47</v>
      </c>
      <c r="S42" s="18">
        <f t="shared" si="4"/>
        <v>72</v>
      </c>
      <c r="T42" t="s">
        <v>11</v>
      </c>
      <c r="U42" t="s">
        <v>372</v>
      </c>
      <c r="V42" t="s">
        <v>110</v>
      </c>
      <c r="X42" s="56">
        <v>44018</v>
      </c>
      <c r="Y42" t="s">
        <v>376</v>
      </c>
      <c r="Z42" t="s">
        <v>516</v>
      </c>
      <c r="AA42" t="s">
        <v>11</v>
      </c>
      <c r="AB42" t="s">
        <v>11</v>
      </c>
      <c r="AI42" s="45">
        <f t="shared" ca="1" si="1"/>
        <v>72</v>
      </c>
      <c r="AJ42" s="45">
        <f t="shared" si="5"/>
        <v>1</v>
      </c>
      <c r="AK42" s="45">
        <f t="shared" si="6"/>
        <v>1</v>
      </c>
      <c r="AL42" s="30">
        <v>0</v>
      </c>
      <c r="AO42">
        <v>1</v>
      </c>
    </row>
    <row r="43" spans="1:54" ht="17.25" x14ac:dyDescent="0.25">
      <c r="A43" t="s">
        <v>63</v>
      </c>
      <c r="B43" s="1" t="s">
        <v>17</v>
      </c>
      <c r="C43" s="14" t="s">
        <v>14</v>
      </c>
      <c r="D43" s="14"/>
      <c r="E43" s="36" t="s">
        <v>170</v>
      </c>
      <c r="F43" s="9" t="s">
        <v>284</v>
      </c>
      <c r="G43" s="9" t="s">
        <v>855</v>
      </c>
      <c r="H43" s="9" t="s">
        <v>300</v>
      </c>
      <c r="I43" t="s">
        <v>25</v>
      </c>
      <c r="J43" s="9" t="s">
        <v>27</v>
      </c>
      <c r="K43" s="16">
        <v>43939</v>
      </c>
      <c r="L43" s="15">
        <v>43941</v>
      </c>
      <c r="M43" s="15">
        <v>43986</v>
      </c>
      <c r="N43" s="15">
        <v>44020</v>
      </c>
      <c r="O43" s="15">
        <v>44020</v>
      </c>
      <c r="P43">
        <f>M43-K43</f>
        <v>47</v>
      </c>
      <c r="Q43">
        <f>N43-K43</f>
        <v>81</v>
      </c>
      <c r="S43" s="18">
        <f t="shared" si="4"/>
        <v>81</v>
      </c>
      <c r="T43" t="s">
        <v>11</v>
      </c>
      <c r="U43" t="s">
        <v>372</v>
      </c>
      <c r="V43" t="s">
        <v>166</v>
      </c>
      <c r="X43" s="5">
        <v>44035</v>
      </c>
      <c r="Y43" t="s">
        <v>372</v>
      </c>
      <c r="Z43" t="s">
        <v>431</v>
      </c>
      <c r="AA43" t="s">
        <v>11</v>
      </c>
      <c r="AB43" t="s">
        <v>11</v>
      </c>
      <c r="AI43" s="45">
        <f t="shared" ca="1" si="1"/>
        <v>81</v>
      </c>
      <c r="AJ43" s="45">
        <f t="shared" si="5"/>
        <v>1</v>
      </c>
      <c r="AK43" s="45">
        <f t="shared" si="6"/>
        <v>1</v>
      </c>
      <c r="AL43" s="30">
        <v>0</v>
      </c>
      <c r="AO43">
        <v>1</v>
      </c>
      <c r="AX43">
        <v>1</v>
      </c>
    </row>
    <row r="44" spans="1:54" ht="17.25" x14ac:dyDescent="0.25">
      <c r="A44" t="s">
        <v>64</v>
      </c>
      <c r="B44" s="1" t="s">
        <v>17</v>
      </c>
      <c r="C44" s="14" t="s">
        <v>14</v>
      </c>
      <c r="D44" s="14"/>
      <c r="E44" s="36" t="s">
        <v>170</v>
      </c>
      <c r="F44" s="9" t="s">
        <v>284</v>
      </c>
      <c r="G44" s="9" t="s">
        <v>855</v>
      </c>
      <c r="H44" s="9" t="s">
        <v>300</v>
      </c>
      <c r="I44" t="s">
        <v>25</v>
      </c>
      <c r="J44" s="9" t="s">
        <v>27</v>
      </c>
      <c r="K44" s="16">
        <v>43939</v>
      </c>
      <c r="L44" s="15">
        <v>43941</v>
      </c>
      <c r="M44" s="15">
        <v>43986</v>
      </c>
      <c r="N44" s="15"/>
      <c r="O44" s="15">
        <v>44011</v>
      </c>
      <c r="P44">
        <f>M44-K44</f>
        <v>47</v>
      </c>
      <c r="S44" s="18">
        <f t="shared" si="4"/>
        <v>72</v>
      </c>
      <c r="T44" t="s">
        <v>11</v>
      </c>
      <c r="U44" t="s">
        <v>372</v>
      </c>
      <c r="V44" t="s">
        <v>110</v>
      </c>
      <c r="X44" s="56">
        <v>44018</v>
      </c>
      <c r="Y44" t="s">
        <v>376</v>
      </c>
      <c r="Z44" t="s">
        <v>516</v>
      </c>
      <c r="AA44" t="s">
        <v>11</v>
      </c>
      <c r="AB44" t="s">
        <v>11</v>
      </c>
      <c r="AI44" s="45">
        <f t="shared" ca="1" si="1"/>
        <v>72</v>
      </c>
      <c r="AJ44" s="45">
        <f t="shared" si="5"/>
        <v>1</v>
      </c>
      <c r="AK44" s="45">
        <f t="shared" si="6"/>
        <v>1</v>
      </c>
      <c r="AL44" s="30">
        <v>0</v>
      </c>
      <c r="AO44">
        <v>1</v>
      </c>
    </row>
    <row r="45" spans="1:54" ht="17.25" x14ac:dyDescent="0.25">
      <c r="A45" t="s">
        <v>65</v>
      </c>
      <c r="B45" s="1" t="s">
        <v>17</v>
      </c>
      <c r="C45" s="14" t="s">
        <v>14</v>
      </c>
      <c r="D45" s="14"/>
      <c r="E45" s="36" t="s">
        <v>170</v>
      </c>
      <c r="F45" s="9" t="s">
        <v>284</v>
      </c>
      <c r="G45" s="9" t="s">
        <v>855</v>
      </c>
      <c r="H45" s="9" t="s">
        <v>300</v>
      </c>
      <c r="I45" t="s">
        <v>25</v>
      </c>
      <c r="J45" s="9" t="s">
        <v>27</v>
      </c>
      <c r="K45" s="16">
        <v>43939</v>
      </c>
      <c r="L45" s="15">
        <v>43941</v>
      </c>
      <c r="M45" s="15">
        <v>43986</v>
      </c>
      <c r="N45" s="15">
        <v>44033</v>
      </c>
      <c r="O45" s="15">
        <v>44033</v>
      </c>
      <c r="P45">
        <f>M45-K45</f>
        <v>47</v>
      </c>
      <c r="Q45">
        <f>N45-K45</f>
        <v>94</v>
      </c>
      <c r="S45" s="18">
        <f t="shared" si="4"/>
        <v>94</v>
      </c>
      <c r="T45" t="s">
        <v>11</v>
      </c>
      <c r="U45" t="s">
        <v>372</v>
      </c>
      <c r="V45" t="s">
        <v>396</v>
      </c>
      <c r="X45" s="5">
        <v>44035</v>
      </c>
      <c r="Y45" t="s">
        <v>372</v>
      </c>
      <c r="Z45" t="s">
        <v>431</v>
      </c>
      <c r="AA45" t="s">
        <v>11</v>
      </c>
      <c r="AB45" t="s">
        <v>372</v>
      </c>
      <c r="AI45" s="45">
        <f t="shared" ca="1" si="1"/>
        <v>94</v>
      </c>
      <c r="AJ45" s="45">
        <f t="shared" si="5"/>
        <v>1</v>
      </c>
      <c r="AK45" s="30">
        <f t="shared" si="6"/>
        <v>0</v>
      </c>
      <c r="AL45" s="30">
        <v>0</v>
      </c>
      <c r="AV45">
        <v>1</v>
      </c>
    </row>
    <row r="46" spans="1:54" ht="17.25" x14ac:dyDescent="0.25">
      <c r="A46" t="s">
        <v>56</v>
      </c>
      <c r="B46" s="1" t="s">
        <v>16</v>
      </c>
      <c r="C46" s="14" t="s">
        <v>15</v>
      </c>
      <c r="D46" s="14"/>
      <c r="E46" s="36" t="s">
        <v>170</v>
      </c>
      <c r="F46" s="9" t="s">
        <v>284</v>
      </c>
      <c r="G46" s="9" t="s">
        <v>855</v>
      </c>
      <c r="H46" s="9" t="s">
        <v>300</v>
      </c>
      <c r="I46" s="11" t="s">
        <v>26</v>
      </c>
      <c r="J46" s="9" t="s">
        <v>27</v>
      </c>
      <c r="K46" s="15">
        <v>43940</v>
      </c>
      <c r="L46" s="15">
        <v>43941</v>
      </c>
      <c r="M46" s="15">
        <v>44020</v>
      </c>
      <c r="N46" s="15">
        <v>44048</v>
      </c>
      <c r="O46" s="15">
        <v>44048</v>
      </c>
      <c r="P46">
        <f>M46-K46</f>
        <v>80</v>
      </c>
      <c r="Q46">
        <f>N46-K46</f>
        <v>108</v>
      </c>
      <c r="S46" s="18">
        <f t="shared" si="4"/>
        <v>108</v>
      </c>
      <c r="T46" t="s">
        <v>11</v>
      </c>
      <c r="U46" t="s">
        <v>372</v>
      </c>
      <c r="V46" t="s">
        <v>142</v>
      </c>
      <c r="X46" s="5">
        <v>44053</v>
      </c>
      <c r="Y46" t="s">
        <v>372</v>
      </c>
      <c r="Z46" t="s">
        <v>562</v>
      </c>
      <c r="AA46" t="s">
        <v>11</v>
      </c>
      <c r="AB46" t="s">
        <v>11</v>
      </c>
      <c r="AC46" s="44" t="s">
        <v>11</v>
      </c>
      <c r="AD46" s="44"/>
      <c r="AE46" s="44"/>
      <c r="AF46" s="44"/>
      <c r="AG46" s="44"/>
      <c r="AI46" s="45">
        <f t="shared" ca="1" si="1"/>
        <v>108</v>
      </c>
      <c r="AJ46" s="45">
        <f t="shared" si="5"/>
        <v>1</v>
      </c>
      <c r="AK46" s="45">
        <f t="shared" si="6"/>
        <v>1</v>
      </c>
      <c r="AL46" s="30">
        <v>0</v>
      </c>
      <c r="AR46">
        <v>1</v>
      </c>
      <c r="AV46">
        <v>1</v>
      </c>
    </row>
    <row r="47" spans="1:54" ht="17.25" x14ac:dyDescent="0.25">
      <c r="A47" t="s">
        <v>57</v>
      </c>
      <c r="B47" s="1" t="s">
        <v>16</v>
      </c>
      <c r="C47" s="14" t="s">
        <v>15</v>
      </c>
      <c r="D47" s="14"/>
      <c r="E47" s="36" t="s">
        <v>170</v>
      </c>
      <c r="F47" s="9" t="s">
        <v>284</v>
      </c>
      <c r="G47" s="9" t="s">
        <v>855</v>
      </c>
      <c r="H47" s="9" t="s">
        <v>300</v>
      </c>
      <c r="I47" s="11" t="s">
        <v>26</v>
      </c>
      <c r="J47" s="9" t="s">
        <v>27</v>
      </c>
      <c r="K47" s="15">
        <v>43940</v>
      </c>
      <c r="L47" s="15">
        <v>43941</v>
      </c>
      <c r="M47" s="15"/>
      <c r="N47" s="15">
        <v>44069</v>
      </c>
      <c r="O47" s="15">
        <v>44069</v>
      </c>
      <c r="Q47">
        <f>N47-K47</f>
        <v>129</v>
      </c>
      <c r="S47" s="18">
        <f t="shared" si="4"/>
        <v>129</v>
      </c>
      <c r="T47" t="s">
        <v>11</v>
      </c>
      <c r="U47" t="s">
        <v>372</v>
      </c>
      <c r="V47" t="s">
        <v>158</v>
      </c>
      <c r="X47" s="5">
        <v>44084</v>
      </c>
      <c r="Y47" t="s">
        <v>372</v>
      </c>
      <c r="Z47" t="s">
        <v>431</v>
      </c>
      <c r="AA47" t="s">
        <v>11</v>
      </c>
      <c r="AB47" t="s">
        <v>372</v>
      </c>
      <c r="AI47" s="45">
        <f t="shared" ca="1" si="1"/>
        <v>129</v>
      </c>
      <c r="AJ47" s="45">
        <f t="shared" si="5"/>
        <v>1</v>
      </c>
      <c r="AK47" s="30">
        <f t="shared" si="6"/>
        <v>0</v>
      </c>
      <c r="AL47" s="30">
        <v>0</v>
      </c>
      <c r="AV47">
        <v>1</v>
      </c>
    </row>
    <row r="48" spans="1:54" ht="17.25" x14ac:dyDescent="0.25">
      <c r="A48" t="s">
        <v>58</v>
      </c>
      <c r="B48" s="1" t="s">
        <v>16</v>
      </c>
      <c r="C48" s="14" t="s">
        <v>15</v>
      </c>
      <c r="D48" s="14"/>
      <c r="E48" s="36" t="s">
        <v>170</v>
      </c>
      <c r="F48" s="9" t="s">
        <v>284</v>
      </c>
      <c r="G48" s="9" t="s">
        <v>855</v>
      </c>
      <c r="H48" s="9" t="s">
        <v>300</v>
      </c>
      <c r="I48" t="s">
        <v>25</v>
      </c>
      <c r="J48" s="9" t="s">
        <v>27</v>
      </c>
      <c r="K48" s="15">
        <v>43940</v>
      </c>
      <c r="L48" s="15">
        <v>43941</v>
      </c>
      <c r="M48" s="15"/>
      <c r="N48" s="15">
        <v>44027</v>
      </c>
      <c r="O48" s="15">
        <v>44028</v>
      </c>
      <c r="P48" s="5"/>
      <c r="S48" s="18">
        <f t="shared" si="4"/>
        <v>88</v>
      </c>
      <c r="T48" t="s">
        <v>11</v>
      </c>
      <c r="U48" t="s">
        <v>103</v>
      </c>
      <c r="V48" t="s">
        <v>168</v>
      </c>
      <c r="W48" t="s">
        <v>103</v>
      </c>
      <c r="X48" s="5">
        <v>44035</v>
      </c>
      <c r="Y48" t="s">
        <v>372</v>
      </c>
      <c r="Z48" t="s">
        <v>431</v>
      </c>
      <c r="AA48" t="s">
        <v>11</v>
      </c>
      <c r="AB48" t="s">
        <v>11</v>
      </c>
      <c r="AI48" s="45">
        <f t="shared" ca="1" si="1"/>
        <v>88</v>
      </c>
      <c r="AJ48" s="45">
        <f t="shared" si="5"/>
        <v>1</v>
      </c>
      <c r="AK48" s="45">
        <f t="shared" si="6"/>
        <v>1</v>
      </c>
      <c r="AL48" s="30">
        <v>0</v>
      </c>
      <c r="AM48">
        <v>1</v>
      </c>
      <c r="AN48">
        <v>1</v>
      </c>
      <c r="AX48">
        <v>1</v>
      </c>
    </row>
    <row r="49" spans="1:54" ht="17.25" x14ac:dyDescent="0.25">
      <c r="A49" t="s">
        <v>59</v>
      </c>
      <c r="B49" s="1" t="s">
        <v>16</v>
      </c>
      <c r="C49" s="14" t="s">
        <v>15</v>
      </c>
      <c r="D49" s="14"/>
      <c r="E49" s="36" t="s">
        <v>170</v>
      </c>
      <c r="F49" s="9" t="s">
        <v>284</v>
      </c>
      <c r="G49" s="9" t="s">
        <v>855</v>
      </c>
      <c r="H49" s="9" t="s">
        <v>300</v>
      </c>
      <c r="I49" t="s">
        <v>25</v>
      </c>
      <c r="J49" s="9" t="s">
        <v>27</v>
      </c>
      <c r="K49" s="15">
        <v>43940</v>
      </c>
      <c r="L49" s="15">
        <v>43941</v>
      </c>
      <c r="M49" s="15">
        <v>43994</v>
      </c>
      <c r="N49" s="15">
        <v>44008</v>
      </c>
      <c r="O49" s="15">
        <v>44011</v>
      </c>
      <c r="P49">
        <f>M49-K49</f>
        <v>54</v>
      </c>
      <c r="Q49">
        <f>N49-K49</f>
        <v>68</v>
      </c>
      <c r="S49" s="18">
        <f t="shared" si="4"/>
        <v>71</v>
      </c>
      <c r="T49" t="s">
        <v>11</v>
      </c>
      <c r="U49" t="s">
        <v>372</v>
      </c>
      <c r="V49" t="s">
        <v>111</v>
      </c>
      <c r="X49" s="5">
        <v>44018</v>
      </c>
      <c r="Y49" t="s">
        <v>372</v>
      </c>
      <c r="Z49" t="s">
        <v>431</v>
      </c>
      <c r="AA49" t="s">
        <v>11</v>
      </c>
      <c r="AB49" t="s">
        <v>11</v>
      </c>
      <c r="AI49" s="45">
        <f t="shared" ca="1" si="1"/>
        <v>71</v>
      </c>
      <c r="AJ49" s="45">
        <f t="shared" si="5"/>
        <v>1</v>
      </c>
      <c r="AK49" s="45">
        <f t="shared" si="6"/>
        <v>1</v>
      </c>
      <c r="AL49" s="30">
        <v>0</v>
      </c>
      <c r="AM49">
        <v>1</v>
      </c>
      <c r="AN49">
        <v>1</v>
      </c>
      <c r="AO49">
        <v>1</v>
      </c>
      <c r="AX49">
        <v>1</v>
      </c>
    </row>
    <row r="50" spans="1:54" ht="17.25" x14ac:dyDescent="0.25">
      <c r="A50" t="s">
        <v>67</v>
      </c>
      <c r="B50" s="1" t="s">
        <v>16</v>
      </c>
      <c r="C50" s="14" t="s">
        <v>15</v>
      </c>
      <c r="D50" s="14"/>
      <c r="E50" s="36" t="s">
        <v>170</v>
      </c>
      <c r="F50" s="9" t="s">
        <v>284</v>
      </c>
      <c r="G50" s="9" t="s">
        <v>855</v>
      </c>
      <c r="H50" s="9" t="s">
        <v>300</v>
      </c>
      <c r="I50" s="11" t="s">
        <v>26</v>
      </c>
      <c r="J50" s="9" t="s">
        <v>27</v>
      </c>
      <c r="K50" s="15">
        <v>43943</v>
      </c>
      <c r="L50" s="15">
        <v>43944</v>
      </c>
      <c r="M50" s="15"/>
      <c r="N50" s="15">
        <v>44011</v>
      </c>
      <c r="O50" s="15">
        <v>44011</v>
      </c>
      <c r="Q50">
        <f>N50-K50</f>
        <v>68</v>
      </c>
      <c r="S50" s="18">
        <f t="shared" si="4"/>
        <v>68</v>
      </c>
      <c r="T50" t="s">
        <v>11</v>
      </c>
      <c r="U50" t="s">
        <v>372</v>
      </c>
      <c r="V50" t="s">
        <v>113</v>
      </c>
      <c r="X50" s="5">
        <v>44018</v>
      </c>
      <c r="Y50" t="s">
        <v>372</v>
      </c>
      <c r="Z50" t="s">
        <v>431</v>
      </c>
      <c r="AA50" t="s">
        <v>11</v>
      </c>
      <c r="AB50" t="s">
        <v>372</v>
      </c>
      <c r="AI50" s="45">
        <f t="shared" ca="1" si="1"/>
        <v>68</v>
      </c>
      <c r="AJ50" s="45">
        <f t="shared" si="5"/>
        <v>1</v>
      </c>
      <c r="AK50" s="30">
        <f t="shared" si="6"/>
        <v>0</v>
      </c>
      <c r="AL50" s="30">
        <v>0</v>
      </c>
      <c r="AX50">
        <v>1</v>
      </c>
    </row>
    <row r="51" spans="1:54" ht="17.25" x14ac:dyDescent="0.25">
      <c r="A51" t="s">
        <v>66</v>
      </c>
      <c r="B51" s="1" t="s">
        <v>16</v>
      </c>
      <c r="C51" s="14" t="s">
        <v>15</v>
      </c>
      <c r="D51" s="14"/>
      <c r="E51" s="36" t="s">
        <v>170</v>
      </c>
      <c r="F51" s="9" t="s">
        <v>284</v>
      </c>
      <c r="G51" s="9" t="s">
        <v>855</v>
      </c>
      <c r="H51" s="9" t="s">
        <v>300</v>
      </c>
      <c r="I51" s="11" t="s">
        <v>26</v>
      </c>
      <c r="J51" s="9" t="s">
        <v>27</v>
      </c>
      <c r="K51" s="15">
        <v>43943</v>
      </c>
      <c r="L51" s="15">
        <v>43944</v>
      </c>
      <c r="M51" s="15"/>
      <c r="N51" s="15">
        <v>44001</v>
      </c>
      <c r="O51" s="15">
        <v>44001</v>
      </c>
      <c r="Q51">
        <f>N51-K51</f>
        <v>58</v>
      </c>
      <c r="S51" s="18">
        <f t="shared" si="4"/>
        <v>58</v>
      </c>
      <c r="T51" t="s">
        <v>11</v>
      </c>
      <c r="U51" t="s">
        <v>372</v>
      </c>
      <c r="V51" t="s">
        <v>118</v>
      </c>
      <c r="X51" s="5">
        <v>44004</v>
      </c>
      <c r="Y51" t="s">
        <v>372</v>
      </c>
      <c r="Z51" t="s">
        <v>563</v>
      </c>
      <c r="AA51" t="s">
        <v>11</v>
      </c>
      <c r="AB51" t="s">
        <v>372</v>
      </c>
      <c r="AD51" s="44" t="s">
        <v>732</v>
      </c>
      <c r="AE51" s="44"/>
      <c r="AF51" s="44" t="s">
        <v>732</v>
      </c>
      <c r="AG51" s="44"/>
      <c r="AH51">
        <v>2</v>
      </c>
      <c r="AI51" s="45">
        <f t="shared" ca="1" si="1"/>
        <v>58</v>
      </c>
      <c r="AJ51" s="45">
        <f t="shared" si="5"/>
        <v>1</v>
      </c>
      <c r="AK51" s="30">
        <f t="shared" si="6"/>
        <v>0</v>
      </c>
      <c r="AL51" s="30">
        <v>0</v>
      </c>
      <c r="AX51">
        <v>1</v>
      </c>
    </row>
    <row r="52" spans="1:54" ht="17.25" x14ac:dyDescent="0.25">
      <c r="A52" t="s">
        <v>68</v>
      </c>
      <c r="B52" s="1" t="s">
        <v>16</v>
      </c>
      <c r="C52" s="14" t="s">
        <v>15</v>
      </c>
      <c r="D52" s="14"/>
      <c r="E52" s="36" t="s">
        <v>170</v>
      </c>
      <c r="F52" s="9" t="s">
        <v>284</v>
      </c>
      <c r="G52" s="9" t="s">
        <v>855</v>
      </c>
      <c r="H52" s="9" t="s">
        <v>300</v>
      </c>
      <c r="I52" t="s">
        <v>25</v>
      </c>
      <c r="J52" s="9" t="s">
        <v>27</v>
      </c>
      <c r="K52" s="15">
        <v>43943</v>
      </c>
      <c r="L52" s="15">
        <v>43944</v>
      </c>
      <c r="M52" s="15"/>
      <c r="N52" s="15">
        <v>44020</v>
      </c>
      <c r="O52" s="15">
        <v>44028</v>
      </c>
      <c r="Q52">
        <f>N52-K52</f>
        <v>77</v>
      </c>
      <c r="S52" s="18">
        <f t="shared" si="4"/>
        <v>85</v>
      </c>
      <c r="T52" t="s">
        <v>11</v>
      </c>
      <c r="U52" t="s">
        <v>446</v>
      </c>
      <c r="V52" t="s">
        <v>105</v>
      </c>
      <c r="W52" t="s">
        <v>446</v>
      </c>
      <c r="X52" s="5">
        <v>44035</v>
      </c>
      <c r="Y52" t="s">
        <v>372</v>
      </c>
      <c r="Z52" t="s">
        <v>719</v>
      </c>
      <c r="AA52" t="s">
        <v>11</v>
      </c>
      <c r="AB52" t="s">
        <v>11</v>
      </c>
      <c r="AC52" s="44" t="s">
        <v>11</v>
      </c>
      <c r="AD52" s="44" t="s">
        <v>732</v>
      </c>
      <c r="AE52" s="44"/>
      <c r="AF52" s="44" t="s">
        <v>732</v>
      </c>
      <c r="AG52" s="44"/>
      <c r="AH52">
        <v>2</v>
      </c>
      <c r="AI52" s="45">
        <f t="shared" ca="1" si="1"/>
        <v>85</v>
      </c>
      <c r="AJ52" s="45">
        <f t="shared" si="5"/>
        <v>1</v>
      </c>
      <c r="AK52" s="45">
        <v>1</v>
      </c>
      <c r="AL52" s="30">
        <v>0</v>
      </c>
      <c r="AR52">
        <v>1</v>
      </c>
    </row>
    <row r="53" spans="1:54" ht="17.25" x14ac:dyDescent="0.25">
      <c r="A53" t="s">
        <v>69</v>
      </c>
      <c r="B53" s="1" t="s">
        <v>16</v>
      </c>
      <c r="C53" s="14" t="s">
        <v>15</v>
      </c>
      <c r="D53" s="14"/>
      <c r="E53" s="36" t="s">
        <v>170</v>
      </c>
      <c r="F53" s="9" t="s">
        <v>284</v>
      </c>
      <c r="G53" s="9" t="s">
        <v>855</v>
      </c>
      <c r="H53" s="9" t="s">
        <v>300</v>
      </c>
      <c r="I53" t="s">
        <v>25</v>
      </c>
      <c r="J53" s="9" t="s">
        <v>27</v>
      </c>
      <c r="K53" s="15">
        <v>43943</v>
      </c>
      <c r="L53" s="15">
        <v>43944</v>
      </c>
      <c r="M53" s="15"/>
      <c r="N53" s="15">
        <v>44063</v>
      </c>
      <c r="O53" s="15">
        <v>44091</v>
      </c>
      <c r="P53" s="5"/>
      <c r="Q53">
        <f>N53-K53</f>
        <v>120</v>
      </c>
      <c r="S53" s="18">
        <f t="shared" si="4"/>
        <v>148</v>
      </c>
      <c r="T53" t="s">
        <v>11</v>
      </c>
      <c r="U53" t="s">
        <v>376</v>
      </c>
      <c r="V53" t="s">
        <v>447</v>
      </c>
      <c r="X53" s="5">
        <v>44132</v>
      </c>
      <c r="Y53" t="s">
        <v>436</v>
      </c>
      <c r="Z53" t="s">
        <v>431</v>
      </c>
      <c r="AA53" t="s">
        <v>11</v>
      </c>
      <c r="AB53" t="s">
        <v>11</v>
      </c>
      <c r="AI53" s="45">
        <f t="shared" ca="1" si="1"/>
        <v>148</v>
      </c>
      <c r="AJ53" s="45">
        <f t="shared" si="5"/>
        <v>1</v>
      </c>
      <c r="AK53" s="45">
        <f>IF((AB53="yes"),1,0)</f>
        <v>1</v>
      </c>
      <c r="AL53" s="30">
        <v>0</v>
      </c>
      <c r="AT53">
        <v>1</v>
      </c>
    </row>
    <row r="54" spans="1:54" ht="17.25" x14ac:dyDescent="0.25">
      <c r="A54" t="s">
        <v>70</v>
      </c>
      <c r="B54" s="1" t="s">
        <v>16</v>
      </c>
      <c r="C54" s="14" t="s">
        <v>15</v>
      </c>
      <c r="D54" s="14"/>
      <c r="E54" s="36" t="s">
        <v>170</v>
      </c>
      <c r="F54" s="9" t="s">
        <v>284</v>
      </c>
      <c r="G54" s="9" t="s">
        <v>855</v>
      </c>
      <c r="H54" s="9" t="s">
        <v>300</v>
      </c>
      <c r="I54" t="s">
        <v>25</v>
      </c>
      <c r="J54" s="9" t="s">
        <v>27</v>
      </c>
      <c r="K54" s="15">
        <v>43943</v>
      </c>
      <c r="L54" s="15">
        <v>43944</v>
      </c>
      <c r="M54" s="15">
        <v>43986</v>
      </c>
      <c r="N54" s="15"/>
      <c r="O54" s="15">
        <v>44018</v>
      </c>
      <c r="P54">
        <f>M54-K54</f>
        <v>43</v>
      </c>
      <c r="S54" s="18">
        <f t="shared" si="4"/>
        <v>75</v>
      </c>
      <c r="T54" t="s">
        <v>11</v>
      </c>
      <c r="U54" t="s">
        <v>372</v>
      </c>
      <c r="V54" t="s">
        <v>167</v>
      </c>
      <c r="X54" s="5">
        <v>44035</v>
      </c>
      <c r="Y54" t="s">
        <v>372</v>
      </c>
      <c r="Z54" t="s">
        <v>720</v>
      </c>
      <c r="AA54" t="s">
        <v>11</v>
      </c>
      <c r="AB54" t="s">
        <v>11</v>
      </c>
      <c r="AC54" s="44" t="s">
        <v>11</v>
      </c>
      <c r="AD54" s="44" t="s">
        <v>732</v>
      </c>
      <c r="AE54" s="44"/>
      <c r="AF54" s="44" t="s">
        <v>732</v>
      </c>
      <c r="AG54" s="44"/>
      <c r="AH54">
        <v>2</v>
      </c>
      <c r="AI54" s="45">
        <f t="shared" ca="1" si="1"/>
        <v>75</v>
      </c>
      <c r="AJ54" s="45">
        <f t="shared" si="5"/>
        <v>1</v>
      </c>
      <c r="AK54" s="45">
        <v>1</v>
      </c>
      <c r="AL54" s="30">
        <v>0</v>
      </c>
      <c r="AO54">
        <v>1</v>
      </c>
      <c r="AX54">
        <v>1</v>
      </c>
    </row>
    <row r="55" spans="1:54" ht="17.25" x14ac:dyDescent="0.25">
      <c r="A55" t="s">
        <v>71</v>
      </c>
      <c r="B55" s="1" t="s">
        <v>16</v>
      </c>
      <c r="C55" s="14" t="s">
        <v>15</v>
      </c>
      <c r="D55" s="95" t="s">
        <v>818</v>
      </c>
      <c r="E55" s="36" t="s">
        <v>170</v>
      </c>
      <c r="F55" s="9" t="s">
        <v>284</v>
      </c>
      <c r="G55" s="9" t="s">
        <v>855</v>
      </c>
      <c r="H55" s="9" t="s">
        <v>300</v>
      </c>
      <c r="I55" t="s">
        <v>25</v>
      </c>
      <c r="J55" s="9" t="s">
        <v>27</v>
      </c>
      <c r="K55" s="15">
        <v>43943</v>
      </c>
      <c r="L55" s="15">
        <v>43944</v>
      </c>
      <c r="M55" s="15">
        <v>43986</v>
      </c>
      <c r="N55" s="15">
        <v>44033</v>
      </c>
      <c r="O55" s="15">
        <v>44039</v>
      </c>
      <c r="P55">
        <f>M55-K55</f>
        <v>43</v>
      </c>
      <c r="Q55">
        <f>N55-K55</f>
        <v>90</v>
      </c>
      <c r="S55" s="18">
        <f t="shared" si="4"/>
        <v>96</v>
      </c>
      <c r="T55" t="s">
        <v>11</v>
      </c>
      <c r="U55" t="s">
        <v>372</v>
      </c>
      <c r="V55" s="44" t="s">
        <v>130</v>
      </c>
      <c r="W55" s="44"/>
      <c r="X55" s="56">
        <v>44046</v>
      </c>
      <c r="Y55" t="s">
        <v>372</v>
      </c>
      <c r="Z55" t="s">
        <v>744</v>
      </c>
      <c r="AA55" t="s">
        <v>11</v>
      </c>
      <c r="AB55" s="44" t="s">
        <v>11</v>
      </c>
      <c r="AC55" s="44" t="s">
        <v>11</v>
      </c>
      <c r="AD55" t="s">
        <v>733</v>
      </c>
      <c r="AE55" s="44" t="s">
        <v>11</v>
      </c>
      <c r="AF55" t="s">
        <v>733</v>
      </c>
      <c r="AG55" s="44" t="s">
        <v>11</v>
      </c>
      <c r="AH55" s="44">
        <v>1</v>
      </c>
      <c r="AI55" s="45">
        <f t="shared" ca="1" si="1"/>
        <v>96</v>
      </c>
      <c r="AJ55" s="45">
        <f t="shared" si="5"/>
        <v>1</v>
      </c>
      <c r="AK55" s="45">
        <f t="shared" ref="AK55:AK66" si="7">IF((AB55="yes"),1,0)</f>
        <v>1</v>
      </c>
      <c r="AL55" s="45">
        <v>1</v>
      </c>
      <c r="AM55">
        <v>1</v>
      </c>
      <c r="AN55">
        <v>1</v>
      </c>
      <c r="AX55">
        <v>1</v>
      </c>
    </row>
    <row r="56" spans="1:54" ht="17.25" x14ac:dyDescent="0.25">
      <c r="A56" t="s">
        <v>72</v>
      </c>
      <c r="B56" s="1" t="s">
        <v>16</v>
      </c>
      <c r="C56" s="14" t="s">
        <v>15</v>
      </c>
      <c r="D56" s="14"/>
      <c r="E56" s="36" t="s">
        <v>170</v>
      </c>
      <c r="F56" s="9" t="s">
        <v>284</v>
      </c>
      <c r="G56" s="9" t="s">
        <v>855</v>
      </c>
      <c r="H56" s="9" t="s">
        <v>300</v>
      </c>
      <c r="I56" t="s">
        <v>25</v>
      </c>
      <c r="J56" s="9" t="s">
        <v>27</v>
      </c>
      <c r="K56" s="15">
        <v>43943</v>
      </c>
      <c r="L56" s="15">
        <v>43944</v>
      </c>
      <c r="M56" s="15">
        <v>44047</v>
      </c>
      <c r="N56" s="15">
        <v>44007</v>
      </c>
      <c r="O56" s="15">
        <v>44054</v>
      </c>
      <c r="P56">
        <f>M56-K56</f>
        <v>104</v>
      </c>
      <c r="Q56">
        <f>N56-K56</f>
        <v>64</v>
      </c>
      <c r="S56" s="18">
        <f t="shared" si="4"/>
        <v>111</v>
      </c>
      <c r="T56" t="s">
        <v>11</v>
      </c>
      <c r="U56" t="s">
        <v>372</v>
      </c>
      <c r="V56" t="s">
        <v>147</v>
      </c>
      <c r="X56" s="5">
        <v>44057</v>
      </c>
      <c r="Y56" t="s">
        <v>372</v>
      </c>
      <c r="Z56" t="s">
        <v>431</v>
      </c>
      <c r="AA56" t="s">
        <v>11</v>
      </c>
      <c r="AB56" t="s">
        <v>11</v>
      </c>
      <c r="AI56" s="45">
        <f t="shared" ca="1" si="1"/>
        <v>111</v>
      </c>
      <c r="AJ56" s="45">
        <f t="shared" si="5"/>
        <v>1</v>
      </c>
      <c r="AK56" s="45">
        <f t="shared" si="7"/>
        <v>1</v>
      </c>
      <c r="AL56" s="30">
        <v>0</v>
      </c>
      <c r="AO56">
        <v>1</v>
      </c>
      <c r="AV56">
        <v>1</v>
      </c>
    </row>
    <row r="57" spans="1:54" ht="17.25" x14ac:dyDescent="0.25">
      <c r="A57" t="s">
        <v>76</v>
      </c>
      <c r="B57" s="1" t="s">
        <v>17</v>
      </c>
      <c r="C57" s="14" t="s">
        <v>14</v>
      </c>
      <c r="D57" s="14"/>
      <c r="E57" s="36" t="s">
        <v>170</v>
      </c>
      <c r="F57" s="9" t="s">
        <v>284</v>
      </c>
      <c r="G57" s="9" t="s">
        <v>855</v>
      </c>
      <c r="H57" s="9" t="s">
        <v>300</v>
      </c>
      <c r="I57" s="11" t="s">
        <v>26</v>
      </c>
      <c r="J57" s="9" t="s">
        <v>27</v>
      </c>
      <c r="K57" s="16">
        <v>43974</v>
      </c>
      <c r="L57" s="15">
        <v>43975</v>
      </c>
      <c r="M57" s="15"/>
      <c r="N57" s="15">
        <v>44050</v>
      </c>
      <c r="O57" s="15">
        <v>44052</v>
      </c>
      <c r="P57" s="5"/>
      <c r="Q57">
        <f>N57-K57</f>
        <v>76</v>
      </c>
      <c r="R57">
        <f>O57-K57</f>
        <v>78</v>
      </c>
      <c r="T57" t="s">
        <v>11</v>
      </c>
      <c r="U57" t="s">
        <v>372</v>
      </c>
      <c r="V57" t="s">
        <v>145</v>
      </c>
      <c r="X57" s="5">
        <v>44057</v>
      </c>
      <c r="Y57" t="s">
        <v>372</v>
      </c>
      <c r="Z57" t="s">
        <v>431</v>
      </c>
      <c r="AA57" t="s">
        <v>11</v>
      </c>
      <c r="AB57" t="s">
        <v>372</v>
      </c>
      <c r="AI57" s="45">
        <f t="shared" ca="1" si="1"/>
        <v>78</v>
      </c>
      <c r="AJ57" s="45">
        <f t="shared" si="5"/>
        <v>1</v>
      </c>
      <c r="AK57" s="30">
        <f t="shared" si="7"/>
        <v>0</v>
      </c>
      <c r="AL57" s="30">
        <v>0</v>
      </c>
      <c r="AX57">
        <v>1</v>
      </c>
      <c r="BB57">
        <v>1</v>
      </c>
    </row>
    <row r="58" spans="1:54" ht="17.25" x14ac:dyDescent="0.25">
      <c r="A58" t="s">
        <v>77</v>
      </c>
      <c r="B58" s="1" t="s">
        <v>17</v>
      </c>
      <c r="C58" s="14" t="s">
        <v>14</v>
      </c>
      <c r="D58" s="14"/>
      <c r="E58" s="36" t="s">
        <v>170</v>
      </c>
      <c r="F58" s="9" t="s">
        <v>284</v>
      </c>
      <c r="G58" s="9" t="s">
        <v>855</v>
      </c>
      <c r="H58" s="9" t="s">
        <v>300</v>
      </c>
      <c r="I58" s="11" t="s">
        <v>26</v>
      </c>
      <c r="J58" s="9" t="s">
        <v>27</v>
      </c>
      <c r="K58" s="16">
        <v>43974</v>
      </c>
      <c r="L58" s="15">
        <v>43975</v>
      </c>
      <c r="M58" s="15"/>
      <c r="N58" s="15">
        <v>44057</v>
      </c>
      <c r="O58" s="15">
        <v>44060</v>
      </c>
      <c r="Q58">
        <f>N58-K58</f>
        <v>83</v>
      </c>
      <c r="S58" s="18">
        <f>O58-K58</f>
        <v>86</v>
      </c>
      <c r="T58" t="s">
        <v>11</v>
      </c>
      <c r="U58" t="s">
        <v>372</v>
      </c>
      <c r="V58" t="s">
        <v>514</v>
      </c>
      <c r="X58" s="5">
        <v>44132</v>
      </c>
      <c r="Y58" t="s">
        <v>372</v>
      </c>
      <c r="Z58" t="s">
        <v>431</v>
      </c>
      <c r="AA58" t="s">
        <v>11</v>
      </c>
      <c r="AB58" t="s">
        <v>372</v>
      </c>
      <c r="AI58" s="45">
        <f t="shared" ca="1" si="1"/>
        <v>86</v>
      </c>
      <c r="AJ58" s="45">
        <f t="shared" si="5"/>
        <v>1</v>
      </c>
      <c r="AK58" s="30">
        <f t="shared" si="7"/>
        <v>0</v>
      </c>
      <c r="AL58" s="30">
        <v>0</v>
      </c>
      <c r="AX58">
        <v>1</v>
      </c>
    </row>
    <row r="59" spans="1:54" ht="17.25" x14ac:dyDescent="0.25">
      <c r="A59" t="s">
        <v>78</v>
      </c>
      <c r="B59" s="1" t="s">
        <v>17</v>
      </c>
      <c r="C59" s="14" t="s">
        <v>14</v>
      </c>
      <c r="D59" s="93" t="s">
        <v>799</v>
      </c>
      <c r="E59" s="36" t="s">
        <v>170</v>
      </c>
      <c r="F59" s="9" t="s">
        <v>284</v>
      </c>
      <c r="G59" s="9" t="s">
        <v>855</v>
      </c>
      <c r="H59" s="9" t="s">
        <v>300</v>
      </c>
      <c r="I59" t="s">
        <v>25</v>
      </c>
      <c r="J59" s="9" t="s">
        <v>27</v>
      </c>
      <c r="K59" s="16">
        <v>43974</v>
      </c>
      <c r="L59" s="15">
        <v>43975</v>
      </c>
      <c r="M59" s="15"/>
      <c r="N59" s="15">
        <v>44050</v>
      </c>
      <c r="O59" s="15">
        <v>44056</v>
      </c>
      <c r="Q59">
        <f>N59-K59</f>
        <v>76</v>
      </c>
      <c r="S59" s="18">
        <f>O59-K59</f>
        <v>82</v>
      </c>
      <c r="T59" t="s">
        <v>11</v>
      </c>
      <c r="U59" t="s">
        <v>372</v>
      </c>
      <c r="V59" t="s">
        <v>148</v>
      </c>
      <c r="X59" s="5">
        <v>44057</v>
      </c>
      <c r="Y59" t="s">
        <v>372</v>
      </c>
      <c r="Z59" t="s">
        <v>745</v>
      </c>
      <c r="AA59" t="s">
        <v>11</v>
      </c>
      <c r="AB59" t="s">
        <v>11</v>
      </c>
      <c r="AC59" s="44" t="s">
        <v>11</v>
      </c>
      <c r="AD59" t="s">
        <v>733</v>
      </c>
      <c r="AE59" s="44" t="s">
        <v>11</v>
      </c>
      <c r="AF59" t="s">
        <v>733</v>
      </c>
      <c r="AG59" s="44" t="s">
        <v>11</v>
      </c>
      <c r="AH59">
        <v>0</v>
      </c>
      <c r="AI59" s="45">
        <f t="shared" ca="1" si="1"/>
        <v>82</v>
      </c>
      <c r="AJ59" s="45">
        <f t="shared" si="5"/>
        <v>1</v>
      </c>
      <c r="AK59" s="45">
        <f t="shared" si="7"/>
        <v>1</v>
      </c>
      <c r="AL59" s="45">
        <v>1</v>
      </c>
      <c r="AM59">
        <v>1</v>
      </c>
      <c r="AN59">
        <v>1</v>
      </c>
      <c r="AV59">
        <v>1</v>
      </c>
    </row>
    <row r="60" spans="1:54" ht="17.25" x14ac:dyDescent="0.25">
      <c r="A60" t="s">
        <v>79</v>
      </c>
      <c r="B60" s="1" t="s">
        <v>17</v>
      </c>
      <c r="C60" s="14" t="s">
        <v>14</v>
      </c>
      <c r="D60" s="93" t="s">
        <v>799</v>
      </c>
      <c r="E60" s="36" t="s">
        <v>170</v>
      </c>
      <c r="F60" s="9" t="s">
        <v>284</v>
      </c>
      <c r="G60" s="9" t="s">
        <v>855</v>
      </c>
      <c r="H60" s="9" t="s">
        <v>300</v>
      </c>
      <c r="I60" t="s">
        <v>25</v>
      </c>
      <c r="J60" s="9" t="s">
        <v>27</v>
      </c>
      <c r="K60" s="16">
        <v>43974</v>
      </c>
      <c r="L60" s="15">
        <v>43975</v>
      </c>
      <c r="M60" s="15">
        <v>44032</v>
      </c>
      <c r="N60" s="15"/>
      <c r="O60" s="15">
        <v>44039</v>
      </c>
      <c r="P60">
        <f>M60-K60</f>
        <v>58</v>
      </c>
      <c r="S60" s="18">
        <f>O60-K60</f>
        <v>65</v>
      </c>
      <c r="T60" t="s">
        <v>11</v>
      </c>
      <c r="U60" t="s">
        <v>372</v>
      </c>
      <c r="V60" t="s">
        <v>131</v>
      </c>
      <c r="X60" s="5">
        <v>44046</v>
      </c>
      <c r="Y60" t="s">
        <v>372</v>
      </c>
      <c r="Z60" t="s">
        <v>746</v>
      </c>
      <c r="AA60" t="s">
        <v>11</v>
      </c>
      <c r="AB60" t="s">
        <v>11</v>
      </c>
      <c r="AC60" s="44" t="s">
        <v>11</v>
      </c>
      <c r="AD60" t="s">
        <v>733</v>
      </c>
      <c r="AE60" s="44" t="s">
        <v>11</v>
      </c>
      <c r="AF60" t="s">
        <v>733</v>
      </c>
      <c r="AG60" s="44" t="s">
        <v>11</v>
      </c>
      <c r="AH60">
        <v>0</v>
      </c>
      <c r="AI60" s="45">
        <f t="shared" ca="1" si="1"/>
        <v>65</v>
      </c>
      <c r="AJ60" s="45">
        <f t="shared" si="5"/>
        <v>1</v>
      </c>
      <c r="AK60" s="45">
        <f t="shared" si="7"/>
        <v>1</v>
      </c>
      <c r="AL60" s="45">
        <v>1</v>
      </c>
      <c r="AM60">
        <v>1</v>
      </c>
      <c r="AN60">
        <v>1</v>
      </c>
      <c r="AX60">
        <v>1</v>
      </c>
    </row>
    <row r="61" spans="1:54" ht="17.25" x14ac:dyDescent="0.25">
      <c r="A61" t="s">
        <v>80</v>
      </c>
      <c r="B61" s="1" t="s">
        <v>17</v>
      </c>
      <c r="C61" s="14" t="s">
        <v>14</v>
      </c>
      <c r="D61" s="14"/>
      <c r="E61" s="36" t="s">
        <v>170</v>
      </c>
      <c r="F61" s="9" t="s">
        <v>284</v>
      </c>
      <c r="G61" s="9" t="s">
        <v>855</v>
      </c>
      <c r="H61" s="9" t="s">
        <v>300</v>
      </c>
      <c r="I61" t="s">
        <v>25</v>
      </c>
      <c r="J61" s="9" t="s">
        <v>27</v>
      </c>
      <c r="K61" s="16">
        <v>43974</v>
      </c>
      <c r="L61" s="15">
        <v>43975</v>
      </c>
      <c r="M61" s="15"/>
      <c r="N61" s="15">
        <v>44042</v>
      </c>
      <c r="O61" s="15">
        <v>44047</v>
      </c>
      <c r="Q61">
        <f>N61-K61</f>
        <v>68</v>
      </c>
      <c r="S61" s="18">
        <f>O61-K61</f>
        <v>73</v>
      </c>
      <c r="T61" t="s">
        <v>11</v>
      </c>
      <c r="U61" t="s">
        <v>372</v>
      </c>
      <c r="V61" t="s">
        <v>138</v>
      </c>
      <c r="X61" s="5">
        <v>44053</v>
      </c>
      <c r="Y61" t="s">
        <v>372</v>
      </c>
      <c r="Z61" t="s">
        <v>721</v>
      </c>
      <c r="AA61" t="s">
        <v>11</v>
      </c>
      <c r="AB61" t="s">
        <v>11</v>
      </c>
      <c r="AC61" s="44" t="s">
        <v>11</v>
      </c>
      <c r="AD61" s="44" t="s">
        <v>732</v>
      </c>
      <c r="AE61" s="44"/>
      <c r="AF61" s="44" t="s">
        <v>732</v>
      </c>
      <c r="AG61" s="44"/>
      <c r="AH61">
        <v>2</v>
      </c>
      <c r="AI61" s="45">
        <f t="shared" ca="1" si="1"/>
        <v>73</v>
      </c>
      <c r="AJ61" s="45">
        <f t="shared" si="5"/>
        <v>1</v>
      </c>
      <c r="AK61" s="45">
        <f t="shared" si="7"/>
        <v>1</v>
      </c>
      <c r="AL61" s="30">
        <v>0</v>
      </c>
      <c r="AM61">
        <v>1</v>
      </c>
      <c r="AN61">
        <v>1</v>
      </c>
      <c r="AX61">
        <v>1</v>
      </c>
    </row>
    <row r="62" spans="1:54" ht="17.25" x14ac:dyDescent="0.25">
      <c r="A62" t="s">
        <v>81</v>
      </c>
      <c r="B62" s="1" t="s">
        <v>17</v>
      </c>
      <c r="C62" s="14" t="s">
        <v>14</v>
      </c>
      <c r="D62" s="14"/>
      <c r="E62" s="36" t="s">
        <v>170</v>
      </c>
      <c r="F62" s="9" t="s">
        <v>284</v>
      </c>
      <c r="G62" s="9" t="s">
        <v>855</v>
      </c>
      <c r="H62" s="9" t="s">
        <v>300</v>
      </c>
      <c r="I62" s="11" t="s">
        <v>26</v>
      </c>
      <c r="J62" s="9" t="s">
        <v>27</v>
      </c>
      <c r="K62" s="16">
        <v>43974</v>
      </c>
      <c r="L62" s="15">
        <v>43975</v>
      </c>
      <c r="M62" s="15"/>
      <c r="N62" s="15"/>
      <c r="O62" s="15">
        <v>44003</v>
      </c>
      <c r="R62">
        <f>O62-K62</f>
        <v>29</v>
      </c>
      <c r="T62" t="s">
        <v>372</v>
      </c>
      <c r="U62" t="s">
        <v>372</v>
      </c>
      <c r="V62" t="s">
        <v>160</v>
      </c>
      <c r="AI62" s="45">
        <f t="shared" ca="1" si="1"/>
        <v>29</v>
      </c>
      <c r="AJ62" s="45">
        <f t="shared" si="5"/>
        <v>0</v>
      </c>
      <c r="AK62" s="30">
        <f t="shared" si="7"/>
        <v>0</v>
      </c>
      <c r="AL62" s="30">
        <v>0</v>
      </c>
      <c r="BB62">
        <v>1</v>
      </c>
    </row>
    <row r="63" spans="1:54" ht="17.25" x14ac:dyDescent="0.25">
      <c r="A63" t="s">
        <v>82</v>
      </c>
      <c r="B63" s="1" t="s">
        <v>17</v>
      </c>
      <c r="C63" s="14" t="s">
        <v>14</v>
      </c>
      <c r="D63" s="14"/>
      <c r="E63" s="36" t="s">
        <v>170</v>
      </c>
      <c r="F63" s="9" t="s">
        <v>284</v>
      </c>
      <c r="G63" s="9" t="s">
        <v>855</v>
      </c>
      <c r="H63" s="9" t="s">
        <v>300</v>
      </c>
      <c r="I63" s="11" t="s">
        <v>26</v>
      </c>
      <c r="J63" s="9" t="s">
        <v>27</v>
      </c>
      <c r="K63" s="16">
        <v>43974</v>
      </c>
      <c r="L63" s="15">
        <v>43975</v>
      </c>
      <c r="M63" s="15"/>
      <c r="N63" s="15">
        <v>44039</v>
      </c>
      <c r="O63" s="15">
        <v>44039</v>
      </c>
      <c r="Q63">
        <f>N63-K63</f>
        <v>65</v>
      </c>
      <c r="S63" s="18">
        <f t="shared" ref="S63:S94" si="8">O63-K63</f>
        <v>65</v>
      </c>
      <c r="T63" t="s">
        <v>11</v>
      </c>
      <c r="U63" t="s">
        <v>372</v>
      </c>
      <c r="V63" t="s">
        <v>150</v>
      </c>
      <c r="X63" s="5">
        <v>44057</v>
      </c>
      <c r="Y63" t="s">
        <v>372</v>
      </c>
      <c r="Z63" t="s">
        <v>431</v>
      </c>
      <c r="AA63" t="s">
        <v>11</v>
      </c>
      <c r="AB63" t="s">
        <v>372</v>
      </c>
      <c r="AI63" s="45">
        <f t="shared" ca="1" si="1"/>
        <v>65</v>
      </c>
      <c r="AJ63" s="45">
        <f t="shared" si="5"/>
        <v>1</v>
      </c>
      <c r="AK63" s="30">
        <f t="shared" si="7"/>
        <v>0</v>
      </c>
      <c r="AL63" s="30">
        <v>0</v>
      </c>
      <c r="AX63">
        <v>1</v>
      </c>
    </row>
    <row r="64" spans="1:54" ht="17.25" x14ac:dyDescent="0.25">
      <c r="A64" t="s">
        <v>83</v>
      </c>
      <c r="B64" s="1" t="s">
        <v>17</v>
      </c>
      <c r="C64" s="14" t="s">
        <v>14</v>
      </c>
      <c r="D64" s="14"/>
      <c r="E64" s="36" t="s">
        <v>170</v>
      </c>
      <c r="F64" s="9" t="s">
        <v>284</v>
      </c>
      <c r="G64" s="9" t="s">
        <v>855</v>
      </c>
      <c r="H64" s="9" t="s">
        <v>300</v>
      </c>
      <c r="I64" s="11" t="s">
        <v>26</v>
      </c>
      <c r="J64" s="9" t="s">
        <v>27</v>
      </c>
      <c r="K64" s="16">
        <v>43974</v>
      </c>
      <c r="L64" s="15">
        <v>43975</v>
      </c>
      <c r="M64" s="15">
        <v>44039</v>
      </c>
      <c r="N64" s="15">
        <v>44056</v>
      </c>
      <c r="O64" s="15">
        <v>44056</v>
      </c>
      <c r="P64">
        <f>M64-K64</f>
        <v>65</v>
      </c>
      <c r="Q64">
        <f>N64-K64</f>
        <v>82</v>
      </c>
      <c r="S64" s="18">
        <f t="shared" si="8"/>
        <v>82</v>
      </c>
      <c r="T64" t="s">
        <v>11</v>
      </c>
      <c r="U64" t="s">
        <v>372</v>
      </c>
      <c r="V64" t="s">
        <v>409</v>
      </c>
      <c r="X64" s="5">
        <v>44057</v>
      </c>
      <c r="Y64" t="s">
        <v>372</v>
      </c>
      <c r="Z64" t="s">
        <v>431</v>
      </c>
      <c r="AA64" t="s">
        <v>11</v>
      </c>
      <c r="AB64" t="s">
        <v>11</v>
      </c>
      <c r="AI64" s="45">
        <f t="shared" ca="1" si="1"/>
        <v>82</v>
      </c>
      <c r="AJ64" s="45">
        <f t="shared" si="5"/>
        <v>1</v>
      </c>
      <c r="AK64" s="45">
        <f t="shared" si="7"/>
        <v>1</v>
      </c>
      <c r="AL64" s="30">
        <v>0</v>
      </c>
      <c r="AO64">
        <v>1</v>
      </c>
      <c r="AV64">
        <v>1</v>
      </c>
    </row>
    <row r="65" spans="1:54" s="67" customFormat="1" ht="17.25" x14ac:dyDescent="0.25">
      <c r="A65" s="67" t="s">
        <v>84</v>
      </c>
      <c r="B65" s="66" t="s">
        <v>17</v>
      </c>
      <c r="C65" s="65" t="s">
        <v>14</v>
      </c>
      <c r="D65" s="65"/>
      <c r="E65" s="83" t="s">
        <v>170</v>
      </c>
      <c r="F65" s="79" t="s">
        <v>284</v>
      </c>
      <c r="G65" s="79" t="s">
        <v>855</v>
      </c>
      <c r="H65" s="79" t="s">
        <v>300</v>
      </c>
      <c r="I65" s="90" t="s">
        <v>26</v>
      </c>
      <c r="J65" s="79" t="s">
        <v>27</v>
      </c>
      <c r="K65" s="80">
        <v>43974</v>
      </c>
      <c r="L65" s="84">
        <v>43975</v>
      </c>
      <c r="M65" s="84"/>
      <c r="N65" s="84">
        <v>44039</v>
      </c>
      <c r="O65" s="84">
        <v>44043</v>
      </c>
      <c r="Q65" s="67">
        <f>N65-K65</f>
        <v>65</v>
      </c>
      <c r="S65" s="71">
        <f t="shared" si="8"/>
        <v>69</v>
      </c>
      <c r="T65" s="67" t="s">
        <v>11</v>
      </c>
      <c r="U65" s="67" t="s">
        <v>137</v>
      </c>
      <c r="V65" s="67" t="s">
        <v>135</v>
      </c>
      <c r="W65" s="67" t="s">
        <v>103</v>
      </c>
      <c r="X65" s="68">
        <v>44046</v>
      </c>
      <c r="Y65" s="67" t="s">
        <v>372</v>
      </c>
      <c r="Z65" s="67" t="s">
        <v>564</v>
      </c>
      <c r="AA65" s="67" t="s">
        <v>11</v>
      </c>
      <c r="AB65" s="67" t="s">
        <v>11</v>
      </c>
      <c r="AC65" s="91" t="s">
        <v>11</v>
      </c>
      <c r="AD65" s="91"/>
      <c r="AE65" s="91"/>
      <c r="AF65" s="91"/>
      <c r="AG65" s="91"/>
      <c r="AI65" s="81">
        <f t="shared" ca="1" si="1"/>
        <v>69</v>
      </c>
      <c r="AJ65" s="81">
        <f t="shared" si="5"/>
        <v>1</v>
      </c>
      <c r="AK65" s="81">
        <f t="shared" si="7"/>
        <v>1</v>
      </c>
      <c r="AL65" s="82">
        <v>0</v>
      </c>
      <c r="AM65" s="67">
        <v>1</v>
      </c>
      <c r="AN65" s="67">
        <v>1</v>
      </c>
      <c r="AV65" s="67">
        <v>1</v>
      </c>
      <c r="AX65" s="67">
        <v>1</v>
      </c>
    </row>
    <row r="66" spans="1:54" ht="17.25" x14ac:dyDescent="0.25">
      <c r="A66" t="s">
        <v>85</v>
      </c>
      <c r="B66" s="1" t="s">
        <v>17</v>
      </c>
      <c r="C66" s="14" t="s">
        <v>14</v>
      </c>
      <c r="D66" s="95" t="s">
        <v>819</v>
      </c>
      <c r="E66" s="36" t="s">
        <v>170</v>
      </c>
      <c r="F66" s="9" t="s">
        <v>284</v>
      </c>
      <c r="G66" s="9" t="s">
        <v>855</v>
      </c>
      <c r="H66" s="9" t="s">
        <v>300</v>
      </c>
      <c r="I66" t="s">
        <v>25</v>
      </c>
      <c r="J66" s="9" t="s">
        <v>27</v>
      </c>
      <c r="K66" s="16">
        <v>43974</v>
      </c>
      <c r="L66" s="15">
        <v>43975</v>
      </c>
      <c r="M66" s="15"/>
      <c r="N66" s="15">
        <v>44048</v>
      </c>
      <c r="O66" s="15">
        <v>44056</v>
      </c>
      <c r="Q66">
        <f>N66-K66</f>
        <v>74</v>
      </c>
      <c r="S66" s="18">
        <f t="shared" si="8"/>
        <v>82</v>
      </c>
      <c r="T66" t="s">
        <v>11</v>
      </c>
      <c r="U66" t="s">
        <v>372</v>
      </c>
      <c r="V66" t="s">
        <v>149</v>
      </c>
      <c r="X66" s="5">
        <v>44057</v>
      </c>
      <c r="Y66" t="s">
        <v>372</v>
      </c>
      <c r="Z66" t="s">
        <v>747</v>
      </c>
      <c r="AA66" t="s">
        <v>11</v>
      </c>
      <c r="AB66" t="s">
        <v>11</v>
      </c>
      <c r="AC66" s="44" t="s">
        <v>11</v>
      </c>
      <c r="AD66" s="44" t="s">
        <v>733</v>
      </c>
      <c r="AE66" s="44" t="s">
        <v>11</v>
      </c>
      <c r="AF66" s="44" t="s">
        <v>732</v>
      </c>
      <c r="AG66" s="44" t="s">
        <v>11</v>
      </c>
      <c r="AH66">
        <v>1</v>
      </c>
      <c r="AI66" s="45">
        <f t="shared" ca="1" si="1"/>
        <v>82</v>
      </c>
      <c r="AJ66" s="45">
        <f t="shared" si="5"/>
        <v>1</v>
      </c>
      <c r="AK66" s="45">
        <f t="shared" si="7"/>
        <v>1</v>
      </c>
      <c r="AL66" s="45">
        <v>1</v>
      </c>
      <c r="AM66">
        <v>1</v>
      </c>
      <c r="AN66">
        <v>1</v>
      </c>
      <c r="AV66">
        <v>1</v>
      </c>
    </row>
    <row r="67" spans="1:54" ht="17.25" x14ac:dyDescent="0.25">
      <c r="A67" s="25" t="s">
        <v>479</v>
      </c>
      <c r="B67" s="23" t="s">
        <v>17</v>
      </c>
      <c r="C67" s="24" t="s">
        <v>14</v>
      </c>
      <c r="D67" s="24"/>
      <c r="E67" s="48" t="s">
        <v>170</v>
      </c>
      <c r="F67" s="26" t="s">
        <v>284</v>
      </c>
      <c r="G67" s="26" t="s">
        <v>855</v>
      </c>
      <c r="H67" s="26" t="s">
        <v>300</v>
      </c>
      <c r="I67" s="53" t="s">
        <v>26</v>
      </c>
      <c r="J67" s="26" t="s">
        <v>476</v>
      </c>
      <c r="K67" s="29">
        <v>43979</v>
      </c>
      <c r="L67" s="29">
        <v>43980</v>
      </c>
      <c r="M67" s="54"/>
      <c r="N67" s="54"/>
      <c r="O67" s="54">
        <v>44060</v>
      </c>
      <c r="P67" s="25"/>
      <c r="Q67" s="25"/>
      <c r="R67" s="25"/>
      <c r="S67" s="55">
        <f t="shared" si="8"/>
        <v>81</v>
      </c>
      <c r="T67" s="25" t="s">
        <v>11</v>
      </c>
      <c r="U67" s="25" t="s">
        <v>372</v>
      </c>
      <c r="V67" s="25" t="s">
        <v>480</v>
      </c>
      <c r="W67" s="25"/>
      <c r="X67" s="56">
        <v>44084</v>
      </c>
      <c r="Y67" s="25" t="s">
        <v>372</v>
      </c>
      <c r="Z67" s="25"/>
      <c r="AA67" s="25"/>
      <c r="AB67" s="25" t="s">
        <v>372</v>
      </c>
      <c r="AC67" s="25"/>
      <c r="AD67" s="25"/>
      <c r="AE67" s="25"/>
      <c r="AF67" s="25"/>
      <c r="AG67" s="25"/>
      <c r="AH67" s="25">
        <v>19</v>
      </c>
      <c r="AI67" s="30">
        <f t="shared" ca="1" si="1"/>
        <v>81</v>
      </c>
      <c r="AJ67" s="30"/>
      <c r="AK67" s="30"/>
      <c r="AL67" s="30"/>
      <c r="AM67" s="25"/>
      <c r="AN67" s="25"/>
      <c r="AO67" s="25"/>
      <c r="AP67" s="25"/>
      <c r="AQ67" s="25"/>
      <c r="AR67" s="25"/>
      <c r="AS67" s="25"/>
      <c r="AT67" s="25"/>
      <c r="AU67" s="25"/>
      <c r="AV67" s="25"/>
      <c r="AW67" s="25"/>
      <c r="AX67" s="25"/>
      <c r="AY67" s="25"/>
      <c r="AZ67" s="25">
        <v>1</v>
      </c>
      <c r="BA67" s="25"/>
      <c r="BB67" s="25"/>
    </row>
    <row r="68" spans="1:54" ht="17.25" x14ac:dyDescent="0.25">
      <c r="A68" t="s">
        <v>86</v>
      </c>
      <c r="B68" s="1" t="s">
        <v>17</v>
      </c>
      <c r="C68" s="14" t="s">
        <v>14</v>
      </c>
      <c r="D68" s="14"/>
      <c r="E68" s="36" t="s">
        <v>170</v>
      </c>
      <c r="F68" s="9" t="s">
        <v>284</v>
      </c>
      <c r="G68" s="9" t="s">
        <v>855</v>
      </c>
      <c r="H68" s="9" t="s">
        <v>300</v>
      </c>
      <c r="I68" t="s">
        <v>26</v>
      </c>
      <c r="J68" s="9" t="s">
        <v>27</v>
      </c>
      <c r="K68" s="16">
        <v>43979</v>
      </c>
      <c r="L68" s="16">
        <v>43980</v>
      </c>
      <c r="M68" s="16"/>
      <c r="N68" s="16">
        <v>44039</v>
      </c>
      <c r="O68" s="16">
        <v>44054</v>
      </c>
      <c r="P68" s="5"/>
      <c r="Q68">
        <f>N68-K68</f>
        <v>60</v>
      </c>
      <c r="S68" s="18">
        <f t="shared" si="8"/>
        <v>75</v>
      </c>
      <c r="T68" t="s">
        <v>11</v>
      </c>
      <c r="U68" t="s">
        <v>372</v>
      </c>
      <c r="V68" t="s">
        <v>146</v>
      </c>
      <c r="X68" s="5">
        <v>44057</v>
      </c>
      <c r="Y68" t="s">
        <v>372</v>
      </c>
      <c r="Z68" t="s">
        <v>431</v>
      </c>
      <c r="AA68" t="s">
        <v>11</v>
      </c>
      <c r="AB68" t="s">
        <v>11</v>
      </c>
      <c r="AI68" s="45">
        <f t="shared" ref="AI68:AI131" ca="1" si="9">IF(((SUM(R68+S68))=0), (TODAY()-K68), (SUM(R68:S68)))</f>
        <v>75</v>
      </c>
      <c r="AJ68" s="45">
        <f>IF(OR(M68&gt;0,N68&gt;0,AB68="yes"), 1, 0)</f>
        <v>1</v>
      </c>
      <c r="AK68" s="45">
        <f>IF((AB68="yes"),1,0)</f>
        <v>1</v>
      </c>
      <c r="AL68" s="30">
        <v>0</v>
      </c>
      <c r="AM68">
        <v>1</v>
      </c>
      <c r="AN68">
        <v>1</v>
      </c>
      <c r="AX68">
        <v>1</v>
      </c>
      <c r="AY68">
        <v>1</v>
      </c>
    </row>
    <row r="69" spans="1:54" ht="17.25" x14ac:dyDescent="0.25">
      <c r="A69" t="s">
        <v>87</v>
      </c>
      <c r="B69" s="1" t="s">
        <v>17</v>
      </c>
      <c r="C69" s="14" t="s">
        <v>14</v>
      </c>
      <c r="D69" s="95" t="s">
        <v>819</v>
      </c>
      <c r="E69" s="36" t="s">
        <v>170</v>
      </c>
      <c r="F69" s="9" t="s">
        <v>284</v>
      </c>
      <c r="G69" s="9" t="s">
        <v>855</v>
      </c>
      <c r="H69" s="9" t="s">
        <v>300</v>
      </c>
      <c r="I69" t="s">
        <v>26</v>
      </c>
      <c r="J69" s="9" t="s">
        <v>27</v>
      </c>
      <c r="K69" s="16">
        <v>43979</v>
      </c>
      <c r="L69" s="16">
        <v>43980</v>
      </c>
      <c r="M69" s="16">
        <v>44033</v>
      </c>
      <c r="N69" s="16">
        <v>44033</v>
      </c>
      <c r="O69" s="16">
        <v>44033</v>
      </c>
      <c r="P69">
        <f>M69-K69</f>
        <v>54</v>
      </c>
      <c r="Q69">
        <f>N69-K69</f>
        <v>54</v>
      </c>
      <c r="S69" s="18">
        <f t="shared" si="8"/>
        <v>54</v>
      </c>
      <c r="T69" t="s">
        <v>11</v>
      </c>
      <c r="U69" t="s">
        <v>372</v>
      </c>
      <c r="V69" t="s">
        <v>101</v>
      </c>
      <c r="X69" s="56">
        <v>44035</v>
      </c>
      <c r="Y69" t="s">
        <v>487</v>
      </c>
      <c r="Z69" t="s">
        <v>749</v>
      </c>
      <c r="AA69" t="s">
        <v>11</v>
      </c>
      <c r="AB69" t="s">
        <v>11</v>
      </c>
      <c r="AC69" s="44" t="s">
        <v>11</v>
      </c>
      <c r="AD69" s="44" t="s">
        <v>733</v>
      </c>
      <c r="AE69" s="44" t="s">
        <v>11</v>
      </c>
      <c r="AF69" s="44" t="s">
        <v>733</v>
      </c>
      <c r="AG69" s="44" t="s">
        <v>11</v>
      </c>
      <c r="AH69">
        <v>0</v>
      </c>
      <c r="AI69" s="45">
        <f t="shared" ca="1" si="9"/>
        <v>54</v>
      </c>
      <c r="AJ69" s="45">
        <f>IF(OR(M69&gt;0,N69&gt;0,AB69="yes"), 1, 0)</f>
        <v>1</v>
      </c>
      <c r="AK69" s="45">
        <f>IF((AB69="yes"),1,0)</f>
        <v>1</v>
      </c>
      <c r="AL69" s="45">
        <v>1</v>
      </c>
      <c r="AN69">
        <v>1</v>
      </c>
      <c r="AX69">
        <v>1</v>
      </c>
    </row>
    <row r="70" spans="1:54" s="25" customFormat="1" ht="17.25" x14ac:dyDescent="0.25">
      <c r="A70" t="s">
        <v>88</v>
      </c>
      <c r="B70" s="1" t="s">
        <v>17</v>
      </c>
      <c r="C70" s="14" t="s">
        <v>14</v>
      </c>
      <c r="D70" s="14"/>
      <c r="E70" s="36" t="s">
        <v>170</v>
      </c>
      <c r="F70" s="9" t="s">
        <v>284</v>
      </c>
      <c r="G70" s="9" t="s">
        <v>855</v>
      </c>
      <c r="H70" s="9" t="s">
        <v>300</v>
      </c>
      <c r="I70" t="s">
        <v>25</v>
      </c>
      <c r="J70" s="9" t="s">
        <v>27</v>
      </c>
      <c r="K70" s="16">
        <v>43979</v>
      </c>
      <c r="L70" s="16">
        <v>43980</v>
      </c>
      <c r="M70" s="16"/>
      <c r="N70" s="16">
        <v>44020</v>
      </c>
      <c r="O70" s="16">
        <v>44028</v>
      </c>
      <c r="P70"/>
      <c r="Q70">
        <f>N70-K70</f>
        <v>41</v>
      </c>
      <c r="R70"/>
      <c r="S70" s="18">
        <f t="shared" si="8"/>
        <v>49</v>
      </c>
      <c r="T70" t="s">
        <v>11</v>
      </c>
      <c r="U70" t="s">
        <v>408</v>
      </c>
      <c r="V70" s="43" t="s">
        <v>407</v>
      </c>
      <c r="W70" s="43" t="s">
        <v>503</v>
      </c>
      <c r="X70" s="5">
        <v>44035</v>
      </c>
      <c r="Y70" t="s">
        <v>372</v>
      </c>
      <c r="Z70" t="s">
        <v>431</v>
      </c>
      <c r="AA70" t="s">
        <v>11</v>
      </c>
      <c r="AB70" t="s">
        <v>11</v>
      </c>
      <c r="AC70"/>
      <c r="AD70"/>
      <c r="AE70"/>
      <c r="AF70"/>
      <c r="AG70"/>
      <c r="AH70" s="43"/>
      <c r="AI70" s="45">
        <f t="shared" ca="1" si="9"/>
        <v>49</v>
      </c>
      <c r="AJ70" s="45">
        <f>IF(OR(M70&gt;0,N70&gt;0,AB70="yes"), 1, 0)</f>
        <v>1</v>
      </c>
      <c r="AK70" s="45">
        <f>IF((AB70="yes"),1,0)</f>
        <v>1</v>
      </c>
      <c r="AL70" s="30">
        <v>0</v>
      </c>
      <c r="AM70"/>
      <c r="AN70"/>
      <c r="AO70">
        <v>1</v>
      </c>
      <c r="AP70"/>
      <c r="AQ70"/>
      <c r="AR70">
        <v>1</v>
      </c>
      <c r="AS70"/>
      <c r="AT70"/>
      <c r="AU70"/>
      <c r="AV70"/>
      <c r="AW70"/>
      <c r="AX70"/>
      <c r="AY70"/>
      <c r="AZ70"/>
      <c r="BA70"/>
      <c r="BB70"/>
    </row>
    <row r="71" spans="1:54" ht="17.25" x14ac:dyDescent="0.25">
      <c r="A71" t="s">
        <v>89</v>
      </c>
      <c r="B71" s="1" t="s">
        <v>17</v>
      </c>
      <c r="C71" s="14" t="s">
        <v>14</v>
      </c>
      <c r="D71" s="14"/>
      <c r="E71" s="36" t="s">
        <v>170</v>
      </c>
      <c r="F71" s="9" t="s">
        <v>284</v>
      </c>
      <c r="G71" s="9" t="s">
        <v>855</v>
      </c>
      <c r="H71" s="9" t="s">
        <v>300</v>
      </c>
      <c r="I71" t="s">
        <v>25</v>
      </c>
      <c r="J71" s="9" t="s">
        <v>27</v>
      </c>
      <c r="K71" s="16">
        <v>43979</v>
      </c>
      <c r="L71" s="16">
        <v>43980</v>
      </c>
      <c r="M71" s="16"/>
      <c r="N71" s="16">
        <v>44035</v>
      </c>
      <c r="O71" s="16">
        <v>44043</v>
      </c>
      <c r="Q71">
        <f>N71-K71</f>
        <v>56</v>
      </c>
      <c r="S71" s="18">
        <f t="shared" si="8"/>
        <v>64</v>
      </c>
      <c r="T71" t="s">
        <v>11</v>
      </c>
      <c r="U71" t="s">
        <v>372</v>
      </c>
      <c r="V71" t="s">
        <v>136</v>
      </c>
      <c r="X71" s="5">
        <v>44046</v>
      </c>
      <c r="Y71" t="s">
        <v>372</v>
      </c>
      <c r="Z71" t="s">
        <v>512</v>
      </c>
      <c r="AA71" t="s">
        <v>11</v>
      </c>
      <c r="AB71" t="s">
        <v>11</v>
      </c>
      <c r="AC71" s="44" t="s">
        <v>11</v>
      </c>
      <c r="AD71" s="44"/>
      <c r="AE71" s="44"/>
      <c r="AF71" s="44"/>
      <c r="AG71" s="44"/>
      <c r="AI71" s="45">
        <f t="shared" ca="1" si="9"/>
        <v>64</v>
      </c>
      <c r="AJ71" s="45">
        <f>IF(OR(M71&gt;0,N71&gt;0,AB71="yes"), 1, 0)</f>
        <v>1</v>
      </c>
      <c r="AK71" s="45">
        <f>IF((AB71="yes"),1,0)</f>
        <v>1</v>
      </c>
      <c r="AL71" s="30">
        <v>0</v>
      </c>
      <c r="AM71">
        <v>1</v>
      </c>
      <c r="AN71">
        <v>1</v>
      </c>
      <c r="AV71">
        <v>1</v>
      </c>
      <c r="AX71">
        <v>1</v>
      </c>
    </row>
    <row r="72" spans="1:54" ht="17.25" x14ac:dyDescent="0.25">
      <c r="A72" t="s">
        <v>90</v>
      </c>
      <c r="B72" s="1" t="s">
        <v>17</v>
      </c>
      <c r="C72" s="14" t="s">
        <v>14</v>
      </c>
      <c r="D72" s="14"/>
      <c r="E72" s="36" t="s">
        <v>170</v>
      </c>
      <c r="F72" s="9" t="s">
        <v>284</v>
      </c>
      <c r="G72" s="9" t="s">
        <v>855</v>
      </c>
      <c r="H72" s="9" t="s">
        <v>300</v>
      </c>
      <c r="I72" t="s">
        <v>25</v>
      </c>
      <c r="J72" s="9" t="s">
        <v>27</v>
      </c>
      <c r="K72" s="16">
        <v>43979</v>
      </c>
      <c r="L72" s="16">
        <v>43980</v>
      </c>
      <c r="M72" s="16"/>
      <c r="N72" s="16">
        <v>44035</v>
      </c>
      <c r="O72" s="16">
        <v>44064</v>
      </c>
      <c r="Q72">
        <f>N72-K72</f>
        <v>56</v>
      </c>
      <c r="S72" s="18">
        <f t="shared" si="8"/>
        <v>85</v>
      </c>
      <c r="T72" t="s">
        <v>11</v>
      </c>
      <c r="U72" t="s">
        <v>155</v>
      </c>
      <c r="V72" t="s">
        <v>156</v>
      </c>
      <c r="W72" t="s">
        <v>500</v>
      </c>
      <c r="X72" s="5">
        <v>44068</v>
      </c>
      <c r="Y72" t="s">
        <v>372</v>
      </c>
      <c r="Z72" t="s">
        <v>431</v>
      </c>
      <c r="AA72" t="s">
        <v>11</v>
      </c>
      <c r="AB72" t="s">
        <v>11</v>
      </c>
      <c r="AI72" s="45">
        <f t="shared" ca="1" si="9"/>
        <v>85</v>
      </c>
      <c r="AJ72" s="45">
        <f>IF(OR(M72&gt;0,N72&gt;0,AB72="yes"), 1, 0)</f>
        <v>1</v>
      </c>
      <c r="AK72" s="45">
        <f>IF((AB72="yes"),1,0)</f>
        <v>1</v>
      </c>
      <c r="AL72" s="30">
        <v>0</v>
      </c>
      <c r="AU72">
        <v>1</v>
      </c>
      <c r="AV72">
        <v>1</v>
      </c>
    </row>
    <row r="73" spans="1:54" s="25" customFormat="1" ht="17.25" x14ac:dyDescent="0.25">
      <c r="A73" s="25" t="s">
        <v>498</v>
      </c>
      <c r="B73" s="23" t="s">
        <v>17</v>
      </c>
      <c r="C73" s="24" t="s">
        <v>14</v>
      </c>
      <c r="D73" s="24"/>
      <c r="E73" s="48" t="s">
        <v>170</v>
      </c>
      <c r="F73" s="26" t="s">
        <v>284</v>
      </c>
      <c r="G73" s="26" t="s">
        <v>855</v>
      </c>
      <c r="H73" s="26" t="s">
        <v>300</v>
      </c>
      <c r="I73" s="25" t="s">
        <v>25</v>
      </c>
      <c r="J73" s="26" t="s">
        <v>476</v>
      </c>
      <c r="K73" s="29">
        <v>43981</v>
      </c>
      <c r="L73" s="29">
        <v>43983</v>
      </c>
      <c r="M73" s="29"/>
      <c r="N73" s="29"/>
      <c r="O73" s="29">
        <v>44060</v>
      </c>
      <c r="S73" s="55">
        <f t="shared" si="8"/>
        <v>79</v>
      </c>
      <c r="T73" s="25" t="s">
        <v>11</v>
      </c>
      <c r="U73" s="25" t="s">
        <v>372</v>
      </c>
      <c r="V73" s="25" t="s">
        <v>499</v>
      </c>
      <c r="W73" s="25" t="s">
        <v>490</v>
      </c>
      <c r="X73" s="52"/>
      <c r="Y73" s="25" t="s">
        <v>372</v>
      </c>
      <c r="AB73" s="25" t="s">
        <v>372</v>
      </c>
      <c r="AI73" s="30">
        <f t="shared" ca="1" si="9"/>
        <v>79</v>
      </c>
      <c r="AJ73" s="30"/>
      <c r="AK73" s="30"/>
      <c r="AL73" s="30"/>
      <c r="BA73" s="25">
        <v>1</v>
      </c>
    </row>
    <row r="74" spans="1:54" ht="17.25" x14ac:dyDescent="0.25">
      <c r="A74" s="25" t="s">
        <v>140</v>
      </c>
      <c r="B74" s="23" t="s">
        <v>17</v>
      </c>
      <c r="C74" s="24" t="s">
        <v>14</v>
      </c>
      <c r="D74" s="24"/>
      <c r="E74" s="48" t="s">
        <v>170</v>
      </c>
      <c r="F74" s="26" t="s">
        <v>284</v>
      </c>
      <c r="G74" s="26" t="s">
        <v>855</v>
      </c>
      <c r="H74" s="26" t="s">
        <v>300</v>
      </c>
      <c r="I74" s="25" t="s">
        <v>25</v>
      </c>
      <c r="J74" s="26" t="s">
        <v>27</v>
      </c>
      <c r="K74" s="29">
        <v>43981</v>
      </c>
      <c r="L74" s="29">
        <v>43983</v>
      </c>
      <c r="M74" s="29"/>
      <c r="N74" s="29"/>
      <c r="O74" s="29">
        <v>44103</v>
      </c>
      <c r="P74" s="25"/>
      <c r="Q74" s="25"/>
      <c r="R74" s="25"/>
      <c r="S74" s="25">
        <f t="shared" si="8"/>
        <v>122</v>
      </c>
      <c r="T74" s="25" t="s">
        <v>11</v>
      </c>
      <c r="U74" s="25" t="s">
        <v>372</v>
      </c>
      <c r="V74" s="25" t="s">
        <v>450</v>
      </c>
      <c r="W74" s="25"/>
      <c r="X74" s="34">
        <v>44132</v>
      </c>
      <c r="Y74" s="25" t="s">
        <v>372</v>
      </c>
      <c r="Z74" s="25" t="s">
        <v>431</v>
      </c>
      <c r="AA74" s="25" t="s">
        <v>11</v>
      </c>
      <c r="AB74" s="25" t="s">
        <v>372</v>
      </c>
      <c r="AC74" s="25"/>
      <c r="AD74" s="25"/>
      <c r="AE74" s="25"/>
      <c r="AF74" s="25"/>
      <c r="AG74" s="25"/>
      <c r="AH74" s="25"/>
      <c r="AI74" s="30">
        <f t="shared" ca="1" si="9"/>
        <v>122</v>
      </c>
      <c r="AJ74" s="30"/>
      <c r="AK74" s="30"/>
      <c r="AL74" s="30"/>
      <c r="AM74" s="25"/>
      <c r="AN74" s="25"/>
      <c r="AO74" s="25"/>
      <c r="AP74" s="25"/>
      <c r="AQ74" s="25"/>
      <c r="AR74" s="25"/>
      <c r="AS74" s="25"/>
      <c r="AT74" s="25"/>
      <c r="AU74" s="25"/>
      <c r="AV74" s="25"/>
      <c r="AW74" s="25"/>
      <c r="AX74" s="25"/>
      <c r="AY74" s="25"/>
      <c r="AZ74" s="25"/>
      <c r="BA74" s="25">
        <v>1</v>
      </c>
      <c r="BB74" s="25"/>
    </row>
    <row r="75" spans="1:54" s="25" customFormat="1" ht="17.25" x14ac:dyDescent="0.25">
      <c r="A75" t="s">
        <v>141</v>
      </c>
      <c r="B75" s="1" t="s">
        <v>17</v>
      </c>
      <c r="C75" s="14" t="s">
        <v>14</v>
      </c>
      <c r="D75" s="95" t="s">
        <v>819</v>
      </c>
      <c r="E75" s="36" t="s">
        <v>170</v>
      </c>
      <c r="F75" s="9" t="s">
        <v>284</v>
      </c>
      <c r="G75" s="9" t="s">
        <v>855</v>
      </c>
      <c r="H75" s="9" t="s">
        <v>300</v>
      </c>
      <c r="I75" t="s">
        <v>25</v>
      </c>
      <c r="J75" s="9" t="s">
        <v>27</v>
      </c>
      <c r="K75" s="16">
        <v>43981</v>
      </c>
      <c r="L75" s="16">
        <v>43983</v>
      </c>
      <c r="M75" s="16">
        <v>44039</v>
      </c>
      <c r="N75" s="16"/>
      <c r="O75" s="16">
        <v>44050</v>
      </c>
      <c r="P75">
        <f>M75-K75</f>
        <v>58</v>
      </c>
      <c r="Q75"/>
      <c r="R75"/>
      <c r="S75" s="18">
        <f t="shared" si="8"/>
        <v>69</v>
      </c>
      <c r="T75" t="s">
        <v>11</v>
      </c>
      <c r="U75" t="s">
        <v>372</v>
      </c>
      <c r="V75" t="s">
        <v>143</v>
      </c>
      <c r="W75"/>
      <c r="X75" s="5">
        <v>44053</v>
      </c>
      <c r="Y75" t="s">
        <v>372</v>
      </c>
      <c r="Z75" t="s">
        <v>750</v>
      </c>
      <c r="AA75" t="s">
        <v>11</v>
      </c>
      <c r="AB75" t="s">
        <v>11</v>
      </c>
      <c r="AC75" s="44" t="s">
        <v>11</v>
      </c>
      <c r="AD75" s="44" t="s">
        <v>733</v>
      </c>
      <c r="AE75" s="44" t="s">
        <v>11</v>
      </c>
      <c r="AF75" s="44" t="s">
        <v>733</v>
      </c>
      <c r="AG75" s="44" t="s">
        <v>11</v>
      </c>
      <c r="AH75">
        <v>1</v>
      </c>
      <c r="AI75" s="45">
        <f t="shared" ca="1" si="9"/>
        <v>69</v>
      </c>
      <c r="AJ75" s="45">
        <f t="shared" ref="AJ75:AJ87" si="10">IF(OR(M75&gt;0,N75&gt;0,AB75="yes"), 1, 0)</f>
        <v>1</v>
      </c>
      <c r="AK75" s="45">
        <f t="shared" ref="AK75:AK87" si="11">IF((AB75="yes"),1,0)</f>
        <v>1</v>
      </c>
      <c r="AL75" s="45">
        <v>1</v>
      </c>
      <c r="AM75">
        <v>1</v>
      </c>
      <c r="AN75">
        <v>1</v>
      </c>
      <c r="AO75"/>
      <c r="AP75"/>
      <c r="AQ75"/>
      <c r="AR75"/>
      <c r="AS75"/>
      <c r="AT75"/>
      <c r="AU75"/>
      <c r="AV75">
        <v>1</v>
      </c>
      <c r="AW75"/>
      <c r="AX75"/>
      <c r="AY75"/>
      <c r="AZ75"/>
      <c r="BA75"/>
      <c r="BB75"/>
    </row>
    <row r="76" spans="1:54" ht="17.25" x14ac:dyDescent="0.25">
      <c r="A76" t="s">
        <v>139</v>
      </c>
      <c r="B76" s="1" t="s">
        <v>17</v>
      </c>
      <c r="C76" s="14" t="s">
        <v>14</v>
      </c>
      <c r="D76" s="14"/>
      <c r="E76" s="36" t="s">
        <v>170</v>
      </c>
      <c r="F76" s="9" t="s">
        <v>284</v>
      </c>
      <c r="G76" s="9" t="s">
        <v>855</v>
      </c>
      <c r="H76" s="9" t="s">
        <v>300</v>
      </c>
      <c r="I76" t="s">
        <v>25</v>
      </c>
      <c r="J76" s="9" t="s">
        <v>27</v>
      </c>
      <c r="K76" s="16">
        <v>43981</v>
      </c>
      <c r="L76" s="16">
        <v>43983</v>
      </c>
      <c r="M76" s="16"/>
      <c r="N76" s="16">
        <v>44040</v>
      </c>
      <c r="O76" s="16">
        <v>44048</v>
      </c>
      <c r="Q76">
        <f>N76-K76</f>
        <v>59</v>
      </c>
      <c r="S76" s="18">
        <f t="shared" si="8"/>
        <v>67</v>
      </c>
      <c r="T76" t="s">
        <v>11</v>
      </c>
      <c r="U76" t="s">
        <v>372</v>
      </c>
      <c r="V76" t="s">
        <v>161</v>
      </c>
      <c r="X76" s="5">
        <v>44053</v>
      </c>
      <c r="Y76" t="s">
        <v>372</v>
      </c>
      <c r="Z76" t="s">
        <v>431</v>
      </c>
      <c r="AA76" t="s">
        <v>11</v>
      </c>
      <c r="AB76" t="s">
        <v>372</v>
      </c>
      <c r="AI76" s="45">
        <f t="shared" ca="1" si="9"/>
        <v>67</v>
      </c>
      <c r="AJ76" s="45">
        <f t="shared" si="10"/>
        <v>1</v>
      </c>
      <c r="AK76" s="30">
        <f t="shared" si="11"/>
        <v>0</v>
      </c>
      <c r="AL76" s="30">
        <v>0</v>
      </c>
      <c r="AX76">
        <v>1</v>
      </c>
    </row>
    <row r="77" spans="1:54" ht="17.25" x14ac:dyDescent="0.25">
      <c r="A77" t="s">
        <v>92</v>
      </c>
      <c r="B77" s="1" t="s">
        <v>17</v>
      </c>
      <c r="C77" s="14" t="s">
        <v>14</v>
      </c>
      <c r="D77" s="14"/>
      <c r="E77" s="36" t="s">
        <v>170</v>
      </c>
      <c r="F77" s="9" t="s">
        <v>284</v>
      </c>
      <c r="G77" s="9" t="s">
        <v>855</v>
      </c>
      <c r="H77" s="9" t="s">
        <v>300</v>
      </c>
      <c r="I77" t="s">
        <v>26</v>
      </c>
      <c r="J77" s="9" t="s">
        <v>27</v>
      </c>
      <c r="K77" s="16">
        <v>43997</v>
      </c>
      <c r="L77" s="16">
        <v>44000</v>
      </c>
      <c r="M77" s="16"/>
      <c r="N77" s="16">
        <v>44075</v>
      </c>
      <c r="O77" s="16">
        <v>44076</v>
      </c>
      <c r="Q77">
        <f>N77-K77</f>
        <v>78</v>
      </c>
      <c r="S77" s="18">
        <f t="shared" si="8"/>
        <v>79</v>
      </c>
      <c r="T77" t="s">
        <v>11</v>
      </c>
      <c r="U77" t="s">
        <v>372</v>
      </c>
      <c r="V77" t="s">
        <v>163</v>
      </c>
      <c r="X77" s="5">
        <v>44084</v>
      </c>
      <c r="Y77" t="s">
        <v>372</v>
      </c>
      <c r="Z77" t="s">
        <v>431</v>
      </c>
      <c r="AA77" t="s">
        <v>11</v>
      </c>
      <c r="AB77" t="s">
        <v>372</v>
      </c>
      <c r="AI77" s="45">
        <f t="shared" ca="1" si="9"/>
        <v>79</v>
      </c>
      <c r="AJ77" s="45">
        <f t="shared" si="10"/>
        <v>1</v>
      </c>
      <c r="AK77" s="30">
        <f t="shared" si="11"/>
        <v>0</v>
      </c>
      <c r="AL77" s="30">
        <v>0</v>
      </c>
      <c r="AX77">
        <v>1</v>
      </c>
    </row>
    <row r="78" spans="1:54" ht="17.25" x14ac:dyDescent="0.25">
      <c r="A78" t="s">
        <v>93</v>
      </c>
      <c r="B78" s="1" t="s">
        <v>17</v>
      </c>
      <c r="C78" s="14" t="s">
        <v>14</v>
      </c>
      <c r="D78" s="14"/>
      <c r="E78" s="36" t="s">
        <v>170</v>
      </c>
      <c r="F78" s="9" t="s">
        <v>284</v>
      </c>
      <c r="G78" s="9" t="s">
        <v>855</v>
      </c>
      <c r="H78" s="9" t="s">
        <v>300</v>
      </c>
      <c r="I78" t="s">
        <v>26</v>
      </c>
      <c r="J78" s="9" t="s">
        <v>27</v>
      </c>
      <c r="K78" s="16">
        <v>43997</v>
      </c>
      <c r="L78" s="16">
        <v>44000</v>
      </c>
      <c r="M78" s="16"/>
      <c r="N78" s="16">
        <v>44088</v>
      </c>
      <c r="O78" s="16">
        <v>44089</v>
      </c>
      <c r="Q78">
        <f>N78-K78</f>
        <v>91</v>
      </c>
      <c r="S78" s="18">
        <f t="shared" si="8"/>
        <v>92</v>
      </c>
      <c r="T78" t="s">
        <v>11</v>
      </c>
      <c r="U78" t="s">
        <v>372</v>
      </c>
      <c r="V78" t="s">
        <v>406</v>
      </c>
      <c r="X78" s="5">
        <v>44132</v>
      </c>
      <c r="Y78" t="s">
        <v>397</v>
      </c>
      <c r="Z78" t="s">
        <v>431</v>
      </c>
      <c r="AA78" t="s">
        <v>11</v>
      </c>
      <c r="AB78" t="s">
        <v>11</v>
      </c>
      <c r="AI78" s="45">
        <f t="shared" ca="1" si="9"/>
        <v>92</v>
      </c>
      <c r="AJ78" s="45">
        <f t="shared" si="10"/>
        <v>1</v>
      </c>
      <c r="AK78" s="45">
        <f t="shared" si="11"/>
        <v>1</v>
      </c>
      <c r="AL78" s="30">
        <v>0</v>
      </c>
      <c r="AQ78">
        <v>1</v>
      </c>
      <c r="AX78">
        <v>1</v>
      </c>
    </row>
    <row r="79" spans="1:54" ht="17.25" x14ac:dyDescent="0.25">
      <c r="A79" t="s">
        <v>94</v>
      </c>
      <c r="B79" s="1" t="s">
        <v>17</v>
      </c>
      <c r="C79" s="14" t="s">
        <v>14</v>
      </c>
      <c r="D79" s="95" t="s">
        <v>819</v>
      </c>
      <c r="E79" s="36" t="s">
        <v>170</v>
      </c>
      <c r="F79" s="9" t="s">
        <v>284</v>
      </c>
      <c r="G79" s="9" t="s">
        <v>855</v>
      </c>
      <c r="H79" s="9" t="s">
        <v>300</v>
      </c>
      <c r="I79" t="s">
        <v>26</v>
      </c>
      <c r="J79" s="9" t="s">
        <v>27</v>
      </c>
      <c r="K79" s="16">
        <v>43997</v>
      </c>
      <c r="L79" s="16">
        <v>44000</v>
      </c>
      <c r="M79" s="16"/>
      <c r="N79" s="16">
        <v>44089</v>
      </c>
      <c r="O79" s="16">
        <v>44106</v>
      </c>
      <c r="Q79">
        <f>N79-K79</f>
        <v>92</v>
      </c>
      <c r="S79" s="18">
        <f t="shared" si="8"/>
        <v>109</v>
      </c>
      <c r="T79" t="s">
        <v>11</v>
      </c>
      <c r="U79" t="s">
        <v>405</v>
      </c>
      <c r="V79" t="s">
        <v>165</v>
      </c>
      <c r="X79" s="5">
        <v>44132</v>
      </c>
      <c r="Y79" t="s">
        <v>372</v>
      </c>
      <c r="Z79" t="s">
        <v>703</v>
      </c>
      <c r="AA79" t="s">
        <v>11</v>
      </c>
      <c r="AB79" t="s">
        <v>11</v>
      </c>
      <c r="AC79" s="44"/>
      <c r="AD79" s="44" t="s">
        <v>733</v>
      </c>
      <c r="AE79" s="44" t="s">
        <v>11</v>
      </c>
      <c r="AF79" s="44" t="s">
        <v>733</v>
      </c>
      <c r="AG79" s="44" t="s">
        <v>11</v>
      </c>
      <c r="AH79">
        <v>0</v>
      </c>
      <c r="AI79" s="45">
        <f t="shared" ca="1" si="9"/>
        <v>109</v>
      </c>
      <c r="AJ79" s="45">
        <f t="shared" si="10"/>
        <v>1</v>
      </c>
      <c r="AK79" s="45">
        <f t="shared" si="11"/>
        <v>1</v>
      </c>
      <c r="AL79" s="45">
        <v>1</v>
      </c>
      <c r="AM79">
        <v>1</v>
      </c>
      <c r="AN79">
        <v>1</v>
      </c>
      <c r="AT79">
        <v>1</v>
      </c>
      <c r="AV79">
        <v>1</v>
      </c>
    </row>
    <row r="80" spans="1:54" ht="17.25" x14ac:dyDescent="0.25">
      <c r="A80" t="s">
        <v>95</v>
      </c>
      <c r="B80" s="1" t="s">
        <v>17</v>
      </c>
      <c r="C80" s="14" t="s">
        <v>14</v>
      </c>
      <c r="D80" s="14"/>
      <c r="E80" s="36" t="s">
        <v>170</v>
      </c>
      <c r="F80" s="9" t="s">
        <v>284</v>
      </c>
      <c r="G80" s="9" t="s">
        <v>855</v>
      </c>
      <c r="H80" s="9" t="s">
        <v>300</v>
      </c>
      <c r="I80" t="s">
        <v>26</v>
      </c>
      <c r="J80" s="9" t="s">
        <v>27</v>
      </c>
      <c r="K80" s="16">
        <v>43997</v>
      </c>
      <c r="L80" s="16">
        <v>44000</v>
      </c>
      <c r="M80" s="16">
        <v>44050</v>
      </c>
      <c r="N80" s="16"/>
      <c r="O80" s="16">
        <v>44089</v>
      </c>
      <c r="P80">
        <f>M80-K80</f>
        <v>53</v>
      </c>
      <c r="S80" s="18">
        <f t="shared" si="8"/>
        <v>92</v>
      </c>
      <c r="T80" t="s">
        <v>11</v>
      </c>
      <c r="U80" t="s">
        <v>372</v>
      </c>
      <c r="V80" t="s">
        <v>164</v>
      </c>
      <c r="X80" s="5">
        <v>44132</v>
      </c>
      <c r="Y80" t="s">
        <v>397</v>
      </c>
      <c r="Z80" t="s">
        <v>704</v>
      </c>
      <c r="AA80" t="s">
        <v>11</v>
      </c>
      <c r="AB80" t="s">
        <v>11</v>
      </c>
      <c r="AC80" s="44" t="s">
        <v>11</v>
      </c>
      <c r="AD80" s="44"/>
      <c r="AE80" s="44"/>
      <c r="AF80" s="44"/>
      <c r="AG80" s="44"/>
      <c r="AI80" s="45">
        <f t="shared" ca="1" si="9"/>
        <v>92</v>
      </c>
      <c r="AJ80" s="45">
        <f t="shared" si="10"/>
        <v>1</v>
      </c>
      <c r="AK80" s="45">
        <f t="shared" si="11"/>
        <v>1</v>
      </c>
      <c r="AL80" s="30">
        <v>0</v>
      </c>
      <c r="AM80">
        <v>1</v>
      </c>
      <c r="AN80">
        <v>1</v>
      </c>
      <c r="AO80">
        <v>1</v>
      </c>
      <c r="AQ80">
        <v>1</v>
      </c>
      <c r="AV80">
        <v>1</v>
      </c>
    </row>
    <row r="81" spans="1:54" ht="17.25" x14ac:dyDescent="0.25">
      <c r="A81" t="s">
        <v>96</v>
      </c>
      <c r="B81" s="1" t="s">
        <v>17</v>
      </c>
      <c r="C81" s="14" t="s">
        <v>14</v>
      </c>
      <c r="D81" s="14"/>
      <c r="E81" s="36" t="s">
        <v>170</v>
      </c>
      <c r="F81" s="9" t="s">
        <v>284</v>
      </c>
      <c r="G81" s="9" t="s">
        <v>855</v>
      </c>
      <c r="H81" s="9" t="s">
        <v>300</v>
      </c>
      <c r="I81" t="s">
        <v>25</v>
      </c>
      <c r="J81" s="9" t="s">
        <v>27</v>
      </c>
      <c r="K81" s="16">
        <v>43997</v>
      </c>
      <c r="L81" s="16">
        <v>44000</v>
      </c>
      <c r="M81" s="16"/>
      <c r="N81" s="16">
        <v>44076</v>
      </c>
      <c r="O81" s="16">
        <v>44082</v>
      </c>
      <c r="Q81">
        <f>N81-K81</f>
        <v>79</v>
      </c>
      <c r="S81" s="18">
        <f t="shared" si="8"/>
        <v>85</v>
      </c>
      <c r="T81" t="s">
        <v>11</v>
      </c>
      <c r="U81" t="s">
        <v>372</v>
      </c>
      <c r="V81" t="s">
        <v>163</v>
      </c>
      <c r="X81" s="5">
        <v>44084</v>
      </c>
      <c r="Y81" t="s">
        <v>372</v>
      </c>
      <c r="Z81" t="s">
        <v>431</v>
      </c>
      <c r="AA81" t="s">
        <v>11</v>
      </c>
      <c r="AB81" t="s">
        <v>372</v>
      </c>
      <c r="AI81" s="45">
        <f t="shared" ca="1" si="9"/>
        <v>85</v>
      </c>
      <c r="AJ81" s="45">
        <f t="shared" si="10"/>
        <v>1</v>
      </c>
      <c r="AK81" s="30">
        <f t="shared" si="11"/>
        <v>0</v>
      </c>
      <c r="AL81" s="30">
        <v>0</v>
      </c>
      <c r="AX81">
        <v>1</v>
      </c>
    </row>
    <row r="82" spans="1:54" ht="17.25" x14ac:dyDescent="0.25">
      <c r="A82" t="s">
        <v>99</v>
      </c>
      <c r="B82" s="1" t="s">
        <v>17</v>
      </c>
      <c r="C82" s="14" t="s">
        <v>14</v>
      </c>
      <c r="D82" s="14"/>
      <c r="E82" s="36" t="s">
        <v>170</v>
      </c>
      <c r="F82" s="9" t="s">
        <v>284</v>
      </c>
      <c r="G82" s="9" t="s">
        <v>855</v>
      </c>
      <c r="H82" s="9" t="s">
        <v>300</v>
      </c>
      <c r="I82" t="s">
        <v>25</v>
      </c>
      <c r="J82" s="9" t="s">
        <v>27</v>
      </c>
      <c r="K82" s="16">
        <v>43997</v>
      </c>
      <c r="L82" s="16">
        <v>44000</v>
      </c>
      <c r="M82" s="16"/>
      <c r="N82" s="16">
        <v>44075</v>
      </c>
      <c r="O82" s="16">
        <v>44076</v>
      </c>
      <c r="Q82">
        <f>N82-K82</f>
        <v>78</v>
      </c>
      <c r="S82" s="18">
        <f t="shared" si="8"/>
        <v>79</v>
      </c>
      <c r="T82" t="s">
        <v>11</v>
      </c>
      <c r="U82" t="s">
        <v>372</v>
      </c>
      <c r="V82" t="s">
        <v>163</v>
      </c>
      <c r="X82" s="5">
        <v>44084</v>
      </c>
      <c r="Y82" t="s">
        <v>372</v>
      </c>
      <c r="Z82" t="s">
        <v>431</v>
      </c>
      <c r="AA82" t="s">
        <v>11</v>
      </c>
      <c r="AB82" t="s">
        <v>372</v>
      </c>
      <c r="AI82" s="45">
        <f t="shared" ca="1" si="9"/>
        <v>79</v>
      </c>
      <c r="AJ82" s="45">
        <f t="shared" si="10"/>
        <v>1</v>
      </c>
      <c r="AK82" s="30">
        <f t="shared" si="11"/>
        <v>0</v>
      </c>
      <c r="AL82" s="30">
        <v>0</v>
      </c>
      <c r="AX82">
        <v>1</v>
      </c>
    </row>
    <row r="83" spans="1:54" ht="17.25" x14ac:dyDescent="0.25">
      <c r="A83" t="s">
        <v>97</v>
      </c>
      <c r="B83" s="1" t="s">
        <v>17</v>
      </c>
      <c r="C83" s="14" t="s">
        <v>14</v>
      </c>
      <c r="D83" s="14"/>
      <c r="E83" s="36" t="s">
        <v>170</v>
      </c>
      <c r="F83" s="9" t="s">
        <v>284</v>
      </c>
      <c r="G83" s="9" t="s">
        <v>855</v>
      </c>
      <c r="H83" s="9" t="s">
        <v>300</v>
      </c>
      <c r="I83" t="s">
        <v>25</v>
      </c>
      <c r="J83" s="9" t="s">
        <v>27</v>
      </c>
      <c r="K83" s="16">
        <v>43997</v>
      </c>
      <c r="L83" s="16">
        <v>44000</v>
      </c>
      <c r="M83" s="16">
        <v>44040</v>
      </c>
      <c r="N83" s="16"/>
      <c r="O83" s="16">
        <v>44067</v>
      </c>
      <c r="P83">
        <f>M83-K83</f>
        <v>43</v>
      </c>
      <c r="S83" s="18">
        <f t="shared" si="8"/>
        <v>70</v>
      </c>
      <c r="T83" t="s">
        <v>11</v>
      </c>
      <c r="U83" t="s">
        <v>376</v>
      </c>
      <c r="V83" t="s">
        <v>157</v>
      </c>
      <c r="X83" s="5">
        <v>44068</v>
      </c>
      <c r="Y83" t="s">
        <v>372</v>
      </c>
      <c r="Z83" t="s">
        <v>431</v>
      </c>
      <c r="AA83" t="s">
        <v>11</v>
      </c>
      <c r="AB83" t="s">
        <v>11</v>
      </c>
      <c r="AI83" s="45">
        <f t="shared" ca="1" si="9"/>
        <v>70</v>
      </c>
      <c r="AJ83" s="45">
        <f t="shared" si="10"/>
        <v>1</v>
      </c>
      <c r="AK83" s="45">
        <f t="shared" si="11"/>
        <v>1</v>
      </c>
      <c r="AL83" s="30">
        <v>0</v>
      </c>
      <c r="AO83">
        <v>1</v>
      </c>
      <c r="AV83">
        <v>1</v>
      </c>
    </row>
    <row r="84" spans="1:54" ht="17.25" x14ac:dyDescent="0.25">
      <c r="A84" t="s">
        <v>98</v>
      </c>
      <c r="B84" s="1" t="s">
        <v>17</v>
      </c>
      <c r="C84" s="14" t="s">
        <v>14</v>
      </c>
      <c r="D84" s="14"/>
      <c r="E84" s="36" t="s">
        <v>170</v>
      </c>
      <c r="F84" s="9" t="s">
        <v>284</v>
      </c>
      <c r="G84" s="9" t="s">
        <v>855</v>
      </c>
      <c r="H84" s="9" t="s">
        <v>300</v>
      </c>
      <c r="I84" t="s">
        <v>25</v>
      </c>
      <c r="J84" s="9" t="s">
        <v>27</v>
      </c>
      <c r="K84" s="16">
        <v>43997</v>
      </c>
      <c r="L84" s="16">
        <v>44000</v>
      </c>
      <c r="M84" s="16"/>
      <c r="N84" s="16">
        <v>44075</v>
      </c>
      <c r="O84" s="16">
        <v>44076</v>
      </c>
      <c r="Q84">
        <f>N84-K84</f>
        <v>78</v>
      </c>
      <c r="S84" s="18">
        <f t="shared" si="8"/>
        <v>79</v>
      </c>
      <c r="T84" t="s">
        <v>11</v>
      </c>
      <c r="U84" t="s">
        <v>372</v>
      </c>
      <c r="V84" t="s">
        <v>163</v>
      </c>
      <c r="X84" s="5">
        <v>44084</v>
      </c>
      <c r="Y84" t="s">
        <v>372</v>
      </c>
      <c r="Z84" t="s">
        <v>431</v>
      </c>
      <c r="AA84" t="s">
        <v>11</v>
      </c>
      <c r="AB84" t="s">
        <v>372</v>
      </c>
      <c r="AI84" s="45">
        <f t="shared" ca="1" si="9"/>
        <v>79</v>
      </c>
      <c r="AJ84" s="45">
        <f t="shared" si="10"/>
        <v>1</v>
      </c>
      <c r="AK84" s="30">
        <f t="shared" si="11"/>
        <v>0</v>
      </c>
      <c r="AL84" s="30">
        <v>0</v>
      </c>
      <c r="AX84">
        <v>1</v>
      </c>
    </row>
    <row r="85" spans="1:54" ht="17.25" x14ac:dyDescent="0.25">
      <c r="A85" t="s">
        <v>171</v>
      </c>
      <c r="B85" s="1" t="s">
        <v>17</v>
      </c>
      <c r="C85" s="14" t="s">
        <v>14</v>
      </c>
      <c r="D85" s="14"/>
      <c r="E85" s="31" t="s">
        <v>177</v>
      </c>
      <c r="F85" s="9" t="s">
        <v>284</v>
      </c>
      <c r="G85" s="9" t="s">
        <v>855</v>
      </c>
      <c r="H85" s="9" t="s">
        <v>300</v>
      </c>
      <c r="I85" t="s">
        <v>26</v>
      </c>
      <c r="J85" s="9" t="s">
        <v>27</v>
      </c>
      <c r="K85" s="16">
        <v>44096</v>
      </c>
      <c r="L85" s="16">
        <v>44096</v>
      </c>
      <c r="O85" s="16">
        <v>44260</v>
      </c>
      <c r="S85">
        <f t="shared" si="8"/>
        <v>164</v>
      </c>
      <c r="T85" t="s">
        <v>11</v>
      </c>
      <c r="U85" t="s">
        <v>372</v>
      </c>
      <c r="V85" t="s">
        <v>363</v>
      </c>
      <c r="X85" s="5">
        <v>44281</v>
      </c>
      <c r="Y85" t="s">
        <v>372</v>
      </c>
      <c r="Z85" t="s">
        <v>431</v>
      </c>
      <c r="AA85" t="s">
        <v>11</v>
      </c>
      <c r="AB85" t="s">
        <v>372</v>
      </c>
      <c r="AI85" s="45">
        <f t="shared" ca="1" si="9"/>
        <v>164</v>
      </c>
      <c r="AJ85" s="45">
        <f t="shared" si="10"/>
        <v>0</v>
      </c>
      <c r="AK85" s="45">
        <f t="shared" si="11"/>
        <v>0</v>
      </c>
      <c r="AL85" s="30"/>
      <c r="BA85">
        <v>1</v>
      </c>
    </row>
    <row r="86" spans="1:54" ht="17.25" x14ac:dyDescent="0.25">
      <c r="A86" t="s">
        <v>172</v>
      </c>
      <c r="B86" s="1" t="s">
        <v>17</v>
      </c>
      <c r="C86" s="14" t="s">
        <v>14</v>
      </c>
      <c r="D86" s="14"/>
      <c r="E86" s="31" t="s">
        <v>177</v>
      </c>
      <c r="F86" s="9" t="s">
        <v>284</v>
      </c>
      <c r="G86" s="9" t="s">
        <v>855</v>
      </c>
      <c r="H86" s="9" t="s">
        <v>300</v>
      </c>
      <c r="I86" t="s">
        <v>26</v>
      </c>
      <c r="J86" s="9" t="s">
        <v>27</v>
      </c>
      <c r="K86" s="16">
        <v>44096</v>
      </c>
      <c r="L86" s="16">
        <v>44096</v>
      </c>
      <c r="O86" s="16">
        <v>44260</v>
      </c>
      <c r="S86">
        <f t="shared" si="8"/>
        <v>164</v>
      </c>
      <c r="T86" t="s">
        <v>11</v>
      </c>
      <c r="U86" t="s">
        <v>372</v>
      </c>
      <c r="V86" t="s">
        <v>363</v>
      </c>
      <c r="X86" s="5">
        <v>44281</v>
      </c>
      <c r="Y86" t="s">
        <v>372</v>
      </c>
      <c r="Z86" t="s">
        <v>431</v>
      </c>
      <c r="AA86" t="s">
        <v>11</v>
      </c>
      <c r="AB86" t="s">
        <v>372</v>
      </c>
      <c r="AI86" s="45">
        <f t="shared" ca="1" si="9"/>
        <v>164</v>
      </c>
      <c r="AJ86" s="45">
        <f t="shared" si="10"/>
        <v>0</v>
      </c>
      <c r="AK86" s="45">
        <f t="shared" si="11"/>
        <v>0</v>
      </c>
      <c r="AL86" s="30"/>
      <c r="BA86">
        <v>1</v>
      </c>
    </row>
    <row r="87" spans="1:54" ht="17.25" x14ac:dyDescent="0.25">
      <c r="A87" t="s">
        <v>173</v>
      </c>
      <c r="B87" s="1" t="s">
        <v>17</v>
      </c>
      <c r="C87" s="14" t="s">
        <v>14</v>
      </c>
      <c r="D87" s="14"/>
      <c r="E87" s="31" t="s">
        <v>177</v>
      </c>
      <c r="F87" s="9" t="s">
        <v>284</v>
      </c>
      <c r="G87" s="9" t="s">
        <v>855</v>
      </c>
      <c r="H87" s="9" t="s">
        <v>300</v>
      </c>
      <c r="I87" t="s">
        <v>26</v>
      </c>
      <c r="J87" s="9" t="s">
        <v>27</v>
      </c>
      <c r="K87" s="16">
        <v>44096</v>
      </c>
      <c r="L87" s="16">
        <v>44096</v>
      </c>
      <c r="O87" s="16">
        <v>44260</v>
      </c>
      <c r="S87">
        <f t="shared" si="8"/>
        <v>164</v>
      </c>
      <c r="T87" t="s">
        <v>11</v>
      </c>
      <c r="U87" t="s">
        <v>372</v>
      </c>
      <c r="V87" t="s">
        <v>363</v>
      </c>
      <c r="X87" s="5">
        <v>44281</v>
      </c>
      <c r="Y87" t="s">
        <v>372</v>
      </c>
      <c r="Z87" t="s">
        <v>431</v>
      </c>
      <c r="AA87" t="s">
        <v>11</v>
      </c>
      <c r="AB87" t="s">
        <v>372</v>
      </c>
      <c r="AI87" s="45">
        <f t="shared" ca="1" si="9"/>
        <v>164</v>
      </c>
      <c r="AJ87" s="45">
        <f t="shared" si="10"/>
        <v>0</v>
      </c>
      <c r="AK87" s="45">
        <f t="shared" si="11"/>
        <v>0</v>
      </c>
      <c r="AL87" s="30"/>
      <c r="BA87">
        <v>1</v>
      </c>
    </row>
    <row r="88" spans="1:54" ht="17.25" x14ac:dyDescent="0.25">
      <c r="A88" s="25" t="s">
        <v>475</v>
      </c>
      <c r="B88" s="23" t="s">
        <v>17</v>
      </c>
      <c r="C88" s="24" t="s">
        <v>14</v>
      </c>
      <c r="D88" s="24"/>
      <c r="E88" s="49" t="s">
        <v>177</v>
      </c>
      <c r="F88" s="26" t="s">
        <v>284</v>
      </c>
      <c r="G88" s="26" t="s">
        <v>855</v>
      </c>
      <c r="H88" s="26" t="s">
        <v>300</v>
      </c>
      <c r="I88" s="25" t="s">
        <v>26</v>
      </c>
      <c r="J88" s="26" t="s">
        <v>476</v>
      </c>
      <c r="K88" s="29">
        <v>44096</v>
      </c>
      <c r="L88" s="29">
        <v>44096</v>
      </c>
      <c r="M88" s="40"/>
      <c r="N88" s="40"/>
      <c r="O88" s="29">
        <v>44260</v>
      </c>
      <c r="P88" s="25"/>
      <c r="Q88" s="25"/>
      <c r="R88" s="25"/>
      <c r="S88" s="25">
        <f t="shared" si="8"/>
        <v>164</v>
      </c>
      <c r="T88" s="25" t="s">
        <v>11</v>
      </c>
      <c r="U88" s="25" t="s">
        <v>372</v>
      </c>
      <c r="V88" s="25" t="s">
        <v>477</v>
      </c>
      <c r="W88" s="25"/>
      <c r="X88" s="56">
        <v>44281</v>
      </c>
      <c r="Y88" s="25" t="s">
        <v>372</v>
      </c>
      <c r="Z88" s="25" t="s">
        <v>478</v>
      </c>
      <c r="AA88" s="25" t="s">
        <v>11</v>
      </c>
      <c r="AB88" s="25" t="s">
        <v>372</v>
      </c>
      <c r="AC88" s="25"/>
      <c r="AD88" s="25"/>
      <c r="AE88" s="25"/>
      <c r="AF88" s="25"/>
      <c r="AG88" s="25"/>
      <c r="AH88" s="25"/>
      <c r="AI88" s="30">
        <f t="shared" ca="1" si="9"/>
        <v>164</v>
      </c>
      <c r="AJ88" s="30"/>
      <c r="AK88" s="30"/>
      <c r="AL88" s="30"/>
      <c r="AM88" s="25"/>
      <c r="AN88" s="25"/>
      <c r="AO88" s="25"/>
      <c r="AP88" s="25"/>
      <c r="AQ88" s="25"/>
      <c r="AR88" s="25"/>
      <c r="AS88" s="25"/>
      <c r="AT88" s="25"/>
      <c r="AU88" s="25"/>
      <c r="AV88" s="25"/>
      <c r="AW88" s="25"/>
      <c r="AX88" s="25"/>
      <c r="AY88" s="25"/>
      <c r="AZ88" s="25"/>
      <c r="BA88" s="25"/>
      <c r="BB88" s="25"/>
    </row>
    <row r="89" spans="1:54" ht="17.25" x14ac:dyDescent="0.25">
      <c r="A89" t="s">
        <v>174</v>
      </c>
      <c r="B89" s="1" t="s">
        <v>17</v>
      </c>
      <c r="C89" s="14" t="s">
        <v>14</v>
      </c>
      <c r="D89" s="14"/>
      <c r="E89" s="31" t="s">
        <v>177</v>
      </c>
      <c r="F89" s="9" t="s">
        <v>284</v>
      </c>
      <c r="G89" s="9" t="s">
        <v>855</v>
      </c>
      <c r="H89" s="9" t="s">
        <v>300</v>
      </c>
      <c r="I89" t="s">
        <v>25</v>
      </c>
      <c r="J89" s="9" t="s">
        <v>27</v>
      </c>
      <c r="K89" s="16">
        <v>44096</v>
      </c>
      <c r="L89" s="16">
        <v>44096</v>
      </c>
      <c r="O89" s="16">
        <v>44260</v>
      </c>
      <c r="S89">
        <f t="shared" si="8"/>
        <v>164</v>
      </c>
      <c r="T89" t="s">
        <v>11</v>
      </c>
      <c r="U89" t="s">
        <v>372</v>
      </c>
      <c r="V89" t="s">
        <v>363</v>
      </c>
      <c r="X89" s="5">
        <v>44281</v>
      </c>
      <c r="Y89" t="s">
        <v>372</v>
      </c>
      <c r="Z89" t="s">
        <v>440</v>
      </c>
      <c r="AA89" t="s">
        <v>11</v>
      </c>
      <c r="AB89" t="s">
        <v>372</v>
      </c>
      <c r="AI89" s="45">
        <f t="shared" ca="1" si="9"/>
        <v>164</v>
      </c>
      <c r="AJ89" s="45">
        <f>IF(OR(M89&gt;0,N89&gt;0,AB89="yes"), 1, 0)</f>
        <v>0</v>
      </c>
      <c r="AK89" s="45">
        <f>IF((AB89="yes"),1,0)</f>
        <v>0</v>
      </c>
      <c r="AL89" s="30"/>
      <c r="BA89">
        <v>1</v>
      </c>
    </row>
    <row r="90" spans="1:54" ht="17.25" x14ac:dyDescent="0.25">
      <c r="A90" s="25" t="s">
        <v>175</v>
      </c>
      <c r="B90" s="23" t="s">
        <v>17</v>
      </c>
      <c r="C90" s="24" t="s">
        <v>14</v>
      </c>
      <c r="D90" s="24"/>
      <c r="E90" s="49" t="s">
        <v>177</v>
      </c>
      <c r="F90" s="26" t="s">
        <v>284</v>
      </c>
      <c r="G90" s="26" t="s">
        <v>855</v>
      </c>
      <c r="H90" s="26" t="s">
        <v>300</v>
      </c>
      <c r="I90" s="25" t="s">
        <v>25</v>
      </c>
      <c r="J90" s="26" t="s">
        <v>27</v>
      </c>
      <c r="K90" s="29">
        <v>44096</v>
      </c>
      <c r="L90" s="29">
        <v>44096</v>
      </c>
      <c r="M90" s="40"/>
      <c r="N90" s="40"/>
      <c r="O90" s="29">
        <v>44182</v>
      </c>
      <c r="P90" s="25"/>
      <c r="Q90" s="25"/>
      <c r="R90" s="25"/>
      <c r="S90" s="25">
        <f t="shared" si="8"/>
        <v>86</v>
      </c>
      <c r="T90" s="25" t="s">
        <v>372</v>
      </c>
      <c r="U90" s="25" t="s">
        <v>372</v>
      </c>
      <c r="V90" s="25" t="s">
        <v>364</v>
      </c>
      <c r="W90" s="25"/>
      <c r="X90" s="25"/>
      <c r="Y90" s="25"/>
      <c r="Z90" s="25"/>
      <c r="AA90" s="25"/>
      <c r="AB90" s="25"/>
      <c r="AC90" s="25"/>
      <c r="AD90" s="25"/>
      <c r="AE90" s="25"/>
      <c r="AF90" s="25"/>
      <c r="AG90" s="25"/>
      <c r="AH90" s="25"/>
      <c r="AI90" s="30">
        <f t="shared" ca="1" si="9"/>
        <v>86</v>
      </c>
      <c r="AJ90" s="30"/>
      <c r="AK90" s="30"/>
      <c r="AL90" s="30"/>
      <c r="AM90" s="25"/>
      <c r="AN90" s="25"/>
      <c r="AO90" s="25"/>
      <c r="AP90" s="25"/>
      <c r="AQ90" s="25"/>
      <c r="AR90" s="25"/>
      <c r="AS90" s="25"/>
      <c r="AT90" s="25"/>
      <c r="AU90" s="25"/>
      <c r="AV90" s="25"/>
      <c r="AW90" s="25"/>
      <c r="AX90" s="25"/>
      <c r="AY90" s="25"/>
      <c r="AZ90" s="25"/>
      <c r="BA90" s="25"/>
      <c r="BB90" s="25"/>
    </row>
    <row r="91" spans="1:54" ht="17.25" x14ac:dyDescent="0.25">
      <c r="A91" t="s">
        <v>176</v>
      </c>
      <c r="B91" s="1" t="s">
        <v>17</v>
      </c>
      <c r="C91" s="14" t="s">
        <v>14</v>
      </c>
      <c r="D91" s="14"/>
      <c r="E91" s="31" t="s">
        <v>177</v>
      </c>
      <c r="F91" s="9" t="s">
        <v>284</v>
      </c>
      <c r="G91" s="9" t="s">
        <v>855</v>
      </c>
      <c r="H91" s="9" t="s">
        <v>300</v>
      </c>
      <c r="I91" t="s">
        <v>25</v>
      </c>
      <c r="J91" s="9" t="s">
        <v>27</v>
      </c>
      <c r="K91" s="16">
        <v>44096</v>
      </c>
      <c r="L91" s="16">
        <v>44096</v>
      </c>
      <c r="O91" s="16">
        <v>44260</v>
      </c>
      <c r="S91">
        <f t="shared" si="8"/>
        <v>164</v>
      </c>
      <c r="T91" t="s">
        <v>11</v>
      </c>
      <c r="U91" t="s">
        <v>372</v>
      </c>
      <c r="V91" t="s">
        <v>370</v>
      </c>
      <c r="X91" s="5">
        <v>44281</v>
      </c>
      <c r="Y91" t="s">
        <v>372</v>
      </c>
      <c r="Z91" t="s">
        <v>440</v>
      </c>
      <c r="AA91" t="s">
        <v>11</v>
      </c>
      <c r="AB91" t="s">
        <v>372</v>
      </c>
      <c r="AI91" s="45">
        <f t="shared" ca="1" si="9"/>
        <v>164</v>
      </c>
      <c r="AJ91" s="45">
        <f t="shared" ref="AJ91:AJ119" si="12">IF(OR(M91&gt;0,N91&gt;0,AB91="yes"), 1, 0)</f>
        <v>0</v>
      </c>
      <c r="AK91" s="45">
        <f t="shared" ref="AK91:AK122" si="13">IF((AB91="yes"),1,0)</f>
        <v>0</v>
      </c>
      <c r="AL91" s="30"/>
      <c r="BA91">
        <v>1</v>
      </c>
    </row>
    <row r="92" spans="1:54" s="25" customFormat="1" ht="17.25" x14ac:dyDescent="0.25">
      <c r="A92" t="s">
        <v>178</v>
      </c>
      <c r="B92" s="1" t="s">
        <v>17</v>
      </c>
      <c r="C92" s="14" t="s">
        <v>14</v>
      </c>
      <c r="D92" s="14"/>
      <c r="E92" s="36" t="s">
        <v>170</v>
      </c>
      <c r="F92" s="9" t="s">
        <v>284</v>
      </c>
      <c r="G92" s="9" t="s">
        <v>855</v>
      </c>
      <c r="H92" s="9" t="s">
        <v>300</v>
      </c>
      <c r="I92" t="s">
        <v>25</v>
      </c>
      <c r="J92" s="9" t="s">
        <v>27</v>
      </c>
      <c r="K92" s="16">
        <v>44115</v>
      </c>
      <c r="L92" s="16">
        <v>44116</v>
      </c>
      <c r="M92" s="16"/>
      <c r="N92" s="16">
        <v>44183</v>
      </c>
      <c r="O92" s="16">
        <v>44183</v>
      </c>
      <c r="P92"/>
      <c r="Q92">
        <f>N92-K92</f>
        <v>68</v>
      </c>
      <c r="R92"/>
      <c r="S92" s="18">
        <f t="shared" si="8"/>
        <v>68</v>
      </c>
      <c r="T92" t="s">
        <v>11</v>
      </c>
      <c r="U92" t="s">
        <v>372</v>
      </c>
      <c r="V92" t="s">
        <v>163</v>
      </c>
      <c r="W92"/>
      <c r="X92" s="5">
        <v>44250</v>
      </c>
      <c r="Y92" t="s">
        <v>372</v>
      </c>
      <c r="Z92" t="s">
        <v>705</v>
      </c>
      <c r="AA92" t="s">
        <v>11</v>
      </c>
      <c r="AB92" t="s">
        <v>372</v>
      </c>
      <c r="AC92" s="44" t="s">
        <v>11</v>
      </c>
      <c r="AD92" s="44" t="s">
        <v>732</v>
      </c>
      <c r="AE92" s="44"/>
      <c r="AF92" s="44" t="s">
        <v>732</v>
      </c>
      <c r="AG92" s="44"/>
      <c r="AH92">
        <v>2</v>
      </c>
      <c r="AI92" s="45">
        <f t="shared" ca="1" si="9"/>
        <v>68</v>
      </c>
      <c r="AJ92" s="45">
        <f t="shared" si="12"/>
        <v>1</v>
      </c>
      <c r="AK92" s="30">
        <f t="shared" si="13"/>
        <v>0</v>
      </c>
      <c r="AL92" s="30">
        <v>0</v>
      </c>
      <c r="AM92"/>
      <c r="AN92"/>
      <c r="AO92"/>
      <c r="AP92"/>
      <c r="AQ92"/>
      <c r="AR92"/>
      <c r="AS92"/>
      <c r="AT92"/>
      <c r="AU92"/>
      <c r="AV92"/>
      <c r="AW92"/>
      <c r="AX92">
        <v>1</v>
      </c>
      <c r="AY92"/>
      <c r="AZ92"/>
      <c r="BA92"/>
      <c r="BB92"/>
    </row>
    <row r="93" spans="1:54" ht="17.25" x14ac:dyDescent="0.25">
      <c r="A93" t="s">
        <v>179</v>
      </c>
      <c r="B93" s="1" t="s">
        <v>17</v>
      </c>
      <c r="C93" s="14" t="s">
        <v>14</v>
      </c>
      <c r="D93" s="14"/>
      <c r="E93" s="36" t="s">
        <v>170</v>
      </c>
      <c r="F93" s="9" t="s">
        <v>284</v>
      </c>
      <c r="G93" s="9" t="s">
        <v>855</v>
      </c>
      <c r="H93" s="9" t="s">
        <v>300</v>
      </c>
      <c r="I93" t="s">
        <v>25</v>
      </c>
      <c r="J93" s="9" t="s">
        <v>27</v>
      </c>
      <c r="K93" s="16">
        <v>44115</v>
      </c>
      <c r="L93" s="16">
        <v>44116</v>
      </c>
      <c r="M93" s="16"/>
      <c r="N93" s="16">
        <v>44183</v>
      </c>
      <c r="O93" s="16">
        <v>44183</v>
      </c>
      <c r="Q93">
        <f>N93-K93</f>
        <v>68</v>
      </c>
      <c r="S93" s="18">
        <f t="shared" si="8"/>
        <v>68</v>
      </c>
      <c r="T93" t="s">
        <v>11</v>
      </c>
      <c r="U93" t="s">
        <v>372</v>
      </c>
      <c r="V93" t="s">
        <v>163</v>
      </c>
      <c r="X93" s="5">
        <v>44250</v>
      </c>
      <c r="Y93" t="s">
        <v>372</v>
      </c>
      <c r="Z93" t="s">
        <v>431</v>
      </c>
      <c r="AA93" t="s">
        <v>11</v>
      </c>
      <c r="AB93" t="s">
        <v>372</v>
      </c>
      <c r="AI93" s="45">
        <f t="shared" ca="1" si="9"/>
        <v>68</v>
      </c>
      <c r="AJ93" s="45">
        <f t="shared" si="12"/>
        <v>1</v>
      </c>
      <c r="AK93" s="30">
        <f t="shared" si="13"/>
        <v>0</v>
      </c>
      <c r="AL93" s="30">
        <v>0</v>
      </c>
      <c r="AX93">
        <v>1</v>
      </c>
    </row>
    <row r="94" spans="1:54" ht="17.25" x14ac:dyDescent="0.25">
      <c r="A94" t="s">
        <v>180</v>
      </c>
      <c r="B94" s="1" t="s">
        <v>17</v>
      </c>
      <c r="C94" s="14" t="s">
        <v>14</v>
      </c>
      <c r="D94" s="14"/>
      <c r="E94" s="36" t="s">
        <v>170</v>
      </c>
      <c r="F94" s="9" t="s">
        <v>284</v>
      </c>
      <c r="G94" s="9" t="s">
        <v>855</v>
      </c>
      <c r="H94" s="9" t="s">
        <v>300</v>
      </c>
      <c r="I94" t="s">
        <v>25</v>
      </c>
      <c r="J94" s="9" t="s">
        <v>27</v>
      </c>
      <c r="K94" s="16">
        <v>44115</v>
      </c>
      <c r="L94" s="16">
        <v>44116</v>
      </c>
      <c r="M94" s="16"/>
      <c r="N94" s="16">
        <v>44243</v>
      </c>
      <c r="O94" s="16">
        <v>44243</v>
      </c>
      <c r="Q94">
        <f>N94-K94</f>
        <v>128</v>
      </c>
      <c r="S94" s="18">
        <f t="shared" si="8"/>
        <v>128</v>
      </c>
      <c r="T94" t="s">
        <v>11</v>
      </c>
      <c r="U94" t="s">
        <v>372</v>
      </c>
      <c r="V94" t="s">
        <v>326</v>
      </c>
      <c r="X94" s="5">
        <v>44250</v>
      </c>
      <c r="Y94" t="s">
        <v>372</v>
      </c>
      <c r="Z94" t="s">
        <v>493</v>
      </c>
      <c r="AA94" t="s">
        <v>11</v>
      </c>
      <c r="AB94" t="s">
        <v>11</v>
      </c>
      <c r="AC94" s="44" t="s">
        <v>11</v>
      </c>
      <c r="AD94" s="44"/>
      <c r="AE94" s="44"/>
      <c r="AF94" s="44"/>
      <c r="AG94" s="44"/>
      <c r="AI94" s="45">
        <f t="shared" ca="1" si="9"/>
        <v>128</v>
      </c>
      <c r="AJ94" s="45">
        <f t="shared" si="12"/>
        <v>1</v>
      </c>
      <c r="AK94" s="45">
        <f t="shared" si="13"/>
        <v>1</v>
      </c>
      <c r="AL94" s="30">
        <v>0</v>
      </c>
      <c r="AM94">
        <v>1</v>
      </c>
      <c r="AN94">
        <v>1</v>
      </c>
      <c r="AW94">
        <v>1</v>
      </c>
    </row>
    <row r="95" spans="1:54" ht="17.25" x14ac:dyDescent="0.25">
      <c r="A95" t="s">
        <v>181</v>
      </c>
      <c r="B95" s="1" t="s">
        <v>17</v>
      </c>
      <c r="C95" s="14" t="s">
        <v>14</v>
      </c>
      <c r="D95" s="14"/>
      <c r="E95" s="36" t="s">
        <v>170</v>
      </c>
      <c r="F95" s="9" t="s">
        <v>284</v>
      </c>
      <c r="G95" s="9" t="s">
        <v>855</v>
      </c>
      <c r="H95" s="9" t="s">
        <v>300</v>
      </c>
      <c r="I95" t="s">
        <v>25</v>
      </c>
      <c r="J95" s="9" t="s">
        <v>27</v>
      </c>
      <c r="K95" s="16">
        <v>44115</v>
      </c>
      <c r="L95" s="16">
        <v>44116</v>
      </c>
      <c r="M95" s="16">
        <v>44174</v>
      </c>
      <c r="N95" s="16"/>
      <c r="O95" s="16">
        <v>44189</v>
      </c>
      <c r="P95">
        <f>M95-K95</f>
        <v>59</v>
      </c>
      <c r="S95" s="18">
        <f t="shared" ref="S95:S119" si="14">O95-K95</f>
        <v>74</v>
      </c>
      <c r="T95" t="s">
        <v>11</v>
      </c>
      <c r="U95" t="s">
        <v>376</v>
      </c>
      <c r="V95" t="s">
        <v>253</v>
      </c>
      <c r="W95" t="s">
        <v>501</v>
      </c>
      <c r="X95" s="5">
        <v>44250</v>
      </c>
      <c r="Y95" t="s">
        <v>376</v>
      </c>
      <c r="Z95" t="s">
        <v>495</v>
      </c>
      <c r="AA95" t="s">
        <v>11</v>
      </c>
      <c r="AB95" t="s">
        <v>11</v>
      </c>
      <c r="AI95" s="45">
        <f t="shared" ca="1" si="9"/>
        <v>74</v>
      </c>
      <c r="AJ95" s="45">
        <f t="shared" si="12"/>
        <v>1</v>
      </c>
      <c r="AK95" s="45">
        <f t="shared" si="13"/>
        <v>1</v>
      </c>
      <c r="AL95" s="30">
        <v>0</v>
      </c>
      <c r="AO95">
        <v>1</v>
      </c>
    </row>
    <row r="96" spans="1:54" ht="17.25" x14ac:dyDescent="0.25">
      <c r="A96" t="s">
        <v>182</v>
      </c>
      <c r="B96" s="1" t="s">
        <v>16</v>
      </c>
      <c r="C96" s="14" t="s">
        <v>15</v>
      </c>
      <c r="D96" s="95" t="s">
        <v>818</v>
      </c>
      <c r="E96" s="36" t="s">
        <v>170</v>
      </c>
      <c r="F96" s="9" t="s">
        <v>284</v>
      </c>
      <c r="G96" s="9" t="s">
        <v>855</v>
      </c>
      <c r="H96" s="9" t="s">
        <v>300</v>
      </c>
      <c r="I96" s="11" t="s">
        <v>26</v>
      </c>
      <c r="J96" s="9" t="s">
        <v>27</v>
      </c>
      <c r="K96" s="15">
        <v>44117</v>
      </c>
      <c r="L96" s="15">
        <v>44118</v>
      </c>
      <c r="M96" s="15">
        <v>44217</v>
      </c>
      <c r="N96" s="15">
        <v>44223</v>
      </c>
      <c r="O96" s="15">
        <v>44223</v>
      </c>
      <c r="P96">
        <f>M96-K96</f>
        <v>100</v>
      </c>
      <c r="Q96">
        <f>N96-K96</f>
        <v>106</v>
      </c>
      <c r="S96" s="18">
        <f t="shared" si="14"/>
        <v>106</v>
      </c>
      <c r="T96" t="s">
        <v>11</v>
      </c>
      <c r="U96" t="s">
        <v>103</v>
      </c>
      <c r="V96" t="s">
        <v>303</v>
      </c>
      <c r="X96" s="56">
        <v>44281</v>
      </c>
      <c r="Y96" t="s">
        <v>372</v>
      </c>
      <c r="Z96" t="s">
        <v>706</v>
      </c>
      <c r="AA96" t="s">
        <v>11</v>
      </c>
      <c r="AB96" t="s">
        <v>11</v>
      </c>
      <c r="AC96" s="44"/>
      <c r="AD96" s="44" t="s">
        <v>733</v>
      </c>
      <c r="AE96" s="44" t="s">
        <v>11</v>
      </c>
      <c r="AF96" s="44" t="s">
        <v>733</v>
      </c>
      <c r="AG96" s="44" t="s">
        <v>11</v>
      </c>
      <c r="AH96">
        <v>0</v>
      </c>
      <c r="AI96" s="45">
        <f t="shared" ca="1" si="9"/>
        <v>106</v>
      </c>
      <c r="AJ96" s="45">
        <f t="shared" si="12"/>
        <v>1</v>
      </c>
      <c r="AK96" s="45">
        <f t="shared" si="13"/>
        <v>1</v>
      </c>
      <c r="AL96" s="45">
        <v>1</v>
      </c>
      <c r="AN96">
        <v>1</v>
      </c>
      <c r="AV96">
        <v>1</v>
      </c>
    </row>
    <row r="97" spans="1:54" ht="17.25" x14ac:dyDescent="0.25">
      <c r="A97" t="s">
        <v>183</v>
      </c>
      <c r="B97" s="1" t="s">
        <v>16</v>
      </c>
      <c r="C97" s="14" t="s">
        <v>15</v>
      </c>
      <c r="D97" s="14"/>
      <c r="E97" s="36" t="s">
        <v>170</v>
      </c>
      <c r="F97" s="9" t="s">
        <v>284</v>
      </c>
      <c r="G97" s="9" t="s">
        <v>855</v>
      </c>
      <c r="H97" s="9" t="s">
        <v>300</v>
      </c>
      <c r="I97" s="11" t="s">
        <v>26</v>
      </c>
      <c r="J97" s="9" t="s">
        <v>27</v>
      </c>
      <c r="K97" s="15">
        <v>44117</v>
      </c>
      <c r="L97" s="15">
        <v>44118</v>
      </c>
      <c r="M97" s="16">
        <v>44174</v>
      </c>
      <c r="O97" s="16">
        <v>44200</v>
      </c>
      <c r="P97">
        <f>M97-K97</f>
        <v>57</v>
      </c>
      <c r="S97" s="18">
        <f t="shared" si="14"/>
        <v>83</v>
      </c>
      <c r="T97" t="s">
        <v>11</v>
      </c>
      <c r="U97" t="s">
        <v>376</v>
      </c>
      <c r="V97" t="s">
        <v>255</v>
      </c>
      <c r="W97" t="s">
        <v>501</v>
      </c>
      <c r="X97" s="5">
        <v>44250</v>
      </c>
      <c r="Y97" t="s">
        <v>376</v>
      </c>
      <c r="Z97" t="s">
        <v>494</v>
      </c>
      <c r="AA97" t="s">
        <v>11</v>
      </c>
      <c r="AB97" t="s">
        <v>11</v>
      </c>
      <c r="AI97" s="45">
        <f t="shared" ca="1" si="9"/>
        <v>83</v>
      </c>
      <c r="AJ97" s="45">
        <f t="shared" si="12"/>
        <v>1</v>
      </c>
      <c r="AK97" s="45">
        <f t="shared" si="13"/>
        <v>1</v>
      </c>
      <c r="AL97" s="30">
        <v>0</v>
      </c>
      <c r="AO97">
        <v>1</v>
      </c>
    </row>
    <row r="98" spans="1:54" ht="17.25" x14ac:dyDescent="0.25">
      <c r="A98" t="s">
        <v>184</v>
      </c>
      <c r="B98" s="1" t="s">
        <v>16</v>
      </c>
      <c r="C98" s="14" t="s">
        <v>15</v>
      </c>
      <c r="D98" s="14"/>
      <c r="E98" s="36" t="s">
        <v>170</v>
      </c>
      <c r="F98" s="9" t="s">
        <v>284</v>
      </c>
      <c r="G98" s="9" t="s">
        <v>855</v>
      </c>
      <c r="H98" s="9" t="s">
        <v>300</v>
      </c>
      <c r="I98" s="11" t="s">
        <v>26</v>
      </c>
      <c r="J98" s="9" t="s">
        <v>27</v>
      </c>
      <c r="K98" s="15">
        <v>44117</v>
      </c>
      <c r="L98" s="15">
        <v>44118</v>
      </c>
      <c r="M98" s="16">
        <v>44180</v>
      </c>
      <c r="O98" s="16">
        <v>44195</v>
      </c>
      <c r="P98">
        <f>M98-K98</f>
        <v>63</v>
      </c>
      <c r="S98" s="18">
        <f t="shared" si="14"/>
        <v>78</v>
      </c>
      <c r="T98" t="s">
        <v>11</v>
      </c>
      <c r="U98" t="s">
        <v>376</v>
      </c>
      <c r="V98" t="s">
        <v>255</v>
      </c>
      <c r="W98" t="s">
        <v>501</v>
      </c>
      <c r="X98" s="5">
        <v>44250</v>
      </c>
      <c r="Y98" t="s">
        <v>376</v>
      </c>
      <c r="Z98" t="s">
        <v>494</v>
      </c>
      <c r="AA98" t="s">
        <v>11</v>
      </c>
      <c r="AB98" t="s">
        <v>11</v>
      </c>
      <c r="AI98" s="45">
        <f t="shared" ca="1" si="9"/>
        <v>78</v>
      </c>
      <c r="AJ98" s="45">
        <f t="shared" si="12"/>
        <v>1</v>
      </c>
      <c r="AK98" s="45">
        <f t="shared" si="13"/>
        <v>1</v>
      </c>
      <c r="AL98" s="30">
        <v>0</v>
      </c>
      <c r="AO98">
        <v>1</v>
      </c>
    </row>
    <row r="99" spans="1:54" ht="17.25" x14ac:dyDescent="0.25">
      <c r="A99" t="s">
        <v>185</v>
      </c>
      <c r="B99" s="1" t="s">
        <v>16</v>
      </c>
      <c r="C99" s="14" t="s">
        <v>15</v>
      </c>
      <c r="D99" s="14"/>
      <c r="E99" s="36" t="s">
        <v>170</v>
      </c>
      <c r="F99" s="9" t="s">
        <v>284</v>
      </c>
      <c r="G99" s="9" t="s">
        <v>855</v>
      </c>
      <c r="H99" s="9" t="s">
        <v>300</v>
      </c>
      <c r="I99" s="11" t="s">
        <v>26</v>
      </c>
      <c r="J99" s="9" t="s">
        <v>27</v>
      </c>
      <c r="K99" s="15">
        <v>44117</v>
      </c>
      <c r="L99" s="15">
        <v>44118</v>
      </c>
      <c r="N99" s="16">
        <v>44225</v>
      </c>
      <c r="O99" s="16">
        <v>44228</v>
      </c>
      <c r="Q99">
        <f>N99-K99</f>
        <v>108</v>
      </c>
      <c r="S99" s="18">
        <f t="shared" si="14"/>
        <v>111</v>
      </c>
      <c r="T99" t="s">
        <v>11</v>
      </c>
      <c r="U99" t="s">
        <v>372</v>
      </c>
      <c r="V99" t="s">
        <v>306</v>
      </c>
      <c r="X99" s="5">
        <v>44250</v>
      </c>
      <c r="Y99" t="s">
        <v>372</v>
      </c>
      <c r="Z99" t="s">
        <v>431</v>
      </c>
      <c r="AA99" t="s">
        <v>11</v>
      </c>
      <c r="AB99" t="s">
        <v>372</v>
      </c>
      <c r="AI99" s="45">
        <f t="shared" ca="1" si="9"/>
        <v>111</v>
      </c>
      <c r="AJ99" s="45">
        <f t="shared" si="12"/>
        <v>1</v>
      </c>
      <c r="AK99" s="30">
        <f t="shared" si="13"/>
        <v>0</v>
      </c>
      <c r="AL99" s="30">
        <v>0</v>
      </c>
      <c r="AX99">
        <v>1</v>
      </c>
    </row>
    <row r="100" spans="1:54" ht="17.25" x14ac:dyDescent="0.25">
      <c r="A100" t="s">
        <v>186</v>
      </c>
      <c r="B100" s="1" t="s">
        <v>16</v>
      </c>
      <c r="C100" s="14" t="s">
        <v>15</v>
      </c>
      <c r="D100" s="14"/>
      <c r="E100" s="36" t="s">
        <v>170</v>
      </c>
      <c r="F100" s="9" t="s">
        <v>284</v>
      </c>
      <c r="G100" s="9" t="s">
        <v>855</v>
      </c>
      <c r="H100" s="9" t="s">
        <v>300</v>
      </c>
      <c r="I100" t="s">
        <v>25</v>
      </c>
      <c r="J100" s="9" t="s">
        <v>27</v>
      </c>
      <c r="K100" s="15">
        <v>44117</v>
      </c>
      <c r="L100" s="15">
        <v>44118</v>
      </c>
      <c r="M100" s="16">
        <v>44174</v>
      </c>
      <c r="O100" s="16">
        <v>44193</v>
      </c>
      <c r="P100">
        <f>M100-K100</f>
        <v>57</v>
      </c>
      <c r="S100" s="18">
        <f t="shared" si="14"/>
        <v>76</v>
      </c>
      <c r="T100" t="s">
        <v>11</v>
      </c>
      <c r="U100" t="s">
        <v>376</v>
      </c>
      <c r="V100" t="s">
        <v>254</v>
      </c>
      <c r="W100" t="s">
        <v>501</v>
      </c>
      <c r="X100" s="5">
        <v>44250</v>
      </c>
      <c r="Y100" t="s">
        <v>376</v>
      </c>
      <c r="Z100" t="s">
        <v>494</v>
      </c>
      <c r="AA100" t="s">
        <v>11</v>
      </c>
      <c r="AB100" t="s">
        <v>11</v>
      </c>
      <c r="AI100" s="45">
        <f t="shared" ca="1" si="9"/>
        <v>76</v>
      </c>
      <c r="AJ100" s="45">
        <f t="shared" si="12"/>
        <v>1</v>
      </c>
      <c r="AK100" s="45">
        <f t="shared" si="13"/>
        <v>1</v>
      </c>
      <c r="AL100" s="30">
        <v>0</v>
      </c>
      <c r="AO100">
        <v>1</v>
      </c>
    </row>
    <row r="101" spans="1:54" ht="17.25" x14ac:dyDescent="0.25">
      <c r="A101" t="s">
        <v>187</v>
      </c>
      <c r="B101" s="1" t="s">
        <v>16</v>
      </c>
      <c r="C101" s="14" t="s">
        <v>15</v>
      </c>
      <c r="D101" s="14"/>
      <c r="E101" s="36" t="s">
        <v>170</v>
      </c>
      <c r="F101" s="9" t="s">
        <v>284</v>
      </c>
      <c r="G101" s="9" t="s">
        <v>855</v>
      </c>
      <c r="H101" s="9" t="s">
        <v>300</v>
      </c>
      <c r="I101" t="s">
        <v>25</v>
      </c>
      <c r="J101" s="9" t="s">
        <v>27</v>
      </c>
      <c r="K101" s="15">
        <v>44117</v>
      </c>
      <c r="L101" s="15">
        <v>44118</v>
      </c>
      <c r="M101" s="16">
        <v>44174</v>
      </c>
      <c r="O101" s="16">
        <v>44195</v>
      </c>
      <c r="P101">
        <f>M101-K101</f>
        <v>57</v>
      </c>
      <c r="S101" s="18">
        <f t="shared" si="14"/>
        <v>78</v>
      </c>
      <c r="T101" t="s">
        <v>11</v>
      </c>
      <c r="U101" t="s">
        <v>372</v>
      </c>
      <c r="V101" t="s">
        <v>256</v>
      </c>
      <c r="X101" s="5">
        <v>44250</v>
      </c>
      <c r="Y101" t="s">
        <v>372</v>
      </c>
      <c r="Z101" t="s">
        <v>511</v>
      </c>
      <c r="AA101" t="s">
        <v>11</v>
      </c>
      <c r="AB101" t="s">
        <v>372</v>
      </c>
      <c r="AI101" s="45">
        <f t="shared" ca="1" si="9"/>
        <v>78</v>
      </c>
      <c r="AJ101" s="45">
        <f t="shared" si="12"/>
        <v>1</v>
      </c>
      <c r="AK101" s="30">
        <f t="shared" si="13"/>
        <v>0</v>
      </c>
      <c r="AL101" s="30">
        <v>0</v>
      </c>
      <c r="AY101">
        <v>1</v>
      </c>
    </row>
    <row r="102" spans="1:54" ht="17.25" x14ac:dyDescent="0.25">
      <c r="A102" t="s">
        <v>188</v>
      </c>
      <c r="B102" s="1" t="s">
        <v>16</v>
      </c>
      <c r="C102" s="14" t="s">
        <v>15</v>
      </c>
      <c r="D102" s="14"/>
      <c r="E102" s="36" t="s">
        <v>170</v>
      </c>
      <c r="F102" s="9" t="s">
        <v>284</v>
      </c>
      <c r="G102" s="9" t="s">
        <v>855</v>
      </c>
      <c r="H102" s="9" t="s">
        <v>300</v>
      </c>
      <c r="I102" t="s">
        <v>25</v>
      </c>
      <c r="J102" s="9" t="s">
        <v>27</v>
      </c>
      <c r="K102" s="15">
        <v>44117</v>
      </c>
      <c r="L102" s="15">
        <v>44118</v>
      </c>
      <c r="N102" s="16">
        <v>44200</v>
      </c>
      <c r="O102" s="16">
        <v>44202</v>
      </c>
      <c r="Q102">
        <f>N102-K102</f>
        <v>83</v>
      </c>
      <c r="S102" s="18">
        <f t="shared" si="14"/>
        <v>85</v>
      </c>
      <c r="T102" t="s">
        <v>11</v>
      </c>
      <c r="U102" t="s">
        <v>372</v>
      </c>
      <c r="V102" t="s">
        <v>566</v>
      </c>
      <c r="X102" s="5">
        <v>44250</v>
      </c>
      <c r="Y102" t="s">
        <v>372</v>
      </c>
      <c r="Z102" t="s">
        <v>431</v>
      </c>
      <c r="AA102" t="s">
        <v>11</v>
      </c>
      <c r="AB102" t="s">
        <v>372</v>
      </c>
      <c r="AI102" s="45">
        <f t="shared" ca="1" si="9"/>
        <v>85</v>
      </c>
      <c r="AJ102" s="45">
        <f t="shared" si="12"/>
        <v>1</v>
      </c>
      <c r="AK102" s="30">
        <f t="shared" si="13"/>
        <v>0</v>
      </c>
      <c r="AL102" s="30">
        <v>0</v>
      </c>
      <c r="AX102">
        <v>1</v>
      </c>
    </row>
    <row r="103" spans="1:54" ht="17.25" x14ac:dyDescent="0.25">
      <c r="A103" t="s">
        <v>189</v>
      </c>
      <c r="B103" s="1" t="s">
        <v>16</v>
      </c>
      <c r="C103" s="14" t="s">
        <v>15</v>
      </c>
      <c r="D103" s="14"/>
      <c r="E103" s="36" t="s">
        <v>170</v>
      </c>
      <c r="F103" s="9" t="s">
        <v>284</v>
      </c>
      <c r="G103" s="9" t="s">
        <v>855</v>
      </c>
      <c r="H103" s="9" t="s">
        <v>300</v>
      </c>
      <c r="I103" t="s">
        <v>25</v>
      </c>
      <c r="J103" s="9" t="s">
        <v>27</v>
      </c>
      <c r="K103" s="15">
        <v>44117</v>
      </c>
      <c r="L103" s="15">
        <v>44118</v>
      </c>
      <c r="N103" s="16">
        <v>44200</v>
      </c>
      <c r="O103" s="16">
        <v>44200</v>
      </c>
      <c r="Q103">
        <f>N103-K103</f>
        <v>83</v>
      </c>
      <c r="S103" s="18">
        <f t="shared" si="14"/>
        <v>83</v>
      </c>
      <c r="T103" t="s">
        <v>11</v>
      </c>
      <c r="U103" t="s">
        <v>372</v>
      </c>
      <c r="V103" t="s">
        <v>565</v>
      </c>
      <c r="X103" s="5">
        <v>44250</v>
      </c>
      <c r="Y103" t="s">
        <v>372</v>
      </c>
      <c r="Z103" t="s">
        <v>431</v>
      </c>
      <c r="AA103" t="s">
        <v>11</v>
      </c>
      <c r="AB103" t="s">
        <v>11</v>
      </c>
      <c r="AI103" s="45">
        <f t="shared" ca="1" si="9"/>
        <v>83</v>
      </c>
      <c r="AJ103" s="45">
        <f t="shared" si="12"/>
        <v>1</v>
      </c>
      <c r="AK103" s="45">
        <f t="shared" si="13"/>
        <v>1</v>
      </c>
      <c r="AL103" s="30">
        <v>0</v>
      </c>
      <c r="AO103">
        <v>1</v>
      </c>
      <c r="AX103">
        <v>1</v>
      </c>
    </row>
    <row r="104" spans="1:54" ht="17.25" x14ac:dyDescent="0.25">
      <c r="A104" t="s">
        <v>190</v>
      </c>
      <c r="B104" s="1" t="s">
        <v>17</v>
      </c>
      <c r="C104" s="14" t="s">
        <v>14</v>
      </c>
      <c r="D104" s="14"/>
      <c r="E104" s="31" t="s">
        <v>177</v>
      </c>
      <c r="F104" s="9" t="s">
        <v>284</v>
      </c>
      <c r="G104" s="9" t="s">
        <v>855</v>
      </c>
      <c r="H104" s="9" t="s">
        <v>300</v>
      </c>
      <c r="I104" t="s">
        <v>26</v>
      </c>
      <c r="J104" s="9" t="s">
        <v>27</v>
      </c>
      <c r="K104" s="16">
        <v>44123</v>
      </c>
      <c r="L104" s="16">
        <v>44123</v>
      </c>
      <c r="O104" s="41">
        <v>44273</v>
      </c>
      <c r="S104">
        <f t="shared" si="14"/>
        <v>150</v>
      </c>
      <c r="T104" t="s">
        <v>11</v>
      </c>
      <c r="U104" t="s">
        <v>372</v>
      </c>
      <c r="V104" t="s">
        <v>370</v>
      </c>
      <c r="X104" s="5">
        <v>44281</v>
      </c>
      <c r="Y104" t="s">
        <v>372</v>
      </c>
      <c r="Z104" t="s">
        <v>431</v>
      </c>
      <c r="AA104" t="s">
        <v>11</v>
      </c>
      <c r="AB104" t="s">
        <v>372</v>
      </c>
      <c r="AI104" s="45">
        <f t="shared" ca="1" si="9"/>
        <v>150</v>
      </c>
      <c r="AJ104" s="45">
        <f t="shared" si="12"/>
        <v>0</v>
      </c>
      <c r="AK104" s="45">
        <f t="shared" si="13"/>
        <v>0</v>
      </c>
      <c r="AL104" s="30"/>
      <c r="BA104">
        <v>1</v>
      </c>
    </row>
    <row r="105" spans="1:54" ht="17.25" x14ac:dyDescent="0.25">
      <c r="A105" t="s">
        <v>191</v>
      </c>
      <c r="B105" s="1" t="s">
        <v>17</v>
      </c>
      <c r="C105" s="14" t="s">
        <v>14</v>
      </c>
      <c r="D105" s="14"/>
      <c r="E105" s="31" t="s">
        <v>177</v>
      </c>
      <c r="F105" s="9" t="s">
        <v>284</v>
      </c>
      <c r="G105" s="9" t="s">
        <v>855</v>
      </c>
      <c r="H105" s="9" t="s">
        <v>300</v>
      </c>
      <c r="I105" t="s">
        <v>26</v>
      </c>
      <c r="J105" s="9" t="s">
        <v>27</v>
      </c>
      <c r="K105" s="16">
        <v>44123</v>
      </c>
      <c r="L105" s="16">
        <v>44123</v>
      </c>
      <c r="O105" s="41">
        <v>44273</v>
      </c>
      <c r="S105">
        <f t="shared" si="14"/>
        <v>150</v>
      </c>
      <c r="T105" t="s">
        <v>11</v>
      </c>
      <c r="U105" t="s">
        <v>372</v>
      </c>
      <c r="V105" t="s">
        <v>370</v>
      </c>
      <c r="X105" s="5">
        <v>44281</v>
      </c>
      <c r="Y105" t="s">
        <v>372</v>
      </c>
      <c r="Z105" t="s">
        <v>431</v>
      </c>
      <c r="AA105" t="s">
        <v>11</v>
      </c>
      <c r="AB105" t="s">
        <v>372</v>
      </c>
      <c r="AI105" s="45">
        <f t="shared" ca="1" si="9"/>
        <v>150</v>
      </c>
      <c r="AJ105" s="45">
        <f t="shared" si="12"/>
        <v>0</v>
      </c>
      <c r="AK105" s="45">
        <f t="shared" si="13"/>
        <v>0</v>
      </c>
      <c r="AL105" s="30"/>
      <c r="BA105">
        <v>1</v>
      </c>
    </row>
    <row r="106" spans="1:54" s="25" customFormat="1" ht="17.25" x14ac:dyDescent="0.25">
      <c r="A106" t="s">
        <v>192</v>
      </c>
      <c r="B106" s="1" t="s">
        <v>17</v>
      </c>
      <c r="C106" s="14" t="s">
        <v>14</v>
      </c>
      <c r="D106" s="14"/>
      <c r="E106" s="31" t="s">
        <v>177</v>
      </c>
      <c r="F106" s="9" t="s">
        <v>284</v>
      </c>
      <c r="G106" s="9" t="s">
        <v>855</v>
      </c>
      <c r="H106" s="9" t="s">
        <v>300</v>
      </c>
      <c r="I106" t="s">
        <v>26</v>
      </c>
      <c r="J106" s="9" t="s">
        <v>27</v>
      </c>
      <c r="K106" s="16">
        <v>44123</v>
      </c>
      <c r="L106" s="16">
        <v>44123</v>
      </c>
      <c r="M106" s="39"/>
      <c r="N106" s="39"/>
      <c r="O106" s="41">
        <v>44273</v>
      </c>
      <c r="P106"/>
      <c r="Q106"/>
      <c r="R106"/>
      <c r="S106">
        <f t="shared" si="14"/>
        <v>150</v>
      </c>
      <c r="T106" t="s">
        <v>11</v>
      </c>
      <c r="U106" t="s">
        <v>372</v>
      </c>
      <c r="V106" t="s">
        <v>370</v>
      </c>
      <c r="W106"/>
      <c r="X106" s="5">
        <v>44281</v>
      </c>
      <c r="Y106" t="s">
        <v>372</v>
      </c>
      <c r="Z106" t="s">
        <v>431</v>
      </c>
      <c r="AA106" t="s">
        <v>11</v>
      </c>
      <c r="AB106" t="s">
        <v>372</v>
      </c>
      <c r="AC106"/>
      <c r="AD106"/>
      <c r="AE106"/>
      <c r="AF106"/>
      <c r="AG106"/>
      <c r="AH106"/>
      <c r="AI106" s="45">
        <f t="shared" ca="1" si="9"/>
        <v>150</v>
      </c>
      <c r="AJ106" s="45">
        <f t="shared" si="12"/>
        <v>0</v>
      </c>
      <c r="AK106" s="45">
        <f t="shared" si="13"/>
        <v>0</v>
      </c>
      <c r="AL106" s="30"/>
      <c r="AM106"/>
      <c r="AN106"/>
      <c r="AO106"/>
      <c r="AP106"/>
      <c r="AQ106"/>
      <c r="AR106"/>
      <c r="AS106"/>
      <c r="AT106"/>
      <c r="AU106"/>
      <c r="AV106"/>
      <c r="AW106"/>
      <c r="AX106"/>
      <c r="AY106"/>
      <c r="AZ106"/>
      <c r="BA106">
        <v>1</v>
      </c>
      <c r="BB106"/>
    </row>
    <row r="107" spans="1:54" s="25" customFormat="1" ht="17.25" x14ac:dyDescent="0.25">
      <c r="A107" t="s">
        <v>193</v>
      </c>
      <c r="B107" s="1" t="s">
        <v>17</v>
      </c>
      <c r="C107" s="14" t="s">
        <v>14</v>
      </c>
      <c r="D107" s="14"/>
      <c r="E107" s="31" t="s">
        <v>177</v>
      </c>
      <c r="F107" s="9" t="s">
        <v>284</v>
      </c>
      <c r="G107" s="9" t="s">
        <v>855</v>
      </c>
      <c r="H107" s="9" t="s">
        <v>300</v>
      </c>
      <c r="I107" t="s">
        <v>25</v>
      </c>
      <c r="J107" s="9" t="s">
        <v>27</v>
      </c>
      <c r="K107" s="16">
        <v>44123</v>
      </c>
      <c r="L107" s="16">
        <v>44123</v>
      </c>
      <c r="M107" s="39"/>
      <c r="N107" s="39"/>
      <c r="O107" s="41">
        <v>44273</v>
      </c>
      <c r="P107"/>
      <c r="Q107"/>
      <c r="R107"/>
      <c r="S107">
        <f t="shared" si="14"/>
        <v>150</v>
      </c>
      <c r="T107" t="s">
        <v>11</v>
      </c>
      <c r="U107" t="s">
        <v>372</v>
      </c>
      <c r="V107" t="s">
        <v>370</v>
      </c>
      <c r="W107"/>
      <c r="X107" s="5">
        <v>44281</v>
      </c>
      <c r="Y107" t="s">
        <v>372</v>
      </c>
      <c r="Z107" t="s">
        <v>431</v>
      </c>
      <c r="AA107" t="s">
        <v>11</v>
      </c>
      <c r="AB107" t="s">
        <v>372</v>
      </c>
      <c r="AC107"/>
      <c r="AD107"/>
      <c r="AE107"/>
      <c r="AF107"/>
      <c r="AG107"/>
      <c r="AH107"/>
      <c r="AI107" s="45">
        <f t="shared" ca="1" si="9"/>
        <v>150</v>
      </c>
      <c r="AJ107" s="45">
        <f t="shared" si="12"/>
        <v>0</v>
      </c>
      <c r="AK107" s="45">
        <f t="shared" si="13"/>
        <v>0</v>
      </c>
      <c r="AL107" s="30"/>
      <c r="AM107"/>
      <c r="AN107"/>
      <c r="AO107"/>
      <c r="AP107"/>
      <c r="AQ107"/>
      <c r="AR107"/>
      <c r="AS107"/>
      <c r="AT107"/>
      <c r="AU107"/>
      <c r="AV107"/>
      <c r="AW107"/>
      <c r="AX107"/>
      <c r="AY107"/>
      <c r="AZ107"/>
      <c r="BA107">
        <v>1</v>
      </c>
      <c r="BB107"/>
    </row>
    <row r="108" spans="1:54" ht="17.25" x14ac:dyDescent="0.25">
      <c r="A108" t="s">
        <v>194</v>
      </c>
      <c r="B108" s="1" t="s">
        <v>17</v>
      </c>
      <c r="C108" s="14" t="s">
        <v>14</v>
      </c>
      <c r="D108" s="14"/>
      <c r="E108" s="31" t="s">
        <v>177</v>
      </c>
      <c r="F108" s="9" t="s">
        <v>284</v>
      </c>
      <c r="G108" s="9" t="s">
        <v>855</v>
      </c>
      <c r="H108" s="9" t="s">
        <v>300</v>
      </c>
      <c r="I108" t="s">
        <v>25</v>
      </c>
      <c r="J108" s="9" t="s">
        <v>27</v>
      </c>
      <c r="K108" s="16">
        <v>44123</v>
      </c>
      <c r="L108" s="16">
        <v>44123</v>
      </c>
      <c r="O108" s="41">
        <v>44273</v>
      </c>
      <c r="S108">
        <f t="shared" si="14"/>
        <v>150</v>
      </c>
      <c r="T108" t="s">
        <v>11</v>
      </c>
      <c r="U108" t="s">
        <v>372</v>
      </c>
      <c r="V108" t="s">
        <v>370</v>
      </c>
      <c r="X108" s="5">
        <v>44281</v>
      </c>
      <c r="Y108" t="s">
        <v>372</v>
      </c>
      <c r="Z108" t="s">
        <v>431</v>
      </c>
      <c r="AA108" t="s">
        <v>11</v>
      </c>
      <c r="AB108" t="s">
        <v>372</v>
      </c>
      <c r="AI108" s="45">
        <f t="shared" ca="1" si="9"/>
        <v>150</v>
      </c>
      <c r="AJ108" s="45">
        <f t="shared" si="12"/>
        <v>0</v>
      </c>
      <c r="AK108" s="45">
        <f t="shared" si="13"/>
        <v>0</v>
      </c>
      <c r="AL108" s="30"/>
      <c r="BA108">
        <v>1</v>
      </c>
    </row>
    <row r="109" spans="1:54" ht="17.25" x14ac:dyDescent="0.25">
      <c r="A109" t="s">
        <v>195</v>
      </c>
      <c r="B109" s="1" t="s">
        <v>17</v>
      </c>
      <c r="C109" s="14" t="s">
        <v>14</v>
      </c>
      <c r="D109" s="14"/>
      <c r="E109" s="31" t="s">
        <v>177</v>
      </c>
      <c r="F109" s="9" t="s">
        <v>284</v>
      </c>
      <c r="G109" s="9" t="s">
        <v>855</v>
      </c>
      <c r="H109" s="9" t="s">
        <v>300</v>
      </c>
      <c r="I109" t="s">
        <v>25</v>
      </c>
      <c r="J109" s="9" t="s">
        <v>27</v>
      </c>
      <c r="K109" s="16">
        <v>44123</v>
      </c>
      <c r="L109" s="16">
        <v>44123</v>
      </c>
      <c r="O109" s="41">
        <v>44273</v>
      </c>
      <c r="S109">
        <f t="shared" si="14"/>
        <v>150</v>
      </c>
      <c r="T109" t="s">
        <v>11</v>
      </c>
      <c r="U109" t="s">
        <v>372</v>
      </c>
      <c r="V109" t="s">
        <v>370</v>
      </c>
      <c r="X109" s="5">
        <v>44281</v>
      </c>
      <c r="Y109" t="s">
        <v>372</v>
      </c>
      <c r="Z109" t="s">
        <v>431</v>
      </c>
      <c r="AA109" t="s">
        <v>11</v>
      </c>
      <c r="AB109" t="s">
        <v>372</v>
      </c>
      <c r="AI109" s="45">
        <f t="shared" ca="1" si="9"/>
        <v>150</v>
      </c>
      <c r="AJ109" s="45">
        <f t="shared" si="12"/>
        <v>0</v>
      </c>
      <c r="AK109" s="45">
        <f t="shared" si="13"/>
        <v>0</v>
      </c>
      <c r="AL109" s="30"/>
      <c r="BA109">
        <v>1</v>
      </c>
    </row>
    <row r="110" spans="1:54" ht="17.25" x14ac:dyDescent="0.25">
      <c r="A110" t="s">
        <v>196</v>
      </c>
      <c r="B110" s="1" t="s">
        <v>17</v>
      </c>
      <c r="C110" s="14" t="s">
        <v>14</v>
      </c>
      <c r="D110" s="14"/>
      <c r="E110" s="31" t="s">
        <v>177</v>
      </c>
      <c r="F110" s="9" t="s">
        <v>284</v>
      </c>
      <c r="G110" s="9" t="s">
        <v>855</v>
      </c>
      <c r="H110" s="9" t="s">
        <v>300</v>
      </c>
      <c r="I110" t="s">
        <v>25</v>
      </c>
      <c r="J110" s="9" t="s">
        <v>27</v>
      </c>
      <c r="K110" s="16">
        <v>44123</v>
      </c>
      <c r="L110" s="16">
        <v>44123</v>
      </c>
      <c r="O110" s="41">
        <v>44273</v>
      </c>
      <c r="S110">
        <f t="shared" si="14"/>
        <v>150</v>
      </c>
      <c r="T110" t="s">
        <v>11</v>
      </c>
      <c r="U110" t="s">
        <v>372</v>
      </c>
      <c r="V110" t="s">
        <v>370</v>
      </c>
      <c r="X110" s="5">
        <v>44281</v>
      </c>
      <c r="Y110" t="s">
        <v>372</v>
      </c>
      <c r="Z110" t="s">
        <v>431</v>
      </c>
      <c r="AA110" t="s">
        <v>11</v>
      </c>
      <c r="AB110" t="s">
        <v>372</v>
      </c>
      <c r="AI110" s="45">
        <f t="shared" ca="1" si="9"/>
        <v>150</v>
      </c>
      <c r="AJ110" s="45">
        <f t="shared" si="12"/>
        <v>0</v>
      </c>
      <c r="AK110" s="45">
        <f t="shared" si="13"/>
        <v>0</v>
      </c>
      <c r="AL110" s="30"/>
      <c r="BA110">
        <v>1</v>
      </c>
    </row>
    <row r="111" spans="1:54" ht="17.25" x14ac:dyDescent="0.25">
      <c r="A111" t="s">
        <v>371</v>
      </c>
      <c r="B111" s="1" t="s">
        <v>16</v>
      </c>
      <c r="C111" s="14" t="s">
        <v>15</v>
      </c>
      <c r="D111" s="14"/>
      <c r="E111" s="31" t="s">
        <v>177</v>
      </c>
      <c r="F111" s="9" t="s">
        <v>284</v>
      </c>
      <c r="G111" s="9" t="s">
        <v>855</v>
      </c>
      <c r="H111" s="9" t="s">
        <v>300</v>
      </c>
      <c r="I111" t="s">
        <v>26</v>
      </c>
      <c r="J111" s="9" t="s">
        <v>27</v>
      </c>
      <c r="K111" s="16">
        <v>44124</v>
      </c>
      <c r="L111" s="16">
        <v>44124</v>
      </c>
      <c r="O111" s="16">
        <v>44274</v>
      </c>
      <c r="S111">
        <f t="shared" si="14"/>
        <v>150</v>
      </c>
      <c r="T111" t="s">
        <v>11</v>
      </c>
      <c r="U111" t="s">
        <v>372</v>
      </c>
      <c r="V111" t="s">
        <v>370</v>
      </c>
      <c r="X111" s="5">
        <v>44281</v>
      </c>
      <c r="Y111" t="s">
        <v>372</v>
      </c>
      <c r="Z111" t="s">
        <v>431</v>
      </c>
      <c r="AA111" t="s">
        <v>11</v>
      </c>
      <c r="AB111" t="s">
        <v>372</v>
      </c>
      <c r="AI111" s="45">
        <f t="shared" ca="1" si="9"/>
        <v>150</v>
      </c>
      <c r="AJ111" s="45">
        <f t="shared" si="12"/>
        <v>0</v>
      </c>
      <c r="AK111" s="45">
        <f t="shared" si="13"/>
        <v>0</v>
      </c>
      <c r="AL111" s="30"/>
      <c r="BA111">
        <v>1</v>
      </c>
    </row>
    <row r="112" spans="1:54" ht="17.25" x14ac:dyDescent="0.25">
      <c r="A112" t="s">
        <v>197</v>
      </c>
      <c r="B112" s="1" t="s">
        <v>16</v>
      </c>
      <c r="C112" s="14" t="s">
        <v>15</v>
      </c>
      <c r="D112" s="14"/>
      <c r="E112" s="31" t="s">
        <v>177</v>
      </c>
      <c r="F112" s="9" t="s">
        <v>284</v>
      </c>
      <c r="G112" s="9" t="s">
        <v>855</v>
      </c>
      <c r="H112" s="9" t="s">
        <v>300</v>
      </c>
      <c r="I112" t="s">
        <v>26</v>
      </c>
      <c r="J112" s="9" t="s">
        <v>27</v>
      </c>
      <c r="K112" s="16">
        <v>44124</v>
      </c>
      <c r="L112" s="16">
        <v>44124</v>
      </c>
      <c r="O112" s="16">
        <v>44274</v>
      </c>
      <c r="S112">
        <f t="shared" si="14"/>
        <v>150</v>
      </c>
      <c r="T112" t="s">
        <v>11</v>
      </c>
      <c r="U112" t="s">
        <v>372</v>
      </c>
      <c r="V112" t="s">
        <v>370</v>
      </c>
      <c r="X112" s="5">
        <v>44281</v>
      </c>
      <c r="Y112" t="s">
        <v>372</v>
      </c>
      <c r="Z112" t="s">
        <v>431</v>
      </c>
      <c r="AA112" t="s">
        <v>11</v>
      </c>
      <c r="AB112" t="s">
        <v>372</v>
      </c>
      <c r="AI112" s="45">
        <f t="shared" ca="1" si="9"/>
        <v>150</v>
      </c>
      <c r="AJ112" s="45">
        <f t="shared" si="12"/>
        <v>0</v>
      </c>
      <c r="AK112" s="45">
        <f t="shared" si="13"/>
        <v>0</v>
      </c>
      <c r="AL112" s="30"/>
      <c r="BA112">
        <v>1</v>
      </c>
    </row>
    <row r="113" spans="1:54" ht="17.25" x14ac:dyDescent="0.25">
      <c r="A113" t="s">
        <v>198</v>
      </c>
      <c r="B113" s="1" t="s">
        <v>16</v>
      </c>
      <c r="C113" s="14" t="s">
        <v>15</v>
      </c>
      <c r="D113" s="14"/>
      <c r="E113" s="31" t="s">
        <v>177</v>
      </c>
      <c r="F113" s="9" t="s">
        <v>284</v>
      </c>
      <c r="G113" s="9" t="s">
        <v>855</v>
      </c>
      <c r="H113" s="9" t="s">
        <v>300</v>
      </c>
      <c r="I113" t="s">
        <v>26</v>
      </c>
      <c r="J113" s="9" t="s">
        <v>27</v>
      </c>
      <c r="K113" s="16">
        <v>44124</v>
      </c>
      <c r="L113" s="16">
        <v>44124</v>
      </c>
      <c r="O113" s="16">
        <v>44274</v>
      </c>
      <c r="S113">
        <f t="shared" si="14"/>
        <v>150</v>
      </c>
      <c r="T113" t="s">
        <v>11</v>
      </c>
      <c r="U113" t="s">
        <v>372</v>
      </c>
      <c r="V113" t="s">
        <v>370</v>
      </c>
      <c r="X113" s="5">
        <v>44281</v>
      </c>
      <c r="Y113" t="s">
        <v>372</v>
      </c>
      <c r="Z113" t="s">
        <v>431</v>
      </c>
      <c r="AA113" t="s">
        <v>11</v>
      </c>
      <c r="AB113" t="s">
        <v>372</v>
      </c>
      <c r="AI113" s="45">
        <f t="shared" ca="1" si="9"/>
        <v>150</v>
      </c>
      <c r="AJ113" s="45">
        <f t="shared" si="12"/>
        <v>0</v>
      </c>
      <c r="AK113" s="45">
        <f t="shared" si="13"/>
        <v>0</v>
      </c>
      <c r="AL113" s="30"/>
      <c r="BA113">
        <v>1</v>
      </c>
    </row>
    <row r="114" spans="1:54" ht="17.25" x14ac:dyDescent="0.25">
      <c r="A114" t="s">
        <v>199</v>
      </c>
      <c r="B114" s="1" t="s">
        <v>16</v>
      </c>
      <c r="C114" s="14" t="s">
        <v>15</v>
      </c>
      <c r="D114" s="14"/>
      <c r="E114" s="31" t="s">
        <v>177</v>
      </c>
      <c r="F114" s="9" t="s">
        <v>284</v>
      </c>
      <c r="G114" s="9" t="s">
        <v>855</v>
      </c>
      <c r="H114" s="9" t="s">
        <v>300</v>
      </c>
      <c r="I114" t="s">
        <v>25</v>
      </c>
      <c r="J114" s="9" t="s">
        <v>27</v>
      </c>
      <c r="K114" s="16">
        <v>44124</v>
      </c>
      <c r="L114" s="16">
        <v>44124</v>
      </c>
      <c r="O114" s="16">
        <v>44274</v>
      </c>
      <c r="S114">
        <f t="shared" si="14"/>
        <v>150</v>
      </c>
      <c r="T114" t="s">
        <v>11</v>
      </c>
      <c r="U114" t="s">
        <v>372</v>
      </c>
      <c r="V114" t="s">
        <v>370</v>
      </c>
      <c r="X114" s="5">
        <v>44281</v>
      </c>
      <c r="Y114" t="s">
        <v>372</v>
      </c>
      <c r="Z114" t="s">
        <v>431</v>
      </c>
      <c r="AA114" t="s">
        <v>11</v>
      </c>
      <c r="AB114" t="s">
        <v>372</v>
      </c>
      <c r="AI114" s="45">
        <f t="shared" ca="1" si="9"/>
        <v>150</v>
      </c>
      <c r="AJ114" s="45">
        <f t="shared" si="12"/>
        <v>0</v>
      </c>
      <c r="AK114" s="45">
        <f t="shared" si="13"/>
        <v>0</v>
      </c>
      <c r="AL114" s="30"/>
      <c r="BA114">
        <v>1</v>
      </c>
    </row>
    <row r="115" spans="1:54" ht="17.25" x14ac:dyDescent="0.25">
      <c r="A115" t="s">
        <v>200</v>
      </c>
      <c r="B115" s="1" t="s">
        <v>16</v>
      </c>
      <c r="C115" s="14" t="s">
        <v>15</v>
      </c>
      <c r="D115" s="14"/>
      <c r="E115" s="31" t="s">
        <v>177</v>
      </c>
      <c r="F115" s="9" t="s">
        <v>284</v>
      </c>
      <c r="G115" s="9" t="s">
        <v>855</v>
      </c>
      <c r="H115" s="9" t="s">
        <v>300</v>
      </c>
      <c r="I115" t="s">
        <v>25</v>
      </c>
      <c r="J115" s="9" t="s">
        <v>27</v>
      </c>
      <c r="K115" s="16">
        <v>44124</v>
      </c>
      <c r="L115" s="16">
        <v>44124</v>
      </c>
      <c r="O115" s="16">
        <v>44274</v>
      </c>
      <c r="S115">
        <f t="shared" si="14"/>
        <v>150</v>
      </c>
      <c r="T115" t="s">
        <v>11</v>
      </c>
      <c r="U115" t="s">
        <v>372</v>
      </c>
      <c r="V115" t="s">
        <v>370</v>
      </c>
      <c r="X115" s="5">
        <v>44281</v>
      </c>
      <c r="Y115" t="s">
        <v>372</v>
      </c>
      <c r="Z115" t="s">
        <v>431</v>
      </c>
      <c r="AA115" t="s">
        <v>11</v>
      </c>
      <c r="AB115" t="s">
        <v>372</v>
      </c>
      <c r="AI115" s="45">
        <f t="shared" ca="1" si="9"/>
        <v>150</v>
      </c>
      <c r="AJ115" s="45">
        <f t="shared" si="12"/>
        <v>0</v>
      </c>
      <c r="AK115" s="45">
        <f t="shared" si="13"/>
        <v>0</v>
      </c>
      <c r="AL115" s="30"/>
      <c r="BA115">
        <v>1</v>
      </c>
    </row>
    <row r="116" spans="1:54" ht="17.25" x14ac:dyDescent="0.25">
      <c r="A116" t="s">
        <v>201</v>
      </c>
      <c r="B116" s="1" t="s">
        <v>16</v>
      </c>
      <c r="C116" s="14" t="s">
        <v>15</v>
      </c>
      <c r="D116" s="14"/>
      <c r="E116" s="31" t="s">
        <v>177</v>
      </c>
      <c r="F116" s="9" t="s">
        <v>284</v>
      </c>
      <c r="G116" s="9" t="s">
        <v>855</v>
      </c>
      <c r="H116" s="9" t="s">
        <v>300</v>
      </c>
      <c r="I116" t="s">
        <v>25</v>
      </c>
      <c r="J116" s="9" t="s">
        <v>27</v>
      </c>
      <c r="K116" s="16">
        <v>44124</v>
      </c>
      <c r="L116" s="16">
        <v>44124</v>
      </c>
      <c r="O116" s="16">
        <v>44274</v>
      </c>
      <c r="S116">
        <f t="shared" si="14"/>
        <v>150</v>
      </c>
      <c r="T116" t="s">
        <v>11</v>
      </c>
      <c r="U116" t="s">
        <v>372</v>
      </c>
      <c r="V116" t="s">
        <v>370</v>
      </c>
      <c r="X116" s="5">
        <v>44281</v>
      </c>
      <c r="Y116" t="s">
        <v>372</v>
      </c>
      <c r="Z116" t="s">
        <v>431</v>
      </c>
      <c r="AA116" t="s">
        <v>11</v>
      </c>
      <c r="AB116" t="s">
        <v>372</v>
      </c>
      <c r="AI116" s="45">
        <f t="shared" ca="1" si="9"/>
        <v>150</v>
      </c>
      <c r="AJ116" s="45">
        <f t="shared" si="12"/>
        <v>0</v>
      </c>
      <c r="AK116" s="45">
        <f t="shared" si="13"/>
        <v>0</v>
      </c>
      <c r="AL116" s="30"/>
      <c r="BA116">
        <v>1</v>
      </c>
    </row>
    <row r="117" spans="1:54" ht="17.25" x14ac:dyDescent="0.25">
      <c r="A117" t="s">
        <v>202</v>
      </c>
      <c r="B117" s="1" t="s">
        <v>17</v>
      </c>
      <c r="C117" s="14" t="s">
        <v>14</v>
      </c>
      <c r="D117" s="14"/>
      <c r="E117" s="31" t="s">
        <v>177</v>
      </c>
      <c r="F117" s="9" t="s">
        <v>284</v>
      </c>
      <c r="G117" s="9" t="s">
        <v>855</v>
      </c>
      <c r="H117" s="9" t="s">
        <v>300</v>
      </c>
      <c r="I117" t="s">
        <v>26</v>
      </c>
      <c r="J117" s="9" t="s">
        <v>27</v>
      </c>
      <c r="K117" s="16">
        <v>44140</v>
      </c>
      <c r="L117" s="16">
        <v>44141</v>
      </c>
      <c r="O117" s="42">
        <v>44291</v>
      </c>
      <c r="S117">
        <f t="shared" si="14"/>
        <v>151</v>
      </c>
      <c r="T117" t="s">
        <v>11</v>
      </c>
      <c r="U117" t="s">
        <v>372</v>
      </c>
      <c r="V117" t="s">
        <v>370</v>
      </c>
      <c r="X117" s="5">
        <v>44294</v>
      </c>
      <c r="Y117" t="s">
        <v>372</v>
      </c>
      <c r="Z117" t="s">
        <v>431</v>
      </c>
      <c r="AA117" t="s">
        <v>11</v>
      </c>
      <c r="AB117" t="s">
        <v>372</v>
      </c>
      <c r="AI117" s="45">
        <f t="shared" ca="1" si="9"/>
        <v>151</v>
      </c>
      <c r="AJ117" s="45">
        <f t="shared" si="12"/>
        <v>0</v>
      </c>
      <c r="AK117" s="45">
        <f t="shared" si="13"/>
        <v>0</v>
      </c>
      <c r="AL117" s="30"/>
      <c r="BA117">
        <v>1</v>
      </c>
    </row>
    <row r="118" spans="1:54" ht="17.25" x14ac:dyDescent="0.25">
      <c r="A118" t="s">
        <v>203</v>
      </c>
      <c r="B118" s="1" t="s">
        <v>17</v>
      </c>
      <c r="C118" s="14" t="s">
        <v>14</v>
      </c>
      <c r="D118" s="14"/>
      <c r="E118" s="31" t="s">
        <v>177</v>
      </c>
      <c r="F118" s="9" t="s">
        <v>284</v>
      </c>
      <c r="G118" s="9" t="s">
        <v>855</v>
      </c>
      <c r="H118" s="9" t="s">
        <v>300</v>
      </c>
      <c r="I118" t="s">
        <v>26</v>
      </c>
      <c r="J118" s="9" t="s">
        <v>27</v>
      </c>
      <c r="K118" s="16">
        <v>44140</v>
      </c>
      <c r="L118" s="16">
        <v>44141</v>
      </c>
      <c r="N118" s="16"/>
      <c r="O118" s="42">
        <v>44291</v>
      </c>
      <c r="S118">
        <f t="shared" si="14"/>
        <v>151</v>
      </c>
      <c r="T118" t="s">
        <v>11</v>
      </c>
      <c r="U118" t="s">
        <v>372</v>
      </c>
      <c r="V118" t="s">
        <v>387</v>
      </c>
      <c r="X118" s="5">
        <v>44294</v>
      </c>
      <c r="Y118" t="s">
        <v>372</v>
      </c>
      <c r="Z118" t="s">
        <v>431</v>
      </c>
      <c r="AA118" t="s">
        <v>11</v>
      </c>
      <c r="AB118" t="s">
        <v>372</v>
      </c>
      <c r="AI118" s="45">
        <f t="shared" ca="1" si="9"/>
        <v>151</v>
      </c>
      <c r="AJ118" s="45">
        <f t="shared" si="12"/>
        <v>0</v>
      </c>
      <c r="AK118" s="45">
        <f t="shared" si="13"/>
        <v>0</v>
      </c>
      <c r="AL118" s="30"/>
      <c r="BA118">
        <v>1</v>
      </c>
    </row>
    <row r="119" spans="1:54" ht="17.25" x14ac:dyDescent="0.25">
      <c r="A119" t="s">
        <v>204</v>
      </c>
      <c r="B119" s="1" t="s">
        <v>17</v>
      </c>
      <c r="C119" s="14" t="s">
        <v>14</v>
      </c>
      <c r="D119" s="14"/>
      <c r="E119" s="31" t="s">
        <v>177</v>
      </c>
      <c r="F119" s="9" t="s">
        <v>284</v>
      </c>
      <c r="G119" s="9" t="s">
        <v>855</v>
      </c>
      <c r="H119" s="9" t="s">
        <v>300</v>
      </c>
      <c r="I119" t="s">
        <v>26</v>
      </c>
      <c r="J119" s="9" t="s">
        <v>27</v>
      </c>
      <c r="K119" s="16">
        <v>44140</v>
      </c>
      <c r="L119" s="16">
        <v>44141</v>
      </c>
      <c r="O119" s="42">
        <v>44291</v>
      </c>
      <c r="S119">
        <f t="shared" si="14"/>
        <v>151</v>
      </c>
      <c r="T119" t="s">
        <v>11</v>
      </c>
      <c r="U119" t="s">
        <v>372</v>
      </c>
      <c r="V119" t="s">
        <v>370</v>
      </c>
      <c r="X119" s="5">
        <v>44294</v>
      </c>
      <c r="Y119" t="s">
        <v>372</v>
      </c>
      <c r="Z119" t="s">
        <v>431</v>
      </c>
      <c r="AA119" t="s">
        <v>11</v>
      </c>
      <c r="AB119" t="s">
        <v>372</v>
      </c>
      <c r="AI119" s="45">
        <f t="shared" ca="1" si="9"/>
        <v>151</v>
      </c>
      <c r="AJ119" s="45">
        <f t="shared" si="12"/>
        <v>0</v>
      </c>
      <c r="AK119" s="45">
        <f t="shared" si="13"/>
        <v>0</v>
      </c>
      <c r="AL119" s="30"/>
      <c r="BA119">
        <v>1</v>
      </c>
    </row>
    <row r="120" spans="1:54" ht="17.25" x14ac:dyDescent="0.25">
      <c r="A120" t="s">
        <v>205</v>
      </c>
      <c r="B120" s="1" t="s">
        <v>17</v>
      </c>
      <c r="C120" s="14" t="s">
        <v>14</v>
      </c>
      <c r="D120" s="14"/>
      <c r="E120" s="31" t="s">
        <v>177</v>
      </c>
      <c r="F120" s="9" t="s">
        <v>284</v>
      </c>
      <c r="G120" s="9" t="s">
        <v>855</v>
      </c>
      <c r="H120" s="9" t="s">
        <v>300</v>
      </c>
      <c r="I120" t="s">
        <v>26</v>
      </c>
      <c r="J120" s="9" t="s">
        <v>27</v>
      </c>
      <c r="K120" s="16">
        <v>44140</v>
      </c>
      <c r="L120" s="16">
        <v>44141</v>
      </c>
      <c r="O120" s="42">
        <v>44213</v>
      </c>
      <c r="R120">
        <f>O120-K120</f>
        <v>73</v>
      </c>
      <c r="T120" t="s">
        <v>372</v>
      </c>
      <c r="U120" t="s">
        <v>372</v>
      </c>
      <c r="V120" t="s">
        <v>452</v>
      </c>
      <c r="AI120" s="45">
        <f t="shared" ca="1" si="9"/>
        <v>73</v>
      </c>
      <c r="AJ120" s="45">
        <v>1</v>
      </c>
      <c r="AK120" s="30">
        <f t="shared" si="13"/>
        <v>0</v>
      </c>
      <c r="AL120" s="30"/>
      <c r="BB120">
        <v>1</v>
      </c>
    </row>
    <row r="121" spans="1:54" ht="17.25" x14ac:dyDescent="0.25">
      <c r="A121" t="s">
        <v>206</v>
      </c>
      <c r="B121" s="1" t="s">
        <v>17</v>
      </c>
      <c r="C121" s="14" t="s">
        <v>14</v>
      </c>
      <c r="D121" s="14"/>
      <c r="E121" s="31" t="s">
        <v>177</v>
      </c>
      <c r="F121" s="9" t="s">
        <v>284</v>
      </c>
      <c r="G121" s="9" t="s">
        <v>855</v>
      </c>
      <c r="H121" s="9" t="s">
        <v>300</v>
      </c>
      <c r="I121" t="s">
        <v>25</v>
      </c>
      <c r="J121" s="9" t="s">
        <v>27</v>
      </c>
      <c r="K121" s="16">
        <v>44140</v>
      </c>
      <c r="L121" s="16">
        <v>44141</v>
      </c>
      <c r="O121" s="42">
        <v>44291</v>
      </c>
      <c r="S121">
        <f>O121-K121</f>
        <v>151</v>
      </c>
      <c r="T121" t="s">
        <v>11</v>
      </c>
      <c r="U121" t="s">
        <v>372</v>
      </c>
      <c r="V121" t="s">
        <v>370</v>
      </c>
      <c r="X121" s="5">
        <v>44294</v>
      </c>
      <c r="Y121" t="s">
        <v>372</v>
      </c>
      <c r="Z121" t="s">
        <v>431</v>
      </c>
      <c r="AA121" t="s">
        <v>11</v>
      </c>
      <c r="AB121" t="s">
        <v>372</v>
      </c>
      <c r="AI121" s="45">
        <f t="shared" ca="1" si="9"/>
        <v>151</v>
      </c>
      <c r="AJ121" s="45">
        <f>IF(OR(M121&gt;0,N121&gt;0,AB121="yes"), 1, 0)</f>
        <v>0</v>
      </c>
      <c r="AK121" s="45">
        <f t="shared" si="13"/>
        <v>0</v>
      </c>
      <c r="AL121" s="30"/>
      <c r="BA121">
        <v>1</v>
      </c>
    </row>
    <row r="122" spans="1:54" ht="17.25" x14ac:dyDescent="0.25">
      <c r="A122" t="s">
        <v>207</v>
      </c>
      <c r="B122" s="1" t="s">
        <v>17</v>
      </c>
      <c r="C122" s="14" t="s">
        <v>14</v>
      </c>
      <c r="D122" s="14"/>
      <c r="E122" s="31" t="s">
        <v>177</v>
      </c>
      <c r="F122" s="9" t="s">
        <v>284</v>
      </c>
      <c r="G122" s="9" t="s">
        <v>855</v>
      </c>
      <c r="H122" s="9" t="s">
        <v>300</v>
      </c>
      <c r="I122" t="s">
        <v>25</v>
      </c>
      <c r="J122" s="9" t="s">
        <v>27</v>
      </c>
      <c r="K122" s="16">
        <v>44140</v>
      </c>
      <c r="L122" s="16">
        <v>44141</v>
      </c>
      <c r="O122" s="16">
        <v>44216</v>
      </c>
      <c r="R122">
        <f>O122-K122</f>
        <v>76</v>
      </c>
      <c r="T122" t="s">
        <v>372</v>
      </c>
      <c r="U122" t="s">
        <v>372</v>
      </c>
      <c r="V122" t="s">
        <v>265</v>
      </c>
      <c r="Y122" t="s">
        <v>372</v>
      </c>
      <c r="AI122" s="45">
        <f t="shared" ca="1" si="9"/>
        <v>76</v>
      </c>
      <c r="AJ122" s="45">
        <v>1</v>
      </c>
      <c r="AK122" s="30">
        <f t="shared" si="13"/>
        <v>0</v>
      </c>
      <c r="AL122" s="30"/>
      <c r="BB122">
        <v>1</v>
      </c>
    </row>
    <row r="123" spans="1:54" ht="17.25" x14ac:dyDescent="0.25">
      <c r="A123" t="s">
        <v>208</v>
      </c>
      <c r="B123" s="1" t="s">
        <v>17</v>
      </c>
      <c r="C123" s="14" t="s">
        <v>14</v>
      </c>
      <c r="D123" s="14"/>
      <c r="E123" s="31" t="s">
        <v>177</v>
      </c>
      <c r="F123" s="9" t="s">
        <v>284</v>
      </c>
      <c r="G123" s="9" t="s">
        <v>855</v>
      </c>
      <c r="H123" s="9" t="s">
        <v>300</v>
      </c>
      <c r="I123" t="s">
        <v>25</v>
      </c>
      <c r="J123" s="9" t="s">
        <v>27</v>
      </c>
      <c r="K123" s="16">
        <v>44140</v>
      </c>
      <c r="L123" s="16">
        <v>44141</v>
      </c>
      <c r="O123" s="42">
        <v>44291</v>
      </c>
      <c r="S123">
        <f t="shared" ref="S123:S140" si="15">O123-K123</f>
        <v>151</v>
      </c>
      <c r="T123" t="s">
        <v>11</v>
      </c>
      <c r="U123" t="s">
        <v>372</v>
      </c>
      <c r="V123" t="s">
        <v>370</v>
      </c>
      <c r="X123" s="5">
        <v>44294</v>
      </c>
      <c r="Y123" t="s">
        <v>372</v>
      </c>
      <c r="Z123" t="s">
        <v>431</v>
      </c>
      <c r="AA123" t="s">
        <v>11</v>
      </c>
      <c r="AB123" t="s">
        <v>372</v>
      </c>
      <c r="AI123" s="45">
        <f t="shared" ca="1" si="9"/>
        <v>151</v>
      </c>
      <c r="AJ123" s="45">
        <f t="shared" ref="AJ123:AJ140" si="16">IF(OR(M123&gt;0,N123&gt;0,AB123="yes"), 1, 0)</f>
        <v>0</v>
      </c>
      <c r="AK123" s="45">
        <f t="shared" ref="AK123:AK146" si="17">IF((AB123="yes"),1,0)</f>
        <v>0</v>
      </c>
      <c r="AL123" s="30"/>
      <c r="BA123">
        <v>1</v>
      </c>
    </row>
    <row r="124" spans="1:54" ht="17.25" x14ac:dyDescent="0.25">
      <c r="A124" t="s">
        <v>209</v>
      </c>
      <c r="B124" s="1" t="s">
        <v>17</v>
      </c>
      <c r="C124" s="14" t="s">
        <v>14</v>
      </c>
      <c r="D124" s="14"/>
      <c r="E124" s="31" t="s">
        <v>177</v>
      </c>
      <c r="F124" s="9" t="s">
        <v>284</v>
      </c>
      <c r="G124" s="9" t="s">
        <v>855</v>
      </c>
      <c r="H124" s="9" t="s">
        <v>300</v>
      </c>
      <c r="I124" t="s">
        <v>25</v>
      </c>
      <c r="J124" s="9" t="s">
        <v>27</v>
      </c>
      <c r="K124" s="16">
        <v>44140</v>
      </c>
      <c r="L124" s="16">
        <v>44141</v>
      </c>
      <c r="O124" s="42">
        <v>44291</v>
      </c>
      <c r="S124">
        <f t="shared" si="15"/>
        <v>151</v>
      </c>
      <c r="T124" t="s">
        <v>11</v>
      </c>
      <c r="U124" t="s">
        <v>372</v>
      </c>
      <c r="V124" t="s">
        <v>370</v>
      </c>
      <c r="X124" s="5">
        <v>44294</v>
      </c>
      <c r="Y124" t="s">
        <v>372</v>
      </c>
      <c r="Z124" t="s">
        <v>431</v>
      </c>
      <c r="AA124" t="s">
        <v>11</v>
      </c>
      <c r="AB124" t="s">
        <v>372</v>
      </c>
      <c r="AI124" s="45">
        <f t="shared" ca="1" si="9"/>
        <v>151</v>
      </c>
      <c r="AJ124" s="45">
        <f t="shared" si="16"/>
        <v>0</v>
      </c>
      <c r="AK124" s="45">
        <f t="shared" si="17"/>
        <v>0</v>
      </c>
      <c r="AL124" s="30"/>
      <c r="BA124">
        <v>1</v>
      </c>
    </row>
    <row r="125" spans="1:54" ht="17.25" x14ac:dyDescent="0.25">
      <c r="A125" t="s">
        <v>210</v>
      </c>
      <c r="B125" s="1" t="s">
        <v>16</v>
      </c>
      <c r="C125" s="14" t="s">
        <v>15</v>
      </c>
      <c r="D125" s="14"/>
      <c r="E125" s="31" t="s">
        <v>177</v>
      </c>
      <c r="F125" s="9" t="s">
        <v>284</v>
      </c>
      <c r="G125" s="9" t="s">
        <v>855</v>
      </c>
      <c r="H125" s="9" t="s">
        <v>300</v>
      </c>
      <c r="I125" t="s">
        <v>26</v>
      </c>
      <c r="J125" s="9" t="s">
        <v>27</v>
      </c>
      <c r="K125" s="16">
        <v>44141</v>
      </c>
      <c r="L125" s="16">
        <v>44141</v>
      </c>
      <c r="M125" s="16">
        <v>44230</v>
      </c>
      <c r="O125" s="16">
        <v>44258</v>
      </c>
      <c r="P125">
        <f>M125-K125</f>
        <v>89</v>
      </c>
      <c r="S125">
        <f t="shared" si="15"/>
        <v>117</v>
      </c>
      <c r="T125" t="s">
        <v>11</v>
      </c>
      <c r="U125" t="s">
        <v>376</v>
      </c>
      <c r="V125" t="s">
        <v>717</v>
      </c>
      <c r="X125" s="56">
        <v>44281</v>
      </c>
      <c r="Y125" t="s">
        <v>376</v>
      </c>
      <c r="Z125" t="s">
        <v>435</v>
      </c>
      <c r="AA125" t="s">
        <v>11</v>
      </c>
      <c r="AB125" t="s">
        <v>11</v>
      </c>
      <c r="AF125" s="50"/>
      <c r="AG125" s="50"/>
      <c r="AH125" s="50" t="s">
        <v>724</v>
      </c>
      <c r="AI125" s="45">
        <f t="shared" ca="1" si="9"/>
        <v>117</v>
      </c>
      <c r="AJ125" s="45">
        <f t="shared" si="16"/>
        <v>1</v>
      </c>
      <c r="AK125" s="45">
        <f t="shared" si="17"/>
        <v>1</v>
      </c>
      <c r="AL125" s="30"/>
      <c r="AO125">
        <v>1</v>
      </c>
    </row>
    <row r="126" spans="1:54" ht="17.25" x14ac:dyDescent="0.25">
      <c r="A126" t="s">
        <v>211</v>
      </c>
      <c r="B126" s="1" t="s">
        <v>16</v>
      </c>
      <c r="C126" s="14" t="s">
        <v>15</v>
      </c>
      <c r="D126" s="14"/>
      <c r="E126" s="31" t="s">
        <v>177</v>
      </c>
      <c r="F126" s="9" t="s">
        <v>284</v>
      </c>
      <c r="G126" s="9" t="s">
        <v>855</v>
      </c>
      <c r="H126" s="9" t="s">
        <v>300</v>
      </c>
      <c r="I126" t="s">
        <v>26</v>
      </c>
      <c r="J126" s="9" t="s">
        <v>27</v>
      </c>
      <c r="K126" s="16">
        <v>44141</v>
      </c>
      <c r="L126" s="16">
        <v>44141</v>
      </c>
      <c r="O126" s="16">
        <v>44291</v>
      </c>
      <c r="S126">
        <f t="shared" si="15"/>
        <v>150</v>
      </c>
      <c r="T126" t="s">
        <v>11</v>
      </c>
      <c r="U126" t="s">
        <v>372</v>
      </c>
      <c r="V126" t="s">
        <v>370</v>
      </c>
      <c r="X126" s="5">
        <v>44294</v>
      </c>
      <c r="Y126" t="s">
        <v>372</v>
      </c>
      <c r="Z126" t="s">
        <v>431</v>
      </c>
      <c r="AA126" t="s">
        <v>11</v>
      </c>
      <c r="AB126" t="s">
        <v>372</v>
      </c>
      <c r="AI126" s="45">
        <f t="shared" ca="1" si="9"/>
        <v>150</v>
      </c>
      <c r="AJ126" s="45">
        <f t="shared" si="16"/>
        <v>0</v>
      </c>
      <c r="AK126" s="45">
        <f t="shared" si="17"/>
        <v>0</v>
      </c>
      <c r="AL126" s="30"/>
      <c r="BA126">
        <v>1</v>
      </c>
    </row>
    <row r="127" spans="1:54" ht="17.25" x14ac:dyDescent="0.25">
      <c r="A127" t="s">
        <v>212</v>
      </c>
      <c r="B127" s="1" t="s">
        <v>16</v>
      </c>
      <c r="C127" s="14" t="s">
        <v>15</v>
      </c>
      <c r="D127" s="14"/>
      <c r="E127" s="31" t="s">
        <v>177</v>
      </c>
      <c r="F127" s="9" t="s">
        <v>284</v>
      </c>
      <c r="G127" s="9" t="s">
        <v>855</v>
      </c>
      <c r="H127" s="9" t="s">
        <v>300</v>
      </c>
      <c r="I127" t="s">
        <v>25</v>
      </c>
      <c r="J127" s="9" t="s">
        <v>27</v>
      </c>
      <c r="K127" s="16">
        <v>44141</v>
      </c>
      <c r="L127" s="16">
        <v>44141</v>
      </c>
      <c r="O127" s="16">
        <v>44291</v>
      </c>
      <c r="S127">
        <f t="shared" si="15"/>
        <v>150</v>
      </c>
      <c r="T127" t="s">
        <v>11</v>
      </c>
      <c r="U127" t="s">
        <v>372</v>
      </c>
      <c r="V127" t="s">
        <v>370</v>
      </c>
      <c r="X127" s="5">
        <v>44294</v>
      </c>
      <c r="Y127" t="s">
        <v>372</v>
      </c>
      <c r="Z127" t="s">
        <v>431</v>
      </c>
      <c r="AA127" t="s">
        <v>11</v>
      </c>
      <c r="AB127" t="s">
        <v>372</v>
      </c>
      <c r="AI127" s="45">
        <f t="shared" ca="1" si="9"/>
        <v>150</v>
      </c>
      <c r="AJ127" s="45">
        <f t="shared" si="16"/>
        <v>0</v>
      </c>
      <c r="AK127" s="45">
        <f t="shared" si="17"/>
        <v>0</v>
      </c>
      <c r="AL127" s="30"/>
      <c r="BA127">
        <v>1</v>
      </c>
    </row>
    <row r="128" spans="1:54" ht="17.25" x14ac:dyDescent="0.25">
      <c r="A128" t="s">
        <v>213</v>
      </c>
      <c r="B128" s="1" t="s">
        <v>16</v>
      </c>
      <c r="C128" s="14" t="s">
        <v>15</v>
      </c>
      <c r="D128" s="14"/>
      <c r="E128" s="31" t="s">
        <v>177</v>
      </c>
      <c r="F128" s="9" t="s">
        <v>284</v>
      </c>
      <c r="G128" s="9" t="s">
        <v>855</v>
      </c>
      <c r="H128" s="9" t="s">
        <v>300</v>
      </c>
      <c r="I128" t="s">
        <v>25</v>
      </c>
      <c r="J128" s="9" t="s">
        <v>27</v>
      </c>
      <c r="K128" s="16">
        <v>44141</v>
      </c>
      <c r="L128" s="16">
        <v>44141</v>
      </c>
      <c r="O128" s="16">
        <v>44291</v>
      </c>
      <c r="S128">
        <f t="shared" si="15"/>
        <v>150</v>
      </c>
      <c r="T128" t="s">
        <v>11</v>
      </c>
      <c r="U128" t="s">
        <v>372</v>
      </c>
      <c r="V128" t="s">
        <v>370</v>
      </c>
      <c r="X128" s="5">
        <v>44294</v>
      </c>
      <c r="Y128" t="s">
        <v>372</v>
      </c>
      <c r="Z128" t="s">
        <v>431</v>
      </c>
      <c r="AA128" t="s">
        <v>11</v>
      </c>
      <c r="AB128" t="s">
        <v>372</v>
      </c>
      <c r="AI128" s="45">
        <f t="shared" ca="1" si="9"/>
        <v>150</v>
      </c>
      <c r="AJ128" s="45">
        <f t="shared" si="16"/>
        <v>0</v>
      </c>
      <c r="AK128" s="45">
        <f t="shared" si="17"/>
        <v>0</v>
      </c>
      <c r="AL128" s="30"/>
      <c r="BA128">
        <v>1</v>
      </c>
    </row>
    <row r="129" spans="1:54" ht="17.25" x14ac:dyDescent="0.25">
      <c r="A129" t="s">
        <v>214</v>
      </c>
      <c r="B129" s="1" t="s">
        <v>16</v>
      </c>
      <c r="C129" s="14" t="s">
        <v>15</v>
      </c>
      <c r="D129" s="14"/>
      <c r="E129" s="31" t="s">
        <v>177</v>
      </c>
      <c r="F129" s="9" t="s">
        <v>284</v>
      </c>
      <c r="G129" s="9" t="s">
        <v>855</v>
      </c>
      <c r="H129" s="9" t="s">
        <v>300</v>
      </c>
      <c r="I129" t="s">
        <v>25</v>
      </c>
      <c r="J129" s="9" t="s">
        <v>27</v>
      </c>
      <c r="K129" s="16">
        <v>44141</v>
      </c>
      <c r="L129" s="16">
        <v>44141</v>
      </c>
      <c r="O129" s="16">
        <v>44291</v>
      </c>
      <c r="S129">
        <f t="shared" si="15"/>
        <v>150</v>
      </c>
      <c r="T129" t="s">
        <v>11</v>
      </c>
      <c r="U129" t="s">
        <v>372</v>
      </c>
      <c r="V129" t="s">
        <v>370</v>
      </c>
      <c r="X129" s="5">
        <v>44294</v>
      </c>
      <c r="Y129" t="s">
        <v>372</v>
      </c>
      <c r="Z129" t="s">
        <v>431</v>
      </c>
      <c r="AA129" t="s">
        <v>11</v>
      </c>
      <c r="AB129" t="s">
        <v>372</v>
      </c>
      <c r="AI129" s="45">
        <f t="shared" ca="1" si="9"/>
        <v>150</v>
      </c>
      <c r="AJ129" s="45">
        <f t="shared" si="16"/>
        <v>0</v>
      </c>
      <c r="AK129" s="45">
        <f t="shared" si="17"/>
        <v>0</v>
      </c>
      <c r="AL129" s="30"/>
      <c r="BA129">
        <v>1</v>
      </c>
    </row>
    <row r="130" spans="1:54" ht="17.25" x14ac:dyDescent="0.25">
      <c r="A130" t="s">
        <v>215</v>
      </c>
      <c r="B130" s="1" t="s">
        <v>16</v>
      </c>
      <c r="C130" s="14" t="s">
        <v>15</v>
      </c>
      <c r="D130" s="14"/>
      <c r="E130" s="31" t="s">
        <v>177</v>
      </c>
      <c r="F130" s="9" t="s">
        <v>284</v>
      </c>
      <c r="G130" s="9" t="s">
        <v>855</v>
      </c>
      <c r="H130" s="9" t="s">
        <v>300</v>
      </c>
      <c r="I130" t="s">
        <v>26</v>
      </c>
      <c r="J130" s="9" t="s">
        <v>27</v>
      </c>
      <c r="K130" s="16">
        <v>44141</v>
      </c>
      <c r="L130" s="16">
        <v>44144</v>
      </c>
      <c r="O130" s="16">
        <v>44291</v>
      </c>
      <c r="S130">
        <f t="shared" si="15"/>
        <v>150</v>
      </c>
      <c r="T130" t="s">
        <v>11</v>
      </c>
      <c r="U130" t="s">
        <v>372</v>
      </c>
      <c r="V130" t="s">
        <v>370</v>
      </c>
      <c r="X130" s="5">
        <v>44294</v>
      </c>
      <c r="Y130" t="s">
        <v>372</v>
      </c>
      <c r="Z130" t="s">
        <v>431</v>
      </c>
      <c r="AA130" t="s">
        <v>11</v>
      </c>
      <c r="AB130" t="s">
        <v>372</v>
      </c>
      <c r="AI130" s="45">
        <f t="shared" ca="1" si="9"/>
        <v>150</v>
      </c>
      <c r="AJ130" s="45">
        <f t="shared" si="16"/>
        <v>0</v>
      </c>
      <c r="AK130" s="45">
        <f t="shared" si="17"/>
        <v>0</v>
      </c>
      <c r="AL130" s="30"/>
      <c r="BA130">
        <v>1</v>
      </c>
    </row>
    <row r="131" spans="1:54" ht="17.25" x14ac:dyDescent="0.25">
      <c r="A131" t="s">
        <v>216</v>
      </c>
      <c r="B131" s="1" t="s">
        <v>16</v>
      </c>
      <c r="C131" s="14" t="s">
        <v>15</v>
      </c>
      <c r="D131" s="14"/>
      <c r="E131" s="31" t="s">
        <v>177</v>
      </c>
      <c r="F131" s="9" t="s">
        <v>284</v>
      </c>
      <c r="G131" s="9" t="s">
        <v>855</v>
      </c>
      <c r="H131" s="9" t="s">
        <v>300</v>
      </c>
      <c r="I131" t="s">
        <v>26</v>
      </c>
      <c r="J131" s="9" t="s">
        <v>27</v>
      </c>
      <c r="K131" s="16">
        <v>44141</v>
      </c>
      <c r="L131" s="16">
        <v>44144</v>
      </c>
      <c r="O131" s="16">
        <v>44291</v>
      </c>
      <c r="S131">
        <f t="shared" si="15"/>
        <v>150</v>
      </c>
      <c r="T131" t="s">
        <v>11</v>
      </c>
      <c r="U131" t="s">
        <v>372</v>
      </c>
      <c r="V131" t="s">
        <v>370</v>
      </c>
      <c r="X131" s="5">
        <v>44294</v>
      </c>
      <c r="Y131" t="s">
        <v>372</v>
      </c>
      <c r="Z131" t="s">
        <v>431</v>
      </c>
      <c r="AA131" t="s">
        <v>11</v>
      </c>
      <c r="AB131" t="s">
        <v>372</v>
      </c>
      <c r="AI131" s="45">
        <f t="shared" ca="1" si="9"/>
        <v>150</v>
      </c>
      <c r="AJ131" s="45">
        <f t="shared" si="16"/>
        <v>0</v>
      </c>
      <c r="AK131" s="45">
        <f t="shared" si="17"/>
        <v>0</v>
      </c>
      <c r="AL131" s="30"/>
      <c r="BA131">
        <v>1</v>
      </c>
    </row>
    <row r="132" spans="1:54" ht="17.25" x14ac:dyDescent="0.25">
      <c r="A132" t="s">
        <v>217</v>
      </c>
      <c r="B132" s="1" t="s">
        <v>16</v>
      </c>
      <c r="C132" s="14" t="s">
        <v>15</v>
      </c>
      <c r="D132" s="14"/>
      <c r="E132" s="31" t="s">
        <v>177</v>
      </c>
      <c r="F132" s="9" t="s">
        <v>284</v>
      </c>
      <c r="G132" s="9" t="s">
        <v>855</v>
      </c>
      <c r="H132" s="9" t="s">
        <v>300</v>
      </c>
      <c r="I132" t="s">
        <v>25</v>
      </c>
      <c r="J132" s="9" t="s">
        <v>27</v>
      </c>
      <c r="K132" s="16">
        <v>44141</v>
      </c>
      <c r="L132" s="16">
        <v>44144</v>
      </c>
      <c r="M132" s="16">
        <v>44216</v>
      </c>
      <c r="O132" s="16">
        <v>44228</v>
      </c>
      <c r="P132">
        <f>M132-K132</f>
        <v>75</v>
      </c>
      <c r="S132">
        <f t="shared" si="15"/>
        <v>87</v>
      </c>
      <c r="T132" t="s">
        <v>11</v>
      </c>
      <c r="U132" t="s">
        <v>372</v>
      </c>
      <c r="V132" t="s">
        <v>311</v>
      </c>
      <c r="X132" s="5">
        <v>44250</v>
      </c>
      <c r="Y132" t="s">
        <v>372</v>
      </c>
      <c r="Z132" t="s">
        <v>511</v>
      </c>
      <c r="AA132" t="s">
        <v>11</v>
      </c>
      <c r="AB132" t="s">
        <v>372</v>
      </c>
      <c r="AI132" s="45">
        <f t="shared" ref="AI132:AI195" ca="1" si="18">IF(((SUM(R132+S132))=0), (TODAY()-K132), (SUM(R132:S132)))</f>
        <v>87</v>
      </c>
      <c r="AJ132" s="45">
        <f t="shared" si="16"/>
        <v>1</v>
      </c>
      <c r="AK132" s="21">
        <f t="shared" si="17"/>
        <v>0</v>
      </c>
      <c r="AL132" s="30"/>
      <c r="AY132">
        <v>1</v>
      </c>
    </row>
    <row r="133" spans="1:54" ht="17.25" x14ac:dyDescent="0.25">
      <c r="A133" t="s">
        <v>218</v>
      </c>
      <c r="B133" s="1" t="s">
        <v>16</v>
      </c>
      <c r="C133" s="14" t="s">
        <v>15</v>
      </c>
      <c r="D133" s="14"/>
      <c r="E133" s="31" t="s">
        <v>177</v>
      </c>
      <c r="F133" s="9" t="s">
        <v>284</v>
      </c>
      <c r="G133" s="9" t="s">
        <v>855</v>
      </c>
      <c r="H133" s="9" t="s">
        <v>300</v>
      </c>
      <c r="I133" t="s">
        <v>25</v>
      </c>
      <c r="J133" s="9" t="s">
        <v>27</v>
      </c>
      <c r="K133" s="16">
        <v>44141</v>
      </c>
      <c r="L133" s="16">
        <v>44144</v>
      </c>
      <c r="O133" s="16">
        <v>44291</v>
      </c>
      <c r="S133">
        <f t="shared" si="15"/>
        <v>150</v>
      </c>
      <c r="T133" t="s">
        <v>11</v>
      </c>
      <c r="U133" t="s">
        <v>372</v>
      </c>
      <c r="V133" t="s">
        <v>370</v>
      </c>
      <c r="X133" s="5">
        <v>44294</v>
      </c>
      <c r="Y133" t="s">
        <v>372</v>
      </c>
      <c r="Z133" t="s">
        <v>431</v>
      </c>
      <c r="AA133" t="s">
        <v>11</v>
      </c>
      <c r="AB133" t="s">
        <v>372</v>
      </c>
      <c r="AI133" s="45">
        <f t="shared" ca="1" si="18"/>
        <v>150</v>
      </c>
      <c r="AJ133" s="45">
        <f t="shared" si="16"/>
        <v>0</v>
      </c>
      <c r="AK133" s="45">
        <f t="shared" si="17"/>
        <v>0</v>
      </c>
      <c r="AL133" s="30"/>
      <c r="BA133">
        <v>1</v>
      </c>
    </row>
    <row r="134" spans="1:54" ht="17.25" x14ac:dyDescent="0.25">
      <c r="A134" t="s">
        <v>219</v>
      </c>
      <c r="B134" s="1" t="s">
        <v>16</v>
      </c>
      <c r="C134" s="14" t="s">
        <v>15</v>
      </c>
      <c r="D134" s="14"/>
      <c r="E134" s="31" t="s">
        <v>177</v>
      </c>
      <c r="F134" s="9" t="s">
        <v>284</v>
      </c>
      <c r="G134" s="9" t="s">
        <v>855</v>
      </c>
      <c r="H134" s="9" t="s">
        <v>300</v>
      </c>
      <c r="I134" t="s">
        <v>25</v>
      </c>
      <c r="J134" s="9" t="s">
        <v>27</v>
      </c>
      <c r="K134" s="16">
        <v>44141</v>
      </c>
      <c r="L134" s="16">
        <v>44144</v>
      </c>
      <c r="O134" s="16">
        <v>44291</v>
      </c>
      <c r="S134">
        <f t="shared" si="15"/>
        <v>150</v>
      </c>
      <c r="T134" t="s">
        <v>11</v>
      </c>
      <c r="U134" t="s">
        <v>372</v>
      </c>
      <c r="V134" t="s">
        <v>370</v>
      </c>
      <c r="X134" s="5">
        <v>44294</v>
      </c>
      <c r="Y134" t="s">
        <v>372</v>
      </c>
      <c r="Z134" t="s">
        <v>431</v>
      </c>
      <c r="AA134" t="s">
        <v>11</v>
      </c>
      <c r="AB134" t="s">
        <v>372</v>
      </c>
      <c r="AI134" s="45">
        <f t="shared" ca="1" si="18"/>
        <v>150</v>
      </c>
      <c r="AJ134" s="45">
        <f t="shared" si="16"/>
        <v>0</v>
      </c>
      <c r="AK134" s="45">
        <f t="shared" si="17"/>
        <v>0</v>
      </c>
      <c r="AL134" s="30"/>
      <c r="BA134">
        <v>1</v>
      </c>
    </row>
    <row r="135" spans="1:54" ht="17.25" x14ac:dyDescent="0.25">
      <c r="A135" t="s">
        <v>220</v>
      </c>
      <c r="B135" s="1" t="s">
        <v>16</v>
      </c>
      <c r="C135" s="14" t="s">
        <v>15</v>
      </c>
      <c r="D135" s="14"/>
      <c r="E135" s="31" t="s">
        <v>177</v>
      </c>
      <c r="F135" s="9" t="s">
        <v>284</v>
      </c>
      <c r="G135" s="9" t="s">
        <v>855</v>
      </c>
      <c r="H135" s="9" t="s">
        <v>300</v>
      </c>
      <c r="I135" t="s">
        <v>25</v>
      </c>
      <c r="J135" s="9" t="s">
        <v>27</v>
      </c>
      <c r="K135" s="16">
        <v>44141</v>
      </c>
      <c r="L135" s="16">
        <v>44144</v>
      </c>
      <c r="O135" s="16">
        <v>44291</v>
      </c>
      <c r="S135">
        <f t="shared" si="15"/>
        <v>150</v>
      </c>
      <c r="T135" t="s">
        <v>11</v>
      </c>
      <c r="U135" t="s">
        <v>372</v>
      </c>
      <c r="V135" t="s">
        <v>370</v>
      </c>
      <c r="X135" s="5">
        <v>44294</v>
      </c>
      <c r="Y135" t="s">
        <v>372</v>
      </c>
      <c r="Z135" t="s">
        <v>431</v>
      </c>
      <c r="AA135" t="s">
        <v>11</v>
      </c>
      <c r="AB135" t="s">
        <v>372</v>
      </c>
      <c r="AI135" s="45">
        <f t="shared" ca="1" si="18"/>
        <v>150</v>
      </c>
      <c r="AJ135" s="45">
        <f t="shared" si="16"/>
        <v>0</v>
      </c>
      <c r="AK135" s="45">
        <f t="shared" si="17"/>
        <v>0</v>
      </c>
      <c r="AL135" s="30"/>
      <c r="BA135">
        <v>1</v>
      </c>
    </row>
    <row r="136" spans="1:54" ht="17.25" x14ac:dyDescent="0.25">
      <c r="A136" t="s">
        <v>221</v>
      </c>
      <c r="B136" s="1" t="s">
        <v>16</v>
      </c>
      <c r="C136" s="14" t="s">
        <v>15</v>
      </c>
      <c r="D136" s="14"/>
      <c r="E136" s="31" t="s">
        <v>177</v>
      </c>
      <c r="F136" s="9" t="s">
        <v>284</v>
      </c>
      <c r="G136" s="9" t="s">
        <v>855</v>
      </c>
      <c r="H136" s="9" t="s">
        <v>300</v>
      </c>
      <c r="I136" t="s">
        <v>25</v>
      </c>
      <c r="J136" s="9" t="s">
        <v>27</v>
      </c>
      <c r="K136" s="16">
        <v>44141</v>
      </c>
      <c r="L136" s="16">
        <v>44144</v>
      </c>
      <c r="O136" s="16">
        <v>44291</v>
      </c>
      <c r="S136">
        <f t="shared" si="15"/>
        <v>150</v>
      </c>
      <c r="T136" t="s">
        <v>11</v>
      </c>
      <c r="U136" t="s">
        <v>372</v>
      </c>
      <c r="V136" t="s">
        <v>370</v>
      </c>
      <c r="X136" s="5">
        <v>44294</v>
      </c>
      <c r="Y136" t="s">
        <v>372</v>
      </c>
      <c r="Z136" t="s">
        <v>431</v>
      </c>
      <c r="AA136" t="s">
        <v>11</v>
      </c>
      <c r="AB136" t="s">
        <v>372</v>
      </c>
      <c r="AI136" s="45">
        <f t="shared" ca="1" si="18"/>
        <v>150</v>
      </c>
      <c r="AJ136" s="45">
        <f t="shared" si="16"/>
        <v>0</v>
      </c>
      <c r="AK136" s="45">
        <f t="shared" si="17"/>
        <v>0</v>
      </c>
      <c r="AL136" s="30"/>
      <c r="BA136">
        <v>1</v>
      </c>
    </row>
    <row r="137" spans="1:54" ht="17.25" x14ac:dyDescent="0.25">
      <c r="A137" t="s">
        <v>222</v>
      </c>
      <c r="B137" s="1" t="s">
        <v>17</v>
      </c>
      <c r="C137" s="14" t="s">
        <v>14</v>
      </c>
      <c r="D137" s="14"/>
      <c r="E137" s="31" t="s">
        <v>177</v>
      </c>
      <c r="F137" s="9" t="s">
        <v>284</v>
      </c>
      <c r="G137" s="9" t="s">
        <v>855</v>
      </c>
      <c r="H137" s="9" t="s">
        <v>300</v>
      </c>
      <c r="I137" t="s">
        <v>26</v>
      </c>
      <c r="J137" s="9" t="s">
        <v>27</v>
      </c>
      <c r="K137" s="16">
        <v>44142</v>
      </c>
      <c r="L137" s="16">
        <v>44144</v>
      </c>
      <c r="O137" s="16">
        <v>44292</v>
      </c>
      <c r="S137">
        <f t="shared" si="15"/>
        <v>150</v>
      </c>
      <c r="T137" t="s">
        <v>11</v>
      </c>
      <c r="U137" t="s">
        <v>372</v>
      </c>
      <c r="V137" t="s">
        <v>370</v>
      </c>
      <c r="X137" s="5">
        <v>44294</v>
      </c>
      <c r="Y137" t="s">
        <v>372</v>
      </c>
      <c r="Z137" t="s">
        <v>431</v>
      </c>
      <c r="AA137" t="s">
        <v>11</v>
      </c>
      <c r="AB137" t="s">
        <v>372</v>
      </c>
      <c r="AI137" s="45">
        <f t="shared" ca="1" si="18"/>
        <v>150</v>
      </c>
      <c r="AJ137" s="45">
        <f t="shared" si="16"/>
        <v>0</v>
      </c>
      <c r="AK137" s="45">
        <f t="shared" si="17"/>
        <v>0</v>
      </c>
      <c r="AL137" s="30"/>
      <c r="BA137">
        <v>1</v>
      </c>
    </row>
    <row r="138" spans="1:54" ht="17.25" x14ac:dyDescent="0.25">
      <c r="A138" t="s">
        <v>223</v>
      </c>
      <c r="B138" s="1" t="s">
        <v>17</v>
      </c>
      <c r="C138" s="14" t="s">
        <v>14</v>
      </c>
      <c r="D138" s="14"/>
      <c r="E138" s="31" t="s">
        <v>177</v>
      </c>
      <c r="F138" s="9" t="s">
        <v>284</v>
      </c>
      <c r="G138" s="9" t="s">
        <v>855</v>
      </c>
      <c r="H138" s="9" t="s">
        <v>300</v>
      </c>
      <c r="I138" t="s">
        <v>26</v>
      </c>
      <c r="J138" s="9" t="s">
        <v>27</v>
      </c>
      <c r="K138" s="16">
        <v>44142</v>
      </c>
      <c r="L138" s="16">
        <v>44144</v>
      </c>
      <c r="O138" s="16">
        <v>44292</v>
      </c>
      <c r="S138">
        <f t="shared" si="15"/>
        <v>150</v>
      </c>
      <c r="T138" t="s">
        <v>11</v>
      </c>
      <c r="U138" t="s">
        <v>372</v>
      </c>
      <c r="V138" t="s">
        <v>370</v>
      </c>
      <c r="X138" s="5">
        <v>44294</v>
      </c>
      <c r="Y138" t="s">
        <v>372</v>
      </c>
      <c r="Z138" t="s">
        <v>431</v>
      </c>
      <c r="AA138" t="s">
        <v>11</v>
      </c>
      <c r="AB138" t="s">
        <v>372</v>
      </c>
      <c r="AI138" s="45">
        <f t="shared" ca="1" si="18"/>
        <v>150</v>
      </c>
      <c r="AJ138" s="45">
        <f t="shared" si="16"/>
        <v>0</v>
      </c>
      <c r="AK138" s="45">
        <f t="shared" si="17"/>
        <v>0</v>
      </c>
      <c r="AL138" s="30"/>
      <c r="BA138">
        <v>1</v>
      </c>
    </row>
    <row r="139" spans="1:54" ht="17.25" x14ac:dyDescent="0.25">
      <c r="A139" t="s">
        <v>224</v>
      </c>
      <c r="B139" s="1" t="s">
        <v>17</v>
      </c>
      <c r="C139" s="14" t="s">
        <v>14</v>
      </c>
      <c r="D139" s="14"/>
      <c r="E139" s="31" t="s">
        <v>177</v>
      </c>
      <c r="F139" s="9" t="s">
        <v>284</v>
      </c>
      <c r="G139" s="9" t="s">
        <v>855</v>
      </c>
      <c r="H139" s="9" t="s">
        <v>300</v>
      </c>
      <c r="I139" t="s">
        <v>26</v>
      </c>
      <c r="J139" s="9" t="s">
        <v>27</v>
      </c>
      <c r="K139" s="16">
        <v>44142</v>
      </c>
      <c r="L139" s="16">
        <v>44144</v>
      </c>
      <c r="O139" s="16">
        <v>44292</v>
      </c>
      <c r="S139">
        <f t="shared" si="15"/>
        <v>150</v>
      </c>
      <c r="T139" t="s">
        <v>11</v>
      </c>
      <c r="U139" t="s">
        <v>372</v>
      </c>
      <c r="V139" t="s">
        <v>370</v>
      </c>
      <c r="X139" s="5">
        <v>44294</v>
      </c>
      <c r="Y139" t="s">
        <v>372</v>
      </c>
      <c r="Z139" t="s">
        <v>431</v>
      </c>
      <c r="AA139" t="s">
        <v>11</v>
      </c>
      <c r="AB139" t="s">
        <v>372</v>
      </c>
      <c r="AI139" s="45">
        <f t="shared" ca="1" si="18"/>
        <v>150</v>
      </c>
      <c r="AJ139" s="45">
        <f t="shared" si="16"/>
        <v>0</v>
      </c>
      <c r="AK139" s="45">
        <f t="shared" si="17"/>
        <v>0</v>
      </c>
      <c r="AL139" s="30"/>
      <c r="BA139">
        <v>1</v>
      </c>
    </row>
    <row r="140" spans="1:54" ht="17.25" x14ac:dyDescent="0.25">
      <c r="A140" t="s">
        <v>225</v>
      </c>
      <c r="B140" s="1" t="s">
        <v>17</v>
      </c>
      <c r="C140" s="14" t="s">
        <v>14</v>
      </c>
      <c r="D140" s="14"/>
      <c r="E140" s="31" t="s">
        <v>177</v>
      </c>
      <c r="F140" s="9" t="s">
        <v>284</v>
      </c>
      <c r="G140" s="9" t="s">
        <v>855</v>
      </c>
      <c r="H140" s="9" t="s">
        <v>300</v>
      </c>
      <c r="I140" t="s">
        <v>26</v>
      </c>
      <c r="J140" s="9" t="s">
        <v>27</v>
      </c>
      <c r="K140" s="16">
        <v>44142</v>
      </c>
      <c r="L140" s="16">
        <v>44144</v>
      </c>
      <c r="O140" s="16">
        <v>44292</v>
      </c>
      <c r="S140">
        <f t="shared" si="15"/>
        <v>150</v>
      </c>
      <c r="T140" t="s">
        <v>11</v>
      </c>
      <c r="U140" t="s">
        <v>372</v>
      </c>
      <c r="V140" t="s">
        <v>370</v>
      </c>
      <c r="X140" s="5">
        <v>44294</v>
      </c>
      <c r="Y140" t="s">
        <v>372</v>
      </c>
      <c r="Z140" t="s">
        <v>431</v>
      </c>
      <c r="AA140" t="s">
        <v>11</v>
      </c>
      <c r="AB140" t="s">
        <v>372</v>
      </c>
      <c r="AI140" s="45">
        <f t="shared" ca="1" si="18"/>
        <v>150</v>
      </c>
      <c r="AJ140" s="45">
        <f t="shared" si="16"/>
        <v>0</v>
      </c>
      <c r="AK140" s="45">
        <f t="shared" si="17"/>
        <v>0</v>
      </c>
      <c r="AL140" s="30"/>
      <c r="BA140">
        <v>1</v>
      </c>
    </row>
    <row r="141" spans="1:54" ht="17.25" x14ac:dyDescent="0.25">
      <c r="A141" t="s">
        <v>226</v>
      </c>
      <c r="B141" s="1" t="s">
        <v>17</v>
      </c>
      <c r="C141" s="14" t="s">
        <v>14</v>
      </c>
      <c r="D141" s="14"/>
      <c r="E141" s="31" t="s">
        <v>177</v>
      </c>
      <c r="F141" s="9" t="s">
        <v>284</v>
      </c>
      <c r="G141" s="9" t="s">
        <v>855</v>
      </c>
      <c r="H141" s="9" t="s">
        <v>300</v>
      </c>
      <c r="I141" t="s">
        <v>26</v>
      </c>
      <c r="J141" s="9" t="s">
        <v>27</v>
      </c>
      <c r="K141" s="16">
        <v>44142</v>
      </c>
      <c r="L141" s="16">
        <v>44144</v>
      </c>
      <c r="O141" s="16">
        <v>44170</v>
      </c>
      <c r="P141" s="22"/>
      <c r="R141">
        <f>O141-K141</f>
        <v>28</v>
      </c>
      <c r="T141" t="s">
        <v>372</v>
      </c>
      <c r="U141" t="s">
        <v>372</v>
      </c>
      <c r="V141" t="s">
        <v>388</v>
      </c>
      <c r="AI141" s="45">
        <f t="shared" ca="1" si="18"/>
        <v>28</v>
      </c>
      <c r="AJ141" s="45">
        <v>1</v>
      </c>
      <c r="AK141" s="30">
        <f t="shared" si="17"/>
        <v>0</v>
      </c>
      <c r="AL141" s="30"/>
      <c r="BB141">
        <v>1</v>
      </c>
    </row>
    <row r="142" spans="1:54" ht="17.25" x14ac:dyDescent="0.25">
      <c r="A142" t="s">
        <v>227</v>
      </c>
      <c r="B142" s="1" t="s">
        <v>17</v>
      </c>
      <c r="C142" s="14" t="s">
        <v>14</v>
      </c>
      <c r="D142" s="14"/>
      <c r="E142" s="31" t="s">
        <v>177</v>
      </c>
      <c r="F142" s="9" t="s">
        <v>284</v>
      </c>
      <c r="G142" s="9" t="s">
        <v>855</v>
      </c>
      <c r="H142" s="9" t="s">
        <v>300</v>
      </c>
      <c r="I142" t="s">
        <v>25</v>
      </c>
      <c r="J142" s="9" t="s">
        <v>27</v>
      </c>
      <c r="K142" s="16">
        <v>44142</v>
      </c>
      <c r="L142" s="16">
        <v>44144</v>
      </c>
      <c r="O142" s="16">
        <v>44292</v>
      </c>
      <c r="S142">
        <f>O142-K142</f>
        <v>150</v>
      </c>
      <c r="T142" t="s">
        <v>11</v>
      </c>
      <c r="U142" t="s">
        <v>372</v>
      </c>
      <c r="V142" t="s">
        <v>370</v>
      </c>
      <c r="X142" s="5">
        <v>44294</v>
      </c>
      <c r="Y142" t="s">
        <v>372</v>
      </c>
      <c r="Z142" t="s">
        <v>431</v>
      </c>
      <c r="AA142" t="s">
        <v>11</v>
      </c>
      <c r="AB142" t="s">
        <v>372</v>
      </c>
      <c r="AI142" s="45">
        <f t="shared" ca="1" si="18"/>
        <v>150</v>
      </c>
      <c r="AJ142" s="45">
        <f>IF(OR(M142&gt;0,N142&gt;0,AB142="yes"), 1, 0)</f>
        <v>0</v>
      </c>
      <c r="AK142" s="45">
        <f t="shared" si="17"/>
        <v>0</v>
      </c>
      <c r="AL142" s="30"/>
      <c r="BA142">
        <v>1</v>
      </c>
    </row>
    <row r="143" spans="1:54" ht="17.25" x14ac:dyDescent="0.25">
      <c r="A143" t="s">
        <v>228</v>
      </c>
      <c r="B143" s="1" t="s">
        <v>17</v>
      </c>
      <c r="C143" s="14" t="s">
        <v>14</v>
      </c>
      <c r="D143" s="14"/>
      <c r="E143" s="31" t="s">
        <v>177</v>
      </c>
      <c r="F143" s="9" t="s">
        <v>284</v>
      </c>
      <c r="G143" s="9" t="s">
        <v>855</v>
      </c>
      <c r="H143" s="9" t="s">
        <v>300</v>
      </c>
      <c r="I143" t="s">
        <v>25</v>
      </c>
      <c r="J143" s="9" t="s">
        <v>27</v>
      </c>
      <c r="K143" s="16">
        <v>44142</v>
      </c>
      <c r="L143" s="16">
        <v>44144</v>
      </c>
      <c r="O143" s="16">
        <v>44292</v>
      </c>
      <c r="S143">
        <f>O143-K143</f>
        <v>150</v>
      </c>
      <c r="T143" t="s">
        <v>11</v>
      </c>
      <c r="U143" t="s">
        <v>372</v>
      </c>
      <c r="V143" t="s">
        <v>370</v>
      </c>
      <c r="X143" s="5">
        <v>44294</v>
      </c>
      <c r="Y143" t="s">
        <v>372</v>
      </c>
      <c r="Z143" t="s">
        <v>431</v>
      </c>
      <c r="AA143" t="s">
        <v>11</v>
      </c>
      <c r="AB143" t="s">
        <v>372</v>
      </c>
      <c r="AI143" s="45">
        <f t="shared" ca="1" si="18"/>
        <v>150</v>
      </c>
      <c r="AJ143" s="45">
        <f>IF(OR(M143&gt;0,N143&gt;0,AB143="yes"), 1, 0)</f>
        <v>0</v>
      </c>
      <c r="AK143" s="45">
        <f t="shared" si="17"/>
        <v>0</v>
      </c>
      <c r="AL143" s="30"/>
      <c r="BA143">
        <v>1</v>
      </c>
    </row>
    <row r="144" spans="1:54" ht="17.25" x14ac:dyDescent="0.25">
      <c r="A144" t="s">
        <v>229</v>
      </c>
      <c r="B144" s="1" t="s">
        <v>17</v>
      </c>
      <c r="C144" s="14" t="s">
        <v>14</v>
      </c>
      <c r="D144" s="14"/>
      <c r="E144" s="31" t="s">
        <v>177</v>
      </c>
      <c r="F144" s="9" t="s">
        <v>284</v>
      </c>
      <c r="G144" s="9" t="s">
        <v>855</v>
      </c>
      <c r="H144" s="9" t="s">
        <v>300</v>
      </c>
      <c r="I144" t="s">
        <v>25</v>
      </c>
      <c r="J144" s="9" t="s">
        <v>27</v>
      </c>
      <c r="K144" s="16">
        <v>44142</v>
      </c>
      <c r="L144" s="16">
        <v>44144</v>
      </c>
      <c r="O144" s="16">
        <v>44292</v>
      </c>
      <c r="S144">
        <f>O144-K144</f>
        <v>150</v>
      </c>
      <c r="T144" t="s">
        <v>11</v>
      </c>
      <c r="U144" t="s">
        <v>372</v>
      </c>
      <c r="V144" t="s">
        <v>370</v>
      </c>
      <c r="X144" s="5">
        <v>44294</v>
      </c>
      <c r="Y144" t="s">
        <v>372</v>
      </c>
      <c r="Z144" t="s">
        <v>431</v>
      </c>
      <c r="AA144" t="s">
        <v>11</v>
      </c>
      <c r="AB144" t="s">
        <v>372</v>
      </c>
      <c r="AI144" s="45">
        <f t="shared" ca="1" si="18"/>
        <v>150</v>
      </c>
      <c r="AJ144" s="45">
        <f>IF(OR(M144&gt;0,N144&gt;0,AB144="yes"), 1, 0)</f>
        <v>0</v>
      </c>
      <c r="AK144" s="45">
        <f t="shared" si="17"/>
        <v>0</v>
      </c>
      <c r="AL144" s="30"/>
      <c r="BA144">
        <v>1</v>
      </c>
    </row>
    <row r="145" spans="1:54" ht="17.25" x14ac:dyDescent="0.25">
      <c r="A145" t="s">
        <v>230</v>
      </c>
      <c r="B145" s="1" t="s">
        <v>17</v>
      </c>
      <c r="C145" s="14" t="s">
        <v>14</v>
      </c>
      <c r="D145" s="14"/>
      <c r="E145" s="31" t="s">
        <v>177</v>
      </c>
      <c r="F145" s="9" t="s">
        <v>284</v>
      </c>
      <c r="G145" s="9" t="s">
        <v>855</v>
      </c>
      <c r="H145" s="9" t="s">
        <v>300</v>
      </c>
      <c r="I145" t="s">
        <v>26</v>
      </c>
      <c r="J145" s="9" t="s">
        <v>27</v>
      </c>
      <c r="K145" s="16">
        <v>44145</v>
      </c>
      <c r="L145" s="16">
        <v>44146</v>
      </c>
      <c r="O145" s="42">
        <v>44295</v>
      </c>
      <c r="P145" s="27"/>
      <c r="S145">
        <f>O145-K145</f>
        <v>150</v>
      </c>
      <c r="T145" t="s">
        <v>11</v>
      </c>
      <c r="U145" t="s">
        <v>372</v>
      </c>
      <c r="V145" t="s">
        <v>370</v>
      </c>
      <c r="W145" t="s">
        <v>490</v>
      </c>
      <c r="AB145" t="s">
        <v>372</v>
      </c>
      <c r="AI145" s="45">
        <f t="shared" ca="1" si="18"/>
        <v>150</v>
      </c>
      <c r="AJ145" s="45">
        <f>IF(OR(M145&gt;0,N145&gt;0,AB145="yes"), 1, 0)</f>
        <v>0</v>
      </c>
      <c r="AK145" s="30">
        <f t="shared" si="17"/>
        <v>0</v>
      </c>
      <c r="AL145" s="30"/>
      <c r="BA145">
        <v>1</v>
      </c>
    </row>
    <row r="146" spans="1:54" ht="17.25" x14ac:dyDescent="0.25">
      <c r="A146" t="s">
        <v>231</v>
      </c>
      <c r="B146" s="1" t="s">
        <v>17</v>
      </c>
      <c r="C146" s="14" t="s">
        <v>14</v>
      </c>
      <c r="D146" s="14"/>
      <c r="E146" s="31" t="s">
        <v>177</v>
      </c>
      <c r="F146" s="9" t="s">
        <v>284</v>
      </c>
      <c r="G146" s="9" t="s">
        <v>855</v>
      </c>
      <c r="H146" s="9" t="s">
        <v>300</v>
      </c>
      <c r="I146" t="s">
        <v>26</v>
      </c>
      <c r="J146" s="9" t="s">
        <v>27</v>
      </c>
      <c r="K146" s="16">
        <v>44145</v>
      </c>
      <c r="L146" s="16">
        <v>44146</v>
      </c>
      <c r="O146" s="42">
        <v>44295</v>
      </c>
      <c r="P146" s="27"/>
      <c r="S146">
        <f>O146-K146</f>
        <v>150</v>
      </c>
      <c r="T146" t="s">
        <v>11</v>
      </c>
      <c r="U146" t="s">
        <v>372</v>
      </c>
      <c r="V146" t="s">
        <v>370</v>
      </c>
      <c r="W146" t="s">
        <v>490</v>
      </c>
      <c r="AB146" t="s">
        <v>372</v>
      </c>
      <c r="AI146" s="45">
        <f t="shared" ca="1" si="18"/>
        <v>150</v>
      </c>
      <c r="AJ146" s="45">
        <f>IF(OR(M146&gt;0,N146&gt;0,AB146="yes"), 1, 0)</f>
        <v>0</v>
      </c>
      <c r="AK146" s="30">
        <f t="shared" si="17"/>
        <v>0</v>
      </c>
      <c r="AL146" s="30"/>
      <c r="BA146">
        <v>1</v>
      </c>
    </row>
    <row r="147" spans="1:54" ht="17.25" x14ac:dyDescent="0.25">
      <c r="A147" s="25" t="s">
        <v>232</v>
      </c>
      <c r="B147" s="23" t="s">
        <v>17</v>
      </c>
      <c r="C147" s="24" t="s">
        <v>14</v>
      </c>
      <c r="D147" s="24"/>
      <c r="E147" s="49" t="s">
        <v>177</v>
      </c>
      <c r="F147" s="26" t="s">
        <v>284</v>
      </c>
      <c r="G147" s="26" t="s">
        <v>855</v>
      </c>
      <c r="H147" s="26" t="s">
        <v>300</v>
      </c>
      <c r="I147" s="25" t="s">
        <v>25</v>
      </c>
      <c r="J147" s="26" t="s">
        <v>27</v>
      </c>
      <c r="K147" s="29">
        <v>44145</v>
      </c>
      <c r="L147" s="29">
        <v>44146</v>
      </c>
      <c r="M147" s="40"/>
      <c r="N147" s="40"/>
      <c r="O147" s="58">
        <v>44277</v>
      </c>
      <c r="P147" s="59"/>
      <c r="Q147" s="25"/>
      <c r="R147" s="25">
        <f>O147-K147</f>
        <v>132</v>
      </c>
      <c r="S147" s="25"/>
      <c r="T147" s="25" t="s">
        <v>372</v>
      </c>
      <c r="U147" s="25" t="s">
        <v>372</v>
      </c>
      <c r="V147" s="25" t="s">
        <v>373</v>
      </c>
      <c r="W147" s="25"/>
      <c r="X147" s="25"/>
      <c r="Y147" s="25"/>
      <c r="Z147" s="25"/>
      <c r="AA147" s="25"/>
      <c r="AB147" s="25" t="s">
        <v>372</v>
      </c>
      <c r="AC147" s="25"/>
      <c r="AD147" s="25"/>
      <c r="AE147" s="25"/>
      <c r="AF147" s="25"/>
      <c r="AG147" s="25"/>
      <c r="AH147" s="25"/>
      <c r="AI147" s="30">
        <f t="shared" ca="1" si="18"/>
        <v>132</v>
      </c>
      <c r="AJ147" s="30"/>
      <c r="AK147" s="30"/>
      <c r="AL147" s="30"/>
      <c r="AM147" s="25"/>
      <c r="AN147" s="25"/>
      <c r="AO147" s="25"/>
      <c r="AP147" s="25"/>
      <c r="AQ147" s="25"/>
      <c r="AR147" s="25"/>
      <c r="AS147" s="25"/>
      <c r="AT147" s="25"/>
      <c r="AU147" s="25"/>
      <c r="AV147" s="25"/>
      <c r="AW147" s="25"/>
      <c r="AX147" s="25"/>
      <c r="AY147" s="25"/>
      <c r="AZ147" s="25"/>
      <c r="BA147" s="25"/>
      <c r="BB147" s="25">
        <v>1</v>
      </c>
    </row>
    <row r="148" spans="1:54" ht="17.25" x14ac:dyDescent="0.25">
      <c r="A148" t="s">
        <v>233</v>
      </c>
      <c r="B148" s="1" t="s">
        <v>17</v>
      </c>
      <c r="C148" s="14" t="s">
        <v>14</v>
      </c>
      <c r="D148" s="14"/>
      <c r="E148" s="31" t="s">
        <v>177</v>
      </c>
      <c r="F148" s="9" t="s">
        <v>284</v>
      </c>
      <c r="G148" s="9" t="s">
        <v>855</v>
      </c>
      <c r="H148" s="9" t="s">
        <v>300</v>
      </c>
      <c r="I148" t="s">
        <v>25</v>
      </c>
      <c r="J148" s="9" t="s">
        <v>27</v>
      </c>
      <c r="K148" s="16">
        <v>44145</v>
      </c>
      <c r="L148" s="16">
        <v>44146</v>
      </c>
      <c r="O148" s="42">
        <v>44295</v>
      </c>
      <c r="P148" s="27"/>
      <c r="S148">
        <f>O148-K148</f>
        <v>150</v>
      </c>
      <c r="T148" t="s">
        <v>11</v>
      </c>
      <c r="U148" t="s">
        <v>372</v>
      </c>
      <c r="V148" t="s">
        <v>370</v>
      </c>
      <c r="W148" t="s">
        <v>490</v>
      </c>
      <c r="AB148" t="s">
        <v>372</v>
      </c>
      <c r="AI148" s="45">
        <f t="shared" ca="1" si="18"/>
        <v>150</v>
      </c>
      <c r="AJ148" s="45">
        <f t="shared" ref="AJ148:AJ157" si="19">IF(OR(M148&gt;0,N148&gt;0,AB148="yes"), 1, 0)</f>
        <v>0</v>
      </c>
      <c r="AK148" s="30">
        <f t="shared" ref="AK148:AK157" si="20">IF((AB148="yes"),1,0)</f>
        <v>0</v>
      </c>
      <c r="AL148" s="30"/>
      <c r="BA148">
        <v>1</v>
      </c>
    </row>
    <row r="149" spans="1:54" ht="17.25" x14ac:dyDescent="0.25">
      <c r="A149" t="s">
        <v>234</v>
      </c>
      <c r="B149" s="1" t="s">
        <v>17</v>
      </c>
      <c r="C149" s="14" t="s">
        <v>14</v>
      </c>
      <c r="D149" s="14"/>
      <c r="E149" s="31" t="s">
        <v>177</v>
      </c>
      <c r="F149" s="9" t="s">
        <v>284</v>
      </c>
      <c r="G149" s="9" t="s">
        <v>855</v>
      </c>
      <c r="H149" s="9" t="s">
        <v>300</v>
      </c>
      <c r="I149" t="s">
        <v>25</v>
      </c>
      <c r="J149" s="9" t="s">
        <v>27</v>
      </c>
      <c r="K149" s="16">
        <v>44145</v>
      </c>
      <c r="L149" s="16">
        <v>44146</v>
      </c>
      <c r="O149" s="42">
        <v>44295</v>
      </c>
      <c r="P149" s="27"/>
      <c r="S149">
        <f>O149-K149</f>
        <v>150</v>
      </c>
      <c r="T149" t="s">
        <v>11</v>
      </c>
      <c r="U149" t="s">
        <v>372</v>
      </c>
      <c r="V149" t="s">
        <v>370</v>
      </c>
      <c r="W149" t="s">
        <v>490</v>
      </c>
      <c r="AB149" t="s">
        <v>372</v>
      </c>
      <c r="AI149" s="45">
        <f t="shared" ca="1" si="18"/>
        <v>150</v>
      </c>
      <c r="AJ149" s="45">
        <f t="shared" si="19"/>
        <v>0</v>
      </c>
      <c r="AK149" s="30">
        <f t="shared" si="20"/>
        <v>0</v>
      </c>
      <c r="AL149" s="30"/>
      <c r="BA149">
        <v>1</v>
      </c>
    </row>
    <row r="150" spans="1:54" ht="17.25" x14ac:dyDescent="0.25">
      <c r="A150" t="s">
        <v>235</v>
      </c>
      <c r="B150" s="1" t="s">
        <v>17</v>
      </c>
      <c r="C150" s="14" t="s">
        <v>14</v>
      </c>
      <c r="D150" s="14"/>
      <c r="E150" s="31" t="s">
        <v>177</v>
      </c>
      <c r="F150" s="9" t="s">
        <v>284</v>
      </c>
      <c r="G150" s="9" t="s">
        <v>855</v>
      </c>
      <c r="H150" s="9" t="s">
        <v>300</v>
      </c>
      <c r="I150" t="s">
        <v>25</v>
      </c>
      <c r="J150" s="9" t="s">
        <v>27</v>
      </c>
      <c r="K150" s="16">
        <v>44145</v>
      </c>
      <c r="L150" s="16">
        <v>44146</v>
      </c>
      <c r="O150" s="42">
        <v>44295</v>
      </c>
      <c r="P150" s="27"/>
      <c r="S150">
        <f>O150-K150</f>
        <v>150</v>
      </c>
      <c r="T150" t="s">
        <v>11</v>
      </c>
      <c r="U150" t="s">
        <v>372</v>
      </c>
      <c r="V150" t="s">
        <v>370</v>
      </c>
      <c r="W150" t="s">
        <v>490</v>
      </c>
      <c r="AB150" t="s">
        <v>372</v>
      </c>
      <c r="AI150" s="45">
        <f t="shared" ca="1" si="18"/>
        <v>150</v>
      </c>
      <c r="AJ150" s="45">
        <f t="shared" si="19"/>
        <v>0</v>
      </c>
      <c r="AK150" s="30">
        <f t="shared" si="20"/>
        <v>0</v>
      </c>
      <c r="AL150" s="30"/>
      <c r="BA150">
        <v>1</v>
      </c>
    </row>
    <row r="151" spans="1:54" ht="17.25" x14ac:dyDescent="0.25">
      <c r="A151" t="s">
        <v>236</v>
      </c>
      <c r="B151" s="1" t="s">
        <v>17</v>
      </c>
      <c r="C151" s="14" t="s">
        <v>14</v>
      </c>
      <c r="D151" s="14"/>
      <c r="E151" s="31" t="s">
        <v>177</v>
      </c>
      <c r="F151" s="9" t="s">
        <v>284</v>
      </c>
      <c r="G151" s="9" t="s">
        <v>855</v>
      </c>
      <c r="H151" s="9" t="s">
        <v>300</v>
      </c>
      <c r="I151" t="s">
        <v>25</v>
      </c>
      <c r="J151" s="9" t="s">
        <v>27</v>
      </c>
      <c r="K151" s="16">
        <v>44145</v>
      </c>
      <c r="L151" s="16">
        <v>44146</v>
      </c>
      <c r="N151" s="16">
        <v>44216</v>
      </c>
      <c r="O151" s="16">
        <v>44216</v>
      </c>
      <c r="Q151">
        <f>N151-K151</f>
        <v>71</v>
      </c>
      <c r="S151">
        <f>O151-K151</f>
        <v>71</v>
      </c>
      <c r="T151" t="s">
        <v>11</v>
      </c>
      <c r="U151" t="s">
        <v>372</v>
      </c>
      <c r="V151" t="s">
        <v>266</v>
      </c>
      <c r="X151" s="5">
        <v>44281</v>
      </c>
      <c r="Y151" t="s">
        <v>372</v>
      </c>
      <c r="Z151" t="s">
        <v>432</v>
      </c>
      <c r="AA151" t="s">
        <v>11</v>
      </c>
      <c r="AB151" t="s">
        <v>372</v>
      </c>
      <c r="AI151" s="45">
        <f t="shared" ca="1" si="18"/>
        <v>71</v>
      </c>
      <c r="AJ151" s="45">
        <f t="shared" si="19"/>
        <v>1</v>
      </c>
      <c r="AK151" s="30">
        <f t="shared" si="20"/>
        <v>0</v>
      </c>
      <c r="AL151" s="30"/>
      <c r="AV151">
        <v>1</v>
      </c>
      <c r="AY151">
        <v>1</v>
      </c>
    </row>
    <row r="152" spans="1:54" ht="17.25" x14ac:dyDescent="0.25">
      <c r="A152" s="25" t="s">
        <v>237</v>
      </c>
      <c r="B152" s="23" t="s">
        <v>16</v>
      </c>
      <c r="C152" s="24" t="s">
        <v>15</v>
      </c>
      <c r="D152" s="24"/>
      <c r="E152" s="49" t="s">
        <v>177</v>
      </c>
      <c r="F152" s="26" t="s">
        <v>284</v>
      </c>
      <c r="G152" s="26" t="s">
        <v>855</v>
      </c>
      <c r="H152" s="26" t="s">
        <v>300</v>
      </c>
      <c r="I152" s="25" t="s">
        <v>26</v>
      </c>
      <c r="J152" s="26" t="s">
        <v>27</v>
      </c>
      <c r="K152" s="29">
        <v>44148</v>
      </c>
      <c r="L152" s="29">
        <v>44148</v>
      </c>
      <c r="M152" s="40"/>
      <c r="N152" s="40"/>
      <c r="O152" s="29">
        <v>44183</v>
      </c>
      <c r="P152" s="25"/>
      <c r="Q152" s="25"/>
      <c r="R152" s="25">
        <f>O152-K152</f>
        <v>35</v>
      </c>
      <c r="S152" s="25"/>
      <c r="T152" s="25" t="s">
        <v>372</v>
      </c>
      <c r="U152" s="25" t="s">
        <v>372</v>
      </c>
      <c r="V152" s="25" t="s">
        <v>403</v>
      </c>
      <c r="W152" s="25"/>
      <c r="X152" s="25"/>
      <c r="Y152" s="25"/>
      <c r="Z152" s="25"/>
      <c r="AA152" s="25"/>
      <c r="AB152" s="25"/>
      <c r="AC152" s="25"/>
      <c r="AD152" s="25"/>
      <c r="AE152" s="25"/>
      <c r="AF152" s="25"/>
      <c r="AG152" s="25"/>
      <c r="AH152" s="25"/>
      <c r="AI152" s="30">
        <f t="shared" ca="1" si="18"/>
        <v>35</v>
      </c>
      <c r="AJ152" s="30">
        <f t="shared" si="19"/>
        <v>0</v>
      </c>
      <c r="AK152" s="30">
        <f t="shared" si="20"/>
        <v>0</v>
      </c>
      <c r="AL152" s="30"/>
      <c r="AM152" s="25"/>
      <c r="AN152" s="25"/>
      <c r="AO152" s="25"/>
      <c r="AP152" s="25"/>
      <c r="AQ152" s="25"/>
      <c r="AR152" s="25"/>
      <c r="AS152" s="25"/>
      <c r="AT152" s="25"/>
      <c r="AU152" s="25"/>
      <c r="AV152" s="25"/>
      <c r="AW152" s="25"/>
      <c r="AX152" s="25"/>
      <c r="AY152" s="25"/>
      <c r="AZ152" s="25"/>
      <c r="BA152" s="25"/>
      <c r="BB152" s="25">
        <v>1</v>
      </c>
    </row>
    <row r="153" spans="1:54" ht="17.25" x14ac:dyDescent="0.25">
      <c r="A153" t="s">
        <v>238</v>
      </c>
      <c r="B153" s="1" t="s">
        <v>16</v>
      </c>
      <c r="C153" s="14" t="s">
        <v>15</v>
      </c>
      <c r="D153" s="14"/>
      <c r="E153" s="31" t="s">
        <v>177</v>
      </c>
      <c r="F153" s="9" t="s">
        <v>284</v>
      </c>
      <c r="G153" s="9" t="s">
        <v>855</v>
      </c>
      <c r="H153" s="9" t="s">
        <v>300</v>
      </c>
      <c r="I153" t="s">
        <v>26</v>
      </c>
      <c r="J153" s="9" t="s">
        <v>27</v>
      </c>
      <c r="K153" s="16">
        <v>44148</v>
      </c>
      <c r="L153" s="16">
        <v>44148</v>
      </c>
      <c r="O153" s="16">
        <v>44298</v>
      </c>
      <c r="S153">
        <f>O153-K153</f>
        <v>150</v>
      </c>
      <c r="T153" t="s">
        <v>11</v>
      </c>
      <c r="U153" t="s">
        <v>372</v>
      </c>
      <c r="V153" t="s">
        <v>370</v>
      </c>
      <c r="W153" t="s">
        <v>490</v>
      </c>
      <c r="Y153" t="s">
        <v>372</v>
      </c>
      <c r="AB153" t="s">
        <v>372</v>
      </c>
      <c r="AI153" s="45">
        <f t="shared" ca="1" si="18"/>
        <v>150</v>
      </c>
      <c r="AJ153" s="45">
        <f t="shared" si="19"/>
        <v>0</v>
      </c>
      <c r="AK153" s="21">
        <f t="shared" si="20"/>
        <v>0</v>
      </c>
      <c r="AL153" s="30"/>
      <c r="BA153">
        <v>1</v>
      </c>
    </row>
    <row r="154" spans="1:54" ht="17.25" x14ac:dyDescent="0.25">
      <c r="A154" s="25" t="s">
        <v>239</v>
      </c>
      <c r="B154" s="23" t="s">
        <v>16</v>
      </c>
      <c r="C154" s="24" t="s">
        <v>15</v>
      </c>
      <c r="D154" s="24"/>
      <c r="E154" s="49" t="s">
        <v>177</v>
      </c>
      <c r="F154" s="26" t="s">
        <v>284</v>
      </c>
      <c r="G154" s="26" t="s">
        <v>855</v>
      </c>
      <c r="H154" s="26" t="s">
        <v>300</v>
      </c>
      <c r="I154" s="25" t="s">
        <v>25</v>
      </c>
      <c r="J154" s="26" t="s">
        <v>27</v>
      </c>
      <c r="K154" s="29">
        <v>44148</v>
      </c>
      <c r="L154" s="29">
        <v>44148</v>
      </c>
      <c r="M154" s="40"/>
      <c r="N154" s="40"/>
      <c r="O154" s="29">
        <v>44183</v>
      </c>
      <c r="P154" s="25"/>
      <c r="Q154" s="25"/>
      <c r="R154" s="25">
        <f t="shared" ref="R154:R159" si="21">O154-K154</f>
        <v>35</v>
      </c>
      <c r="S154" s="25"/>
      <c r="T154" s="25" t="s">
        <v>372</v>
      </c>
      <c r="U154" s="25" t="s">
        <v>372</v>
      </c>
      <c r="V154" s="25" t="s">
        <v>403</v>
      </c>
      <c r="W154" s="25"/>
      <c r="X154" s="25"/>
      <c r="Y154" s="25"/>
      <c r="Z154" s="25"/>
      <c r="AA154" s="25"/>
      <c r="AB154" s="25"/>
      <c r="AC154" s="25"/>
      <c r="AD154" s="25"/>
      <c r="AE154" s="25"/>
      <c r="AF154" s="25"/>
      <c r="AG154" s="25"/>
      <c r="AH154" s="25"/>
      <c r="AI154" s="30">
        <f t="shared" ca="1" si="18"/>
        <v>35</v>
      </c>
      <c r="AJ154" s="30">
        <f t="shared" si="19"/>
        <v>0</v>
      </c>
      <c r="AK154" s="30">
        <f t="shared" si="20"/>
        <v>0</v>
      </c>
      <c r="AL154" s="30"/>
      <c r="AM154" s="25"/>
      <c r="AN154" s="25"/>
      <c r="AO154" s="25"/>
      <c r="AP154" s="25"/>
      <c r="AQ154" s="25"/>
      <c r="AR154" s="25"/>
      <c r="AS154" s="25"/>
      <c r="AT154" s="25"/>
      <c r="AU154" s="25"/>
      <c r="AV154" s="25"/>
      <c r="AW154" s="25"/>
      <c r="AX154" s="25"/>
      <c r="AY154" s="25"/>
      <c r="AZ154" s="25"/>
      <c r="BA154" s="25"/>
      <c r="BB154" s="25">
        <v>1</v>
      </c>
    </row>
    <row r="155" spans="1:54" ht="17.25" x14ac:dyDescent="0.25">
      <c r="A155" s="25" t="s">
        <v>240</v>
      </c>
      <c r="B155" s="23" t="s">
        <v>16</v>
      </c>
      <c r="C155" s="24" t="s">
        <v>15</v>
      </c>
      <c r="D155" s="24"/>
      <c r="E155" s="49" t="s">
        <v>177</v>
      </c>
      <c r="F155" s="26" t="s">
        <v>284</v>
      </c>
      <c r="G155" s="26" t="s">
        <v>855</v>
      </c>
      <c r="H155" s="26" t="s">
        <v>300</v>
      </c>
      <c r="I155" s="25" t="s">
        <v>25</v>
      </c>
      <c r="J155" s="26" t="s">
        <v>27</v>
      </c>
      <c r="K155" s="29">
        <v>44148</v>
      </c>
      <c r="L155" s="29">
        <v>44148</v>
      </c>
      <c r="M155" s="40"/>
      <c r="N155" s="40"/>
      <c r="O155" s="29">
        <v>44183</v>
      </c>
      <c r="P155" s="25"/>
      <c r="Q155" s="25"/>
      <c r="R155" s="25">
        <f t="shared" si="21"/>
        <v>35</v>
      </c>
      <c r="S155" s="25"/>
      <c r="T155" s="25" t="s">
        <v>372</v>
      </c>
      <c r="U155" s="25" t="s">
        <v>372</v>
      </c>
      <c r="V155" s="25" t="s">
        <v>403</v>
      </c>
      <c r="W155" s="25"/>
      <c r="X155" s="25"/>
      <c r="Y155" s="25"/>
      <c r="Z155" s="25"/>
      <c r="AA155" s="25"/>
      <c r="AB155" s="25"/>
      <c r="AC155" s="25"/>
      <c r="AD155" s="25"/>
      <c r="AE155" s="25"/>
      <c r="AF155" s="25"/>
      <c r="AG155" s="25"/>
      <c r="AH155" s="25"/>
      <c r="AI155" s="30">
        <f t="shared" ca="1" si="18"/>
        <v>35</v>
      </c>
      <c r="AJ155" s="30">
        <f t="shared" si="19"/>
        <v>0</v>
      </c>
      <c r="AK155" s="30">
        <f t="shared" si="20"/>
        <v>0</v>
      </c>
      <c r="AL155" s="30"/>
      <c r="AM155" s="25"/>
      <c r="AN155" s="25"/>
      <c r="AO155" s="25"/>
      <c r="AP155" s="25"/>
      <c r="AQ155" s="25"/>
      <c r="AR155" s="25"/>
      <c r="AS155" s="25"/>
      <c r="AT155" s="25"/>
      <c r="AU155" s="25"/>
      <c r="AV155" s="25"/>
      <c r="AW155" s="25"/>
      <c r="AX155" s="25"/>
      <c r="AY155" s="25"/>
      <c r="AZ155" s="25"/>
      <c r="BA155" s="25"/>
      <c r="BB155" s="25">
        <v>1</v>
      </c>
    </row>
    <row r="156" spans="1:54" ht="17.25" x14ac:dyDescent="0.25">
      <c r="A156" s="25" t="s">
        <v>241</v>
      </c>
      <c r="B156" s="23" t="s">
        <v>16</v>
      </c>
      <c r="C156" s="24" t="s">
        <v>15</v>
      </c>
      <c r="D156" s="24"/>
      <c r="E156" s="49" t="s">
        <v>177</v>
      </c>
      <c r="F156" s="26" t="s">
        <v>284</v>
      </c>
      <c r="G156" s="26" t="s">
        <v>855</v>
      </c>
      <c r="H156" s="26" t="s">
        <v>300</v>
      </c>
      <c r="I156" s="25" t="s">
        <v>25</v>
      </c>
      <c r="J156" s="26" t="s">
        <v>27</v>
      </c>
      <c r="K156" s="29">
        <v>44148</v>
      </c>
      <c r="L156" s="29">
        <v>44148</v>
      </c>
      <c r="M156" s="40"/>
      <c r="N156" s="40"/>
      <c r="O156" s="29">
        <v>44183</v>
      </c>
      <c r="P156" s="25"/>
      <c r="Q156" s="25"/>
      <c r="R156" s="25">
        <f t="shared" si="21"/>
        <v>35</v>
      </c>
      <c r="S156" s="25"/>
      <c r="T156" s="25" t="s">
        <v>372</v>
      </c>
      <c r="U156" s="25" t="s">
        <v>372</v>
      </c>
      <c r="V156" s="25" t="s">
        <v>403</v>
      </c>
      <c r="W156" s="25"/>
      <c r="X156" s="25"/>
      <c r="Y156" s="25"/>
      <c r="Z156" s="25"/>
      <c r="AA156" s="25"/>
      <c r="AB156" s="25"/>
      <c r="AC156" s="25"/>
      <c r="AD156" s="25"/>
      <c r="AE156" s="25"/>
      <c r="AF156" s="25"/>
      <c r="AG156" s="25"/>
      <c r="AH156" s="25"/>
      <c r="AI156" s="30">
        <f t="shared" ca="1" si="18"/>
        <v>35</v>
      </c>
      <c r="AJ156" s="30">
        <f t="shared" si="19"/>
        <v>0</v>
      </c>
      <c r="AK156" s="30">
        <f t="shared" si="20"/>
        <v>0</v>
      </c>
      <c r="AL156" s="30"/>
      <c r="AM156" s="25"/>
      <c r="AN156" s="25"/>
      <c r="AO156" s="25"/>
      <c r="AP156" s="25"/>
      <c r="AQ156" s="25"/>
      <c r="AR156" s="25"/>
      <c r="AS156" s="25"/>
      <c r="AT156" s="25"/>
      <c r="AU156" s="25"/>
      <c r="AV156" s="25"/>
      <c r="AW156" s="25"/>
      <c r="AX156" s="25"/>
      <c r="AY156" s="25"/>
      <c r="AZ156" s="25"/>
      <c r="BA156" s="25"/>
      <c r="BB156" s="25">
        <v>1</v>
      </c>
    </row>
    <row r="157" spans="1:54" ht="17.25" x14ac:dyDescent="0.25">
      <c r="A157" s="25" t="s">
        <v>242</v>
      </c>
      <c r="B157" s="23" t="s">
        <v>16</v>
      </c>
      <c r="C157" s="24" t="s">
        <v>15</v>
      </c>
      <c r="D157" s="24"/>
      <c r="E157" s="49" t="s">
        <v>177</v>
      </c>
      <c r="F157" s="26" t="s">
        <v>284</v>
      </c>
      <c r="G157" s="26" t="s">
        <v>855</v>
      </c>
      <c r="H157" s="26" t="s">
        <v>300</v>
      </c>
      <c r="I157" s="25" t="s">
        <v>25</v>
      </c>
      <c r="J157" s="26" t="s">
        <v>27</v>
      </c>
      <c r="K157" s="29">
        <v>44148</v>
      </c>
      <c r="L157" s="29">
        <v>44148</v>
      </c>
      <c r="M157" s="40"/>
      <c r="N157" s="40"/>
      <c r="O157" s="29">
        <v>44183</v>
      </c>
      <c r="P157" s="25"/>
      <c r="Q157" s="25"/>
      <c r="R157" s="25">
        <f t="shared" si="21"/>
        <v>35</v>
      </c>
      <c r="S157" s="25"/>
      <c r="T157" s="25" t="s">
        <v>372</v>
      </c>
      <c r="U157" s="25" t="s">
        <v>372</v>
      </c>
      <c r="V157" s="25" t="s">
        <v>403</v>
      </c>
      <c r="W157" s="25"/>
      <c r="X157" s="25"/>
      <c r="Y157" s="25"/>
      <c r="Z157" s="25"/>
      <c r="AA157" s="25"/>
      <c r="AB157" s="25"/>
      <c r="AC157" s="25"/>
      <c r="AD157" s="25"/>
      <c r="AE157" s="25"/>
      <c r="AF157" s="25"/>
      <c r="AG157" s="25"/>
      <c r="AH157" s="25"/>
      <c r="AI157" s="30">
        <f t="shared" ca="1" si="18"/>
        <v>35</v>
      </c>
      <c r="AJ157" s="30">
        <f t="shared" si="19"/>
        <v>0</v>
      </c>
      <c r="AK157" s="30">
        <f t="shared" si="20"/>
        <v>0</v>
      </c>
      <c r="AL157" s="30"/>
      <c r="AM157" s="25"/>
      <c r="AN157" s="25"/>
      <c r="AO157" s="25"/>
      <c r="AP157" s="25"/>
      <c r="AQ157" s="25"/>
      <c r="AR157" s="25"/>
      <c r="AS157" s="25"/>
      <c r="AT157" s="25"/>
      <c r="AU157" s="25"/>
      <c r="AV157" s="25"/>
      <c r="AW157" s="25"/>
      <c r="AX157" s="25"/>
      <c r="AY157" s="25"/>
      <c r="AZ157" s="25"/>
      <c r="BA157" s="25"/>
      <c r="BB157" s="25">
        <v>1</v>
      </c>
    </row>
    <row r="158" spans="1:54" ht="17.25" x14ac:dyDescent="0.25">
      <c r="A158" t="s">
        <v>243</v>
      </c>
      <c r="B158" s="1" t="s">
        <v>16</v>
      </c>
      <c r="C158" s="14" t="s">
        <v>15</v>
      </c>
      <c r="D158" s="14"/>
      <c r="E158" s="36" t="s">
        <v>170</v>
      </c>
      <c r="F158" s="28" t="s">
        <v>283</v>
      </c>
      <c r="G158" s="9" t="s">
        <v>855</v>
      </c>
      <c r="H158" s="28" t="s">
        <v>300</v>
      </c>
      <c r="I158" s="11" t="s">
        <v>26</v>
      </c>
      <c r="J158" s="9" t="s">
        <v>27</v>
      </c>
      <c r="K158" s="16">
        <v>44167</v>
      </c>
      <c r="L158" s="16">
        <v>44168</v>
      </c>
      <c r="O158" s="16">
        <v>44197</v>
      </c>
      <c r="R158">
        <f t="shared" si="21"/>
        <v>30</v>
      </c>
      <c r="T158" t="s">
        <v>372</v>
      </c>
      <c r="U158" t="s">
        <v>372</v>
      </c>
      <c r="V158" t="s">
        <v>298</v>
      </c>
      <c r="AI158" s="30">
        <f t="shared" ca="1" si="18"/>
        <v>30</v>
      </c>
      <c r="AJ158" s="30"/>
      <c r="AK158" s="30"/>
      <c r="AL158" s="30"/>
      <c r="BB158">
        <v>1</v>
      </c>
    </row>
    <row r="159" spans="1:54" ht="17.25" x14ac:dyDescent="0.25">
      <c r="A159" t="s">
        <v>244</v>
      </c>
      <c r="B159" s="1" t="s">
        <v>16</v>
      </c>
      <c r="C159" s="14" t="s">
        <v>15</v>
      </c>
      <c r="D159" s="14"/>
      <c r="E159" s="36" t="s">
        <v>170</v>
      </c>
      <c r="F159" s="28" t="s">
        <v>283</v>
      </c>
      <c r="G159" s="9" t="s">
        <v>855</v>
      </c>
      <c r="H159" s="28" t="s">
        <v>300</v>
      </c>
      <c r="I159" s="11" t="s">
        <v>26</v>
      </c>
      <c r="J159" s="9" t="s">
        <v>27</v>
      </c>
      <c r="K159" s="16">
        <v>44167</v>
      </c>
      <c r="L159" s="16">
        <v>44168</v>
      </c>
      <c r="O159" s="16">
        <v>44197</v>
      </c>
      <c r="R159">
        <f t="shared" si="21"/>
        <v>30</v>
      </c>
      <c r="T159" t="s">
        <v>372</v>
      </c>
      <c r="U159" t="s">
        <v>372</v>
      </c>
      <c r="V159" t="s">
        <v>298</v>
      </c>
      <c r="AI159" s="30">
        <f t="shared" ca="1" si="18"/>
        <v>30</v>
      </c>
      <c r="AJ159" s="30"/>
      <c r="AK159" s="30"/>
      <c r="AL159" s="30"/>
      <c r="BB159">
        <v>1</v>
      </c>
    </row>
    <row r="160" spans="1:54" ht="17.25" x14ac:dyDescent="0.25">
      <c r="A160" t="s">
        <v>245</v>
      </c>
      <c r="B160" s="1" t="s">
        <v>16</v>
      </c>
      <c r="C160" s="14" t="s">
        <v>15</v>
      </c>
      <c r="D160" s="14"/>
      <c r="E160" s="36" t="s">
        <v>170</v>
      </c>
      <c r="F160" s="28" t="s">
        <v>283</v>
      </c>
      <c r="G160" s="9" t="s">
        <v>855</v>
      </c>
      <c r="H160" s="28" t="s">
        <v>300</v>
      </c>
      <c r="I160" s="11" t="s">
        <v>26</v>
      </c>
      <c r="J160" s="9" t="s">
        <v>27</v>
      </c>
      <c r="K160" s="16">
        <v>44167</v>
      </c>
      <c r="L160" s="16">
        <v>44168</v>
      </c>
      <c r="M160" s="16">
        <v>44270</v>
      </c>
      <c r="O160" s="16">
        <v>44293</v>
      </c>
      <c r="P160">
        <f>M160-K160</f>
        <v>103</v>
      </c>
      <c r="S160" s="18">
        <f>O160-K160</f>
        <v>126</v>
      </c>
      <c r="T160" t="s">
        <v>11</v>
      </c>
      <c r="U160" t="s">
        <v>436</v>
      </c>
      <c r="V160" t="s">
        <v>392</v>
      </c>
      <c r="W160" t="s">
        <v>436</v>
      </c>
      <c r="X160" s="5">
        <v>44294</v>
      </c>
      <c r="Y160" t="s">
        <v>372</v>
      </c>
      <c r="Z160" t="s">
        <v>431</v>
      </c>
      <c r="AA160" t="s">
        <v>11</v>
      </c>
      <c r="AB160" t="s">
        <v>11</v>
      </c>
      <c r="AI160" s="45">
        <f t="shared" ca="1" si="18"/>
        <v>126</v>
      </c>
      <c r="AJ160" s="45">
        <f>IF(OR(M160&gt;0,N160&gt;0,AB160="yes"), 1, 0)</f>
        <v>1</v>
      </c>
      <c r="AK160" s="45">
        <f>IF((AB160="yes"),1,0)</f>
        <v>1</v>
      </c>
      <c r="AL160" s="30">
        <v>0</v>
      </c>
      <c r="AS160">
        <v>1</v>
      </c>
    </row>
    <row r="161" spans="1:54" ht="17.25" x14ac:dyDescent="0.25">
      <c r="A161" t="s">
        <v>246</v>
      </c>
      <c r="B161" s="1" t="s">
        <v>16</v>
      </c>
      <c r="C161" s="14" t="s">
        <v>15</v>
      </c>
      <c r="D161" s="14"/>
      <c r="E161" s="36" t="s">
        <v>170</v>
      </c>
      <c r="F161" s="28" t="s">
        <v>283</v>
      </c>
      <c r="G161" s="9" t="s">
        <v>855</v>
      </c>
      <c r="H161" s="28" t="s">
        <v>300</v>
      </c>
      <c r="I161" s="11" t="s">
        <v>26</v>
      </c>
      <c r="J161" s="9" t="s">
        <v>27</v>
      </c>
      <c r="K161" s="16">
        <v>44167</v>
      </c>
      <c r="L161" s="16">
        <v>44168</v>
      </c>
      <c r="O161" s="16">
        <v>44197</v>
      </c>
      <c r="R161">
        <f>O161-K161</f>
        <v>30</v>
      </c>
      <c r="T161" t="s">
        <v>372</v>
      </c>
      <c r="U161" t="s">
        <v>372</v>
      </c>
      <c r="V161" t="s">
        <v>298</v>
      </c>
      <c r="AI161" s="30">
        <f t="shared" ca="1" si="18"/>
        <v>30</v>
      </c>
      <c r="AJ161" s="30"/>
      <c r="AK161" s="30"/>
      <c r="AL161" s="30"/>
      <c r="BB161">
        <v>1</v>
      </c>
    </row>
    <row r="162" spans="1:54" ht="17.25" x14ac:dyDescent="0.25">
      <c r="A162" t="s">
        <v>247</v>
      </c>
      <c r="B162" s="1" t="s">
        <v>16</v>
      </c>
      <c r="C162" s="14" t="s">
        <v>15</v>
      </c>
      <c r="D162" s="14"/>
      <c r="E162" s="36" t="s">
        <v>170</v>
      </c>
      <c r="F162" s="28" t="s">
        <v>283</v>
      </c>
      <c r="G162" s="9" t="s">
        <v>855</v>
      </c>
      <c r="H162" s="28" t="s">
        <v>300</v>
      </c>
      <c r="I162" t="s">
        <v>25</v>
      </c>
      <c r="J162" s="9" t="s">
        <v>27</v>
      </c>
      <c r="K162" s="16">
        <v>44167</v>
      </c>
      <c r="L162" s="16">
        <v>44168</v>
      </c>
      <c r="M162" s="16">
        <v>44259</v>
      </c>
      <c r="O162" s="16">
        <v>44259</v>
      </c>
      <c r="P162">
        <f>M162-K162</f>
        <v>92</v>
      </c>
      <c r="S162" s="18">
        <f>O162-K162</f>
        <v>92</v>
      </c>
      <c r="T162" t="s">
        <v>11</v>
      </c>
      <c r="U162" t="s">
        <v>372</v>
      </c>
      <c r="V162" t="s">
        <v>330</v>
      </c>
      <c r="X162" s="56">
        <v>44281</v>
      </c>
      <c r="Y162" t="s">
        <v>372</v>
      </c>
      <c r="Z162" t="s">
        <v>737</v>
      </c>
      <c r="AA162" t="s">
        <v>11</v>
      </c>
      <c r="AB162" t="s">
        <v>372</v>
      </c>
      <c r="AC162" s="44" t="s">
        <v>11</v>
      </c>
      <c r="AD162" s="44" t="s">
        <v>733</v>
      </c>
      <c r="AE162" s="44" t="s">
        <v>11</v>
      </c>
      <c r="AF162" s="44" t="s">
        <v>736</v>
      </c>
      <c r="AG162" s="44"/>
      <c r="AH162">
        <v>1</v>
      </c>
      <c r="AI162" s="45">
        <f t="shared" ca="1" si="18"/>
        <v>92</v>
      </c>
      <c r="AJ162" s="45">
        <f t="shared" ref="AJ162:AJ193" si="22">IF(OR(M162&gt;0,N162&gt;0,AB162="yes"), 1, 0)</f>
        <v>1</v>
      </c>
      <c r="AK162" s="45">
        <v>1</v>
      </c>
      <c r="AL162" s="30">
        <v>0</v>
      </c>
      <c r="AM162" s="21">
        <v>1</v>
      </c>
      <c r="AN162">
        <v>1</v>
      </c>
    </row>
    <row r="163" spans="1:54" ht="17.25" x14ac:dyDescent="0.25">
      <c r="A163" t="s">
        <v>248</v>
      </c>
      <c r="B163" s="1" t="s">
        <v>16</v>
      </c>
      <c r="C163" s="14" t="s">
        <v>15</v>
      </c>
      <c r="D163" s="14"/>
      <c r="E163" s="36" t="s">
        <v>170</v>
      </c>
      <c r="F163" s="28" t="s">
        <v>283</v>
      </c>
      <c r="G163" s="9" t="s">
        <v>855</v>
      </c>
      <c r="H163" s="28" t="s">
        <v>300</v>
      </c>
      <c r="I163" t="s">
        <v>25</v>
      </c>
      <c r="J163" s="9" t="s">
        <v>27</v>
      </c>
      <c r="K163" s="16">
        <v>44167</v>
      </c>
      <c r="L163" s="16">
        <v>44168</v>
      </c>
      <c r="M163" s="16">
        <v>44225</v>
      </c>
      <c r="O163" s="16">
        <v>44228</v>
      </c>
      <c r="P163">
        <f>M163-K163</f>
        <v>58</v>
      </c>
      <c r="S163" s="18">
        <f>O163-K163</f>
        <v>61</v>
      </c>
      <c r="T163" t="s">
        <v>11</v>
      </c>
      <c r="U163" t="s">
        <v>448</v>
      </c>
      <c r="V163" s="31" t="s">
        <v>305</v>
      </c>
      <c r="W163" s="31"/>
      <c r="X163" s="5">
        <v>44250</v>
      </c>
      <c r="Y163" t="s">
        <v>486</v>
      </c>
      <c r="Z163" t="s">
        <v>431</v>
      </c>
      <c r="AA163" t="s">
        <v>11</v>
      </c>
      <c r="AB163" t="s">
        <v>11</v>
      </c>
      <c r="AH163" s="31"/>
      <c r="AI163" s="45">
        <f t="shared" ca="1" si="18"/>
        <v>61</v>
      </c>
      <c r="AJ163" s="45">
        <f t="shared" si="22"/>
        <v>1</v>
      </c>
      <c r="AK163" s="45">
        <f t="shared" ref="AK163:AK194" si="23">IF((AB163="yes"),1,0)</f>
        <v>1</v>
      </c>
      <c r="AL163" s="30">
        <v>0</v>
      </c>
      <c r="AO163">
        <v>1</v>
      </c>
      <c r="AQ163">
        <v>1</v>
      </c>
    </row>
    <row r="164" spans="1:54" ht="17.25" x14ac:dyDescent="0.25">
      <c r="A164" t="s">
        <v>249</v>
      </c>
      <c r="B164" s="1" t="s">
        <v>16</v>
      </c>
      <c r="C164" s="14" t="s">
        <v>15</v>
      </c>
      <c r="D164" s="14"/>
      <c r="E164" s="36" t="s">
        <v>170</v>
      </c>
      <c r="F164" s="28" t="s">
        <v>283</v>
      </c>
      <c r="G164" s="9" t="s">
        <v>855</v>
      </c>
      <c r="H164" s="28" t="s">
        <v>300</v>
      </c>
      <c r="I164" t="s">
        <v>25</v>
      </c>
      <c r="J164" s="9" t="s">
        <v>27</v>
      </c>
      <c r="K164" s="16">
        <v>44167</v>
      </c>
      <c r="L164" s="16">
        <v>44168</v>
      </c>
      <c r="N164" s="16">
        <v>44246</v>
      </c>
      <c r="O164" s="16">
        <v>44259</v>
      </c>
      <c r="Q164">
        <f>N164-K164</f>
        <v>79</v>
      </c>
      <c r="R164">
        <f>O164-K164</f>
        <v>92</v>
      </c>
      <c r="T164" t="s">
        <v>11</v>
      </c>
      <c r="U164" t="s">
        <v>372</v>
      </c>
      <c r="V164" t="s">
        <v>331</v>
      </c>
      <c r="X164" s="5">
        <v>44281</v>
      </c>
      <c r="Y164" t="s">
        <v>372</v>
      </c>
      <c r="Z164" t="s">
        <v>431</v>
      </c>
      <c r="AA164" t="s">
        <v>11</v>
      </c>
      <c r="AB164" t="s">
        <v>372</v>
      </c>
      <c r="AI164" s="45">
        <f t="shared" ca="1" si="18"/>
        <v>92</v>
      </c>
      <c r="AJ164" s="45">
        <f t="shared" si="22"/>
        <v>1</v>
      </c>
      <c r="AK164" s="30">
        <f t="shared" si="23"/>
        <v>0</v>
      </c>
      <c r="AL164" s="30">
        <v>0</v>
      </c>
      <c r="AV164">
        <v>1</v>
      </c>
      <c r="BB164">
        <v>1</v>
      </c>
    </row>
    <row r="165" spans="1:54" ht="17.25" x14ac:dyDescent="0.25">
      <c r="A165" t="s">
        <v>250</v>
      </c>
      <c r="B165" s="1" t="s">
        <v>16</v>
      </c>
      <c r="C165" s="14" t="s">
        <v>15</v>
      </c>
      <c r="D165" s="14"/>
      <c r="E165" s="31" t="s">
        <v>177</v>
      </c>
      <c r="F165" s="9" t="s">
        <v>284</v>
      </c>
      <c r="G165" s="9" t="s">
        <v>855</v>
      </c>
      <c r="H165" s="9" t="s">
        <v>300</v>
      </c>
      <c r="I165" t="s">
        <v>26</v>
      </c>
      <c r="J165" s="9" t="s">
        <v>27</v>
      </c>
      <c r="K165" s="16">
        <v>44169</v>
      </c>
      <c r="L165" s="16">
        <v>44169</v>
      </c>
      <c r="O165" s="16">
        <v>44326</v>
      </c>
      <c r="S165" s="18">
        <f t="shared" ref="S165:S176" si="24">O165-K165</f>
        <v>157</v>
      </c>
      <c r="T165" t="s">
        <v>11</v>
      </c>
      <c r="U165" t="s">
        <v>372</v>
      </c>
      <c r="V165" t="s">
        <v>568</v>
      </c>
      <c r="W165" t="s">
        <v>490</v>
      </c>
      <c r="Y165" t="s">
        <v>372</v>
      </c>
      <c r="AB165" t="s">
        <v>372</v>
      </c>
      <c r="AI165" s="45">
        <f t="shared" ca="1" si="18"/>
        <v>157</v>
      </c>
      <c r="AJ165" s="45">
        <f t="shared" si="22"/>
        <v>0</v>
      </c>
      <c r="AK165" s="21">
        <f t="shared" si="23"/>
        <v>0</v>
      </c>
      <c r="AL165" s="30"/>
      <c r="BA165">
        <v>1</v>
      </c>
    </row>
    <row r="166" spans="1:54" ht="17.25" x14ac:dyDescent="0.25">
      <c r="A166" t="s">
        <v>251</v>
      </c>
      <c r="B166" s="1" t="s">
        <v>16</v>
      </c>
      <c r="C166" s="14" t="s">
        <v>15</v>
      </c>
      <c r="D166" s="14"/>
      <c r="E166" s="31" t="s">
        <v>177</v>
      </c>
      <c r="F166" s="9" t="s">
        <v>284</v>
      </c>
      <c r="G166" s="9" t="s">
        <v>855</v>
      </c>
      <c r="H166" s="9" t="s">
        <v>300</v>
      </c>
      <c r="I166" t="s">
        <v>26</v>
      </c>
      <c r="J166" s="9" t="s">
        <v>27</v>
      </c>
      <c r="K166" s="16">
        <v>44169</v>
      </c>
      <c r="L166" s="16">
        <v>44169</v>
      </c>
      <c r="O166" s="16">
        <v>44326</v>
      </c>
      <c r="S166" s="18">
        <f t="shared" si="24"/>
        <v>157</v>
      </c>
      <c r="T166" t="s">
        <v>11</v>
      </c>
      <c r="U166" t="s">
        <v>372</v>
      </c>
      <c r="V166" t="s">
        <v>568</v>
      </c>
      <c r="W166" t="s">
        <v>490</v>
      </c>
      <c r="Y166" t="s">
        <v>372</v>
      </c>
      <c r="AB166" t="s">
        <v>372</v>
      </c>
      <c r="AI166" s="45">
        <f t="shared" ca="1" si="18"/>
        <v>157</v>
      </c>
      <c r="AJ166" s="45">
        <f t="shared" si="22"/>
        <v>0</v>
      </c>
      <c r="AK166" s="21">
        <f t="shared" si="23"/>
        <v>0</v>
      </c>
      <c r="AL166" s="30"/>
      <c r="BA166">
        <v>1</v>
      </c>
    </row>
    <row r="167" spans="1:54" ht="17.25" x14ac:dyDescent="0.25">
      <c r="A167" t="s">
        <v>252</v>
      </c>
      <c r="B167" s="1" t="s">
        <v>16</v>
      </c>
      <c r="C167" s="14" t="s">
        <v>15</v>
      </c>
      <c r="D167" s="14"/>
      <c r="E167" s="31" t="s">
        <v>177</v>
      </c>
      <c r="F167" s="9" t="s">
        <v>284</v>
      </c>
      <c r="G167" s="9" t="s">
        <v>855</v>
      </c>
      <c r="H167" s="9" t="s">
        <v>300</v>
      </c>
      <c r="I167" t="s">
        <v>25</v>
      </c>
      <c r="J167" s="9" t="s">
        <v>27</v>
      </c>
      <c r="K167" s="16">
        <v>44169</v>
      </c>
      <c r="L167" s="16">
        <v>44169</v>
      </c>
      <c r="O167" s="16">
        <v>44326</v>
      </c>
      <c r="S167" s="18">
        <f t="shared" si="24"/>
        <v>157</v>
      </c>
      <c r="T167" t="s">
        <v>11</v>
      </c>
      <c r="U167" t="s">
        <v>372</v>
      </c>
      <c r="V167" t="s">
        <v>568</v>
      </c>
      <c r="W167" t="s">
        <v>490</v>
      </c>
      <c r="Y167" t="s">
        <v>372</v>
      </c>
      <c r="AB167" t="s">
        <v>372</v>
      </c>
      <c r="AI167" s="45">
        <f t="shared" ca="1" si="18"/>
        <v>157</v>
      </c>
      <c r="AJ167" s="45">
        <f t="shared" si="22"/>
        <v>0</v>
      </c>
      <c r="AK167" s="21">
        <f t="shared" si="23"/>
        <v>0</v>
      </c>
      <c r="AL167" s="30"/>
      <c r="BA167">
        <v>1</v>
      </c>
    </row>
    <row r="168" spans="1:54" ht="17.25" x14ac:dyDescent="0.25">
      <c r="A168" t="s">
        <v>307</v>
      </c>
      <c r="B168" s="1" t="s">
        <v>16</v>
      </c>
      <c r="C168" s="14" t="s">
        <v>15</v>
      </c>
      <c r="D168" s="14"/>
      <c r="E168" s="31" t="s">
        <v>177</v>
      </c>
      <c r="F168" s="9" t="s">
        <v>284</v>
      </c>
      <c r="G168" s="9" t="s">
        <v>855</v>
      </c>
      <c r="H168" s="9" t="s">
        <v>300</v>
      </c>
      <c r="I168" s="11" t="s">
        <v>26</v>
      </c>
      <c r="J168" s="9" t="s">
        <v>27</v>
      </c>
      <c r="K168" s="16">
        <v>44174</v>
      </c>
      <c r="L168" s="16">
        <v>44175</v>
      </c>
      <c r="O168" s="16">
        <v>44326</v>
      </c>
      <c r="S168" s="18">
        <f t="shared" si="24"/>
        <v>152</v>
      </c>
      <c r="T168" t="s">
        <v>11</v>
      </c>
      <c r="U168" t="s">
        <v>372</v>
      </c>
      <c r="V168" t="s">
        <v>568</v>
      </c>
      <c r="W168" t="s">
        <v>490</v>
      </c>
      <c r="Y168" t="s">
        <v>372</v>
      </c>
      <c r="AB168" t="s">
        <v>372</v>
      </c>
      <c r="AI168" s="45">
        <f t="shared" ca="1" si="18"/>
        <v>152</v>
      </c>
      <c r="AJ168" s="45">
        <f t="shared" si="22"/>
        <v>0</v>
      </c>
      <c r="AK168" s="21">
        <f t="shared" si="23"/>
        <v>0</v>
      </c>
      <c r="AL168" s="30"/>
      <c r="BA168">
        <v>1</v>
      </c>
    </row>
    <row r="169" spans="1:54" ht="17.25" x14ac:dyDescent="0.25">
      <c r="A169" t="s">
        <v>308</v>
      </c>
      <c r="B169" s="1" t="s">
        <v>16</v>
      </c>
      <c r="C169" s="14" t="s">
        <v>15</v>
      </c>
      <c r="D169" s="14"/>
      <c r="E169" s="31" t="s">
        <v>177</v>
      </c>
      <c r="F169" s="9" t="s">
        <v>284</v>
      </c>
      <c r="G169" s="9" t="s">
        <v>855</v>
      </c>
      <c r="H169" s="9" t="s">
        <v>300</v>
      </c>
      <c r="I169" s="11" t="s">
        <v>26</v>
      </c>
      <c r="J169" s="9" t="s">
        <v>27</v>
      </c>
      <c r="K169" s="16">
        <v>44174</v>
      </c>
      <c r="L169" s="16">
        <v>44175</v>
      </c>
      <c r="O169" s="16">
        <v>44326</v>
      </c>
      <c r="S169" s="18">
        <f t="shared" si="24"/>
        <v>152</v>
      </c>
      <c r="T169" t="s">
        <v>11</v>
      </c>
      <c r="U169" t="s">
        <v>372</v>
      </c>
      <c r="V169" t="s">
        <v>568</v>
      </c>
      <c r="W169" t="s">
        <v>490</v>
      </c>
      <c r="Y169" t="s">
        <v>372</v>
      </c>
      <c r="AB169" t="s">
        <v>372</v>
      </c>
      <c r="AI169" s="45">
        <f t="shared" ca="1" si="18"/>
        <v>152</v>
      </c>
      <c r="AJ169" s="45">
        <f t="shared" si="22"/>
        <v>0</v>
      </c>
      <c r="AK169" s="21">
        <f t="shared" si="23"/>
        <v>0</v>
      </c>
      <c r="AL169" s="30"/>
      <c r="BA169">
        <v>1</v>
      </c>
    </row>
    <row r="170" spans="1:54" ht="17.25" x14ac:dyDescent="0.25">
      <c r="A170" t="s">
        <v>309</v>
      </c>
      <c r="B170" s="1" t="s">
        <v>16</v>
      </c>
      <c r="C170" s="14" t="s">
        <v>15</v>
      </c>
      <c r="D170" s="14"/>
      <c r="E170" s="31" t="s">
        <v>177</v>
      </c>
      <c r="F170" s="9" t="s">
        <v>284</v>
      </c>
      <c r="G170" s="9" t="s">
        <v>855</v>
      </c>
      <c r="H170" s="9" t="s">
        <v>300</v>
      </c>
      <c r="I170" t="s">
        <v>25</v>
      </c>
      <c r="J170" s="9" t="s">
        <v>27</v>
      </c>
      <c r="K170" s="16">
        <v>44174</v>
      </c>
      <c r="L170" s="16">
        <v>44175</v>
      </c>
      <c r="O170" s="16">
        <v>44326</v>
      </c>
      <c r="S170" s="18">
        <f t="shared" si="24"/>
        <v>152</v>
      </c>
      <c r="T170" t="s">
        <v>11</v>
      </c>
      <c r="U170" t="s">
        <v>372</v>
      </c>
      <c r="V170" t="s">
        <v>568</v>
      </c>
      <c r="W170" t="s">
        <v>490</v>
      </c>
      <c r="Y170" t="s">
        <v>372</v>
      </c>
      <c r="AB170" t="s">
        <v>372</v>
      </c>
      <c r="AI170" s="45">
        <f t="shared" ca="1" si="18"/>
        <v>152</v>
      </c>
      <c r="AJ170" s="45">
        <f t="shared" si="22"/>
        <v>0</v>
      </c>
      <c r="AK170" s="21">
        <f t="shared" si="23"/>
        <v>0</v>
      </c>
      <c r="AL170" s="30"/>
      <c r="BA170">
        <v>1</v>
      </c>
    </row>
    <row r="171" spans="1:54" ht="17.25" x14ac:dyDescent="0.25">
      <c r="A171" t="s">
        <v>310</v>
      </c>
      <c r="B171" s="1" t="s">
        <v>16</v>
      </c>
      <c r="C171" s="14" t="s">
        <v>15</v>
      </c>
      <c r="D171" s="14"/>
      <c r="E171" s="31" t="s">
        <v>177</v>
      </c>
      <c r="F171" s="9" t="s">
        <v>284</v>
      </c>
      <c r="G171" s="9" t="s">
        <v>855</v>
      </c>
      <c r="H171" s="9" t="s">
        <v>300</v>
      </c>
      <c r="I171" t="s">
        <v>25</v>
      </c>
      <c r="J171" s="9" t="s">
        <v>27</v>
      </c>
      <c r="K171" s="16">
        <v>44174</v>
      </c>
      <c r="L171" s="16">
        <v>44175</v>
      </c>
      <c r="M171" s="16">
        <v>44223</v>
      </c>
      <c r="O171" s="16">
        <v>44230</v>
      </c>
      <c r="P171">
        <f>M171-K171</f>
        <v>49</v>
      </c>
      <c r="S171">
        <f t="shared" si="24"/>
        <v>56</v>
      </c>
      <c r="T171" t="s">
        <v>11</v>
      </c>
      <c r="U171" t="s">
        <v>372</v>
      </c>
      <c r="V171" t="s">
        <v>311</v>
      </c>
      <c r="X171" s="5">
        <v>44250</v>
      </c>
      <c r="Y171" t="s">
        <v>372</v>
      </c>
      <c r="Z171" t="s">
        <v>511</v>
      </c>
      <c r="AA171" t="s">
        <v>11</v>
      </c>
      <c r="AB171" t="s">
        <v>372</v>
      </c>
      <c r="AI171" s="45">
        <f t="shared" ca="1" si="18"/>
        <v>56</v>
      </c>
      <c r="AJ171" s="45">
        <f t="shared" si="22"/>
        <v>1</v>
      </c>
      <c r="AK171" s="21">
        <f t="shared" si="23"/>
        <v>0</v>
      </c>
      <c r="AL171" s="30"/>
      <c r="AY171">
        <v>1</v>
      </c>
    </row>
    <row r="172" spans="1:54" s="67" customFormat="1" ht="17.25" x14ac:dyDescent="0.25">
      <c r="A172" s="67" t="s">
        <v>274</v>
      </c>
      <c r="B172" s="66" t="s">
        <v>17</v>
      </c>
      <c r="C172" s="65" t="s">
        <v>14</v>
      </c>
      <c r="D172" s="65"/>
      <c r="E172" s="83" t="s">
        <v>170</v>
      </c>
      <c r="F172" s="88" t="s">
        <v>283</v>
      </c>
      <c r="G172" s="79" t="s">
        <v>856</v>
      </c>
      <c r="H172" s="88" t="s">
        <v>301</v>
      </c>
      <c r="I172" s="67" t="s">
        <v>26</v>
      </c>
      <c r="J172" s="79" t="s">
        <v>27</v>
      </c>
      <c r="K172" s="80">
        <v>44184</v>
      </c>
      <c r="L172" s="80">
        <v>44187</v>
      </c>
      <c r="M172" s="80"/>
      <c r="N172" s="80"/>
      <c r="O172" s="80">
        <v>44336</v>
      </c>
      <c r="S172" s="71">
        <f t="shared" si="24"/>
        <v>152</v>
      </c>
      <c r="T172" s="67" t="s">
        <v>11</v>
      </c>
      <c r="U172" s="67" t="s">
        <v>372</v>
      </c>
      <c r="V172" s="67" t="s">
        <v>588</v>
      </c>
      <c r="X172" s="68">
        <v>44344</v>
      </c>
      <c r="Y172" s="67" t="s">
        <v>372</v>
      </c>
      <c r="Z172" s="67" t="s">
        <v>431</v>
      </c>
      <c r="AA172" s="67" t="s">
        <v>11</v>
      </c>
      <c r="AB172" s="67" t="s">
        <v>372</v>
      </c>
      <c r="AI172" s="81">
        <f t="shared" ca="1" si="18"/>
        <v>152</v>
      </c>
      <c r="AJ172" s="81">
        <f t="shared" si="22"/>
        <v>0</v>
      </c>
      <c r="AK172" s="81">
        <f t="shared" si="23"/>
        <v>0</v>
      </c>
      <c r="AL172" s="81">
        <v>0</v>
      </c>
      <c r="BA172" s="67">
        <v>1</v>
      </c>
    </row>
    <row r="173" spans="1:54" ht="17.25" x14ac:dyDescent="0.25">
      <c r="A173" t="s">
        <v>275</v>
      </c>
      <c r="B173" s="1" t="s">
        <v>17</v>
      </c>
      <c r="C173" s="14" t="s">
        <v>14</v>
      </c>
      <c r="D173" s="14"/>
      <c r="E173" s="36" t="s">
        <v>170</v>
      </c>
      <c r="F173" s="28" t="s">
        <v>283</v>
      </c>
      <c r="G173" s="9" t="s">
        <v>856</v>
      </c>
      <c r="H173" s="28" t="s">
        <v>301</v>
      </c>
      <c r="I173" t="s">
        <v>26</v>
      </c>
      <c r="J173" s="9" t="s">
        <v>27</v>
      </c>
      <c r="K173" s="16">
        <v>44184</v>
      </c>
      <c r="L173" s="16">
        <v>44187</v>
      </c>
      <c r="M173" s="16">
        <v>44335</v>
      </c>
      <c r="N173" s="16"/>
      <c r="O173" s="16">
        <v>44336</v>
      </c>
      <c r="P173">
        <f>M173-K173</f>
        <v>151</v>
      </c>
      <c r="S173" s="18">
        <f t="shared" si="24"/>
        <v>152</v>
      </c>
      <c r="T173" t="s">
        <v>11</v>
      </c>
      <c r="U173" t="s">
        <v>376</v>
      </c>
      <c r="V173" t="s">
        <v>589</v>
      </c>
      <c r="X173" s="5">
        <v>44344</v>
      </c>
      <c r="Y173" t="s">
        <v>372</v>
      </c>
      <c r="Z173" t="s">
        <v>431</v>
      </c>
      <c r="AA173" t="s">
        <v>11</v>
      </c>
      <c r="AB173" t="s">
        <v>11</v>
      </c>
      <c r="AI173" s="45">
        <f t="shared" ca="1" si="18"/>
        <v>152</v>
      </c>
      <c r="AJ173" s="45">
        <f t="shared" si="22"/>
        <v>1</v>
      </c>
      <c r="AK173" s="45">
        <f t="shared" si="23"/>
        <v>1</v>
      </c>
      <c r="AL173" s="45">
        <v>0</v>
      </c>
      <c r="AO173">
        <v>1</v>
      </c>
    </row>
    <row r="174" spans="1:54" ht="17.25" x14ac:dyDescent="0.25">
      <c r="A174" t="s">
        <v>276</v>
      </c>
      <c r="B174" s="1" t="s">
        <v>17</v>
      </c>
      <c r="C174" s="14" t="s">
        <v>14</v>
      </c>
      <c r="D174" s="14"/>
      <c r="E174" s="36" t="s">
        <v>170</v>
      </c>
      <c r="F174" s="28" t="s">
        <v>283</v>
      </c>
      <c r="G174" s="9" t="s">
        <v>856</v>
      </c>
      <c r="H174" s="28" t="s">
        <v>301</v>
      </c>
      <c r="I174" t="s">
        <v>26</v>
      </c>
      <c r="J174" s="9" t="s">
        <v>27</v>
      </c>
      <c r="K174" s="16">
        <v>44184</v>
      </c>
      <c r="L174" s="16">
        <v>44187</v>
      </c>
      <c r="M174" s="16"/>
      <c r="N174" s="16">
        <v>44236</v>
      </c>
      <c r="O174" s="16">
        <v>44237</v>
      </c>
      <c r="Q174">
        <f>N174-K174</f>
        <v>52</v>
      </c>
      <c r="S174" s="18">
        <f t="shared" si="24"/>
        <v>53</v>
      </c>
      <c r="T174" t="s">
        <v>11</v>
      </c>
      <c r="U174" t="s">
        <v>372</v>
      </c>
      <c r="V174" t="s">
        <v>327</v>
      </c>
      <c r="X174" s="5">
        <v>44250</v>
      </c>
      <c r="Y174" t="s">
        <v>372</v>
      </c>
      <c r="Z174" t="s">
        <v>431</v>
      </c>
      <c r="AA174" t="s">
        <v>11</v>
      </c>
      <c r="AB174" t="s">
        <v>372</v>
      </c>
      <c r="AI174" s="45">
        <f t="shared" ca="1" si="18"/>
        <v>53</v>
      </c>
      <c r="AJ174" s="45">
        <f t="shared" si="22"/>
        <v>1</v>
      </c>
      <c r="AK174" s="30">
        <f t="shared" si="23"/>
        <v>0</v>
      </c>
      <c r="AL174" s="30">
        <v>0</v>
      </c>
      <c r="AX174">
        <v>1</v>
      </c>
    </row>
    <row r="175" spans="1:54" ht="17.25" x14ac:dyDescent="0.25">
      <c r="A175" t="s">
        <v>277</v>
      </c>
      <c r="B175" s="1" t="s">
        <v>17</v>
      </c>
      <c r="C175" s="14" t="s">
        <v>14</v>
      </c>
      <c r="D175" s="95" t="s">
        <v>819</v>
      </c>
      <c r="E175" s="36" t="s">
        <v>170</v>
      </c>
      <c r="F175" s="28" t="s">
        <v>283</v>
      </c>
      <c r="G175" s="9" t="s">
        <v>856</v>
      </c>
      <c r="H175" s="28" t="s">
        <v>301</v>
      </c>
      <c r="I175" t="s">
        <v>25</v>
      </c>
      <c r="J175" s="9" t="s">
        <v>27</v>
      </c>
      <c r="K175" s="16">
        <v>44184</v>
      </c>
      <c r="L175" s="16">
        <v>44187</v>
      </c>
      <c r="M175" s="16"/>
      <c r="N175" s="16">
        <v>44293</v>
      </c>
      <c r="O175" s="16">
        <v>44299</v>
      </c>
      <c r="Q175">
        <f>N175-K175</f>
        <v>109</v>
      </c>
      <c r="S175" s="18">
        <f t="shared" si="24"/>
        <v>115</v>
      </c>
      <c r="T175" t="s">
        <v>11</v>
      </c>
      <c r="U175" t="s">
        <v>372</v>
      </c>
      <c r="V175" t="s">
        <v>410</v>
      </c>
      <c r="X175" s="5">
        <v>44305</v>
      </c>
      <c r="Y175" t="s">
        <v>372</v>
      </c>
      <c r="Z175" t="s">
        <v>751</v>
      </c>
      <c r="AA175" t="s">
        <v>11</v>
      </c>
      <c r="AB175" t="s">
        <v>11</v>
      </c>
      <c r="AC175" s="44" t="s">
        <v>11</v>
      </c>
      <c r="AD175" s="44" t="s">
        <v>733</v>
      </c>
      <c r="AE175" s="44" t="s">
        <v>11</v>
      </c>
      <c r="AF175" s="44" t="s">
        <v>733</v>
      </c>
      <c r="AG175" s="44" t="s">
        <v>11</v>
      </c>
      <c r="AH175">
        <v>2</v>
      </c>
      <c r="AI175" s="45">
        <f t="shared" ca="1" si="18"/>
        <v>115</v>
      </c>
      <c r="AJ175" s="45">
        <f t="shared" si="22"/>
        <v>1</v>
      </c>
      <c r="AK175" s="45">
        <f t="shared" si="23"/>
        <v>1</v>
      </c>
      <c r="AL175" s="45">
        <v>1</v>
      </c>
      <c r="AN175">
        <v>1</v>
      </c>
      <c r="AX175">
        <v>1</v>
      </c>
    </row>
    <row r="176" spans="1:54" ht="17.25" x14ac:dyDescent="0.25">
      <c r="A176" t="s">
        <v>278</v>
      </c>
      <c r="B176" s="1" t="s">
        <v>17</v>
      </c>
      <c r="C176" s="14" t="s">
        <v>14</v>
      </c>
      <c r="D176" s="14"/>
      <c r="E176" s="36" t="s">
        <v>170</v>
      </c>
      <c r="F176" s="28" t="s">
        <v>283</v>
      </c>
      <c r="G176" s="9" t="s">
        <v>856</v>
      </c>
      <c r="H176" s="28" t="s">
        <v>301</v>
      </c>
      <c r="I176" t="s">
        <v>25</v>
      </c>
      <c r="J176" s="9" t="s">
        <v>27</v>
      </c>
      <c r="K176" s="16">
        <v>44184</v>
      </c>
      <c r="L176" s="16">
        <v>44187</v>
      </c>
      <c r="M176" s="16"/>
      <c r="N176" s="16">
        <v>44293</v>
      </c>
      <c r="O176" s="16">
        <v>44293</v>
      </c>
      <c r="Q176">
        <f>N176-K176</f>
        <v>109</v>
      </c>
      <c r="S176" s="18">
        <f t="shared" si="24"/>
        <v>109</v>
      </c>
      <c r="T176" t="s">
        <v>11</v>
      </c>
      <c r="U176" t="s">
        <v>372</v>
      </c>
      <c r="V176" t="s">
        <v>389</v>
      </c>
      <c r="X176" s="5">
        <v>44294</v>
      </c>
      <c r="Y176" t="s">
        <v>372</v>
      </c>
      <c r="Z176" t="s">
        <v>431</v>
      </c>
      <c r="AA176" t="s">
        <v>11</v>
      </c>
      <c r="AB176" t="s">
        <v>372</v>
      </c>
      <c r="AI176" s="45">
        <f t="shared" ca="1" si="18"/>
        <v>109</v>
      </c>
      <c r="AJ176" s="45">
        <f t="shared" si="22"/>
        <v>1</v>
      </c>
      <c r="AK176" s="30">
        <f t="shared" si="23"/>
        <v>0</v>
      </c>
      <c r="AL176" s="30">
        <v>0</v>
      </c>
      <c r="AV176">
        <v>1</v>
      </c>
      <c r="AX176">
        <v>1</v>
      </c>
    </row>
    <row r="177" spans="1:54" ht="17.25" x14ac:dyDescent="0.25">
      <c r="A177" t="s">
        <v>279</v>
      </c>
      <c r="B177" s="1" t="s">
        <v>17</v>
      </c>
      <c r="C177" s="14" t="s">
        <v>14</v>
      </c>
      <c r="D177" s="14"/>
      <c r="E177" s="36" t="s">
        <v>170</v>
      </c>
      <c r="F177" s="28" t="s">
        <v>283</v>
      </c>
      <c r="G177" s="9" t="s">
        <v>856</v>
      </c>
      <c r="H177" s="28" t="s">
        <v>301</v>
      </c>
      <c r="I177" t="s">
        <v>25</v>
      </c>
      <c r="J177" s="9" t="s">
        <v>27</v>
      </c>
      <c r="K177" s="16">
        <v>44184</v>
      </c>
      <c r="L177" s="16">
        <v>44187</v>
      </c>
      <c r="M177" s="16"/>
      <c r="N177" s="16"/>
      <c r="O177" s="16">
        <v>44298</v>
      </c>
      <c r="R177">
        <f>O177-K177</f>
        <v>114</v>
      </c>
      <c r="T177" t="s">
        <v>11</v>
      </c>
      <c r="U177" t="s">
        <v>393</v>
      </c>
      <c r="V177" t="s">
        <v>394</v>
      </c>
      <c r="W177" t="s">
        <v>505</v>
      </c>
      <c r="X177" s="5">
        <v>44305</v>
      </c>
      <c r="Y177" t="s">
        <v>372</v>
      </c>
      <c r="Z177" t="s">
        <v>567</v>
      </c>
      <c r="AA177" t="s">
        <v>11</v>
      </c>
      <c r="AB177" t="s">
        <v>11</v>
      </c>
      <c r="AC177" s="44" t="s">
        <v>11</v>
      </c>
      <c r="AD177" s="44"/>
      <c r="AE177" s="44"/>
      <c r="AF177" s="44"/>
      <c r="AG177" s="44"/>
      <c r="AI177" s="45">
        <f t="shared" ca="1" si="18"/>
        <v>114</v>
      </c>
      <c r="AJ177" s="45">
        <f t="shared" si="22"/>
        <v>1</v>
      </c>
      <c r="AK177" s="45">
        <f t="shared" si="23"/>
        <v>1</v>
      </c>
      <c r="AL177" s="30">
        <v>0</v>
      </c>
      <c r="AO177">
        <v>1</v>
      </c>
      <c r="AT177">
        <v>1</v>
      </c>
      <c r="BB177">
        <v>1</v>
      </c>
    </row>
    <row r="178" spans="1:54" ht="17.25" x14ac:dyDescent="0.25">
      <c r="A178" t="s">
        <v>280</v>
      </c>
      <c r="B178" s="1" t="s">
        <v>17</v>
      </c>
      <c r="C178" s="14" t="s">
        <v>14</v>
      </c>
      <c r="D178" s="14"/>
      <c r="E178" s="36" t="s">
        <v>170</v>
      </c>
      <c r="F178" s="28" t="s">
        <v>283</v>
      </c>
      <c r="G178" s="9" t="s">
        <v>856</v>
      </c>
      <c r="H178" s="28" t="s">
        <v>301</v>
      </c>
      <c r="I178" t="s">
        <v>25</v>
      </c>
      <c r="J178" s="9" t="s">
        <v>27</v>
      </c>
      <c r="K178" s="16">
        <v>44184</v>
      </c>
      <c r="L178" s="16">
        <v>44187</v>
      </c>
      <c r="M178" s="16"/>
      <c r="N178" s="16">
        <v>44277</v>
      </c>
      <c r="O178" s="16">
        <v>44277</v>
      </c>
      <c r="Q178">
        <f>N178-K178</f>
        <v>93</v>
      </c>
      <c r="S178" s="18">
        <f>O178-K178</f>
        <v>93</v>
      </c>
      <c r="T178" t="s">
        <v>11</v>
      </c>
      <c r="U178" t="s">
        <v>372</v>
      </c>
      <c r="V178" t="s">
        <v>374</v>
      </c>
      <c r="X178" s="5">
        <v>44281</v>
      </c>
      <c r="Y178" t="s">
        <v>372</v>
      </c>
      <c r="Z178" t="s">
        <v>431</v>
      </c>
      <c r="AA178" t="s">
        <v>11</v>
      </c>
      <c r="AB178" t="s">
        <v>11</v>
      </c>
      <c r="AI178" s="45">
        <f t="shared" ca="1" si="18"/>
        <v>93</v>
      </c>
      <c r="AJ178" s="45">
        <f t="shared" si="22"/>
        <v>1</v>
      </c>
      <c r="AK178" s="45">
        <f t="shared" si="23"/>
        <v>1</v>
      </c>
      <c r="AL178" s="30">
        <v>0</v>
      </c>
      <c r="AM178">
        <v>1</v>
      </c>
      <c r="AN178">
        <v>1</v>
      </c>
      <c r="AX178">
        <v>1</v>
      </c>
    </row>
    <row r="179" spans="1:54" ht="17.25" x14ac:dyDescent="0.25">
      <c r="A179" t="s">
        <v>281</v>
      </c>
      <c r="B179" s="1" t="s">
        <v>17</v>
      </c>
      <c r="C179" s="14" t="s">
        <v>14</v>
      </c>
      <c r="D179" s="95" t="s">
        <v>819</v>
      </c>
      <c r="E179" s="36" t="s">
        <v>170</v>
      </c>
      <c r="F179" s="28" t="s">
        <v>283</v>
      </c>
      <c r="G179" s="9" t="s">
        <v>856</v>
      </c>
      <c r="H179" s="28" t="s">
        <v>301</v>
      </c>
      <c r="I179" t="s">
        <v>25</v>
      </c>
      <c r="J179" s="9" t="s">
        <v>27</v>
      </c>
      <c r="K179" s="16">
        <v>44184</v>
      </c>
      <c r="L179" s="16">
        <v>44187</v>
      </c>
      <c r="M179" s="16"/>
      <c r="N179" s="16">
        <v>44293</v>
      </c>
      <c r="O179" s="16">
        <v>44295</v>
      </c>
      <c r="Q179">
        <f>N179-K179</f>
        <v>109</v>
      </c>
      <c r="S179" s="18">
        <f>O179-K179</f>
        <v>111</v>
      </c>
      <c r="T179" t="s">
        <v>11</v>
      </c>
      <c r="U179" t="s">
        <v>400</v>
      </c>
      <c r="V179" t="s">
        <v>399</v>
      </c>
      <c r="X179" s="5">
        <v>44305</v>
      </c>
      <c r="Y179" t="s">
        <v>372</v>
      </c>
      <c r="Z179" t="s">
        <v>752</v>
      </c>
      <c r="AA179" t="s">
        <v>11</v>
      </c>
      <c r="AB179" t="s">
        <v>11</v>
      </c>
      <c r="AC179" s="44" t="s">
        <v>11</v>
      </c>
      <c r="AD179" s="44" t="s">
        <v>733</v>
      </c>
      <c r="AE179" s="44" t="s">
        <v>11</v>
      </c>
      <c r="AF179" s="44" t="s">
        <v>733</v>
      </c>
      <c r="AG179" s="44" t="s">
        <v>11</v>
      </c>
      <c r="AH179">
        <v>1</v>
      </c>
      <c r="AI179" s="45">
        <f t="shared" ca="1" si="18"/>
        <v>111</v>
      </c>
      <c r="AJ179" s="45">
        <f t="shared" si="22"/>
        <v>1</v>
      </c>
      <c r="AK179" s="45">
        <f t="shared" si="23"/>
        <v>1</v>
      </c>
      <c r="AL179" s="45">
        <v>1</v>
      </c>
      <c r="AM179">
        <v>1</v>
      </c>
      <c r="AN179">
        <v>1</v>
      </c>
      <c r="AX179">
        <v>1</v>
      </c>
    </row>
    <row r="180" spans="1:54" ht="17.25" x14ac:dyDescent="0.25">
      <c r="A180" t="s">
        <v>282</v>
      </c>
      <c r="B180" s="1" t="s">
        <v>17</v>
      </c>
      <c r="C180" s="14" t="s">
        <v>14</v>
      </c>
      <c r="D180" s="14"/>
      <c r="E180" s="36" t="s">
        <v>170</v>
      </c>
      <c r="F180" s="28" t="s">
        <v>283</v>
      </c>
      <c r="G180" s="9" t="s">
        <v>856</v>
      </c>
      <c r="H180" s="28" t="s">
        <v>301</v>
      </c>
      <c r="I180" t="s">
        <v>25</v>
      </c>
      <c r="J180" s="9" t="s">
        <v>27</v>
      </c>
      <c r="K180" s="16">
        <v>44184</v>
      </c>
      <c r="L180" s="16">
        <v>44187</v>
      </c>
      <c r="M180" s="16"/>
      <c r="N180" s="16">
        <v>44270</v>
      </c>
      <c r="O180" s="16">
        <v>44284</v>
      </c>
      <c r="Q180">
        <f>N180-K180</f>
        <v>86</v>
      </c>
      <c r="R180">
        <f>O180-K180</f>
        <v>100</v>
      </c>
      <c r="T180" t="s">
        <v>11</v>
      </c>
      <c r="U180" t="s">
        <v>397</v>
      </c>
      <c r="V180" t="s">
        <v>379</v>
      </c>
      <c r="W180" t="s">
        <v>500</v>
      </c>
      <c r="X180" s="5">
        <v>44294</v>
      </c>
      <c r="Y180" t="s">
        <v>372</v>
      </c>
      <c r="Z180" t="s">
        <v>431</v>
      </c>
      <c r="AA180" t="s">
        <v>11</v>
      </c>
      <c r="AB180" t="s">
        <v>11</v>
      </c>
      <c r="AI180" s="45">
        <f t="shared" ca="1" si="18"/>
        <v>100</v>
      </c>
      <c r="AJ180" s="45">
        <f t="shared" si="22"/>
        <v>1</v>
      </c>
      <c r="AK180" s="45">
        <f t="shared" si="23"/>
        <v>1</v>
      </c>
      <c r="AL180" s="30">
        <v>0</v>
      </c>
      <c r="AQ180">
        <v>1</v>
      </c>
      <c r="BB180">
        <v>1</v>
      </c>
    </row>
    <row r="181" spans="1:54" ht="17.25" x14ac:dyDescent="0.25">
      <c r="A181" t="s">
        <v>285</v>
      </c>
      <c r="B181" s="1" t="s">
        <v>17</v>
      </c>
      <c r="C181" s="14" t="s">
        <v>14</v>
      </c>
      <c r="D181" s="96"/>
      <c r="E181" s="36" t="s">
        <v>170</v>
      </c>
      <c r="F181" s="28" t="s">
        <v>283</v>
      </c>
      <c r="G181" s="9" t="s">
        <v>855</v>
      </c>
      <c r="H181" s="28" t="s">
        <v>300</v>
      </c>
      <c r="I181" t="s">
        <v>26</v>
      </c>
      <c r="J181" s="9" t="s">
        <v>27</v>
      </c>
      <c r="K181" s="16">
        <v>44191</v>
      </c>
      <c r="L181" s="16">
        <v>44193</v>
      </c>
      <c r="M181" s="16"/>
      <c r="N181" s="16">
        <v>44337</v>
      </c>
      <c r="O181" s="16">
        <v>44337</v>
      </c>
      <c r="Q181">
        <f>N181-K181</f>
        <v>146</v>
      </c>
      <c r="S181" s="18">
        <f t="shared" ref="S181:S188" si="25">O181-K181</f>
        <v>146</v>
      </c>
      <c r="T181" t="s">
        <v>11</v>
      </c>
      <c r="U181" t="s">
        <v>381</v>
      </c>
      <c r="V181" t="s">
        <v>600</v>
      </c>
      <c r="X181" s="5">
        <v>44344</v>
      </c>
      <c r="Y181" t="s">
        <v>372</v>
      </c>
      <c r="Z181" t="s">
        <v>753</v>
      </c>
      <c r="AA181" t="s">
        <v>11</v>
      </c>
      <c r="AB181" t="s">
        <v>11</v>
      </c>
      <c r="AC181" s="44" t="s">
        <v>11</v>
      </c>
      <c r="AD181" s="44" t="s">
        <v>733</v>
      </c>
      <c r="AE181" s="44" t="s">
        <v>11</v>
      </c>
      <c r="AF181" s="44" t="s">
        <v>733</v>
      </c>
      <c r="AG181" s="44" t="s">
        <v>11</v>
      </c>
      <c r="AH181">
        <v>1</v>
      </c>
      <c r="AI181" s="45">
        <f t="shared" ca="1" si="18"/>
        <v>146</v>
      </c>
      <c r="AJ181" s="45">
        <f t="shared" si="22"/>
        <v>1</v>
      </c>
      <c r="AK181" s="45">
        <f t="shared" si="23"/>
        <v>1</v>
      </c>
      <c r="AL181" s="45">
        <v>1</v>
      </c>
      <c r="AM181">
        <v>1</v>
      </c>
      <c r="AN181">
        <v>1</v>
      </c>
      <c r="AV181">
        <v>1</v>
      </c>
    </row>
    <row r="182" spans="1:54" ht="17.25" x14ac:dyDescent="0.25">
      <c r="A182" t="s">
        <v>286</v>
      </c>
      <c r="B182" s="1" t="s">
        <v>17</v>
      </c>
      <c r="C182" s="14" t="s">
        <v>14</v>
      </c>
      <c r="D182" s="14"/>
      <c r="E182" s="36" t="s">
        <v>170</v>
      </c>
      <c r="F182" s="28" t="s">
        <v>283</v>
      </c>
      <c r="G182" s="9" t="s">
        <v>855</v>
      </c>
      <c r="H182" s="28" t="s">
        <v>300</v>
      </c>
      <c r="I182" t="s">
        <v>26</v>
      </c>
      <c r="J182" s="9" t="s">
        <v>27</v>
      </c>
      <c r="K182" s="16">
        <v>44191</v>
      </c>
      <c r="L182" s="16">
        <v>44193</v>
      </c>
      <c r="M182" s="16"/>
      <c r="N182" s="16">
        <v>44291</v>
      </c>
      <c r="O182" s="16">
        <v>44291</v>
      </c>
      <c r="Q182">
        <f>N182-K182</f>
        <v>100</v>
      </c>
      <c r="S182" s="18">
        <f t="shared" si="25"/>
        <v>100</v>
      </c>
      <c r="T182" t="s">
        <v>11</v>
      </c>
      <c r="U182" t="s">
        <v>384</v>
      </c>
      <c r="V182" t="s">
        <v>385</v>
      </c>
      <c r="W182" t="s">
        <v>381</v>
      </c>
      <c r="X182" s="5">
        <v>44294</v>
      </c>
      <c r="Y182" t="s">
        <v>372</v>
      </c>
      <c r="Z182" t="s">
        <v>431</v>
      </c>
      <c r="AA182" t="s">
        <v>11</v>
      </c>
      <c r="AB182" t="s">
        <v>11</v>
      </c>
      <c r="AI182" s="45">
        <f t="shared" ca="1" si="18"/>
        <v>100</v>
      </c>
      <c r="AJ182" s="45">
        <f t="shared" si="22"/>
        <v>1</v>
      </c>
      <c r="AK182" s="45">
        <f t="shared" si="23"/>
        <v>1</v>
      </c>
      <c r="AL182" s="30">
        <v>0</v>
      </c>
      <c r="AM182">
        <v>1</v>
      </c>
      <c r="AN182">
        <v>1</v>
      </c>
      <c r="AX182">
        <v>1</v>
      </c>
    </row>
    <row r="183" spans="1:54" ht="17.25" x14ac:dyDescent="0.25">
      <c r="A183" t="s">
        <v>287</v>
      </c>
      <c r="B183" s="1" t="s">
        <v>17</v>
      </c>
      <c r="C183" s="14" t="s">
        <v>14</v>
      </c>
      <c r="D183" s="14"/>
      <c r="E183" s="36" t="s">
        <v>170</v>
      </c>
      <c r="F183" s="28" t="s">
        <v>283</v>
      </c>
      <c r="G183" s="9" t="s">
        <v>855</v>
      </c>
      <c r="H183" s="28" t="s">
        <v>300</v>
      </c>
      <c r="I183" t="s">
        <v>25</v>
      </c>
      <c r="J183" s="9" t="s">
        <v>27</v>
      </c>
      <c r="K183" s="16">
        <v>44191</v>
      </c>
      <c r="L183" s="16">
        <v>44193</v>
      </c>
      <c r="M183" s="16">
        <v>44238</v>
      </c>
      <c r="N183" s="16"/>
      <c r="O183" s="16">
        <v>44272</v>
      </c>
      <c r="P183">
        <f>M183-K183</f>
        <v>47</v>
      </c>
      <c r="S183" s="18">
        <f t="shared" si="25"/>
        <v>81</v>
      </c>
      <c r="T183" t="s">
        <v>11</v>
      </c>
      <c r="U183" t="s">
        <v>376</v>
      </c>
      <c r="V183" t="s">
        <v>401</v>
      </c>
      <c r="X183" s="5">
        <v>44281</v>
      </c>
      <c r="Y183" t="s">
        <v>376</v>
      </c>
      <c r="Z183" t="s">
        <v>437</v>
      </c>
      <c r="AA183" t="s">
        <v>11</v>
      </c>
      <c r="AB183" t="s">
        <v>11</v>
      </c>
      <c r="AI183" s="45">
        <f t="shared" ca="1" si="18"/>
        <v>81</v>
      </c>
      <c r="AJ183" s="45">
        <f t="shared" si="22"/>
        <v>1</v>
      </c>
      <c r="AK183" s="45">
        <f t="shared" si="23"/>
        <v>1</v>
      </c>
      <c r="AL183" s="30">
        <v>0</v>
      </c>
      <c r="AO183">
        <v>1</v>
      </c>
    </row>
    <row r="184" spans="1:54" ht="17.25" x14ac:dyDescent="0.25">
      <c r="A184" t="s">
        <v>288</v>
      </c>
      <c r="B184" s="1" t="s">
        <v>17</v>
      </c>
      <c r="C184" s="14" t="s">
        <v>14</v>
      </c>
      <c r="D184" s="14"/>
      <c r="E184" s="36" t="s">
        <v>170</v>
      </c>
      <c r="F184" s="28" t="s">
        <v>283</v>
      </c>
      <c r="G184" s="9" t="s">
        <v>855</v>
      </c>
      <c r="H184" s="28" t="s">
        <v>300</v>
      </c>
      <c r="I184" t="s">
        <v>25</v>
      </c>
      <c r="J184" s="9" t="s">
        <v>27</v>
      </c>
      <c r="K184" s="16">
        <v>44191</v>
      </c>
      <c r="L184" s="16">
        <v>44193</v>
      </c>
      <c r="M184" s="16"/>
      <c r="N184" s="16">
        <v>44281</v>
      </c>
      <c r="O184" s="16">
        <v>44281</v>
      </c>
      <c r="Q184">
        <f>N184-K184</f>
        <v>90</v>
      </c>
      <c r="S184" s="18">
        <f t="shared" si="25"/>
        <v>90</v>
      </c>
      <c r="T184" t="s">
        <v>11</v>
      </c>
      <c r="U184" t="s">
        <v>372</v>
      </c>
      <c r="V184" t="s">
        <v>378</v>
      </c>
      <c r="X184" s="5">
        <v>44294</v>
      </c>
      <c r="Y184" t="s">
        <v>372</v>
      </c>
      <c r="Z184" t="s">
        <v>431</v>
      </c>
      <c r="AA184" t="s">
        <v>11</v>
      </c>
      <c r="AB184" t="s">
        <v>372</v>
      </c>
      <c r="AI184" s="45">
        <f t="shared" ca="1" si="18"/>
        <v>90</v>
      </c>
      <c r="AJ184" s="45">
        <f t="shared" si="22"/>
        <v>1</v>
      </c>
      <c r="AK184" s="30">
        <f t="shared" si="23"/>
        <v>0</v>
      </c>
      <c r="AL184" s="30">
        <v>0</v>
      </c>
      <c r="AX184">
        <v>1</v>
      </c>
    </row>
    <row r="185" spans="1:54" ht="17.25" x14ac:dyDescent="0.25">
      <c r="A185" t="s">
        <v>289</v>
      </c>
      <c r="B185" s="1" t="s">
        <v>17</v>
      </c>
      <c r="C185" s="14" t="s">
        <v>14</v>
      </c>
      <c r="D185" s="14"/>
      <c r="E185" s="36" t="s">
        <v>170</v>
      </c>
      <c r="F185" s="28" t="s">
        <v>283</v>
      </c>
      <c r="G185" s="9" t="s">
        <v>855</v>
      </c>
      <c r="H185" s="28" t="s">
        <v>300</v>
      </c>
      <c r="I185" t="s">
        <v>25</v>
      </c>
      <c r="J185" s="9" t="s">
        <v>27</v>
      </c>
      <c r="K185" s="16">
        <v>44191</v>
      </c>
      <c r="L185" s="16">
        <v>44193</v>
      </c>
      <c r="M185" s="16"/>
      <c r="N185" s="16">
        <v>44298</v>
      </c>
      <c r="O185" s="16">
        <v>44298</v>
      </c>
      <c r="Q185">
        <f>N185-K185</f>
        <v>107</v>
      </c>
      <c r="S185" s="18">
        <f t="shared" si="25"/>
        <v>107</v>
      </c>
      <c r="T185" t="s">
        <v>11</v>
      </c>
      <c r="U185" t="s">
        <v>404</v>
      </c>
      <c r="V185" t="s">
        <v>402</v>
      </c>
      <c r="W185" t="s">
        <v>506</v>
      </c>
      <c r="X185" s="5">
        <v>44305</v>
      </c>
      <c r="Y185" t="s">
        <v>372</v>
      </c>
      <c r="Z185" t="s">
        <v>431</v>
      </c>
      <c r="AA185" t="s">
        <v>11</v>
      </c>
      <c r="AB185" t="s">
        <v>11</v>
      </c>
      <c r="AI185" s="45">
        <f t="shared" ca="1" si="18"/>
        <v>107</v>
      </c>
      <c r="AJ185" s="45">
        <f t="shared" si="22"/>
        <v>1</v>
      </c>
      <c r="AK185" s="45">
        <f t="shared" si="23"/>
        <v>1</v>
      </c>
      <c r="AL185" s="30">
        <v>0</v>
      </c>
      <c r="AO185">
        <v>1</v>
      </c>
      <c r="AQ185">
        <v>1</v>
      </c>
      <c r="AV185">
        <v>1</v>
      </c>
      <c r="AX185">
        <v>1</v>
      </c>
    </row>
    <row r="186" spans="1:54" ht="17.25" x14ac:dyDescent="0.25">
      <c r="A186" t="s">
        <v>290</v>
      </c>
      <c r="B186" s="1" t="s">
        <v>17</v>
      </c>
      <c r="C186" s="14" t="s">
        <v>14</v>
      </c>
      <c r="D186" s="14"/>
      <c r="E186" s="36" t="s">
        <v>170</v>
      </c>
      <c r="F186" s="28" t="s">
        <v>283</v>
      </c>
      <c r="G186" s="9" t="s">
        <v>855</v>
      </c>
      <c r="H186" s="28" t="s">
        <v>300</v>
      </c>
      <c r="I186" t="s">
        <v>25</v>
      </c>
      <c r="J186" s="9" t="s">
        <v>27</v>
      </c>
      <c r="K186" s="16">
        <v>44191</v>
      </c>
      <c r="L186" s="16">
        <v>44193</v>
      </c>
      <c r="M186" s="16"/>
      <c r="N186" s="16">
        <v>44258</v>
      </c>
      <c r="O186" s="16">
        <v>44258</v>
      </c>
      <c r="Q186">
        <f>N186-K186</f>
        <v>67</v>
      </c>
      <c r="S186" s="18">
        <f t="shared" si="25"/>
        <v>67</v>
      </c>
      <c r="T186" t="s">
        <v>11</v>
      </c>
      <c r="U186" t="s">
        <v>372</v>
      </c>
      <c r="V186" t="s">
        <v>327</v>
      </c>
      <c r="X186" s="5">
        <v>44281</v>
      </c>
      <c r="Y186" t="s">
        <v>372</v>
      </c>
      <c r="Z186" t="s">
        <v>431</v>
      </c>
      <c r="AA186" t="s">
        <v>11</v>
      </c>
      <c r="AB186" t="s">
        <v>372</v>
      </c>
      <c r="AI186" s="45">
        <f t="shared" ca="1" si="18"/>
        <v>67</v>
      </c>
      <c r="AJ186" s="45">
        <f t="shared" si="22"/>
        <v>1</v>
      </c>
      <c r="AK186" s="30">
        <f t="shared" si="23"/>
        <v>0</v>
      </c>
      <c r="AL186" s="30">
        <v>0</v>
      </c>
      <c r="AX186">
        <v>1</v>
      </c>
    </row>
    <row r="187" spans="1:54" ht="17.25" x14ac:dyDescent="0.25">
      <c r="A187" t="s">
        <v>291</v>
      </c>
      <c r="B187" s="1" t="s">
        <v>17</v>
      </c>
      <c r="C187" s="14" t="s">
        <v>14</v>
      </c>
      <c r="D187" s="14"/>
      <c r="E187" s="36" t="s">
        <v>170</v>
      </c>
      <c r="F187" s="28" t="s">
        <v>283</v>
      </c>
      <c r="G187" s="9" t="s">
        <v>855</v>
      </c>
      <c r="H187" s="28" t="s">
        <v>300</v>
      </c>
      <c r="I187" t="s">
        <v>25</v>
      </c>
      <c r="J187" s="9" t="s">
        <v>27</v>
      </c>
      <c r="K187" s="16">
        <v>44191</v>
      </c>
      <c r="L187" s="16">
        <v>44193</v>
      </c>
      <c r="M187" s="16"/>
      <c r="N187" s="16">
        <v>44298</v>
      </c>
      <c r="O187" s="16">
        <v>44301</v>
      </c>
      <c r="Q187">
        <f>N187-K187</f>
        <v>107</v>
      </c>
      <c r="S187" s="18">
        <f t="shared" si="25"/>
        <v>110</v>
      </c>
      <c r="T187" t="s">
        <v>11</v>
      </c>
      <c r="U187" t="s">
        <v>372</v>
      </c>
      <c r="V187" t="s">
        <v>441</v>
      </c>
      <c r="X187" s="5">
        <v>44305</v>
      </c>
      <c r="Y187" t="s">
        <v>372</v>
      </c>
      <c r="Z187" t="s">
        <v>431</v>
      </c>
      <c r="AA187" t="s">
        <v>11</v>
      </c>
      <c r="AB187" t="s">
        <v>372</v>
      </c>
      <c r="AI187" s="45">
        <f t="shared" ca="1" si="18"/>
        <v>110</v>
      </c>
      <c r="AJ187" s="45">
        <f t="shared" si="22"/>
        <v>1</v>
      </c>
      <c r="AK187" s="30">
        <f t="shared" si="23"/>
        <v>0</v>
      </c>
      <c r="AL187" s="30">
        <v>0</v>
      </c>
      <c r="AX187">
        <v>1</v>
      </c>
    </row>
    <row r="188" spans="1:54" ht="17.25" x14ac:dyDescent="0.25">
      <c r="A188" t="s">
        <v>292</v>
      </c>
      <c r="B188" s="1" t="s">
        <v>17</v>
      </c>
      <c r="C188" s="14" t="s">
        <v>14</v>
      </c>
      <c r="D188" s="14"/>
      <c r="E188" s="36" t="s">
        <v>170</v>
      </c>
      <c r="F188" s="28" t="s">
        <v>283</v>
      </c>
      <c r="G188" s="9" t="s">
        <v>855</v>
      </c>
      <c r="H188" s="28" t="s">
        <v>300</v>
      </c>
      <c r="I188" t="s">
        <v>25</v>
      </c>
      <c r="J188" s="9" t="s">
        <v>27</v>
      </c>
      <c r="K188" s="16">
        <v>44191</v>
      </c>
      <c r="L188" s="16">
        <v>44193</v>
      </c>
      <c r="M188" s="16"/>
      <c r="N188" s="16">
        <v>44326</v>
      </c>
      <c r="O188" s="16">
        <v>44326</v>
      </c>
      <c r="Q188">
        <f>N188-K188</f>
        <v>135</v>
      </c>
      <c r="S188" s="18">
        <f t="shared" si="25"/>
        <v>135</v>
      </c>
      <c r="T188" t="s">
        <v>11</v>
      </c>
      <c r="U188" t="s">
        <v>372</v>
      </c>
      <c r="V188" t="s">
        <v>570</v>
      </c>
      <c r="X188" s="5">
        <v>44328</v>
      </c>
      <c r="Y188" t="s">
        <v>372</v>
      </c>
      <c r="Z188" t="s">
        <v>431</v>
      </c>
      <c r="AA188" t="s">
        <v>11</v>
      </c>
      <c r="AB188" t="s">
        <v>372</v>
      </c>
      <c r="AI188" s="45">
        <f t="shared" ca="1" si="18"/>
        <v>135</v>
      </c>
      <c r="AJ188" s="45">
        <f t="shared" si="22"/>
        <v>1</v>
      </c>
      <c r="AK188" s="30">
        <f t="shared" si="23"/>
        <v>0</v>
      </c>
      <c r="AL188" s="30">
        <v>0</v>
      </c>
      <c r="AV188">
        <v>1</v>
      </c>
      <c r="AX188">
        <v>1</v>
      </c>
    </row>
    <row r="189" spans="1:54" ht="17.25" x14ac:dyDescent="0.25">
      <c r="A189" t="s">
        <v>297</v>
      </c>
      <c r="B189" s="1" t="s">
        <v>17</v>
      </c>
      <c r="C189" s="14" t="s">
        <v>14</v>
      </c>
      <c r="D189" s="14"/>
      <c r="E189" s="36" t="s">
        <v>170</v>
      </c>
      <c r="F189" s="28" t="s">
        <v>283</v>
      </c>
      <c r="G189" s="9" t="s">
        <v>855</v>
      </c>
      <c r="H189" s="28" t="s">
        <v>300</v>
      </c>
      <c r="I189" t="s">
        <v>26</v>
      </c>
      <c r="J189" s="9" t="s">
        <v>27</v>
      </c>
      <c r="K189" s="16">
        <v>44193</v>
      </c>
      <c r="L189" s="16">
        <v>44193</v>
      </c>
      <c r="M189" s="16"/>
      <c r="N189" s="16"/>
      <c r="O189" s="16">
        <v>44269</v>
      </c>
      <c r="R189">
        <f>O189-K189</f>
        <v>76</v>
      </c>
      <c r="S189" s="18"/>
      <c r="T189" t="s">
        <v>372</v>
      </c>
      <c r="U189" t="s">
        <v>372</v>
      </c>
      <c r="V189" t="s">
        <v>365</v>
      </c>
      <c r="AI189" s="45">
        <f t="shared" ca="1" si="18"/>
        <v>76</v>
      </c>
      <c r="AJ189" s="45">
        <f t="shared" si="22"/>
        <v>0</v>
      </c>
      <c r="AK189" s="30">
        <f t="shared" si="23"/>
        <v>0</v>
      </c>
      <c r="AL189" s="30"/>
      <c r="BB189">
        <v>1</v>
      </c>
    </row>
    <row r="190" spans="1:54" ht="17.25" x14ac:dyDescent="0.25">
      <c r="A190" t="s">
        <v>294</v>
      </c>
      <c r="B190" s="1" t="s">
        <v>17</v>
      </c>
      <c r="C190" s="14" t="s">
        <v>14</v>
      </c>
      <c r="D190" s="14"/>
      <c r="E190" s="36" t="s">
        <v>170</v>
      </c>
      <c r="F190" s="28" t="s">
        <v>283</v>
      </c>
      <c r="G190" s="9" t="s">
        <v>855</v>
      </c>
      <c r="H190" s="28" t="s">
        <v>300</v>
      </c>
      <c r="I190" t="s">
        <v>25</v>
      </c>
      <c r="J190" s="9" t="s">
        <v>27</v>
      </c>
      <c r="K190" s="16">
        <v>44193</v>
      </c>
      <c r="L190" s="16">
        <v>44193</v>
      </c>
      <c r="N190" s="16">
        <v>44286</v>
      </c>
      <c r="O190" s="16">
        <v>44288</v>
      </c>
      <c r="Q190">
        <f>N190-K190</f>
        <v>93</v>
      </c>
      <c r="S190" s="18">
        <f t="shared" ref="S190:S197" si="26">O190-K190</f>
        <v>95</v>
      </c>
      <c r="T190" t="s">
        <v>11</v>
      </c>
      <c r="U190" t="s">
        <v>381</v>
      </c>
      <c r="V190" t="s">
        <v>382</v>
      </c>
      <c r="W190" t="s">
        <v>381</v>
      </c>
      <c r="X190" s="5">
        <v>44294</v>
      </c>
      <c r="Y190" t="s">
        <v>372</v>
      </c>
      <c r="Z190" t="s">
        <v>431</v>
      </c>
      <c r="AA190" t="s">
        <v>11</v>
      </c>
      <c r="AB190" t="s">
        <v>11</v>
      </c>
      <c r="AI190" s="45">
        <f t="shared" ca="1" si="18"/>
        <v>95</v>
      </c>
      <c r="AJ190" s="45">
        <f t="shared" si="22"/>
        <v>1</v>
      </c>
      <c r="AK190" s="45">
        <f t="shared" si="23"/>
        <v>1</v>
      </c>
      <c r="AL190" s="30">
        <v>0</v>
      </c>
      <c r="AM190">
        <v>1</v>
      </c>
      <c r="AN190">
        <v>1</v>
      </c>
      <c r="AV190">
        <v>1</v>
      </c>
    </row>
    <row r="191" spans="1:54" s="25" customFormat="1" ht="17.25" x14ac:dyDescent="0.25">
      <c r="A191" t="s">
        <v>293</v>
      </c>
      <c r="B191" s="1" t="s">
        <v>17</v>
      </c>
      <c r="C191" s="14" t="s">
        <v>14</v>
      </c>
      <c r="D191" s="14"/>
      <c r="E191" s="36" t="s">
        <v>170</v>
      </c>
      <c r="F191" s="28" t="s">
        <v>283</v>
      </c>
      <c r="G191" s="9" t="s">
        <v>855</v>
      </c>
      <c r="H191" s="28" t="s">
        <v>300</v>
      </c>
      <c r="I191" t="s">
        <v>25</v>
      </c>
      <c r="J191" s="9" t="s">
        <v>27</v>
      </c>
      <c r="K191" s="16">
        <v>44193</v>
      </c>
      <c r="L191" s="16">
        <v>44193</v>
      </c>
      <c r="M191" s="16"/>
      <c r="N191" s="16">
        <v>44279</v>
      </c>
      <c r="O191" s="16">
        <v>44279</v>
      </c>
      <c r="P191"/>
      <c r="Q191">
        <f>N191-K191</f>
        <v>86</v>
      </c>
      <c r="R191"/>
      <c r="S191" s="18">
        <f t="shared" si="26"/>
        <v>86</v>
      </c>
      <c r="T191" t="s">
        <v>11</v>
      </c>
      <c r="U191" t="s">
        <v>372</v>
      </c>
      <c r="V191" t="s">
        <v>375</v>
      </c>
      <c r="W191"/>
      <c r="X191" s="5">
        <v>44281</v>
      </c>
      <c r="Y191" t="s">
        <v>372</v>
      </c>
      <c r="Z191" t="s">
        <v>431</v>
      </c>
      <c r="AA191" t="s">
        <v>11</v>
      </c>
      <c r="AB191" t="s">
        <v>372</v>
      </c>
      <c r="AC191"/>
      <c r="AD191"/>
      <c r="AE191"/>
      <c r="AF191"/>
      <c r="AG191"/>
      <c r="AH191"/>
      <c r="AI191" s="45">
        <f t="shared" ca="1" si="18"/>
        <v>86</v>
      </c>
      <c r="AJ191" s="45">
        <f t="shared" si="22"/>
        <v>1</v>
      </c>
      <c r="AK191" s="30">
        <f t="shared" si="23"/>
        <v>0</v>
      </c>
      <c r="AL191" s="30">
        <v>0</v>
      </c>
      <c r="AM191"/>
      <c r="AN191"/>
      <c r="AO191"/>
      <c r="AP191"/>
      <c r="AQ191"/>
      <c r="AR191"/>
      <c r="AS191"/>
      <c r="AT191"/>
      <c r="AU191"/>
      <c r="AV191"/>
      <c r="AW191"/>
      <c r="AX191">
        <v>1</v>
      </c>
      <c r="AY191"/>
      <c r="AZ191"/>
      <c r="BA191"/>
      <c r="BB191"/>
    </row>
    <row r="192" spans="1:54" ht="17.25" x14ac:dyDescent="0.25">
      <c r="A192" t="s">
        <v>295</v>
      </c>
      <c r="B192" s="1" t="s">
        <v>17</v>
      </c>
      <c r="C192" s="14" t="s">
        <v>14</v>
      </c>
      <c r="D192" s="14"/>
      <c r="E192" s="36" t="s">
        <v>170</v>
      </c>
      <c r="F192" s="28" t="s">
        <v>283</v>
      </c>
      <c r="G192" s="9" t="s">
        <v>855</v>
      </c>
      <c r="H192" s="28" t="s">
        <v>300</v>
      </c>
      <c r="I192" t="s">
        <v>25</v>
      </c>
      <c r="J192" s="9" t="s">
        <v>27</v>
      </c>
      <c r="K192" s="16">
        <v>44193</v>
      </c>
      <c r="L192" s="16">
        <v>44193</v>
      </c>
      <c r="M192" s="16">
        <v>44225</v>
      </c>
      <c r="N192" s="16">
        <v>44258</v>
      </c>
      <c r="O192" s="16">
        <v>44258</v>
      </c>
      <c r="P192">
        <f>M192-K192</f>
        <v>32</v>
      </c>
      <c r="Q192">
        <f>N192-K192</f>
        <v>65</v>
      </c>
      <c r="S192" s="18">
        <f t="shared" si="26"/>
        <v>65</v>
      </c>
      <c r="T192" t="s">
        <v>11</v>
      </c>
      <c r="U192" t="s">
        <v>372</v>
      </c>
      <c r="V192" t="s">
        <v>328</v>
      </c>
      <c r="X192" s="5">
        <v>44281</v>
      </c>
      <c r="Y192" t="s">
        <v>372</v>
      </c>
      <c r="Z192" t="s">
        <v>433</v>
      </c>
      <c r="AA192" t="s">
        <v>11</v>
      </c>
      <c r="AB192" t="s">
        <v>372</v>
      </c>
      <c r="AI192" s="45">
        <f t="shared" ca="1" si="18"/>
        <v>65</v>
      </c>
      <c r="AJ192" s="45">
        <f t="shared" si="22"/>
        <v>1</v>
      </c>
      <c r="AK192" s="30">
        <f t="shared" si="23"/>
        <v>0</v>
      </c>
      <c r="AL192" s="30">
        <v>0</v>
      </c>
      <c r="AX192">
        <v>1</v>
      </c>
      <c r="AY192">
        <v>1</v>
      </c>
    </row>
    <row r="193" spans="1:54" s="25" customFormat="1" ht="17.25" x14ac:dyDescent="0.25">
      <c r="A193" t="s">
        <v>296</v>
      </c>
      <c r="B193" s="1" t="s">
        <v>17</v>
      </c>
      <c r="C193" s="14" t="s">
        <v>14</v>
      </c>
      <c r="D193" s="95" t="s">
        <v>819</v>
      </c>
      <c r="E193" s="36" t="s">
        <v>170</v>
      </c>
      <c r="F193" s="28" t="s">
        <v>283</v>
      </c>
      <c r="G193" s="9" t="s">
        <v>855</v>
      </c>
      <c r="H193" s="28" t="s">
        <v>300</v>
      </c>
      <c r="I193" t="s">
        <v>25</v>
      </c>
      <c r="J193" s="9" t="s">
        <v>27</v>
      </c>
      <c r="K193" s="16">
        <v>44193</v>
      </c>
      <c r="L193" s="16">
        <v>44193</v>
      </c>
      <c r="M193" s="16"/>
      <c r="N193" s="16">
        <v>44272</v>
      </c>
      <c r="O193" s="16">
        <v>44272</v>
      </c>
      <c r="P193"/>
      <c r="Q193">
        <f>N193-K193</f>
        <v>79</v>
      </c>
      <c r="R193"/>
      <c r="S193" s="18">
        <f t="shared" si="26"/>
        <v>79</v>
      </c>
      <c r="T193" t="s">
        <v>11</v>
      </c>
      <c r="U193" t="s">
        <v>372</v>
      </c>
      <c r="V193" t="s">
        <v>368</v>
      </c>
      <c r="W193"/>
      <c r="X193" s="5">
        <v>44281</v>
      </c>
      <c r="Y193" t="s">
        <v>372</v>
      </c>
      <c r="Z193" t="s">
        <v>754</v>
      </c>
      <c r="AA193" t="s">
        <v>11</v>
      </c>
      <c r="AB193" t="s">
        <v>11</v>
      </c>
      <c r="AC193" s="44" t="s">
        <v>11</v>
      </c>
      <c r="AD193" s="44" t="s">
        <v>733</v>
      </c>
      <c r="AE193" s="44" t="s">
        <v>11</v>
      </c>
      <c r="AF193" s="44" t="s">
        <v>733</v>
      </c>
      <c r="AG193" s="44" t="s">
        <v>11</v>
      </c>
      <c r="AH193">
        <v>0</v>
      </c>
      <c r="AI193" s="45">
        <f t="shared" ca="1" si="18"/>
        <v>79</v>
      </c>
      <c r="AJ193" s="45">
        <f t="shared" si="22"/>
        <v>1</v>
      </c>
      <c r="AK193" s="45">
        <f t="shared" si="23"/>
        <v>1</v>
      </c>
      <c r="AL193" s="45">
        <v>1</v>
      </c>
      <c r="AM193"/>
      <c r="AN193">
        <v>1</v>
      </c>
      <c r="AO193"/>
      <c r="AP193"/>
      <c r="AQ193"/>
      <c r="AR193"/>
      <c r="AS193"/>
      <c r="AT193"/>
      <c r="AU193"/>
      <c r="AV193"/>
      <c r="AW193"/>
      <c r="AX193">
        <v>1</v>
      </c>
      <c r="AY193"/>
      <c r="AZ193"/>
      <c r="BA193"/>
      <c r="BB193"/>
    </row>
    <row r="194" spans="1:54" s="25" customFormat="1" ht="17.25" x14ac:dyDescent="0.25">
      <c r="A194" t="s">
        <v>267</v>
      </c>
      <c r="B194" s="1" t="s">
        <v>16</v>
      </c>
      <c r="C194" s="14" t="s">
        <v>15</v>
      </c>
      <c r="D194" s="14"/>
      <c r="E194" s="31" t="s">
        <v>177</v>
      </c>
      <c r="F194" s="9" t="s">
        <v>284</v>
      </c>
      <c r="G194" s="9" t="s">
        <v>855</v>
      </c>
      <c r="H194" s="9" t="s">
        <v>300</v>
      </c>
      <c r="I194" t="s">
        <v>26</v>
      </c>
      <c r="J194" s="9" t="s">
        <v>27</v>
      </c>
      <c r="K194" s="16">
        <v>44194</v>
      </c>
      <c r="L194" s="16">
        <v>44195</v>
      </c>
      <c r="M194" s="39"/>
      <c r="N194" s="39"/>
      <c r="O194" s="16">
        <v>44344</v>
      </c>
      <c r="P194"/>
      <c r="Q194"/>
      <c r="R194"/>
      <c r="S194" s="18">
        <f t="shared" si="26"/>
        <v>150</v>
      </c>
      <c r="T194" t="s">
        <v>11</v>
      </c>
      <c r="U194" t="s">
        <v>372</v>
      </c>
      <c r="V194" t="s">
        <v>568</v>
      </c>
      <c r="W194" t="s">
        <v>490</v>
      </c>
      <c r="X194"/>
      <c r="Y194" t="s">
        <v>372</v>
      </c>
      <c r="Z194"/>
      <c r="AA194"/>
      <c r="AB194" t="s">
        <v>372</v>
      </c>
      <c r="AC194"/>
      <c r="AD194"/>
      <c r="AE194"/>
      <c r="AF194"/>
      <c r="AG194"/>
      <c r="AH194"/>
      <c r="AI194" s="45">
        <f t="shared" ca="1" si="18"/>
        <v>150</v>
      </c>
      <c r="AJ194" s="45">
        <f t="shared" ref="AJ194:AJ225" si="27">IF(OR(M194&gt;0,N194&gt;0,AB194="yes"), 1, 0)</f>
        <v>0</v>
      </c>
      <c r="AK194" s="21">
        <f t="shared" si="23"/>
        <v>0</v>
      </c>
      <c r="AL194" s="30"/>
      <c r="AM194"/>
      <c r="AN194"/>
      <c r="AO194"/>
      <c r="AP194"/>
      <c r="AQ194"/>
      <c r="AR194"/>
      <c r="AS194"/>
      <c r="AT194"/>
      <c r="AU194"/>
      <c r="AV194"/>
      <c r="AW194"/>
      <c r="AX194"/>
      <c r="AY194"/>
      <c r="AZ194"/>
      <c r="BA194">
        <v>1</v>
      </c>
      <c r="BB194"/>
    </row>
    <row r="195" spans="1:54" s="25" customFormat="1" ht="17.25" x14ac:dyDescent="0.25">
      <c r="A195" t="s">
        <v>268</v>
      </c>
      <c r="B195" s="1" t="s">
        <v>16</v>
      </c>
      <c r="C195" s="14" t="s">
        <v>15</v>
      </c>
      <c r="D195" s="14"/>
      <c r="E195" s="31" t="s">
        <v>177</v>
      </c>
      <c r="F195" s="9" t="s">
        <v>284</v>
      </c>
      <c r="G195" s="9" t="s">
        <v>855</v>
      </c>
      <c r="H195" s="9" t="s">
        <v>300</v>
      </c>
      <c r="I195" t="s">
        <v>26</v>
      </c>
      <c r="J195" s="9" t="s">
        <v>27</v>
      </c>
      <c r="K195" s="16">
        <v>44194</v>
      </c>
      <c r="L195" s="16">
        <v>44195</v>
      </c>
      <c r="M195" s="39"/>
      <c r="N195" s="39"/>
      <c r="O195" s="16">
        <v>44344</v>
      </c>
      <c r="P195"/>
      <c r="Q195"/>
      <c r="R195"/>
      <c r="S195" s="18">
        <f t="shared" si="26"/>
        <v>150</v>
      </c>
      <c r="T195" t="s">
        <v>11</v>
      </c>
      <c r="U195" t="s">
        <v>372</v>
      </c>
      <c r="V195" t="s">
        <v>568</v>
      </c>
      <c r="W195" t="s">
        <v>490</v>
      </c>
      <c r="X195"/>
      <c r="Y195" t="s">
        <v>372</v>
      </c>
      <c r="Z195"/>
      <c r="AA195"/>
      <c r="AB195" t="s">
        <v>372</v>
      </c>
      <c r="AC195"/>
      <c r="AD195"/>
      <c r="AE195"/>
      <c r="AF195"/>
      <c r="AG195"/>
      <c r="AH195"/>
      <c r="AI195" s="45">
        <f t="shared" ca="1" si="18"/>
        <v>150</v>
      </c>
      <c r="AJ195" s="45">
        <f t="shared" si="27"/>
        <v>0</v>
      </c>
      <c r="AK195" s="21">
        <f t="shared" ref="AK195:AK220" si="28">IF((AB195="yes"),1,0)</f>
        <v>0</v>
      </c>
      <c r="AL195" s="30"/>
      <c r="AM195"/>
      <c r="AN195"/>
      <c r="AO195"/>
      <c r="AP195"/>
      <c r="AQ195"/>
      <c r="AR195"/>
      <c r="AS195"/>
      <c r="AT195"/>
      <c r="AU195"/>
      <c r="AV195"/>
      <c r="AW195"/>
      <c r="AX195"/>
      <c r="AY195"/>
      <c r="AZ195"/>
      <c r="BA195">
        <v>1</v>
      </c>
      <c r="BB195"/>
    </row>
    <row r="196" spans="1:54" s="25" customFormat="1" ht="17.25" x14ac:dyDescent="0.25">
      <c r="A196" t="s">
        <v>269</v>
      </c>
      <c r="B196" s="1" t="s">
        <v>16</v>
      </c>
      <c r="C196" s="14" t="s">
        <v>15</v>
      </c>
      <c r="D196" s="14"/>
      <c r="E196" s="31" t="s">
        <v>177</v>
      </c>
      <c r="F196" s="9" t="s">
        <v>284</v>
      </c>
      <c r="G196" s="9" t="s">
        <v>855</v>
      </c>
      <c r="H196" s="9" t="s">
        <v>300</v>
      </c>
      <c r="I196" t="s">
        <v>25</v>
      </c>
      <c r="J196" s="9" t="s">
        <v>27</v>
      </c>
      <c r="K196" s="16">
        <v>44194</v>
      </c>
      <c r="L196" s="16">
        <v>44195</v>
      </c>
      <c r="M196" s="39"/>
      <c r="N196" s="39"/>
      <c r="O196" s="16">
        <v>44344</v>
      </c>
      <c r="P196"/>
      <c r="Q196"/>
      <c r="R196"/>
      <c r="S196" s="18">
        <f t="shared" si="26"/>
        <v>150</v>
      </c>
      <c r="T196" t="s">
        <v>11</v>
      </c>
      <c r="U196" t="s">
        <v>372</v>
      </c>
      <c r="V196" t="s">
        <v>568</v>
      </c>
      <c r="W196" t="s">
        <v>490</v>
      </c>
      <c r="X196"/>
      <c r="Y196" t="s">
        <v>372</v>
      </c>
      <c r="Z196"/>
      <c r="AA196"/>
      <c r="AB196" t="s">
        <v>372</v>
      </c>
      <c r="AC196"/>
      <c r="AD196"/>
      <c r="AE196"/>
      <c r="AF196"/>
      <c r="AG196"/>
      <c r="AH196"/>
      <c r="AI196" s="45">
        <f t="shared" ref="AI196:AI247" ca="1" si="29">IF(((SUM(R196+S196))=0), (TODAY()-K196), (SUM(R196:S196)))</f>
        <v>150</v>
      </c>
      <c r="AJ196" s="45">
        <f t="shared" si="27"/>
        <v>0</v>
      </c>
      <c r="AK196" s="21">
        <f t="shared" si="28"/>
        <v>0</v>
      </c>
      <c r="AL196" s="30"/>
      <c r="AM196"/>
      <c r="AN196"/>
      <c r="AO196"/>
      <c r="AP196"/>
      <c r="AQ196"/>
      <c r="AR196"/>
      <c r="AS196"/>
      <c r="AT196"/>
      <c r="AU196"/>
      <c r="AV196"/>
      <c r="AW196"/>
      <c r="AX196"/>
      <c r="AY196"/>
      <c r="AZ196"/>
      <c r="BA196">
        <v>1</v>
      </c>
      <c r="BB196"/>
    </row>
    <row r="197" spans="1:54" ht="17.25" x14ac:dyDescent="0.25">
      <c r="A197" t="s">
        <v>270</v>
      </c>
      <c r="B197" s="1" t="s">
        <v>16</v>
      </c>
      <c r="C197" s="14" t="s">
        <v>15</v>
      </c>
      <c r="D197" s="14"/>
      <c r="E197" s="31" t="s">
        <v>177</v>
      </c>
      <c r="F197" s="9" t="s">
        <v>284</v>
      </c>
      <c r="G197" s="9" t="s">
        <v>855</v>
      </c>
      <c r="H197" s="9" t="s">
        <v>300</v>
      </c>
      <c r="I197" t="s">
        <v>25</v>
      </c>
      <c r="J197" s="9" t="s">
        <v>27</v>
      </c>
      <c r="K197" s="16">
        <v>44194</v>
      </c>
      <c r="L197" s="16">
        <v>44195</v>
      </c>
      <c r="O197" s="16">
        <v>44344</v>
      </c>
      <c r="S197" s="18">
        <f t="shared" si="26"/>
        <v>150</v>
      </c>
      <c r="T197" t="s">
        <v>11</v>
      </c>
      <c r="U197" t="s">
        <v>372</v>
      </c>
      <c r="V197" t="s">
        <v>568</v>
      </c>
      <c r="W197" t="s">
        <v>490</v>
      </c>
      <c r="Y197" t="s">
        <v>372</v>
      </c>
      <c r="AB197" t="s">
        <v>372</v>
      </c>
      <c r="AI197" s="45">
        <f t="shared" ca="1" si="29"/>
        <v>150</v>
      </c>
      <c r="AJ197" s="45">
        <f t="shared" si="27"/>
        <v>0</v>
      </c>
      <c r="AK197" s="21">
        <f t="shared" si="28"/>
        <v>0</v>
      </c>
      <c r="AL197" s="30"/>
      <c r="BA197">
        <v>1</v>
      </c>
    </row>
    <row r="198" spans="1:54" ht="17.25" x14ac:dyDescent="0.25">
      <c r="A198" t="s">
        <v>271</v>
      </c>
      <c r="B198" s="1" t="s">
        <v>16</v>
      </c>
      <c r="C198" s="14" t="s">
        <v>15</v>
      </c>
      <c r="D198" s="14"/>
      <c r="E198" s="31" t="s">
        <v>177</v>
      </c>
      <c r="F198" s="9" t="s">
        <v>284</v>
      </c>
      <c r="G198" s="9" t="s">
        <v>855</v>
      </c>
      <c r="H198" s="9" t="s">
        <v>300</v>
      </c>
      <c r="I198" t="s">
        <v>25</v>
      </c>
      <c r="J198" s="9" t="s">
        <v>27</v>
      </c>
      <c r="K198" s="16">
        <v>44194</v>
      </c>
      <c r="L198" s="16">
        <v>44195</v>
      </c>
      <c r="M198" s="16">
        <v>44222</v>
      </c>
      <c r="O198" s="16">
        <v>44223</v>
      </c>
      <c r="P198">
        <f>M198-K198</f>
        <v>28</v>
      </c>
      <c r="R198">
        <f>O198-K198</f>
        <v>29</v>
      </c>
      <c r="T198" t="s">
        <v>11</v>
      </c>
      <c r="U198" t="s">
        <v>372</v>
      </c>
      <c r="V198" t="s">
        <v>302</v>
      </c>
      <c r="X198" s="5">
        <v>44281</v>
      </c>
      <c r="Y198" t="s">
        <v>372</v>
      </c>
      <c r="Z198" t="s">
        <v>434</v>
      </c>
      <c r="AA198" t="s">
        <v>11</v>
      </c>
      <c r="AB198" t="s">
        <v>372</v>
      </c>
      <c r="AI198" s="45">
        <f t="shared" ca="1" si="29"/>
        <v>29</v>
      </c>
      <c r="AJ198" s="45">
        <f t="shared" si="27"/>
        <v>1</v>
      </c>
      <c r="AK198" s="21">
        <f t="shared" si="28"/>
        <v>0</v>
      </c>
      <c r="AL198" s="30"/>
      <c r="BB198">
        <v>1</v>
      </c>
    </row>
    <row r="199" spans="1:54" ht="17.25" x14ac:dyDescent="0.25">
      <c r="A199" t="s">
        <v>272</v>
      </c>
      <c r="B199" s="1" t="s">
        <v>16</v>
      </c>
      <c r="C199" s="14" t="s">
        <v>15</v>
      </c>
      <c r="D199" s="14"/>
      <c r="E199" s="31" t="s">
        <v>177</v>
      </c>
      <c r="F199" s="9" t="s">
        <v>284</v>
      </c>
      <c r="G199" s="9" t="s">
        <v>855</v>
      </c>
      <c r="H199" s="9" t="s">
        <v>300</v>
      </c>
      <c r="I199" t="s">
        <v>25</v>
      </c>
      <c r="J199" s="9" t="s">
        <v>27</v>
      </c>
      <c r="K199" s="16">
        <v>44194</v>
      </c>
      <c r="L199" s="16">
        <v>44195</v>
      </c>
      <c r="O199" s="16">
        <v>44344</v>
      </c>
      <c r="S199" s="18">
        <f t="shared" ref="S199:S214" si="30">O199-K199</f>
        <v>150</v>
      </c>
      <c r="T199" t="s">
        <v>11</v>
      </c>
      <c r="U199" t="s">
        <v>372</v>
      </c>
      <c r="V199" t="s">
        <v>568</v>
      </c>
      <c r="W199" t="s">
        <v>490</v>
      </c>
      <c r="Y199" t="s">
        <v>372</v>
      </c>
      <c r="AB199" t="s">
        <v>372</v>
      </c>
      <c r="AI199" s="45">
        <f t="shared" ca="1" si="29"/>
        <v>150</v>
      </c>
      <c r="AJ199" s="45">
        <f t="shared" si="27"/>
        <v>0</v>
      </c>
      <c r="AK199" s="21">
        <f t="shared" si="28"/>
        <v>0</v>
      </c>
      <c r="AL199" s="30"/>
      <c r="BA199">
        <v>1</v>
      </c>
    </row>
    <row r="200" spans="1:54" ht="17.25" x14ac:dyDescent="0.25">
      <c r="A200" t="s">
        <v>273</v>
      </c>
      <c r="B200" s="1" t="s">
        <v>16</v>
      </c>
      <c r="C200" s="14" t="s">
        <v>15</v>
      </c>
      <c r="D200" s="14"/>
      <c r="E200" s="31" t="s">
        <v>177</v>
      </c>
      <c r="F200" s="9" t="s">
        <v>284</v>
      </c>
      <c r="G200" s="9" t="s">
        <v>855</v>
      </c>
      <c r="H200" s="9" t="s">
        <v>300</v>
      </c>
      <c r="I200" t="s">
        <v>25</v>
      </c>
      <c r="J200" s="9" t="s">
        <v>27</v>
      </c>
      <c r="K200" s="16">
        <v>44194</v>
      </c>
      <c r="L200" s="16">
        <v>44195</v>
      </c>
      <c r="O200" s="16">
        <v>44344</v>
      </c>
      <c r="S200" s="18">
        <f t="shared" si="30"/>
        <v>150</v>
      </c>
      <c r="T200" t="s">
        <v>11</v>
      </c>
      <c r="U200" t="s">
        <v>372</v>
      </c>
      <c r="V200" t="s">
        <v>568</v>
      </c>
      <c r="W200" t="s">
        <v>490</v>
      </c>
      <c r="Y200" t="s">
        <v>372</v>
      </c>
      <c r="AB200" t="s">
        <v>372</v>
      </c>
      <c r="AI200" s="45">
        <f t="shared" ca="1" si="29"/>
        <v>150</v>
      </c>
      <c r="AJ200" s="45">
        <f t="shared" si="27"/>
        <v>0</v>
      </c>
      <c r="AK200" s="21">
        <f t="shared" si="28"/>
        <v>0</v>
      </c>
      <c r="AL200" s="30"/>
      <c r="BA200">
        <v>1</v>
      </c>
    </row>
    <row r="201" spans="1:54" ht="17.25" x14ac:dyDescent="0.25">
      <c r="A201" t="s">
        <v>332</v>
      </c>
      <c r="B201" s="1" t="s">
        <v>17</v>
      </c>
      <c r="C201" s="14" t="s">
        <v>14</v>
      </c>
      <c r="D201" s="14"/>
      <c r="E201" s="36" t="s">
        <v>170</v>
      </c>
      <c r="F201" s="9" t="s">
        <v>284</v>
      </c>
      <c r="G201" s="9" t="s">
        <v>855</v>
      </c>
      <c r="H201" s="9" t="s">
        <v>300</v>
      </c>
      <c r="I201" t="s">
        <v>26</v>
      </c>
      <c r="J201" s="9" t="s">
        <v>27</v>
      </c>
      <c r="K201" s="16">
        <v>44216</v>
      </c>
      <c r="L201" s="16">
        <v>44218</v>
      </c>
      <c r="N201" s="16">
        <v>44299</v>
      </c>
      <c r="O201" s="16">
        <v>44299</v>
      </c>
      <c r="Q201">
        <f>N201-K201</f>
        <v>83</v>
      </c>
      <c r="S201" s="18">
        <f t="shared" si="30"/>
        <v>83</v>
      </c>
      <c r="T201" t="s">
        <v>11</v>
      </c>
      <c r="U201" t="s">
        <v>397</v>
      </c>
      <c r="V201" t="s">
        <v>429</v>
      </c>
      <c r="W201" t="s">
        <v>500</v>
      </c>
      <c r="X201" s="5">
        <v>44305</v>
      </c>
      <c r="Y201" t="s">
        <v>372</v>
      </c>
      <c r="Z201" t="s">
        <v>431</v>
      </c>
      <c r="AA201" t="s">
        <v>11</v>
      </c>
      <c r="AB201" t="s">
        <v>11</v>
      </c>
      <c r="AI201" s="45">
        <f t="shared" ca="1" si="29"/>
        <v>83</v>
      </c>
      <c r="AJ201" s="45">
        <f t="shared" si="27"/>
        <v>1</v>
      </c>
      <c r="AK201" s="45">
        <f t="shared" si="28"/>
        <v>1</v>
      </c>
      <c r="AL201" s="30">
        <v>0</v>
      </c>
      <c r="AQ201">
        <v>1</v>
      </c>
      <c r="AX201">
        <v>1</v>
      </c>
    </row>
    <row r="202" spans="1:54" ht="17.25" x14ac:dyDescent="0.25">
      <c r="A202" t="s">
        <v>333</v>
      </c>
      <c r="B202" s="1" t="s">
        <v>17</v>
      </c>
      <c r="C202" s="14" t="s">
        <v>14</v>
      </c>
      <c r="D202" s="14"/>
      <c r="E202" s="36" t="s">
        <v>170</v>
      </c>
      <c r="F202" s="9" t="s">
        <v>284</v>
      </c>
      <c r="G202" s="9" t="s">
        <v>855</v>
      </c>
      <c r="H202" s="9" t="s">
        <v>300</v>
      </c>
      <c r="I202" t="s">
        <v>26</v>
      </c>
      <c r="J202" s="9" t="s">
        <v>27</v>
      </c>
      <c r="K202" s="16">
        <v>44216</v>
      </c>
      <c r="L202" s="16">
        <v>44218</v>
      </c>
      <c r="N202" s="16">
        <v>44355</v>
      </c>
      <c r="O202" s="16">
        <v>44355</v>
      </c>
      <c r="Q202">
        <f>N202-K202</f>
        <v>139</v>
      </c>
      <c r="S202" s="18">
        <f t="shared" si="30"/>
        <v>139</v>
      </c>
      <c r="T202" t="s">
        <v>11</v>
      </c>
      <c r="U202" t="s">
        <v>372</v>
      </c>
      <c r="V202" t="s">
        <v>636</v>
      </c>
      <c r="X202" s="5">
        <v>44379</v>
      </c>
      <c r="Y202" t="s">
        <v>372</v>
      </c>
      <c r="Z202" t="s">
        <v>478</v>
      </c>
      <c r="AA202" t="s">
        <v>11</v>
      </c>
      <c r="AB202" t="s">
        <v>372</v>
      </c>
      <c r="AI202" s="45">
        <f t="shared" ca="1" si="29"/>
        <v>139</v>
      </c>
      <c r="AJ202" s="45">
        <f t="shared" si="27"/>
        <v>1</v>
      </c>
      <c r="AK202" s="30">
        <f t="shared" si="28"/>
        <v>0</v>
      </c>
      <c r="AL202" s="30">
        <v>0</v>
      </c>
      <c r="AX202">
        <v>1</v>
      </c>
    </row>
    <row r="203" spans="1:54" ht="17.25" x14ac:dyDescent="0.25">
      <c r="A203" t="s">
        <v>334</v>
      </c>
      <c r="B203" s="1" t="s">
        <v>17</v>
      </c>
      <c r="C203" s="14" t="s">
        <v>14</v>
      </c>
      <c r="D203" s="14"/>
      <c r="E203" s="36" t="s">
        <v>170</v>
      </c>
      <c r="F203" s="9" t="s">
        <v>284</v>
      </c>
      <c r="G203" s="9" t="s">
        <v>855</v>
      </c>
      <c r="H203" s="9" t="s">
        <v>300</v>
      </c>
      <c r="I203" t="s">
        <v>26</v>
      </c>
      <c r="J203" s="9" t="s">
        <v>27</v>
      </c>
      <c r="K203" s="16">
        <v>44216</v>
      </c>
      <c r="L203" s="16">
        <v>44218</v>
      </c>
      <c r="M203" s="16">
        <v>44270</v>
      </c>
      <c r="O203" s="16">
        <v>44285</v>
      </c>
      <c r="P203">
        <f>M203-K203</f>
        <v>54</v>
      </c>
      <c r="S203" s="18">
        <f t="shared" si="30"/>
        <v>69</v>
      </c>
      <c r="T203" t="s">
        <v>11</v>
      </c>
      <c r="U203" t="s">
        <v>376</v>
      </c>
      <c r="V203" t="s">
        <v>380</v>
      </c>
      <c r="W203" t="s">
        <v>497</v>
      </c>
      <c r="X203" s="5">
        <v>44294</v>
      </c>
      <c r="Y203" t="s">
        <v>372</v>
      </c>
      <c r="Z203" t="s">
        <v>431</v>
      </c>
      <c r="AA203" t="s">
        <v>11</v>
      </c>
      <c r="AB203" t="s">
        <v>11</v>
      </c>
      <c r="AI203" s="45">
        <f t="shared" ca="1" si="29"/>
        <v>69</v>
      </c>
      <c r="AJ203" s="45">
        <f t="shared" si="27"/>
        <v>1</v>
      </c>
      <c r="AK203" s="45">
        <f t="shared" si="28"/>
        <v>1</v>
      </c>
      <c r="AL203" s="30">
        <v>0</v>
      </c>
      <c r="AO203">
        <v>1</v>
      </c>
    </row>
    <row r="204" spans="1:54" ht="17.25" x14ac:dyDescent="0.25">
      <c r="A204" t="s">
        <v>335</v>
      </c>
      <c r="B204" s="1" t="s">
        <v>17</v>
      </c>
      <c r="C204" s="14" t="s">
        <v>14</v>
      </c>
      <c r="D204" s="14"/>
      <c r="E204" s="36" t="s">
        <v>170</v>
      </c>
      <c r="F204" s="9" t="s">
        <v>284</v>
      </c>
      <c r="G204" s="9" t="s">
        <v>855</v>
      </c>
      <c r="H204" s="9" t="s">
        <v>300</v>
      </c>
      <c r="I204" t="s">
        <v>26</v>
      </c>
      <c r="J204" s="9" t="s">
        <v>27</v>
      </c>
      <c r="K204" s="16">
        <v>44216</v>
      </c>
      <c r="L204" s="16">
        <v>44218</v>
      </c>
      <c r="M204" s="16"/>
      <c r="N204" s="16">
        <v>44299</v>
      </c>
      <c r="O204" s="16">
        <v>44299</v>
      </c>
      <c r="Q204">
        <f>N204-K204</f>
        <v>83</v>
      </c>
      <c r="S204" s="18">
        <f t="shared" si="30"/>
        <v>83</v>
      </c>
      <c r="T204" t="s">
        <v>11</v>
      </c>
      <c r="U204" t="s">
        <v>397</v>
      </c>
      <c r="V204" t="s">
        <v>429</v>
      </c>
      <c r="W204" t="s">
        <v>507</v>
      </c>
      <c r="X204" s="5">
        <v>44305</v>
      </c>
      <c r="Y204" t="s">
        <v>372</v>
      </c>
      <c r="Z204" t="s">
        <v>431</v>
      </c>
      <c r="AA204" t="s">
        <v>11</v>
      </c>
      <c r="AB204" t="s">
        <v>11</v>
      </c>
      <c r="AI204" s="45">
        <f t="shared" ca="1" si="29"/>
        <v>83</v>
      </c>
      <c r="AJ204" s="45">
        <f t="shared" si="27"/>
        <v>1</v>
      </c>
      <c r="AK204" s="45">
        <f t="shared" si="28"/>
        <v>1</v>
      </c>
      <c r="AL204" s="30">
        <v>0</v>
      </c>
      <c r="AQ204">
        <v>1</v>
      </c>
      <c r="AX204">
        <v>1</v>
      </c>
    </row>
    <row r="205" spans="1:54" ht="17.25" x14ac:dyDescent="0.25">
      <c r="A205" t="s">
        <v>336</v>
      </c>
      <c r="B205" s="1" t="s">
        <v>17</v>
      </c>
      <c r="C205" s="14" t="s">
        <v>14</v>
      </c>
      <c r="D205" s="14"/>
      <c r="E205" s="36" t="s">
        <v>170</v>
      </c>
      <c r="F205" s="9" t="s">
        <v>284</v>
      </c>
      <c r="G205" s="9" t="s">
        <v>855</v>
      </c>
      <c r="H205" s="9" t="s">
        <v>300</v>
      </c>
      <c r="I205" t="s">
        <v>25</v>
      </c>
      <c r="J205" s="9" t="s">
        <v>27</v>
      </c>
      <c r="K205" s="16">
        <v>44216</v>
      </c>
      <c r="L205" s="16">
        <v>44218</v>
      </c>
      <c r="M205" s="16">
        <v>44270</v>
      </c>
      <c r="O205" s="16">
        <v>44281</v>
      </c>
      <c r="P205">
        <f>M205-K205</f>
        <v>54</v>
      </c>
      <c r="S205" s="18">
        <f t="shared" si="30"/>
        <v>65</v>
      </c>
      <c r="T205" t="s">
        <v>11</v>
      </c>
      <c r="U205" t="s">
        <v>376</v>
      </c>
      <c r="V205" t="s">
        <v>377</v>
      </c>
      <c r="W205" t="s">
        <v>497</v>
      </c>
      <c r="X205" s="5">
        <v>44294</v>
      </c>
      <c r="Y205" t="s">
        <v>372</v>
      </c>
      <c r="Z205" t="s">
        <v>431</v>
      </c>
      <c r="AA205" t="s">
        <v>11</v>
      </c>
      <c r="AB205" t="s">
        <v>11</v>
      </c>
      <c r="AI205" s="45">
        <f t="shared" ca="1" si="29"/>
        <v>65</v>
      </c>
      <c r="AJ205" s="45">
        <f t="shared" si="27"/>
        <v>1</v>
      </c>
      <c r="AK205" s="45">
        <f t="shared" si="28"/>
        <v>1</v>
      </c>
      <c r="AL205" s="30">
        <v>0</v>
      </c>
      <c r="AO205">
        <v>1</v>
      </c>
    </row>
    <row r="206" spans="1:54" ht="17.25" x14ac:dyDescent="0.25">
      <c r="A206" t="s">
        <v>337</v>
      </c>
      <c r="B206" s="1" t="s">
        <v>17</v>
      </c>
      <c r="C206" s="14" t="s">
        <v>14</v>
      </c>
      <c r="D206" s="95" t="s">
        <v>819</v>
      </c>
      <c r="E206" s="36" t="s">
        <v>170</v>
      </c>
      <c r="F206" s="9" t="s">
        <v>284</v>
      </c>
      <c r="G206" s="9" t="s">
        <v>855</v>
      </c>
      <c r="H206" s="9" t="s">
        <v>300</v>
      </c>
      <c r="I206" t="s">
        <v>25</v>
      </c>
      <c r="J206" s="9" t="s">
        <v>27</v>
      </c>
      <c r="K206" s="16">
        <v>44216</v>
      </c>
      <c r="L206" s="16">
        <v>44218</v>
      </c>
      <c r="N206" s="16">
        <v>44316</v>
      </c>
      <c r="O206" s="16">
        <v>44316</v>
      </c>
      <c r="Q206">
        <f>N206-K206</f>
        <v>100</v>
      </c>
      <c r="S206" s="18">
        <f t="shared" si="30"/>
        <v>100</v>
      </c>
      <c r="T206" t="s">
        <v>11</v>
      </c>
      <c r="U206" t="s">
        <v>372</v>
      </c>
      <c r="V206" t="s">
        <v>509</v>
      </c>
      <c r="X206" s="5">
        <v>44319</v>
      </c>
      <c r="Y206" t="s">
        <v>372</v>
      </c>
      <c r="Z206" t="s">
        <v>755</v>
      </c>
      <c r="AA206" t="s">
        <v>11</v>
      </c>
      <c r="AB206" t="s">
        <v>11</v>
      </c>
      <c r="AC206" s="44" t="s">
        <v>11</v>
      </c>
      <c r="AD206" s="44" t="s">
        <v>733</v>
      </c>
      <c r="AE206" s="44" t="s">
        <v>11</v>
      </c>
      <c r="AF206" s="44" t="s">
        <v>732</v>
      </c>
      <c r="AG206" s="44" t="s">
        <v>11</v>
      </c>
      <c r="AH206">
        <v>0</v>
      </c>
      <c r="AI206" s="45">
        <f t="shared" ca="1" si="29"/>
        <v>100</v>
      </c>
      <c r="AJ206" s="45">
        <f t="shared" si="27"/>
        <v>1</v>
      </c>
      <c r="AK206" s="45">
        <f t="shared" si="28"/>
        <v>1</v>
      </c>
      <c r="AL206" s="45">
        <v>1</v>
      </c>
      <c r="AN206">
        <v>1</v>
      </c>
      <c r="AX206">
        <v>1</v>
      </c>
    </row>
    <row r="207" spans="1:54" ht="17.25" x14ac:dyDescent="0.25">
      <c r="A207" t="s">
        <v>338</v>
      </c>
      <c r="B207" s="1" t="s">
        <v>17</v>
      </c>
      <c r="C207" s="14" t="s">
        <v>14</v>
      </c>
      <c r="D207" s="14"/>
      <c r="E207" s="36" t="s">
        <v>170</v>
      </c>
      <c r="F207" s="9" t="s">
        <v>284</v>
      </c>
      <c r="G207" s="9" t="s">
        <v>855</v>
      </c>
      <c r="H207" s="9" t="s">
        <v>300</v>
      </c>
      <c r="I207" t="s">
        <v>25</v>
      </c>
      <c r="J207" s="9" t="s">
        <v>27</v>
      </c>
      <c r="K207" s="16">
        <v>44216</v>
      </c>
      <c r="L207" s="16">
        <v>44218</v>
      </c>
      <c r="N207" s="16">
        <v>44298</v>
      </c>
      <c r="O207" s="16">
        <v>44299</v>
      </c>
      <c r="Q207">
        <f>N207-K207</f>
        <v>82</v>
      </c>
      <c r="S207" s="18">
        <f t="shared" si="30"/>
        <v>83</v>
      </c>
      <c r="T207" t="s">
        <v>11</v>
      </c>
      <c r="U207" t="s">
        <v>372</v>
      </c>
      <c r="V207" t="s">
        <v>411</v>
      </c>
      <c r="X207" s="5">
        <v>44305</v>
      </c>
      <c r="Y207" t="s">
        <v>372</v>
      </c>
      <c r="Z207" t="s">
        <v>431</v>
      </c>
      <c r="AA207" t="s">
        <v>11</v>
      </c>
      <c r="AB207" t="s">
        <v>372</v>
      </c>
      <c r="AI207" s="45">
        <f t="shared" ca="1" si="29"/>
        <v>83</v>
      </c>
      <c r="AJ207" s="45">
        <f t="shared" si="27"/>
        <v>1</v>
      </c>
      <c r="AK207" s="30">
        <f t="shared" si="28"/>
        <v>0</v>
      </c>
      <c r="AL207" s="30">
        <v>0</v>
      </c>
      <c r="AX207">
        <v>1</v>
      </c>
    </row>
    <row r="208" spans="1:54" ht="17.25" x14ac:dyDescent="0.25">
      <c r="A208" t="s">
        <v>339</v>
      </c>
      <c r="B208" s="1" t="s">
        <v>17</v>
      </c>
      <c r="C208" s="14" t="s">
        <v>14</v>
      </c>
      <c r="D208" s="14"/>
      <c r="E208" s="36" t="s">
        <v>170</v>
      </c>
      <c r="F208" s="9" t="s">
        <v>284</v>
      </c>
      <c r="G208" s="9" t="s">
        <v>855</v>
      </c>
      <c r="H208" s="9" t="s">
        <v>300</v>
      </c>
      <c r="I208" t="s">
        <v>25</v>
      </c>
      <c r="J208" s="9" t="s">
        <v>27</v>
      </c>
      <c r="K208" s="16">
        <v>44216</v>
      </c>
      <c r="L208" s="16">
        <v>44218</v>
      </c>
      <c r="N208" s="16">
        <v>44298</v>
      </c>
      <c r="O208" s="16">
        <v>44298</v>
      </c>
      <c r="Q208">
        <f>N208-K208</f>
        <v>82</v>
      </c>
      <c r="S208" s="18">
        <f t="shared" si="30"/>
        <v>82</v>
      </c>
      <c r="T208" t="s">
        <v>11</v>
      </c>
      <c r="U208" t="s">
        <v>397</v>
      </c>
      <c r="V208" t="s">
        <v>398</v>
      </c>
      <c r="X208" s="5">
        <v>44305</v>
      </c>
      <c r="Y208" t="s">
        <v>372</v>
      </c>
      <c r="Z208" t="s">
        <v>431</v>
      </c>
      <c r="AA208" t="s">
        <v>11</v>
      </c>
      <c r="AB208" t="s">
        <v>11</v>
      </c>
      <c r="AI208" s="45">
        <f t="shared" ca="1" si="29"/>
        <v>82</v>
      </c>
      <c r="AJ208" s="45">
        <f t="shared" si="27"/>
        <v>1</v>
      </c>
      <c r="AK208" s="45">
        <f t="shared" si="28"/>
        <v>1</v>
      </c>
      <c r="AL208" s="30">
        <v>0</v>
      </c>
      <c r="AQ208">
        <v>1</v>
      </c>
      <c r="AX208">
        <v>1</v>
      </c>
    </row>
    <row r="209" spans="1:54" ht="17.25" x14ac:dyDescent="0.25">
      <c r="A209" t="s">
        <v>340</v>
      </c>
      <c r="B209" s="1" t="s">
        <v>16</v>
      </c>
      <c r="C209" s="14" t="s">
        <v>15</v>
      </c>
      <c r="D209" s="14"/>
      <c r="E209" s="36" t="s">
        <v>170</v>
      </c>
      <c r="F209" s="9" t="s">
        <v>284</v>
      </c>
      <c r="G209" s="9" t="s">
        <v>855</v>
      </c>
      <c r="H209" s="9" t="s">
        <v>300</v>
      </c>
      <c r="I209" s="11" t="s">
        <v>26</v>
      </c>
      <c r="J209" s="9" t="s">
        <v>27</v>
      </c>
      <c r="K209" s="16">
        <v>44216</v>
      </c>
      <c r="L209" s="16">
        <v>44218</v>
      </c>
      <c r="M209" s="16">
        <v>44270</v>
      </c>
      <c r="O209" s="16">
        <v>44287</v>
      </c>
      <c r="P209">
        <f>M209-K209</f>
        <v>54</v>
      </c>
      <c r="S209">
        <f t="shared" si="30"/>
        <v>71</v>
      </c>
      <c r="T209" t="s">
        <v>11</v>
      </c>
      <c r="U209" t="s">
        <v>376</v>
      </c>
      <c r="V209" t="s">
        <v>685</v>
      </c>
      <c r="W209" t="s">
        <v>376</v>
      </c>
      <c r="X209" s="5">
        <v>44294</v>
      </c>
      <c r="Y209" t="s">
        <v>372</v>
      </c>
      <c r="Z209" t="s">
        <v>431</v>
      </c>
      <c r="AA209" t="s">
        <v>11</v>
      </c>
      <c r="AB209" t="s">
        <v>11</v>
      </c>
      <c r="AI209" s="45">
        <f t="shared" ca="1" si="29"/>
        <v>71</v>
      </c>
      <c r="AJ209" s="45">
        <f t="shared" si="27"/>
        <v>1</v>
      </c>
      <c r="AK209" s="45">
        <f t="shared" si="28"/>
        <v>1</v>
      </c>
      <c r="AL209" s="30">
        <v>0</v>
      </c>
      <c r="AO209">
        <v>1</v>
      </c>
    </row>
    <row r="210" spans="1:54" s="67" customFormat="1" ht="17.25" x14ac:dyDescent="0.25">
      <c r="A210" s="67" t="s">
        <v>341</v>
      </c>
      <c r="B210" s="66" t="s">
        <v>16</v>
      </c>
      <c r="C210" s="65" t="s">
        <v>15</v>
      </c>
      <c r="D210" s="65"/>
      <c r="E210" s="83" t="s">
        <v>170</v>
      </c>
      <c r="F210" s="79" t="s">
        <v>284</v>
      </c>
      <c r="G210" s="79" t="s">
        <v>855</v>
      </c>
      <c r="H210" s="79" t="s">
        <v>300</v>
      </c>
      <c r="I210" s="67" t="s">
        <v>25</v>
      </c>
      <c r="J210" s="79" t="s">
        <v>27</v>
      </c>
      <c r="K210" s="80">
        <v>44216</v>
      </c>
      <c r="L210" s="80">
        <v>44218</v>
      </c>
      <c r="M210" s="80">
        <v>44309</v>
      </c>
      <c r="N210" s="89"/>
      <c r="O210" s="80">
        <v>44326</v>
      </c>
      <c r="P210" s="67">
        <f>M210-K210</f>
        <v>93</v>
      </c>
      <c r="S210" s="67">
        <f t="shared" si="30"/>
        <v>110</v>
      </c>
      <c r="T210" s="67" t="s">
        <v>11</v>
      </c>
      <c r="U210" s="67" t="s">
        <v>376</v>
      </c>
      <c r="V210" s="67" t="s">
        <v>569</v>
      </c>
      <c r="W210" s="67" t="s">
        <v>376</v>
      </c>
      <c r="X210" s="68">
        <v>44328</v>
      </c>
      <c r="Y210" s="67" t="s">
        <v>372</v>
      </c>
      <c r="Z210" s="67" t="s">
        <v>431</v>
      </c>
      <c r="AA210" s="67" t="s">
        <v>11</v>
      </c>
      <c r="AB210" s="67" t="s">
        <v>11</v>
      </c>
      <c r="AI210" s="81">
        <f t="shared" ca="1" si="29"/>
        <v>110</v>
      </c>
      <c r="AJ210" s="81">
        <f t="shared" si="27"/>
        <v>1</v>
      </c>
      <c r="AK210" s="81">
        <f t="shared" si="28"/>
        <v>1</v>
      </c>
      <c r="AL210" s="82">
        <v>0</v>
      </c>
      <c r="AO210" s="67">
        <v>1</v>
      </c>
    </row>
    <row r="211" spans="1:54" ht="17.25" x14ac:dyDescent="0.25">
      <c r="A211" t="s">
        <v>342</v>
      </c>
      <c r="B211" s="1" t="s">
        <v>16</v>
      </c>
      <c r="C211" s="14" t="s">
        <v>15</v>
      </c>
      <c r="D211" s="14"/>
      <c r="E211" s="36" t="s">
        <v>170</v>
      </c>
      <c r="F211" s="9" t="s">
        <v>284</v>
      </c>
      <c r="G211" s="9" t="s">
        <v>855</v>
      </c>
      <c r="H211" s="9" t="s">
        <v>300</v>
      </c>
      <c r="I211" t="s">
        <v>25</v>
      </c>
      <c r="J211" s="9" t="s">
        <v>27</v>
      </c>
      <c r="K211" s="16">
        <v>44216</v>
      </c>
      <c r="L211" s="16">
        <v>44218</v>
      </c>
      <c r="M211" s="16">
        <v>44249</v>
      </c>
      <c r="O211" s="16">
        <v>44272</v>
      </c>
      <c r="P211">
        <f>M211-K211</f>
        <v>33</v>
      </c>
      <c r="S211">
        <f t="shared" si="30"/>
        <v>56</v>
      </c>
      <c r="T211" t="s">
        <v>11</v>
      </c>
      <c r="U211" t="s">
        <v>376</v>
      </c>
      <c r="V211" t="s">
        <v>367</v>
      </c>
      <c r="X211" s="5">
        <v>44281</v>
      </c>
      <c r="Y211" t="s">
        <v>376</v>
      </c>
      <c r="Z211" t="s">
        <v>439</v>
      </c>
      <c r="AA211" t="s">
        <v>11</v>
      </c>
      <c r="AB211" t="s">
        <v>11</v>
      </c>
      <c r="AI211" s="45">
        <f t="shared" ca="1" si="29"/>
        <v>56</v>
      </c>
      <c r="AJ211" s="45">
        <f t="shared" si="27"/>
        <v>1</v>
      </c>
      <c r="AK211" s="45">
        <f t="shared" si="28"/>
        <v>1</v>
      </c>
      <c r="AL211" s="30">
        <v>0</v>
      </c>
      <c r="AO211">
        <v>1</v>
      </c>
    </row>
    <row r="212" spans="1:54" ht="17.25" x14ac:dyDescent="0.25">
      <c r="A212" s="31" t="s">
        <v>343</v>
      </c>
      <c r="B212" s="1" t="s">
        <v>17</v>
      </c>
      <c r="C212" s="14" t="s">
        <v>14</v>
      </c>
      <c r="D212" s="14"/>
      <c r="E212" s="36" t="s">
        <v>170</v>
      </c>
      <c r="F212" s="9" t="s">
        <v>284</v>
      </c>
      <c r="G212" s="9" t="s">
        <v>855</v>
      </c>
      <c r="H212" s="9" t="s">
        <v>300</v>
      </c>
      <c r="I212" t="s">
        <v>26</v>
      </c>
      <c r="J212" s="9" t="s">
        <v>27</v>
      </c>
      <c r="K212" s="16">
        <v>44220</v>
      </c>
      <c r="L212" s="16">
        <v>44222</v>
      </c>
      <c r="M212" s="16">
        <v>44273</v>
      </c>
      <c r="O212" s="16">
        <v>44287</v>
      </c>
      <c r="P212">
        <f>M212-K212</f>
        <v>53</v>
      </c>
      <c r="S212" s="18">
        <f t="shared" si="30"/>
        <v>67</v>
      </c>
      <c r="T212" t="s">
        <v>11</v>
      </c>
      <c r="U212" t="s">
        <v>376</v>
      </c>
      <c r="V212" t="s">
        <v>380</v>
      </c>
      <c r="W212" t="s">
        <v>376</v>
      </c>
      <c r="X212" s="5">
        <v>44294</v>
      </c>
      <c r="Y212" t="s">
        <v>372</v>
      </c>
      <c r="Z212" t="s">
        <v>431</v>
      </c>
      <c r="AA212" t="s">
        <v>11</v>
      </c>
      <c r="AB212" t="s">
        <v>11</v>
      </c>
      <c r="AI212" s="45">
        <f t="shared" ca="1" si="29"/>
        <v>67</v>
      </c>
      <c r="AJ212" s="45">
        <f t="shared" si="27"/>
        <v>1</v>
      </c>
      <c r="AK212" s="45">
        <f t="shared" si="28"/>
        <v>1</v>
      </c>
      <c r="AL212" s="30">
        <v>0</v>
      </c>
      <c r="AO212">
        <v>1</v>
      </c>
    </row>
    <row r="213" spans="1:54" ht="17.25" x14ac:dyDescent="0.25">
      <c r="A213" t="s">
        <v>344</v>
      </c>
      <c r="B213" s="1" t="s">
        <v>17</v>
      </c>
      <c r="C213" s="14" t="s">
        <v>14</v>
      </c>
      <c r="D213" s="14"/>
      <c r="E213" s="36" t="s">
        <v>170</v>
      </c>
      <c r="F213" s="9" t="s">
        <v>284</v>
      </c>
      <c r="G213" s="9" t="s">
        <v>855</v>
      </c>
      <c r="H213" s="9" t="s">
        <v>300</v>
      </c>
      <c r="I213" t="s">
        <v>26</v>
      </c>
      <c r="J213" s="9" t="s">
        <v>27</v>
      </c>
      <c r="K213" s="16">
        <v>44220</v>
      </c>
      <c r="L213" s="16">
        <v>44222</v>
      </c>
      <c r="M213" s="16"/>
      <c r="N213" s="16">
        <v>44299</v>
      </c>
      <c r="O213" s="16">
        <v>44299</v>
      </c>
      <c r="Q213">
        <f>N213-K213</f>
        <v>79</v>
      </c>
      <c r="S213" s="18">
        <f t="shared" si="30"/>
        <v>79</v>
      </c>
      <c r="T213" t="s">
        <v>11</v>
      </c>
      <c r="U213" t="s">
        <v>376</v>
      </c>
      <c r="V213" t="s">
        <v>430</v>
      </c>
      <c r="W213" t="s">
        <v>504</v>
      </c>
      <c r="X213" s="5">
        <v>44305</v>
      </c>
      <c r="Y213" t="s">
        <v>372</v>
      </c>
      <c r="Z213" t="s">
        <v>431</v>
      </c>
      <c r="AA213" t="s">
        <v>11</v>
      </c>
      <c r="AB213" t="s">
        <v>372</v>
      </c>
      <c r="AI213" s="45">
        <f t="shared" ca="1" si="29"/>
        <v>79</v>
      </c>
      <c r="AJ213" s="45">
        <f t="shared" si="27"/>
        <v>1</v>
      </c>
      <c r="AK213" s="30">
        <f t="shared" si="28"/>
        <v>0</v>
      </c>
      <c r="AL213" s="30">
        <v>0</v>
      </c>
      <c r="AO213">
        <v>1</v>
      </c>
    </row>
    <row r="214" spans="1:54" s="25" customFormat="1" ht="17.25" x14ac:dyDescent="0.25">
      <c r="A214" t="s">
        <v>345</v>
      </c>
      <c r="B214" s="1" t="s">
        <v>17</v>
      </c>
      <c r="C214" s="14" t="s">
        <v>14</v>
      </c>
      <c r="D214" s="14"/>
      <c r="E214" s="36" t="s">
        <v>170</v>
      </c>
      <c r="F214" s="9" t="s">
        <v>284</v>
      </c>
      <c r="G214" s="9" t="s">
        <v>855</v>
      </c>
      <c r="H214" s="9" t="s">
        <v>300</v>
      </c>
      <c r="I214" t="s">
        <v>26</v>
      </c>
      <c r="J214" s="9" t="s">
        <v>27</v>
      </c>
      <c r="K214" s="16">
        <v>44220</v>
      </c>
      <c r="L214" s="16">
        <v>44222</v>
      </c>
      <c r="M214" s="39"/>
      <c r="N214" s="16">
        <v>44288</v>
      </c>
      <c r="O214" s="16">
        <v>44291</v>
      </c>
      <c r="P214"/>
      <c r="Q214">
        <f>N214-K214</f>
        <v>68</v>
      </c>
      <c r="R214"/>
      <c r="S214" s="18">
        <f t="shared" si="30"/>
        <v>71</v>
      </c>
      <c r="T214" t="s">
        <v>11</v>
      </c>
      <c r="U214" t="s">
        <v>372</v>
      </c>
      <c r="V214" t="s">
        <v>386</v>
      </c>
      <c r="W214"/>
      <c r="X214" s="5">
        <v>44294</v>
      </c>
      <c r="Y214" t="s">
        <v>372</v>
      </c>
      <c r="Z214" t="s">
        <v>431</v>
      </c>
      <c r="AA214" t="s">
        <v>11</v>
      </c>
      <c r="AB214" t="s">
        <v>372</v>
      </c>
      <c r="AC214"/>
      <c r="AD214"/>
      <c r="AE214"/>
      <c r="AF214"/>
      <c r="AG214"/>
      <c r="AH214"/>
      <c r="AI214" s="45">
        <f t="shared" ca="1" si="29"/>
        <v>71</v>
      </c>
      <c r="AJ214" s="45">
        <f t="shared" si="27"/>
        <v>1</v>
      </c>
      <c r="AK214" s="30">
        <f t="shared" si="28"/>
        <v>0</v>
      </c>
      <c r="AL214" s="30">
        <v>0</v>
      </c>
      <c r="AM214"/>
      <c r="AN214"/>
      <c r="AO214"/>
      <c r="AP214"/>
      <c r="AQ214"/>
      <c r="AR214"/>
      <c r="AS214"/>
      <c r="AT214"/>
      <c r="AU214"/>
      <c r="AV214"/>
      <c r="AW214"/>
      <c r="AX214">
        <v>1</v>
      </c>
      <c r="AY214"/>
      <c r="AZ214"/>
      <c r="BA214"/>
      <c r="BB214"/>
    </row>
    <row r="215" spans="1:54" ht="17.25" x14ac:dyDescent="0.25">
      <c r="A215" t="s">
        <v>346</v>
      </c>
      <c r="B215" s="1" t="s">
        <v>17</v>
      </c>
      <c r="C215" s="14" t="s">
        <v>14</v>
      </c>
      <c r="D215" s="14"/>
      <c r="E215" s="36" t="s">
        <v>170</v>
      </c>
      <c r="F215" s="9" t="s">
        <v>284</v>
      </c>
      <c r="G215" s="9" t="s">
        <v>855</v>
      </c>
      <c r="H215" s="9" t="s">
        <v>300</v>
      </c>
      <c r="I215" t="s">
        <v>26</v>
      </c>
      <c r="J215" s="9" t="s">
        <v>27</v>
      </c>
      <c r="K215" s="16">
        <v>44220</v>
      </c>
      <c r="L215" s="16">
        <v>44222</v>
      </c>
      <c r="N215" s="16">
        <v>44302</v>
      </c>
      <c r="O215" s="16">
        <v>44308</v>
      </c>
      <c r="Q215">
        <f>N215-K215</f>
        <v>82</v>
      </c>
      <c r="R215">
        <f>O215-K215</f>
        <v>88</v>
      </c>
      <c r="S215" s="18"/>
      <c r="T215" t="s">
        <v>11</v>
      </c>
      <c r="U215" t="s">
        <v>372</v>
      </c>
      <c r="V215" t="s">
        <v>469</v>
      </c>
      <c r="X215" s="5">
        <v>44319</v>
      </c>
      <c r="Y215" t="s">
        <v>372</v>
      </c>
      <c r="Z215" t="s">
        <v>603</v>
      </c>
      <c r="AA215" t="s">
        <v>11</v>
      </c>
      <c r="AB215" t="s">
        <v>372</v>
      </c>
      <c r="AI215" s="45">
        <f t="shared" ca="1" si="29"/>
        <v>88</v>
      </c>
      <c r="AJ215" s="45">
        <f t="shared" si="27"/>
        <v>1</v>
      </c>
      <c r="AK215" s="30">
        <f t="shared" si="28"/>
        <v>0</v>
      </c>
      <c r="AL215" s="30">
        <v>0</v>
      </c>
      <c r="AV215">
        <v>1</v>
      </c>
      <c r="BB215">
        <v>1</v>
      </c>
    </row>
    <row r="216" spans="1:54" s="25" customFormat="1" ht="17.25" x14ac:dyDescent="0.25">
      <c r="A216" t="s">
        <v>347</v>
      </c>
      <c r="B216" s="1" t="s">
        <v>17</v>
      </c>
      <c r="C216" s="14" t="s">
        <v>14</v>
      </c>
      <c r="D216" s="14"/>
      <c r="E216" s="36" t="s">
        <v>170</v>
      </c>
      <c r="F216" s="9" t="s">
        <v>284</v>
      </c>
      <c r="G216" s="9" t="s">
        <v>856</v>
      </c>
      <c r="H216" s="28" t="s">
        <v>329</v>
      </c>
      <c r="I216" t="s">
        <v>26</v>
      </c>
      <c r="J216" s="9" t="s">
        <v>27</v>
      </c>
      <c r="K216" s="16">
        <v>44220</v>
      </c>
      <c r="L216" s="16">
        <v>44222</v>
      </c>
      <c r="M216" s="39"/>
      <c r="N216" s="16">
        <v>44321</v>
      </c>
      <c r="O216" s="16">
        <v>44321</v>
      </c>
      <c r="P216"/>
      <c r="Q216">
        <f>N216-K216</f>
        <v>101</v>
      </c>
      <c r="R216"/>
      <c r="S216" s="18">
        <f>O216-K216</f>
        <v>101</v>
      </c>
      <c r="T216" t="s">
        <v>11</v>
      </c>
      <c r="U216" t="s">
        <v>372</v>
      </c>
      <c r="V216" t="s">
        <v>559</v>
      </c>
      <c r="W216"/>
      <c r="X216" s="5">
        <v>44328</v>
      </c>
      <c r="Y216" t="s">
        <v>372</v>
      </c>
      <c r="Z216" t="s">
        <v>603</v>
      </c>
      <c r="AA216" t="s">
        <v>11</v>
      </c>
      <c r="AB216" t="s">
        <v>372</v>
      </c>
      <c r="AC216"/>
      <c r="AD216"/>
      <c r="AE216"/>
      <c r="AF216"/>
      <c r="AG216"/>
      <c r="AH216"/>
      <c r="AI216" s="45">
        <f t="shared" ca="1" si="29"/>
        <v>101</v>
      </c>
      <c r="AJ216" s="45">
        <f t="shared" si="27"/>
        <v>1</v>
      </c>
      <c r="AK216" s="30">
        <f t="shared" si="28"/>
        <v>0</v>
      </c>
      <c r="AL216" s="30">
        <v>0</v>
      </c>
      <c r="AM216"/>
      <c r="AN216"/>
      <c r="AO216"/>
      <c r="AP216"/>
      <c r="AQ216"/>
      <c r="AR216"/>
      <c r="AS216"/>
      <c r="AT216"/>
      <c r="AU216"/>
      <c r="AV216"/>
      <c r="AW216"/>
      <c r="AX216">
        <v>1</v>
      </c>
      <c r="AY216"/>
      <c r="AZ216"/>
      <c r="BA216"/>
      <c r="BB216"/>
    </row>
    <row r="217" spans="1:54" ht="17.25" x14ac:dyDescent="0.25">
      <c r="A217" t="s">
        <v>348</v>
      </c>
      <c r="B217" s="1" t="s">
        <v>17</v>
      </c>
      <c r="C217" s="14" t="s">
        <v>14</v>
      </c>
      <c r="D217" s="14"/>
      <c r="E217" s="36" t="s">
        <v>170</v>
      </c>
      <c r="F217" s="9" t="s">
        <v>284</v>
      </c>
      <c r="G217" s="9" t="s">
        <v>856</v>
      </c>
      <c r="H217" s="28" t="s">
        <v>329</v>
      </c>
      <c r="I217" t="s">
        <v>26</v>
      </c>
      <c r="J217" s="9" t="s">
        <v>27</v>
      </c>
      <c r="K217" s="16">
        <v>44220</v>
      </c>
      <c r="L217" s="16">
        <v>44222</v>
      </c>
      <c r="M217" s="16">
        <v>44309</v>
      </c>
      <c r="O217" s="16">
        <v>44312</v>
      </c>
      <c r="P217">
        <f>M217-K217</f>
        <v>89</v>
      </c>
      <c r="R217">
        <f>O217-K217</f>
        <v>92</v>
      </c>
      <c r="S217" s="18"/>
      <c r="T217" t="s">
        <v>11</v>
      </c>
      <c r="U217" t="s">
        <v>372</v>
      </c>
      <c r="V217" t="s">
        <v>472</v>
      </c>
      <c r="X217" s="5">
        <v>44319</v>
      </c>
      <c r="Y217" t="s">
        <v>372</v>
      </c>
      <c r="Z217" t="s">
        <v>603</v>
      </c>
      <c r="AA217" t="s">
        <v>11</v>
      </c>
      <c r="AB217" t="s">
        <v>11</v>
      </c>
      <c r="AI217" s="45">
        <f t="shared" ca="1" si="29"/>
        <v>92</v>
      </c>
      <c r="AJ217" s="45">
        <f t="shared" si="27"/>
        <v>1</v>
      </c>
      <c r="AK217" s="45">
        <f t="shared" si="28"/>
        <v>1</v>
      </c>
      <c r="AL217" s="30">
        <v>0</v>
      </c>
      <c r="AQ217">
        <v>1</v>
      </c>
      <c r="AT217">
        <v>1</v>
      </c>
      <c r="BB217">
        <v>1</v>
      </c>
    </row>
    <row r="218" spans="1:54" ht="17.25" x14ac:dyDescent="0.25">
      <c r="A218" t="s">
        <v>349</v>
      </c>
      <c r="B218" s="1" t="s">
        <v>17</v>
      </c>
      <c r="C218" s="14" t="s">
        <v>14</v>
      </c>
      <c r="D218" s="14"/>
      <c r="E218" s="36" t="s">
        <v>170</v>
      </c>
      <c r="F218" s="9" t="s">
        <v>284</v>
      </c>
      <c r="G218" s="9" t="s">
        <v>856</v>
      </c>
      <c r="H218" s="28" t="s">
        <v>329</v>
      </c>
      <c r="I218" t="s">
        <v>26</v>
      </c>
      <c r="J218" s="9" t="s">
        <v>27</v>
      </c>
      <c r="K218" s="16">
        <v>44220</v>
      </c>
      <c r="L218" s="16">
        <v>44222</v>
      </c>
      <c r="N218" s="16">
        <v>44312</v>
      </c>
      <c r="O218" s="16">
        <v>44312</v>
      </c>
      <c r="Q218">
        <f>N218-K218</f>
        <v>92</v>
      </c>
      <c r="S218" s="18">
        <f t="shared" ref="S218:S223" si="31">O218-K218</f>
        <v>92</v>
      </c>
      <c r="T218" t="s">
        <v>11</v>
      </c>
      <c r="U218" t="s">
        <v>372</v>
      </c>
      <c r="V218" t="s">
        <v>473</v>
      </c>
      <c r="X218" s="5">
        <v>44319</v>
      </c>
      <c r="Y218" t="s">
        <v>372</v>
      </c>
      <c r="Z218" t="s">
        <v>431</v>
      </c>
      <c r="AA218" t="s">
        <v>11</v>
      </c>
      <c r="AB218" t="s">
        <v>372</v>
      </c>
      <c r="AI218" s="45">
        <f t="shared" ca="1" si="29"/>
        <v>92</v>
      </c>
      <c r="AJ218" s="45">
        <f t="shared" si="27"/>
        <v>1</v>
      </c>
      <c r="AK218" s="30">
        <f t="shared" si="28"/>
        <v>0</v>
      </c>
      <c r="AL218" s="30">
        <v>0</v>
      </c>
      <c r="AX218">
        <v>1</v>
      </c>
    </row>
    <row r="219" spans="1:54" ht="17.25" x14ac:dyDescent="0.25">
      <c r="A219" t="s">
        <v>350</v>
      </c>
      <c r="B219" s="1" t="s">
        <v>17</v>
      </c>
      <c r="C219" s="14" t="s">
        <v>14</v>
      </c>
      <c r="D219" s="14"/>
      <c r="E219" s="36" t="s">
        <v>170</v>
      </c>
      <c r="F219" s="9" t="s">
        <v>284</v>
      </c>
      <c r="G219" s="9" t="s">
        <v>856</v>
      </c>
      <c r="H219" s="28" t="s">
        <v>329</v>
      </c>
      <c r="I219" t="s">
        <v>26</v>
      </c>
      <c r="J219" s="9" t="s">
        <v>27</v>
      </c>
      <c r="K219" s="16">
        <v>44220</v>
      </c>
      <c r="L219" s="16">
        <v>44222</v>
      </c>
      <c r="M219" s="16">
        <v>44265</v>
      </c>
      <c r="O219" s="16">
        <v>44273</v>
      </c>
      <c r="P219">
        <f>M219-K219</f>
        <v>45</v>
      </c>
      <c r="S219" s="18">
        <f t="shared" si="31"/>
        <v>53</v>
      </c>
      <c r="T219" t="s">
        <v>11</v>
      </c>
      <c r="U219" t="s">
        <v>376</v>
      </c>
      <c r="V219" t="s">
        <v>369</v>
      </c>
      <c r="X219" s="5">
        <v>44281</v>
      </c>
      <c r="Y219" t="s">
        <v>376</v>
      </c>
      <c r="Z219" t="s">
        <v>438</v>
      </c>
      <c r="AA219" t="s">
        <v>11</v>
      </c>
      <c r="AB219" t="s">
        <v>11</v>
      </c>
      <c r="AI219" s="45">
        <f t="shared" ca="1" si="29"/>
        <v>53</v>
      </c>
      <c r="AJ219" s="45">
        <f t="shared" si="27"/>
        <v>1</v>
      </c>
      <c r="AK219" s="45">
        <f t="shared" si="28"/>
        <v>1</v>
      </c>
      <c r="AL219" s="30">
        <v>0</v>
      </c>
      <c r="AO219">
        <v>1</v>
      </c>
    </row>
    <row r="220" spans="1:54" ht="17.25" x14ac:dyDescent="0.25">
      <c r="A220" t="s">
        <v>351</v>
      </c>
      <c r="B220" s="1" t="s">
        <v>17</v>
      </c>
      <c r="C220" s="14" t="s">
        <v>14</v>
      </c>
      <c r="D220" s="14"/>
      <c r="E220" s="36" t="s">
        <v>170</v>
      </c>
      <c r="F220" s="9" t="s">
        <v>284</v>
      </c>
      <c r="G220" s="9" t="s">
        <v>856</v>
      </c>
      <c r="H220" s="28" t="s">
        <v>329</v>
      </c>
      <c r="I220" t="s">
        <v>26</v>
      </c>
      <c r="J220" s="9" t="s">
        <v>27</v>
      </c>
      <c r="K220" s="16">
        <v>44220</v>
      </c>
      <c r="L220" s="16">
        <v>44222</v>
      </c>
      <c r="M220" s="16">
        <v>44301</v>
      </c>
      <c r="N220" s="16">
        <v>44312</v>
      </c>
      <c r="O220" s="16">
        <v>44312</v>
      </c>
      <c r="P220">
        <f>M220-K220</f>
        <v>81</v>
      </c>
      <c r="Q220">
        <f>N220-K220</f>
        <v>92</v>
      </c>
      <c r="S220" s="18">
        <f t="shared" si="31"/>
        <v>92</v>
      </c>
      <c r="T220" t="s">
        <v>11</v>
      </c>
      <c r="U220" t="s">
        <v>448</v>
      </c>
      <c r="V220" t="s">
        <v>471</v>
      </c>
      <c r="W220" t="s">
        <v>517</v>
      </c>
      <c r="X220" s="5">
        <v>44319</v>
      </c>
      <c r="Y220" t="s">
        <v>372</v>
      </c>
      <c r="Z220" t="s">
        <v>431</v>
      </c>
      <c r="AA220" t="s">
        <v>11</v>
      </c>
      <c r="AB220" t="s">
        <v>11</v>
      </c>
      <c r="AI220" s="45">
        <f t="shared" ca="1" si="29"/>
        <v>92</v>
      </c>
      <c r="AJ220" s="45">
        <f t="shared" si="27"/>
        <v>1</v>
      </c>
      <c r="AK220" s="45">
        <f t="shared" si="28"/>
        <v>1</v>
      </c>
      <c r="AL220" s="30">
        <v>0</v>
      </c>
      <c r="AO220">
        <v>1</v>
      </c>
      <c r="AQ220">
        <v>1</v>
      </c>
      <c r="AX220">
        <v>1</v>
      </c>
    </row>
    <row r="221" spans="1:54" ht="17.25" x14ac:dyDescent="0.25">
      <c r="A221" t="s">
        <v>352</v>
      </c>
      <c r="B221" s="1" t="s">
        <v>17</v>
      </c>
      <c r="C221" s="14" t="s">
        <v>14</v>
      </c>
      <c r="D221" s="95" t="s">
        <v>819</v>
      </c>
      <c r="E221" s="36" t="s">
        <v>170</v>
      </c>
      <c r="F221" s="9" t="s">
        <v>284</v>
      </c>
      <c r="G221" s="9" t="s">
        <v>856</v>
      </c>
      <c r="H221" s="28" t="s">
        <v>329</v>
      </c>
      <c r="I221" t="s">
        <v>25</v>
      </c>
      <c r="J221" s="9" t="s">
        <v>27</v>
      </c>
      <c r="K221" s="16">
        <v>44220</v>
      </c>
      <c r="L221" s="16">
        <v>44222</v>
      </c>
      <c r="M221" s="16">
        <v>44312</v>
      </c>
      <c r="O221" s="16">
        <v>44312</v>
      </c>
      <c r="P221">
        <f>M221-K221</f>
        <v>92</v>
      </c>
      <c r="S221" s="18">
        <f t="shared" si="31"/>
        <v>92</v>
      </c>
      <c r="T221" t="s">
        <v>11</v>
      </c>
      <c r="U221" t="s">
        <v>372</v>
      </c>
      <c r="V221" t="s">
        <v>474</v>
      </c>
      <c r="X221" s="5">
        <v>44319</v>
      </c>
      <c r="Y221" t="s">
        <v>372</v>
      </c>
      <c r="Z221" t="s">
        <v>739</v>
      </c>
      <c r="AA221" t="s">
        <v>11</v>
      </c>
      <c r="AB221" t="s">
        <v>11</v>
      </c>
      <c r="AC221" s="44" t="s">
        <v>11</v>
      </c>
      <c r="AD221" s="44" t="s">
        <v>733</v>
      </c>
      <c r="AE221" s="44" t="s">
        <v>11</v>
      </c>
      <c r="AF221" s="44" t="s">
        <v>732</v>
      </c>
      <c r="AG221" s="44" t="s">
        <v>11</v>
      </c>
      <c r="AH221">
        <v>0</v>
      </c>
      <c r="AI221" s="45">
        <f t="shared" ca="1" si="29"/>
        <v>92</v>
      </c>
      <c r="AJ221" s="45">
        <f t="shared" si="27"/>
        <v>1</v>
      </c>
      <c r="AK221" s="45">
        <v>1</v>
      </c>
      <c r="AL221" s="45">
        <v>1</v>
      </c>
      <c r="AN221">
        <v>1</v>
      </c>
      <c r="AV221">
        <v>1</v>
      </c>
    </row>
    <row r="222" spans="1:54" ht="17.25" x14ac:dyDescent="0.25">
      <c r="A222" t="s">
        <v>353</v>
      </c>
      <c r="B222" s="1" t="s">
        <v>17</v>
      </c>
      <c r="C222" s="14" t="s">
        <v>14</v>
      </c>
      <c r="D222" s="14"/>
      <c r="E222" s="36" t="s">
        <v>170</v>
      </c>
      <c r="F222" s="9" t="s">
        <v>284</v>
      </c>
      <c r="G222" s="9" t="s">
        <v>856</v>
      </c>
      <c r="H222" s="28" t="s">
        <v>329</v>
      </c>
      <c r="I222" t="s">
        <v>25</v>
      </c>
      <c r="J222" s="9" t="s">
        <v>27</v>
      </c>
      <c r="K222" s="16">
        <v>44220</v>
      </c>
      <c r="L222" s="16">
        <v>44222</v>
      </c>
      <c r="N222" s="16">
        <v>44321</v>
      </c>
      <c r="O222" s="16">
        <v>44321</v>
      </c>
      <c r="Q222">
        <f>N222-K222</f>
        <v>101</v>
      </c>
      <c r="S222" s="18">
        <f t="shared" si="31"/>
        <v>101</v>
      </c>
      <c r="T222" t="s">
        <v>11</v>
      </c>
      <c r="U222" t="s">
        <v>552</v>
      </c>
      <c r="V222" t="s">
        <v>553</v>
      </c>
      <c r="W222" s="62"/>
      <c r="X222" s="5">
        <v>44328</v>
      </c>
      <c r="Y222" t="s">
        <v>572</v>
      </c>
      <c r="Z222" t="s">
        <v>431</v>
      </c>
      <c r="AA222" t="s">
        <v>11</v>
      </c>
      <c r="AB222" t="s">
        <v>11</v>
      </c>
      <c r="AI222" s="45">
        <f t="shared" ca="1" si="29"/>
        <v>101</v>
      </c>
      <c r="AJ222" s="45">
        <f t="shared" si="27"/>
        <v>1</v>
      </c>
      <c r="AK222" s="45">
        <f>IF((AB222="yes"),1,0)</f>
        <v>1</v>
      </c>
      <c r="AL222" s="30">
        <v>0</v>
      </c>
      <c r="AP222">
        <v>1</v>
      </c>
      <c r="AV222">
        <v>1</v>
      </c>
      <c r="AW222">
        <v>1</v>
      </c>
    </row>
    <row r="223" spans="1:54" ht="17.25" x14ac:dyDescent="0.25">
      <c r="A223" t="s">
        <v>354</v>
      </c>
      <c r="B223" s="1" t="s">
        <v>17</v>
      </c>
      <c r="C223" s="14" t="s">
        <v>14</v>
      </c>
      <c r="D223" s="14"/>
      <c r="E223" s="36" t="s">
        <v>170</v>
      </c>
      <c r="F223" s="9" t="s">
        <v>284</v>
      </c>
      <c r="G223" s="9" t="s">
        <v>856</v>
      </c>
      <c r="H223" s="28" t="s">
        <v>329</v>
      </c>
      <c r="I223" t="s">
        <v>25</v>
      </c>
      <c r="J223" s="9" t="s">
        <v>27</v>
      </c>
      <c r="K223" s="16">
        <v>44220</v>
      </c>
      <c r="L223" s="16">
        <v>44222</v>
      </c>
      <c r="N223" s="16">
        <v>44330</v>
      </c>
      <c r="O223" s="16">
        <v>44330</v>
      </c>
      <c r="Q223">
        <f>N223-K223</f>
        <v>110</v>
      </c>
      <c r="S223" s="18">
        <f t="shared" si="31"/>
        <v>110</v>
      </c>
      <c r="T223" t="s">
        <v>11</v>
      </c>
      <c r="U223" t="s">
        <v>577</v>
      </c>
      <c r="V223" t="s">
        <v>578</v>
      </c>
      <c r="X223" s="5">
        <v>44344</v>
      </c>
      <c r="Y223" t="s">
        <v>372</v>
      </c>
      <c r="Z223" t="s">
        <v>431</v>
      </c>
      <c r="AA223" t="s">
        <v>11</v>
      </c>
      <c r="AB223" t="s">
        <v>11</v>
      </c>
      <c r="AI223" s="45">
        <f t="shared" ca="1" si="29"/>
        <v>110</v>
      </c>
      <c r="AJ223" s="45">
        <f t="shared" si="27"/>
        <v>1</v>
      </c>
      <c r="AK223" s="45">
        <f>IF((AB223="yes"),1,0)</f>
        <v>1</v>
      </c>
      <c r="AL223" s="30">
        <v>0</v>
      </c>
      <c r="AM223">
        <v>1</v>
      </c>
      <c r="AN223">
        <v>1</v>
      </c>
      <c r="AQ223">
        <v>1</v>
      </c>
    </row>
    <row r="224" spans="1:54" ht="17.25" x14ac:dyDescent="0.25">
      <c r="A224" t="s">
        <v>355</v>
      </c>
      <c r="B224" s="1" t="s">
        <v>17</v>
      </c>
      <c r="C224" s="14" t="s">
        <v>14</v>
      </c>
      <c r="D224" s="14"/>
      <c r="E224" s="36" t="s">
        <v>170</v>
      </c>
      <c r="F224" s="9" t="s">
        <v>284</v>
      </c>
      <c r="G224" s="9" t="s">
        <v>856</v>
      </c>
      <c r="H224" s="28" t="s">
        <v>329</v>
      </c>
      <c r="I224" t="s">
        <v>25</v>
      </c>
      <c r="J224" s="9" t="s">
        <v>27</v>
      </c>
      <c r="K224" s="16">
        <v>44220</v>
      </c>
      <c r="L224" s="16">
        <v>44222</v>
      </c>
      <c r="M224" s="16">
        <v>44356</v>
      </c>
      <c r="N224" s="16">
        <v>44358</v>
      </c>
      <c r="O224" s="16">
        <v>44361</v>
      </c>
      <c r="P224">
        <f>M224-K224</f>
        <v>136</v>
      </c>
      <c r="Q224">
        <f>N224-K224</f>
        <v>138</v>
      </c>
      <c r="R224">
        <f>O224-K224</f>
        <v>141</v>
      </c>
      <c r="S224" s="18"/>
      <c r="T224" t="s">
        <v>11</v>
      </c>
      <c r="U224" t="s">
        <v>372</v>
      </c>
      <c r="V224" t="s">
        <v>640</v>
      </c>
      <c r="X224" s="5">
        <v>44379</v>
      </c>
      <c r="Y224" t="s">
        <v>372</v>
      </c>
      <c r="Z224" t="s">
        <v>431</v>
      </c>
      <c r="AA224" t="s">
        <v>11</v>
      </c>
      <c r="AB224" t="s">
        <v>11</v>
      </c>
      <c r="AI224" s="45">
        <f t="shared" ca="1" si="29"/>
        <v>141</v>
      </c>
      <c r="AJ224" s="45">
        <f t="shared" si="27"/>
        <v>1</v>
      </c>
      <c r="AK224" s="45">
        <f>IF((AB224="yes"),1,0)</f>
        <v>1</v>
      </c>
      <c r="AL224" s="30">
        <v>0</v>
      </c>
      <c r="AQ224">
        <v>1</v>
      </c>
      <c r="BB224">
        <v>1</v>
      </c>
    </row>
    <row r="225" spans="1:54" ht="17.25" x14ac:dyDescent="0.25">
      <c r="A225" t="s">
        <v>356</v>
      </c>
      <c r="B225" s="1" t="s">
        <v>17</v>
      </c>
      <c r="C225" s="14" t="s">
        <v>14</v>
      </c>
      <c r="D225" s="95" t="s">
        <v>819</v>
      </c>
      <c r="E225" s="36" t="s">
        <v>170</v>
      </c>
      <c r="F225" s="28" t="s">
        <v>283</v>
      </c>
      <c r="G225" s="9" t="s">
        <v>855</v>
      </c>
      <c r="H225" s="28" t="s">
        <v>300</v>
      </c>
      <c r="I225" t="s">
        <v>26</v>
      </c>
      <c r="J225" s="9" t="s">
        <v>27</v>
      </c>
      <c r="K225" s="16">
        <v>44227</v>
      </c>
      <c r="L225" s="16">
        <v>44229</v>
      </c>
      <c r="O225" s="16">
        <v>44291</v>
      </c>
      <c r="R225">
        <f>O225-K225</f>
        <v>64</v>
      </c>
      <c r="T225" t="s">
        <v>11</v>
      </c>
      <c r="U225" t="s">
        <v>372</v>
      </c>
      <c r="V225" t="s">
        <v>383</v>
      </c>
      <c r="X225" s="5">
        <v>44294</v>
      </c>
      <c r="Y225" t="s">
        <v>372</v>
      </c>
      <c r="Z225" t="s">
        <v>756</v>
      </c>
      <c r="AA225" t="s">
        <v>11</v>
      </c>
      <c r="AB225" t="s">
        <v>11</v>
      </c>
      <c r="AC225" s="44" t="s">
        <v>11</v>
      </c>
      <c r="AD225" s="44" t="s">
        <v>733</v>
      </c>
      <c r="AE225" s="44" t="s">
        <v>11</v>
      </c>
      <c r="AF225" s="44" t="s">
        <v>740</v>
      </c>
      <c r="AG225" s="44" t="s">
        <v>11</v>
      </c>
      <c r="AH225">
        <v>1</v>
      </c>
      <c r="AI225" s="45">
        <f t="shared" ca="1" si="29"/>
        <v>64</v>
      </c>
      <c r="AJ225" s="45">
        <f t="shared" si="27"/>
        <v>1</v>
      </c>
      <c r="AK225" s="45">
        <v>1</v>
      </c>
      <c r="AL225" s="45">
        <v>1</v>
      </c>
      <c r="AN225">
        <v>1</v>
      </c>
      <c r="BB225">
        <v>1</v>
      </c>
    </row>
    <row r="226" spans="1:54" ht="17.25" x14ac:dyDescent="0.25">
      <c r="A226" t="s">
        <v>357</v>
      </c>
      <c r="B226" s="1" t="s">
        <v>17</v>
      </c>
      <c r="C226" s="14" t="s">
        <v>14</v>
      </c>
      <c r="D226" s="95" t="s">
        <v>819</v>
      </c>
      <c r="E226" s="36" t="s">
        <v>170</v>
      </c>
      <c r="F226" s="28" t="s">
        <v>283</v>
      </c>
      <c r="G226" s="9" t="s">
        <v>855</v>
      </c>
      <c r="H226" s="28" t="s">
        <v>300</v>
      </c>
      <c r="I226" t="s">
        <v>26</v>
      </c>
      <c r="J226" s="9" t="s">
        <v>27</v>
      </c>
      <c r="K226" s="16">
        <v>44227</v>
      </c>
      <c r="L226" s="16">
        <v>44229</v>
      </c>
      <c r="M226" s="16">
        <v>44348</v>
      </c>
      <c r="O226" s="16">
        <v>44351</v>
      </c>
      <c r="P226">
        <f>M226-K226</f>
        <v>121</v>
      </c>
      <c r="S226" s="18">
        <f t="shared" ref="S226:S247" si="32">O226-K226</f>
        <v>124</v>
      </c>
      <c r="T226" t="s">
        <v>11</v>
      </c>
      <c r="U226" t="s">
        <v>634</v>
      </c>
      <c r="V226" t="s">
        <v>635</v>
      </c>
      <c r="X226" s="5">
        <v>44379</v>
      </c>
      <c r="Y226" t="s">
        <v>372</v>
      </c>
      <c r="Z226" t="s">
        <v>757</v>
      </c>
      <c r="AA226" t="s">
        <v>11</v>
      </c>
      <c r="AB226" t="s">
        <v>11</v>
      </c>
      <c r="AC226" s="44" t="s">
        <v>11</v>
      </c>
      <c r="AD226" s="44" t="s">
        <v>733</v>
      </c>
      <c r="AE226" s="44" t="s">
        <v>11</v>
      </c>
      <c r="AF226" s="44" t="s">
        <v>733</v>
      </c>
      <c r="AG226" s="44" t="s">
        <v>11</v>
      </c>
      <c r="AH226">
        <v>1</v>
      </c>
      <c r="AI226" s="45">
        <f t="shared" ca="1" si="29"/>
        <v>124</v>
      </c>
      <c r="AJ226" s="45">
        <f t="shared" ref="AJ226:AJ247" si="33">IF(OR(M226&gt;0,N226&gt;0,AB226="yes"), 1, 0)</f>
        <v>1</v>
      </c>
      <c r="AK226" s="45">
        <f t="shared" ref="AK226:AK247" si="34">IF((AB226="yes"),1,0)</f>
        <v>1</v>
      </c>
      <c r="AL226" s="45">
        <v>1</v>
      </c>
      <c r="AN226">
        <v>1</v>
      </c>
    </row>
    <row r="227" spans="1:54" ht="17.25" x14ac:dyDescent="0.25">
      <c r="A227" t="s">
        <v>358</v>
      </c>
      <c r="B227" s="1" t="s">
        <v>17</v>
      </c>
      <c r="C227" s="14" t="s">
        <v>14</v>
      </c>
      <c r="D227" s="14"/>
      <c r="E227" s="36" t="s">
        <v>170</v>
      </c>
      <c r="F227" s="28" t="s">
        <v>283</v>
      </c>
      <c r="G227" s="9" t="s">
        <v>855</v>
      </c>
      <c r="H227" s="28" t="s">
        <v>300</v>
      </c>
      <c r="I227" t="s">
        <v>26</v>
      </c>
      <c r="J227" s="9" t="s">
        <v>27</v>
      </c>
      <c r="K227" s="16">
        <v>44227</v>
      </c>
      <c r="L227" s="16">
        <v>44229</v>
      </c>
      <c r="N227" s="16">
        <v>44321</v>
      </c>
      <c r="O227" s="16">
        <v>44321</v>
      </c>
      <c r="Q227">
        <f>N227-K227</f>
        <v>94</v>
      </c>
      <c r="S227" s="18">
        <f t="shared" si="32"/>
        <v>94</v>
      </c>
      <c r="T227" t="s">
        <v>11</v>
      </c>
      <c r="U227" t="s">
        <v>558</v>
      </c>
      <c r="V227" t="s">
        <v>560</v>
      </c>
      <c r="W227" t="s">
        <v>572</v>
      </c>
      <c r="X227" s="5">
        <v>44328</v>
      </c>
      <c r="Y227" t="s">
        <v>372</v>
      </c>
      <c r="Z227" t="s">
        <v>431</v>
      </c>
      <c r="AA227" t="s">
        <v>11</v>
      </c>
      <c r="AB227" t="s">
        <v>11</v>
      </c>
      <c r="AI227" s="45">
        <f t="shared" ca="1" si="29"/>
        <v>94</v>
      </c>
      <c r="AJ227" s="45">
        <f t="shared" si="33"/>
        <v>1</v>
      </c>
      <c r="AK227" s="45">
        <f t="shared" si="34"/>
        <v>1</v>
      </c>
      <c r="AL227" s="30">
        <v>0</v>
      </c>
      <c r="AM227">
        <v>1</v>
      </c>
      <c r="AN227">
        <v>1</v>
      </c>
      <c r="AP227">
        <v>1</v>
      </c>
      <c r="AW227">
        <v>1</v>
      </c>
    </row>
    <row r="228" spans="1:54" ht="17.25" x14ac:dyDescent="0.25">
      <c r="A228" t="s">
        <v>359</v>
      </c>
      <c r="B228" s="1" t="s">
        <v>17</v>
      </c>
      <c r="C228" s="14" t="s">
        <v>14</v>
      </c>
      <c r="D228" s="14"/>
      <c r="E228" s="36" t="s">
        <v>170</v>
      </c>
      <c r="F228" s="28" t="s">
        <v>283</v>
      </c>
      <c r="G228" s="9" t="s">
        <v>855</v>
      </c>
      <c r="H228" s="28" t="s">
        <v>300</v>
      </c>
      <c r="I228" t="s">
        <v>26</v>
      </c>
      <c r="J228" s="9" t="s">
        <v>27</v>
      </c>
      <c r="K228" s="16">
        <v>44227</v>
      </c>
      <c r="L228" s="16">
        <v>44229</v>
      </c>
      <c r="M228" s="16"/>
      <c r="O228" s="16">
        <v>44378</v>
      </c>
      <c r="S228" s="18">
        <f t="shared" si="32"/>
        <v>151</v>
      </c>
      <c r="T228" t="s">
        <v>11</v>
      </c>
      <c r="U228" t="s">
        <v>381</v>
      </c>
      <c r="V228" t="s">
        <v>691</v>
      </c>
      <c r="X228" s="5">
        <v>44379</v>
      </c>
      <c r="Y228" t="s">
        <v>381</v>
      </c>
      <c r="Z228" t="s">
        <v>710</v>
      </c>
      <c r="AA228" t="s">
        <v>11</v>
      </c>
      <c r="AB228" t="s">
        <v>11</v>
      </c>
      <c r="AD228" s="44" t="s">
        <v>733</v>
      </c>
      <c r="AE228" s="44"/>
      <c r="AF228" s="44" t="s">
        <v>733</v>
      </c>
      <c r="AG228" s="44"/>
      <c r="AH228">
        <v>2</v>
      </c>
      <c r="AI228" s="45">
        <f t="shared" ca="1" si="29"/>
        <v>151</v>
      </c>
      <c r="AJ228" s="45">
        <f t="shared" si="33"/>
        <v>1</v>
      </c>
      <c r="AK228" s="45">
        <f t="shared" si="34"/>
        <v>1</v>
      </c>
      <c r="AL228" s="45">
        <v>0</v>
      </c>
      <c r="AM228">
        <v>1</v>
      </c>
      <c r="AN228">
        <v>1</v>
      </c>
    </row>
    <row r="229" spans="1:54" ht="17.25" x14ac:dyDescent="0.25">
      <c r="A229" t="s">
        <v>360</v>
      </c>
      <c r="B229" s="1" t="s">
        <v>17</v>
      </c>
      <c r="C229" s="14" t="s">
        <v>14</v>
      </c>
      <c r="D229" s="14"/>
      <c r="E229" s="36" t="s">
        <v>170</v>
      </c>
      <c r="F229" s="28" t="s">
        <v>283</v>
      </c>
      <c r="G229" s="9" t="s">
        <v>855</v>
      </c>
      <c r="H229" s="28" t="s">
        <v>300</v>
      </c>
      <c r="I229" t="s">
        <v>25</v>
      </c>
      <c r="J229" s="9" t="s">
        <v>27</v>
      </c>
      <c r="K229" s="16">
        <v>44227</v>
      </c>
      <c r="L229" s="16">
        <v>44229</v>
      </c>
      <c r="M229" s="16">
        <v>44333</v>
      </c>
      <c r="N229" s="16">
        <v>44333</v>
      </c>
      <c r="O229" s="16">
        <v>44333</v>
      </c>
      <c r="P229">
        <f>M229-K229</f>
        <v>106</v>
      </c>
      <c r="Q229">
        <f>N229-K229</f>
        <v>106</v>
      </c>
      <c r="S229" s="18">
        <f t="shared" si="32"/>
        <v>106</v>
      </c>
      <c r="T229" t="s">
        <v>11</v>
      </c>
      <c r="U229" t="s">
        <v>381</v>
      </c>
      <c r="V229" t="s">
        <v>580</v>
      </c>
      <c r="X229" s="5">
        <v>44344</v>
      </c>
      <c r="Y229" t="s">
        <v>372</v>
      </c>
      <c r="Z229" t="s">
        <v>431</v>
      </c>
      <c r="AA229" t="s">
        <v>11</v>
      </c>
      <c r="AB229" t="s">
        <v>11</v>
      </c>
      <c r="AI229" s="45">
        <f t="shared" ca="1" si="29"/>
        <v>106</v>
      </c>
      <c r="AJ229" s="45">
        <f t="shared" si="33"/>
        <v>1</v>
      </c>
      <c r="AK229" s="45">
        <f t="shared" si="34"/>
        <v>1</v>
      </c>
      <c r="AL229" s="30">
        <v>0</v>
      </c>
      <c r="AM229">
        <v>1</v>
      </c>
      <c r="AN229">
        <v>1</v>
      </c>
      <c r="AV229">
        <v>1</v>
      </c>
    </row>
    <row r="230" spans="1:54" ht="17.25" x14ac:dyDescent="0.25">
      <c r="A230" t="s">
        <v>361</v>
      </c>
      <c r="B230" s="1" t="s">
        <v>17</v>
      </c>
      <c r="C230" s="14" t="s">
        <v>14</v>
      </c>
      <c r="D230" s="14"/>
      <c r="E230" s="36" t="s">
        <v>170</v>
      </c>
      <c r="F230" s="28" t="s">
        <v>283</v>
      </c>
      <c r="G230" s="9" t="s">
        <v>855</v>
      </c>
      <c r="H230" s="28" t="s">
        <v>300</v>
      </c>
      <c r="I230" t="s">
        <v>25</v>
      </c>
      <c r="J230" s="9" t="s">
        <v>27</v>
      </c>
      <c r="K230" s="16">
        <v>44227</v>
      </c>
      <c r="L230" s="16">
        <v>44229</v>
      </c>
      <c r="M230" s="16"/>
      <c r="N230" s="16">
        <v>44312</v>
      </c>
      <c r="O230" s="16">
        <v>44315</v>
      </c>
      <c r="Q230">
        <f>N230-K230</f>
        <v>85</v>
      </c>
      <c r="S230" s="18">
        <f t="shared" si="32"/>
        <v>88</v>
      </c>
      <c r="T230" t="s">
        <v>11</v>
      </c>
      <c r="U230" t="s">
        <v>372</v>
      </c>
      <c r="V230" t="s">
        <v>496</v>
      </c>
      <c r="X230" s="5">
        <v>44319</v>
      </c>
      <c r="Y230" t="s">
        <v>372</v>
      </c>
      <c r="Z230" t="s">
        <v>431</v>
      </c>
      <c r="AA230" t="s">
        <v>11</v>
      </c>
      <c r="AB230" t="s">
        <v>372</v>
      </c>
      <c r="AI230" s="45">
        <f t="shared" ca="1" si="29"/>
        <v>88</v>
      </c>
      <c r="AJ230" s="45">
        <f t="shared" si="33"/>
        <v>1</v>
      </c>
      <c r="AK230" s="30">
        <f t="shared" si="34"/>
        <v>0</v>
      </c>
      <c r="AL230" s="30">
        <v>0</v>
      </c>
      <c r="AV230">
        <v>1</v>
      </c>
      <c r="AX230">
        <v>1</v>
      </c>
    </row>
    <row r="231" spans="1:54" ht="17.25" x14ac:dyDescent="0.25">
      <c r="A231" t="s">
        <v>362</v>
      </c>
      <c r="B231" s="1" t="s">
        <v>17</v>
      </c>
      <c r="C231" s="14" t="s">
        <v>14</v>
      </c>
      <c r="D231" s="95" t="s">
        <v>818</v>
      </c>
      <c r="E231" s="36" t="s">
        <v>170</v>
      </c>
      <c r="F231" s="28" t="s">
        <v>283</v>
      </c>
      <c r="G231" s="9" t="s">
        <v>855</v>
      </c>
      <c r="H231" s="28" t="s">
        <v>300</v>
      </c>
      <c r="I231" t="s">
        <v>25</v>
      </c>
      <c r="J231" s="9" t="s">
        <v>27</v>
      </c>
      <c r="K231" s="16">
        <v>44227</v>
      </c>
      <c r="L231" s="16">
        <v>44229</v>
      </c>
      <c r="N231" s="16">
        <v>44370</v>
      </c>
      <c r="O231" s="16">
        <v>44370</v>
      </c>
      <c r="Q231">
        <f>N231-K231</f>
        <v>143</v>
      </c>
      <c r="S231" s="18">
        <f t="shared" si="32"/>
        <v>143</v>
      </c>
      <c r="T231" t="s">
        <v>11</v>
      </c>
      <c r="U231" t="s">
        <v>372</v>
      </c>
      <c r="V231" t="s">
        <v>675</v>
      </c>
      <c r="X231" s="5">
        <v>44379</v>
      </c>
      <c r="Y231" t="s">
        <v>372</v>
      </c>
      <c r="Z231" t="s">
        <v>758</v>
      </c>
      <c r="AA231" t="s">
        <v>11</v>
      </c>
      <c r="AB231" t="s">
        <v>11</v>
      </c>
      <c r="AC231" s="44" t="s">
        <v>11</v>
      </c>
      <c r="AD231" s="44" t="s">
        <v>733</v>
      </c>
      <c r="AE231" s="44" t="s">
        <v>11</v>
      </c>
      <c r="AF231" s="44" t="s">
        <v>733</v>
      </c>
      <c r="AG231" s="44" t="s">
        <v>11</v>
      </c>
      <c r="AH231">
        <v>1</v>
      </c>
      <c r="AI231" s="45">
        <f t="shared" ca="1" si="29"/>
        <v>143</v>
      </c>
      <c r="AJ231" s="45">
        <f t="shared" si="33"/>
        <v>1</v>
      </c>
      <c r="AK231" s="45">
        <f t="shared" si="34"/>
        <v>1</v>
      </c>
      <c r="AL231" s="45">
        <v>1</v>
      </c>
      <c r="AN231">
        <v>1</v>
      </c>
      <c r="AV231">
        <v>1</v>
      </c>
      <c r="AW231">
        <v>1</v>
      </c>
    </row>
    <row r="232" spans="1:54" ht="17.25" x14ac:dyDescent="0.25">
      <c r="A232" s="31" t="s">
        <v>419</v>
      </c>
      <c r="B232" s="1" t="s">
        <v>17</v>
      </c>
      <c r="C232" s="14" t="s">
        <v>14</v>
      </c>
      <c r="D232" s="14"/>
      <c r="E232" s="36" t="s">
        <v>170</v>
      </c>
      <c r="F232" s="9" t="s">
        <v>284</v>
      </c>
      <c r="G232" s="9" t="s">
        <v>855</v>
      </c>
      <c r="H232" s="9" t="s">
        <v>300</v>
      </c>
      <c r="I232" t="s">
        <v>26</v>
      </c>
      <c r="J232" s="9" t="s">
        <v>27</v>
      </c>
      <c r="K232" s="16">
        <v>44246</v>
      </c>
      <c r="L232" s="16">
        <v>44248</v>
      </c>
      <c r="M232" s="16">
        <v>44342</v>
      </c>
      <c r="O232" s="16">
        <v>44342</v>
      </c>
      <c r="P232">
        <f>M232-K232</f>
        <v>96</v>
      </c>
      <c r="S232" s="18">
        <f t="shared" si="32"/>
        <v>96</v>
      </c>
      <c r="T232" t="s">
        <v>11</v>
      </c>
      <c r="U232" t="s">
        <v>618</v>
      </c>
      <c r="V232" t="s">
        <v>617</v>
      </c>
      <c r="W232" t="s">
        <v>618</v>
      </c>
      <c r="X232" s="5">
        <v>44344</v>
      </c>
      <c r="Y232" t="s">
        <v>372</v>
      </c>
      <c r="Z232" t="s">
        <v>431</v>
      </c>
      <c r="AA232" t="s">
        <v>11</v>
      </c>
      <c r="AB232" t="s">
        <v>11</v>
      </c>
      <c r="AI232" s="45">
        <f t="shared" ca="1" si="29"/>
        <v>96</v>
      </c>
      <c r="AJ232" s="45">
        <f t="shared" si="33"/>
        <v>1</v>
      </c>
      <c r="AK232" s="45">
        <f t="shared" si="34"/>
        <v>1</v>
      </c>
      <c r="AL232" s="30">
        <v>0</v>
      </c>
      <c r="AQ232">
        <v>1</v>
      </c>
    </row>
    <row r="233" spans="1:54" ht="17.25" x14ac:dyDescent="0.25">
      <c r="A233" s="31" t="s">
        <v>420</v>
      </c>
      <c r="B233" s="1" t="s">
        <v>17</v>
      </c>
      <c r="C233" s="14" t="s">
        <v>14</v>
      </c>
      <c r="D233" s="14"/>
      <c r="E233" s="36" t="s">
        <v>170</v>
      </c>
      <c r="F233" s="9" t="s">
        <v>284</v>
      </c>
      <c r="G233" s="9" t="s">
        <v>855</v>
      </c>
      <c r="H233" s="9" t="s">
        <v>300</v>
      </c>
      <c r="I233" t="s">
        <v>26</v>
      </c>
      <c r="J233" s="9" t="s">
        <v>27</v>
      </c>
      <c r="K233" s="16">
        <v>44246</v>
      </c>
      <c r="L233" s="16">
        <v>44248</v>
      </c>
      <c r="N233" s="16">
        <v>44321</v>
      </c>
      <c r="O233" s="16">
        <v>44321</v>
      </c>
      <c r="Q233">
        <f>N233-K233</f>
        <v>75</v>
      </c>
      <c r="S233" s="18">
        <f t="shared" si="32"/>
        <v>75</v>
      </c>
      <c r="T233" t="s">
        <v>11</v>
      </c>
      <c r="U233" t="s">
        <v>372</v>
      </c>
      <c r="V233" t="s">
        <v>555</v>
      </c>
      <c r="X233" s="5">
        <v>44328</v>
      </c>
      <c r="Y233" t="s">
        <v>372</v>
      </c>
      <c r="Z233" t="s">
        <v>431</v>
      </c>
      <c r="AA233" t="s">
        <v>11</v>
      </c>
      <c r="AB233" t="s">
        <v>372</v>
      </c>
      <c r="AI233" s="45">
        <f t="shared" ca="1" si="29"/>
        <v>75</v>
      </c>
      <c r="AJ233" s="45">
        <f t="shared" si="33"/>
        <v>1</v>
      </c>
      <c r="AK233" s="30">
        <f t="shared" si="34"/>
        <v>0</v>
      </c>
      <c r="AL233" s="30">
        <v>0</v>
      </c>
      <c r="AV233">
        <v>1</v>
      </c>
      <c r="AX233">
        <v>1</v>
      </c>
    </row>
    <row r="234" spans="1:54" ht="17.25" x14ac:dyDescent="0.25">
      <c r="A234" s="31" t="s">
        <v>421</v>
      </c>
      <c r="B234" s="1" t="s">
        <v>17</v>
      </c>
      <c r="C234" s="14" t="s">
        <v>14</v>
      </c>
      <c r="D234" s="14"/>
      <c r="E234" s="36" t="s">
        <v>170</v>
      </c>
      <c r="F234" s="9" t="s">
        <v>284</v>
      </c>
      <c r="G234" s="9" t="s">
        <v>855</v>
      </c>
      <c r="H234" s="9" t="s">
        <v>300</v>
      </c>
      <c r="I234" t="s">
        <v>26</v>
      </c>
      <c r="J234" s="9" t="s">
        <v>27</v>
      </c>
      <c r="K234" s="16">
        <v>44246</v>
      </c>
      <c r="L234" s="16">
        <v>44248</v>
      </c>
      <c r="M234" s="16">
        <v>44326</v>
      </c>
      <c r="N234" s="16">
        <v>44326</v>
      </c>
      <c r="O234" s="16">
        <v>44333</v>
      </c>
      <c r="P234">
        <f>M234-K234</f>
        <v>80</v>
      </c>
      <c r="Q234">
        <f>N234-K234</f>
        <v>80</v>
      </c>
      <c r="S234" s="18">
        <f t="shared" si="32"/>
        <v>87</v>
      </c>
      <c r="T234" t="s">
        <v>11</v>
      </c>
      <c r="U234" t="s">
        <v>448</v>
      </c>
      <c r="V234" t="s">
        <v>581</v>
      </c>
      <c r="W234" t="s">
        <v>618</v>
      </c>
      <c r="X234" s="5">
        <v>44344</v>
      </c>
      <c r="Y234" t="s">
        <v>372</v>
      </c>
      <c r="Z234" t="s">
        <v>431</v>
      </c>
      <c r="AA234" t="s">
        <v>11</v>
      </c>
      <c r="AB234" t="s">
        <v>11</v>
      </c>
      <c r="AI234" s="45">
        <f t="shared" ca="1" si="29"/>
        <v>87</v>
      </c>
      <c r="AJ234" s="45">
        <f t="shared" si="33"/>
        <v>1</v>
      </c>
      <c r="AK234" s="45">
        <f t="shared" si="34"/>
        <v>1</v>
      </c>
      <c r="AL234" s="30">
        <v>0</v>
      </c>
      <c r="AO234">
        <v>1</v>
      </c>
      <c r="AQ234">
        <v>1</v>
      </c>
      <c r="AX234">
        <v>1</v>
      </c>
    </row>
    <row r="235" spans="1:54" ht="17.25" x14ac:dyDescent="0.25">
      <c r="A235" s="36" t="s">
        <v>427</v>
      </c>
      <c r="B235" s="1" t="s">
        <v>17</v>
      </c>
      <c r="C235" s="14" t="s">
        <v>14</v>
      </c>
      <c r="D235" s="14"/>
      <c r="E235" s="36" t="s">
        <v>170</v>
      </c>
      <c r="F235" s="9" t="s">
        <v>284</v>
      </c>
      <c r="G235" s="9" t="s">
        <v>855</v>
      </c>
      <c r="H235" s="9" t="s">
        <v>300</v>
      </c>
      <c r="I235" t="s">
        <v>26</v>
      </c>
      <c r="J235" s="9" t="s">
        <v>27</v>
      </c>
      <c r="K235" s="16">
        <v>44246</v>
      </c>
      <c r="L235" s="16">
        <v>44248</v>
      </c>
      <c r="N235" s="16">
        <v>44321</v>
      </c>
      <c r="O235" s="16">
        <v>44321</v>
      </c>
      <c r="Q235">
        <f>N235-K235</f>
        <v>75</v>
      </c>
      <c r="S235">
        <f t="shared" si="32"/>
        <v>75</v>
      </c>
      <c r="T235" t="s">
        <v>11</v>
      </c>
      <c r="U235" t="s">
        <v>372</v>
      </c>
      <c r="V235" t="s">
        <v>554</v>
      </c>
      <c r="X235" s="5">
        <v>44328</v>
      </c>
      <c r="Y235" t="s">
        <v>372</v>
      </c>
      <c r="Z235" t="s">
        <v>431</v>
      </c>
      <c r="AA235" t="s">
        <v>11</v>
      </c>
      <c r="AB235" t="s">
        <v>372</v>
      </c>
      <c r="AI235" s="45">
        <f t="shared" ca="1" si="29"/>
        <v>75</v>
      </c>
      <c r="AJ235" s="45">
        <f t="shared" si="33"/>
        <v>1</v>
      </c>
      <c r="AK235" s="30">
        <f t="shared" si="34"/>
        <v>0</v>
      </c>
      <c r="AL235" s="30">
        <v>0</v>
      </c>
      <c r="AX235">
        <v>1</v>
      </c>
    </row>
    <row r="236" spans="1:54" ht="17.25" x14ac:dyDescent="0.25">
      <c r="A236" s="31" t="s">
        <v>425</v>
      </c>
      <c r="B236" s="1" t="s">
        <v>17</v>
      </c>
      <c r="C236" s="14" t="s">
        <v>14</v>
      </c>
      <c r="D236" s="14"/>
      <c r="E236" s="36" t="s">
        <v>170</v>
      </c>
      <c r="F236" s="9" t="s">
        <v>284</v>
      </c>
      <c r="G236" s="9" t="s">
        <v>855</v>
      </c>
      <c r="H236" s="9" t="s">
        <v>300</v>
      </c>
      <c r="I236" t="s">
        <v>26</v>
      </c>
      <c r="J236" s="9" t="s">
        <v>27</v>
      </c>
      <c r="K236" s="16">
        <v>44246</v>
      </c>
      <c r="L236" s="16">
        <v>44248</v>
      </c>
      <c r="M236" s="16"/>
      <c r="N236" s="16">
        <v>44309</v>
      </c>
      <c r="O236" s="16">
        <v>44309</v>
      </c>
      <c r="Q236">
        <f>N236-K236</f>
        <v>63</v>
      </c>
      <c r="S236">
        <f t="shared" si="32"/>
        <v>63</v>
      </c>
      <c r="T236" t="s">
        <v>11</v>
      </c>
      <c r="U236" t="s">
        <v>372</v>
      </c>
      <c r="V236" t="s">
        <v>470</v>
      </c>
      <c r="X236" s="5">
        <v>44319</v>
      </c>
      <c r="Y236" t="s">
        <v>372</v>
      </c>
      <c r="Z236" t="s">
        <v>431</v>
      </c>
      <c r="AA236" t="s">
        <v>11</v>
      </c>
      <c r="AB236" t="s">
        <v>372</v>
      </c>
      <c r="AI236" s="45">
        <f t="shared" ca="1" si="29"/>
        <v>63</v>
      </c>
      <c r="AJ236" s="45">
        <f t="shared" si="33"/>
        <v>1</v>
      </c>
      <c r="AK236" s="30">
        <f t="shared" si="34"/>
        <v>0</v>
      </c>
      <c r="AL236" s="30">
        <v>0</v>
      </c>
      <c r="AX236">
        <v>1</v>
      </c>
    </row>
    <row r="237" spans="1:54" ht="17.25" x14ac:dyDescent="0.25">
      <c r="A237" s="31" t="s">
        <v>426</v>
      </c>
      <c r="B237" s="1" t="s">
        <v>17</v>
      </c>
      <c r="C237" s="14" t="s">
        <v>14</v>
      </c>
      <c r="D237" s="14"/>
      <c r="E237" s="36" t="s">
        <v>170</v>
      </c>
      <c r="F237" s="9" t="s">
        <v>284</v>
      </c>
      <c r="G237" s="9" t="s">
        <v>855</v>
      </c>
      <c r="H237" s="9" t="s">
        <v>300</v>
      </c>
      <c r="I237" t="s">
        <v>26</v>
      </c>
      <c r="J237" s="9" t="s">
        <v>27</v>
      </c>
      <c r="K237" s="16">
        <v>44246</v>
      </c>
      <c r="L237" s="16">
        <v>44248</v>
      </c>
      <c r="M237" s="16">
        <v>44299</v>
      </c>
      <c r="O237" s="16">
        <v>44299</v>
      </c>
      <c r="P237">
        <f>M237-K237</f>
        <v>53</v>
      </c>
      <c r="S237">
        <f t="shared" si="32"/>
        <v>53</v>
      </c>
      <c r="T237" t="s">
        <v>11</v>
      </c>
      <c r="U237" t="s">
        <v>376</v>
      </c>
      <c r="V237" t="s">
        <v>443</v>
      </c>
      <c r="W237" t="s">
        <v>372</v>
      </c>
      <c r="X237" s="5">
        <v>44305</v>
      </c>
      <c r="Y237" t="s">
        <v>372</v>
      </c>
      <c r="Z237" t="s">
        <v>431</v>
      </c>
      <c r="AA237" t="s">
        <v>11</v>
      </c>
      <c r="AB237" t="s">
        <v>11</v>
      </c>
      <c r="AI237" s="45">
        <f t="shared" ca="1" si="29"/>
        <v>53</v>
      </c>
      <c r="AJ237" s="45">
        <f t="shared" si="33"/>
        <v>1</v>
      </c>
      <c r="AK237" s="45">
        <f t="shared" si="34"/>
        <v>1</v>
      </c>
      <c r="AL237" s="30">
        <v>0</v>
      </c>
      <c r="AO237">
        <v>1</v>
      </c>
    </row>
    <row r="238" spans="1:54" ht="17.25" x14ac:dyDescent="0.25">
      <c r="A238" s="31" t="s">
        <v>422</v>
      </c>
      <c r="B238" s="1" t="s">
        <v>17</v>
      </c>
      <c r="C238" s="14" t="s">
        <v>14</v>
      </c>
      <c r="D238" s="14"/>
      <c r="E238" s="36" t="s">
        <v>170</v>
      </c>
      <c r="F238" s="9" t="s">
        <v>284</v>
      </c>
      <c r="G238" s="9" t="s">
        <v>855</v>
      </c>
      <c r="H238" s="9" t="s">
        <v>300</v>
      </c>
      <c r="I238" t="s">
        <v>25</v>
      </c>
      <c r="J238" s="9" t="s">
        <v>27</v>
      </c>
      <c r="K238" s="16">
        <v>44246</v>
      </c>
      <c r="L238" s="16">
        <v>44248</v>
      </c>
      <c r="M238" s="16"/>
      <c r="N238" s="16">
        <v>44321</v>
      </c>
      <c r="O238" s="16">
        <v>44321</v>
      </c>
      <c r="Q238">
        <f>N238-K238</f>
        <v>75</v>
      </c>
      <c r="S238">
        <f t="shared" si="32"/>
        <v>75</v>
      </c>
      <c r="T238" t="s">
        <v>11</v>
      </c>
      <c r="U238" t="s">
        <v>556</v>
      </c>
      <c r="V238" t="s">
        <v>557</v>
      </c>
      <c r="X238" s="5">
        <v>44328</v>
      </c>
      <c r="Y238" t="s">
        <v>372</v>
      </c>
      <c r="Z238" t="s">
        <v>431</v>
      </c>
      <c r="AA238" t="s">
        <v>11</v>
      </c>
      <c r="AB238" t="s">
        <v>11</v>
      </c>
      <c r="AI238" s="45">
        <f t="shared" ca="1" si="29"/>
        <v>75</v>
      </c>
      <c r="AJ238" s="45">
        <f t="shared" si="33"/>
        <v>1</v>
      </c>
      <c r="AK238" s="45">
        <f t="shared" si="34"/>
        <v>1</v>
      </c>
      <c r="AL238" s="30">
        <v>0</v>
      </c>
      <c r="AM238">
        <v>1</v>
      </c>
      <c r="AN238">
        <v>1</v>
      </c>
      <c r="AW238">
        <v>1</v>
      </c>
    </row>
    <row r="239" spans="1:54" ht="17.25" x14ac:dyDescent="0.25">
      <c r="A239" s="31" t="s">
        <v>423</v>
      </c>
      <c r="B239" s="1" t="s">
        <v>17</v>
      </c>
      <c r="C239" s="14" t="s">
        <v>14</v>
      </c>
      <c r="D239" s="14"/>
      <c r="E239" s="36" t="s">
        <v>170</v>
      </c>
      <c r="F239" s="9" t="s">
        <v>284</v>
      </c>
      <c r="G239" s="9" t="s">
        <v>855</v>
      </c>
      <c r="H239" s="9" t="s">
        <v>300</v>
      </c>
      <c r="I239" t="s">
        <v>25</v>
      </c>
      <c r="J239" s="9" t="s">
        <v>27</v>
      </c>
      <c r="K239" s="16">
        <v>44246</v>
      </c>
      <c r="L239" s="16">
        <v>44248</v>
      </c>
      <c r="N239" s="16">
        <v>44335</v>
      </c>
      <c r="O239" s="16">
        <v>44335</v>
      </c>
      <c r="Q239">
        <f>N239-K239</f>
        <v>89</v>
      </c>
      <c r="S239">
        <f t="shared" si="32"/>
        <v>89</v>
      </c>
      <c r="T239" t="s">
        <v>11</v>
      </c>
      <c r="U239" t="s">
        <v>381</v>
      </c>
      <c r="V239" t="s">
        <v>582</v>
      </c>
      <c r="X239" s="5">
        <v>44344</v>
      </c>
      <c r="Y239" t="s">
        <v>372</v>
      </c>
      <c r="Z239" t="s">
        <v>692</v>
      </c>
      <c r="AA239" t="s">
        <v>11</v>
      </c>
      <c r="AB239" t="s">
        <v>11</v>
      </c>
      <c r="AI239" s="45">
        <f t="shared" ca="1" si="29"/>
        <v>89</v>
      </c>
      <c r="AJ239" s="45">
        <f t="shared" si="33"/>
        <v>1</v>
      </c>
      <c r="AK239" s="45">
        <f t="shared" si="34"/>
        <v>1</v>
      </c>
      <c r="AL239" s="30">
        <v>0</v>
      </c>
      <c r="AM239">
        <v>1</v>
      </c>
      <c r="AN239">
        <v>1</v>
      </c>
      <c r="AX239">
        <v>1</v>
      </c>
    </row>
    <row r="240" spans="1:54" ht="17.25" x14ac:dyDescent="0.25">
      <c r="A240" s="31" t="s">
        <v>424</v>
      </c>
      <c r="B240" s="1" t="s">
        <v>17</v>
      </c>
      <c r="C240" s="14" t="s">
        <v>14</v>
      </c>
      <c r="D240" s="14"/>
      <c r="E240" s="36" t="s">
        <v>170</v>
      </c>
      <c r="F240" s="9" t="s">
        <v>284</v>
      </c>
      <c r="G240" s="9" t="s">
        <v>855</v>
      </c>
      <c r="H240" s="9" t="s">
        <v>300</v>
      </c>
      <c r="I240" t="s">
        <v>25</v>
      </c>
      <c r="J240" s="9" t="s">
        <v>27</v>
      </c>
      <c r="K240" s="16">
        <v>44246</v>
      </c>
      <c r="L240" s="16">
        <v>44248</v>
      </c>
      <c r="N240" s="16">
        <v>44330</v>
      </c>
      <c r="O240" s="16">
        <v>44330</v>
      </c>
      <c r="Q240">
        <f>N240-K240</f>
        <v>84</v>
      </c>
      <c r="S240">
        <f t="shared" si="32"/>
        <v>84</v>
      </c>
      <c r="T240" t="s">
        <v>11</v>
      </c>
      <c r="U240" t="s">
        <v>372</v>
      </c>
      <c r="V240" t="s">
        <v>579</v>
      </c>
      <c r="X240" s="5">
        <v>44344</v>
      </c>
      <c r="Y240" t="s">
        <v>372</v>
      </c>
      <c r="Z240" t="s">
        <v>431</v>
      </c>
      <c r="AA240" t="s">
        <v>11</v>
      </c>
      <c r="AB240" t="s">
        <v>372</v>
      </c>
      <c r="AI240" s="45">
        <f t="shared" ca="1" si="29"/>
        <v>84</v>
      </c>
      <c r="AJ240" s="45">
        <f t="shared" si="33"/>
        <v>1</v>
      </c>
      <c r="AK240" s="30">
        <f t="shared" si="34"/>
        <v>0</v>
      </c>
      <c r="AL240" s="30">
        <v>0</v>
      </c>
      <c r="AX240">
        <v>1</v>
      </c>
    </row>
    <row r="241" spans="1:54" ht="17.25" x14ac:dyDescent="0.25">
      <c r="A241" s="31" t="s">
        <v>412</v>
      </c>
      <c r="B241" s="1" t="s">
        <v>16</v>
      </c>
      <c r="C241" s="14" t="s">
        <v>15</v>
      </c>
      <c r="D241" s="14"/>
      <c r="E241" s="36" t="s">
        <v>170</v>
      </c>
      <c r="F241" s="9" t="s">
        <v>284</v>
      </c>
      <c r="G241" s="9" t="s">
        <v>855</v>
      </c>
      <c r="H241" s="9" t="s">
        <v>300</v>
      </c>
      <c r="I241" s="11" t="s">
        <v>26</v>
      </c>
      <c r="J241" s="9" t="s">
        <v>27</v>
      </c>
      <c r="K241" s="16">
        <v>44248</v>
      </c>
      <c r="L241" s="16">
        <v>44248</v>
      </c>
      <c r="M241" s="16"/>
      <c r="N241" s="16">
        <v>44326</v>
      </c>
      <c r="O241" s="16">
        <v>44326</v>
      </c>
      <c r="Q241">
        <f>N241-K241</f>
        <v>78</v>
      </c>
      <c r="S241">
        <f t="shared" si="32"/>
        <v>78</v>
      </c>
      <c r="T241" t="s">
        <v>11</v>
      </c>
      <c r="U241" t="s">
        <v>381</v>
      </c>
      <c r="V241" t="s">
        <v>571</v>
      </c>
      <c r="W241" t="s">
        <v>381</v>
      </c>
      <c r="X241" s="5">
        <v>44328</v>
      </c>
      <c r="Y241" t="s">
        <v>372</v>
      </c>
      <c r="Z241" t="s">
        <v>439</v>
      </c>
      <c r="AA241" t="s">
        <v>11</v>
      </c>
      <c r="AB241" t="s">
        <v>11</v>
      </c>
      <c r="AI241" s="45">
        <f t="shared" ca="1" si="29"/>
        <v>78</v>
      </c>
      <c r="AJ241" s="45">
        <f t="shared" si="33"/>
        <v>1</v>
      </c>
      <c r="AK241" s="45">
        <f t="shared" si="34"/>
        <v>1</v>
      </c>
      <c r="AL241" s="30">
        <v>0</v>
      </c>
      <c r="AM241">
        <v>1</v>
      </c>
      <c r="AN241">
        <v>1</v>
      </c>
      <c r="AV241">
        <v>1</v>
      </c>
    </row>
    <row r="242" spans="1:54" ht="17.25" x14ac:dyDescent="0.25">
      <c r="A242" s="31" t="s">
        <v>413</v>
      </c>
      <c r="B242" s="1" t="s">
        <v>16</v>
      </c>
      <c r="C242" s="14" t="s">
        <v>15</v>
      </c>
      <c r="D242" s="14"/>
      <c r="E242" s="36" t="s">
        <v>170</v>
      </c>
      <c r="F242" s="9" t="s">
        <v>284</v>
      </c>
      <c r="G242" s="9" t="s">
        <v>855</v>
      </c>
      <c r="H242" s="9" t="s">
        <v>300</v>
      </c>
      <c r="I242" t="s">
        <v>25</v>
      </c>
      <c r="J242" s="9" t="s">
        <v>27</v>
      </c>
      <c r="K242" s="16">
        <v>44248</v>
      </c>
      <c r="L242" s="16">
        <v>44248</v>
      </c>
      <c r="M242" s="16"/>
      <c r="N242" s="16">
        <v>44356</v>
      </c>
      <c r="O242" s="16">
        <v>44363</v>
      </c>
      <c r="Q242">
        <f>N242-K242</f>
        <v>108</v>
      </c>
      <c r="S242">
        <f t="shared" si="32"/>
        <v>115</v>
      </c>
      <c r="T242" t="s">
        <v>11</v>
      </c>
      <c r="U242" t="s">
        <v>381</v>
      </c>
      <c r="V242" t="s">
        <v>643</v>
      </c>
      <c r="W242" t="s">
        <v>490</v>
      </c>
      <c r="X242" s="5">
        <v>44379</v>
      </c>
      <c r="Y242" t="s">
        <v>372</v>
      </c>
      <c r="Z242" t="s">
        <v>431</v>
      </c>
      <c r="AA242" t="s">
        <v>11</v>
      </c>
      <c r="AB242" t="s">
        <v>11</v>
      </c>
      <c r="AH242">
        <v>2</v>
      </c>
      <c r="AI242" s="45">
        <f t="shared" ca="1" si="29"/>
        <v>115</v>
      </c>
      <c r="AJ242" s="45">
        <f t="shared" si="33"/>
        <v>1</v>
      </c>
      <c r="AK242" s="45">
        <f t="shared" si="34"/>
        <v>1</v>
      </c>
      <c r="AL242" s="30">
        <v>0</v>
      </c>
      <c r="AM242">
        <v>1</v>
      </c>
      <c r="AN242">
        <v>1</v>
      </c>
    </row>
    <row r="243" spans="1:54" s="25" customFormat="1" ht="17.25" x14ac:dyDescent="0.25">
      <c r="A243" s="31" t="s">
        <v>414</v>
      </c>
      <c r="B243" s="1" t="s">
        <v>16</v>
      </c>
      <c r="C243" s="14" t="s">
        <v>15</v>
      </c>
      <c r="D243" s="14"/>
      <c r="E243" s="36" t="s">
        <v>170</v>
      </c>
      <c r="F243" s="9" t="s">
        <v>284</v>
      </c>
      <c r="G243" s="9" t="s">
        <v>855</v>
      </c>
      <c r="H243" s="9" t="s">
        <v>300</v>
      </c>
      <c r="I243" t="s">
        <v>25</v>
      </c>
      <c r="J243" s="9" t="s">
        <v>27</v>
      </c>
      <c r="K243" s="16">
        <v>44248</v>
      </c>
      <c r="L243" s="16">
        <v>44248</v>
      </c>
      <c r="M243" s="16">
        <v>44299</v>
      </c>
      <c r="N243" s="39"/>
      <c r="O243" s="16">
        <v>44299</v>
      </c>
      <c r="P243">
        <f>M243-K243</f>
        <v>51</v>
      </c>
      <c r="Q243"/>
      <c r="R243"/>
      <c r="S243">
        <f t="shared" si="32"/>
        <v>51</v>
      </c>
      <c r="T243" t="s">
        <v>11</v>
      </c>
      <c r="U243" t="s">
        <v>376</v>
      </c>
      <c r="V243" t="s">
        <v>444</v>
      </c>
      <c r="W243" t="s">
        <v>376</v>
      </c>
      <c r="X243" s="5">
        <v>44305</v>
      </c>
      <c r="Y243" t="s">
        <v>372</v>
      </c>
      <c r="Z243" t="s">
        <v>431</v>
      </c>
      <c r="AA243" t="s">
        <v>11</v>
      </c>
      <c r="AB243" t="s">
        <v>11</v>
      </c>
      <c r="AC243"/>
      <c r="AD243"/>
      <c r="AE243"/>
      <c r="AF243"/>
      <c r="AG243"/>
      <c r="AH243"/>
      <c r="AI243" s="45">
        <f t="shared" ca="1" si="29"/>
        <v>51</v>
      </c>
      <c r="AJ243" s="45">
        <f t="shared" si="33"/>
        <v>1</v>
      </c>
      <c r="AK243" s="45">
        <f t="shared" si="34"/>
        <v>1</v>
      </c>
      <c r="AL243" s="30">
        <v>0</v>
      </c>
      <c r="AM243"/>
      <c r="AN243"/>
      <c r="AO243">
        <v>1</v>
      </c>
      <c r="AP243"/>
      <c r="AQ243"/>
      <c r="AR243"/>
      <c r="AS243"/>
      <c r="AT243"/>
      <c r="AU243"/>
      <c r="AV243"/>
      <c r="AW243"/>
      <c r="AX243"/>
      <c r="AY243"/>
      <c r="AZ243"/>
      <c r="BA243"/>
      <c r="BB243"/>
    </row>
    <row r="244" spans="1:54" ht="17.25" x14ac:dyDescent="0.25">
      <c r="A244" s="31" t="s">
        <v>415</v>
      </c>
      <c r="B244" s="1" t="s">
        <v>16</v>
      </c>
      <c r="C244" s="14" t="s">
        <v>15</v>
      </c>
      <c r="D244" s="14"/>
      <c r="E244" s="36" t="s">
        <v>170</v>
      </c>
      <c r="F244" s="9" t="s">
        <v>284</v>
      </c>
      <c r="G244" s="9" t="s">
        <v>855</v>
      </c>
      <c r="H244" s="9" t="s">
        <v>300</v>
      </c>
      <c r="I244" t="s">
        <v>25</v>
      </c>
      <c r="J244" s="9" t="s">
        <v>27</v>
      </c>
      <c r="K244" s="16">
        <v>44248</v>
      </c>
      <c r="L244" s="16">
        <v>44248</v>
      </c>
      <c r="M244" s="16"/>
      <c r="N244" s="16">
        <v>44335</v>
      </c>
      <c r="O244" s="16">
        <v>44335</v>
      </c>
      <c r="Q244">
        <f>N244-K244</f>
        <v>87</v>
      </c>
      <c r="S244">
        <f t="shared" si="32"/>
        <v>87</v>
      </c>
      <c r="T244" t="s">
        <v>11</v>
      </c>
      <c r="U244" t="s">
        <v>372</v>
      </c>
      <c r="V244" t="s">
        <v>583</v>
      </c>
      <c r="X244" s="5">
        <v>44344</v>
      </c>
      <c r="Y244" t="s">
        <v>372</v>
      </c>
      <c r="Z244" t="s">
        <v>431</v>
      </c>
      <c r="AA244" t="s">
        <v>11</v>
      </c>
      <c r="AB244" t="s">
        <v>372</v>
      </c>
      <c r="AI244" s="45">
        <f t="shared" ca="1" si="29"/>
        <v>87</v>
      </c>
      <c r="AJ244" s="45">
        <f t="shared" si="33"/>
        <v>1</v>
      </c>
      <c r="AK244" s="30">
        <f t="shared" si="34"/>
        <v>0</v>
      </c>
      <c r="AL244" s="30">
        <v>0</v>
      </c>
      <c r="AX244">
        <v>1</v>
      </c>
    </row>
    <row r="245" spans="1:54" ht="17.25" x14ac:dyDescent="0.25">
      <c r="A245" s="31" t="s">
        <v>416</v>
      </c>
      <c r="B245" s="1" t="s">
        <v>16</v>
      </c>
      <c r="C245" s="14" t="s">
        <v>15</v>
      </c>
      <c r="D245" s="14"/>
      <c r="E245" s="36" t="s">
        <v>170</v>
      </c>
      <c r="F245" s="9" t="s">
        <v>284</v>
      </c>
      <c r="G245" s="9" t="s">
        <v>855</v>
      </c>
      <c r="H245" s="9" t="s">
        <v>300</v>
      </c>
      <c r="I245" t="s">
        <v>25</v>
      </c>
      <c r="J245" s="9" t="s">
        <v>27</v>
      </c>
      <c r="K245" s="16">
        <v>44248</v>
      </c>
      <c r="L245" s="16">
        <v>44248</v>
      </c>
      <c r="M245" s="16"/>
      <c r="N245" s="16">
        <v>44316</v>
      </c>
      <c r="O245" s="16">
        <v>44316</v>
      </c>
      <c r="Q245">
        <f>N245-K245</f>
        <v>68</v>
      </c>
      <c r="S245" s="18">
        <f t="shared" si="32"/>
        <v>68</v>
      </c>
      <c r="T245" t="s">
        <v>11</v>
      </c>
      <c r="U245" t="s">
        <v>372</v>
      </c>
      <c r="V245" t="s">
        <v>508</v>
      </c>
      <c r="X245" s="5">
        <v>44319</v>
      </c>
      <c r="Y245" t="s">
        <v>372</v>
      </c>
      <c r="Z245" t="s">
        <v>431</v>
      </c>
      <c r="AA245" t="s">
        <v>11</v>
      </c>
      <c r="AB245" t="s">
        <v>372</v>
      </c>
      <c r="AI245" s="45">
        <f t="shared" ca="1" si="29"/>
        <v>68</v>
      </c>
      <c r="AJ245" s="45">
        <f t="shared" si="33"/>
        <v>1</v>
      </c>
      <c r="AK245" s="30">
        <f t="shared" si="34"/>
        <v>0</v>
      </c>
      <c r="AL245" s="30">
        <v>0</v>
      </c>
      <c r="AX245">
        <v>1</v>
      </c>
    </row>
    <row r="246" spans="1:54" ht="17.25" x14ac:dyDescent="0.25">
      <c r="A246" s="31" t="s">
        <v>417</v>
      </c>
      <c r="B246" s="1" t="s">
        <v>16</v>
      </c>
      <c r="C246" s="14" t="s">
        <v>15</v>
      </c>
      <c r="D246" s="14"/>
      <c r="E246" s="36" t="s">
        <v>170</v>
      </c>
      <c r="F246" s="9" t="s">
        <v>284</v>
      </c>
      <c r="G246" s="9" t="s">
        <v>855</v>
      </c>
      <c r="H246" s="9" t="s">
        <v>300</v>
      </c>
      <c r="I246" t="s">
        <v>25</v>
      </c>
      <c r="J246" s="9" t="s">
        <v>27</v>
      </c>
      <c r="K246" s="16">
        <v>44248</v>
      </c>
      <c r="L246" s="16">
        <v>44248</v>
      </c>
      <c r="M246" s="16">
        <v>44299</v>
      </c>
      <c r="O246" s="16">
        <v>44299</v>
      </c>
      <c r="P246">
        <f>M246-K246</f>
        <v>51</v>
      </c>
      <c r="S246">
        <f t="shared" si="32"/>
        <v>51</v>
      </c>
      <c r="T246" t="s">
        <v>11</v>
      </c>
      <c r="U246" t="s">
        <v>376</v>
      </c>
      <c r="V246" t="s">
        <v>445</v>
      </c>
      <c r="X246" s="5">
        <v>44305</v>
      </c>
      <c r="Y246" t="s">
        <v>372</v>
      </c>
      <c r="Z246" t="s">
        <v>431</v>
      </c>
      <c r="AA246" t="s">
        <v>11</v>
      </c>
      <c r="AB246" t="s">
        <v>11</v>
      </c>
      <c r="AI246" s="45">
        <f t="shared" ca="1" si="29"/>
        <v>51</v>
      </c>
      <c r="AJ246" s="45">
        <f t="shared" si="33"/>
        <v>1</v>
      </c>
      <c r="AK246" s="45">
        <f t="shared" si="34"/>
        <v>1</v>
      </c>
      <c r="AL246" s="30">
        <v>0</v>
      </c>
      <c r="AO246">
        <v>1</v>
      </c>
    </row>
    <row r="247" spans="1:54" ht="17.25" x14ac:dyDescent="0.25">
      <c r="A247" s="31" t="s">
        <v>418</v>
      </c>
      <c r="B247" s="1" t="s">
        <v>16</v>
      </c>
      <c r="C247" s="14" t="s">
        <v>15</v>
      </c>
      <c r="D247" s="14"/>
      <c r="E247" s="36" t="s">
        <v>170</v>
      </c>
      <c r="F247" s="9" t="s">
        <v>284</v>
      </c>
      <c r="G247" s="9" t="s">
        <v>855</v>
      </c>
      <c r="H247" s="9" t="s">
        <v>300</v>
      </c>
      <c r="I247" t="s">
        <v>25</v>
      </c>
      <c r="J247" s="9" t="s">
        <v>27</v>
      </c>
      <c r="K247" s="16">
        <v>44248</v>
      </c>
      <c r="L247" s="16">
        <v>44248</v>
      </c>
      <c r="M247" s="16">
        <v>44299</v>
      </c>
      <c r="O247" s="16">
        <v>44299</v>
      </c>
      <c r="P247">
        <f>M247-K247</f>
        <v>51</v>
      </c>
      <c r="S247">
        <f t="shared" si="32"/>
        <v>51</v>
      </c>
      <c r="T247" t="s">
        <v>11</v>
      </c>
      <c r="U247" t="s">
        <v>376</v>
      </c>
      <c r="V247" t="s">
        <v>445</v>
      </c>
      <c r="W247" t="s">
        <v>376</v>
      </c>
      <c r="X247" s="5">
        <v>44305</v>
      </c>
      <c r="Y247" t="s">
        <v>372</v>
      </c>
      <c r="Z247" t="s">
        <v>431</v>
      </c>
      <c r="AA247" t="s">
        <v>11</v>
      </c>
      <c r="AB247" t="s">
        <v>11</v>
      </c>
      <c r="AI247" s="45">
        <f t="shared" ca="1" si="29"/>
        <v>51</v>
      </c>
      <c r="AJ247" s="45">
        <f t="shared" si="33"/>
        <v>1</v>
      </c>
      <c r="AK247" s="45">
        <f t="shared" si="34"/>
        <v>1</v>
      </c>
      <c r="AL247" s="30">
        <v>0</v>
      </c>
      <c r="AO247">
        <v>1</v>
      </c>
    </row>
    <row r="248" spans="1:54" ht="17.25" x14ac:dyDescent="0.25">
      <c r="A248" t="s">
        <v>802</v>
      </c>
      <c r="B248" s="1" t="s">
        <v>17</v>
      </c>
      <c r="C248" s="14" t="s">
        <v>14</v>
      </c>
      <c r="D248" s="93" t="s">
        <v>799</v>
      </c>
      <c r="E248" s="36" t="s">
        <v>170</v>
      </c>
      <c r="F248" s="9" t="s">
        <v>284</v>
      </c>
      <c r="G248" s="9" t="s">
        <v>855</v>
      </c>
      <c r="H248" s="9" t="s">
        <v>300</v>
      </c>
      <c r="I248" t="s">
        <v>26</v>
      </c>
      <c r="J248" s="9" t="s">
        <v>27</v>
      </c>
      <c r="K248" s="5">
        <v>44481</v>
      </c>
      <c r="L248" s="5">
        <v>44483</v>
      </c>
    </row>
    <row r="249" spans="1:54" ht="17.25" x14ac:dyDescent="0.25">
      <c r="A249" t="s">
        <v>803</v>
      </c>
      <c r="B249" s="1" t="s">
        <v>17</v>
      </c>
      <c r="C249" s="14" t="s">
        <v>14</v>
      </c>
      <c r="D249" s="93" t="s">
        <v>799</v>
      </c>
      <c r="E249" s="36" t="s">
        <v>170</v>
      </c>
      <c r="F249" s="9" t="s">
        <v>284</v>
      </c>
      <c r="G249" s="9" t="s">
        <v>855</v>
      </c>
      <c r="H249" s="9" t="s">
        <v>300</v>
      </c>
      <c r="I249" t="s">
        <v>26</v>
      </c>
      <c r="J249" s="9" t="s">
        <v>27</v>
      </c>
      <c r="K249" s="5">
        <v>44481</v>
      </c>
      <c r="L249" s="5">
        <v>44483</v>
      </c>
    </row>
    <row r="250" spans="1:54" ht="17.25" x14ac:dyDescent="0.25">
      <c r="A250" t="s">
        <v>804</v>
      </c>
      <c r="B250" s="1" t="s">
        <v>17</v>
      </c>
      <c r="C250" s="14" t="s">
        <v>14</v>
      </c>
      <c r="D250" s="93" t="s">
        <v>799</v>
      </c>
      <c r="E250" s="36" t="s">
        <v>170</v>
      </c>
      <c r="F250" s="9" t="s">
        <v>284</v>
      </c>
      <c r="G250" s="9" t="s">
        <v>855</v>
      </c>
      <c r="H250" s="9" t="s">
        <v>300</v>
      </c>
      <c r="I250" t="s">
        <v>26</v>
      </c>
      <c r="J250" s="9" t="s">
        <v>27</v>
      </c>
      <c r="K250" s="5">
        <v>44481</v>
      </c>
      <c r="L250" s="5">
        <v>44483</v>
      </c>
    </row>
    <row r="251" spans="1:54" ht="17.25" x14ac:dyDescent="0.25">
      <c r="A251" t="s">
        <v>805</v>
      </c>
      <c r="B251" s="1" t="s">
        <v>17</v>
      </c>
      <c r="C251" s="14" t="s">
        <v>14</v>
      </c>
      <c r="D251" s="93" t="s">
        <v>799</v>
      </c>
      <c r="E251" s="36" t="s">
        <v>170</v>
      </c>
      <c r="F251" s="9" t="s">
        <v>284</v>
      </c>
      <c r="G251" s="9" t="s">
        <v>855</v>
      </c>
      <c r="H251" s="9" t="s">
        <v>300</v>
      </c>
      <c r="I251" t="s">
        <v>26</v>
      </c>
      <c r="J251" s="9" t="s">
        <v>27</v>
      </c>
      <c r="K251" s="5">
        <v>44481</v>
      </c>
      <c r="L251" s="5">
        <v>44483</v>
      </c>
    </row>
    <row r="252" spans="1:54" ht="17.25" x14ac:dyDescent="0.25">
      <c r="A252" t="s">
        <v>806</v>
      </c>
      <c r="B252" s="1" t="s">
        <v>17</v>
      </c>
      <c r="C252" s="14" t="s">
        <v>14</v>
      </c>
      <c r="D252" s="93" t="s">
        <v>799</v>
      </c>
      <c r="E252" s="36" t="s">
        <v>170</v>
      </c>
      <c r="F252" s="9" t="s">
        <v>284</v>
      </c>
      <c r="G252" s="9" t="s">
        <v>855</v>
      </c>
      <c r="H252" s="9" t="s">
        <v>300</v>
      </c>
      <c r="I252" t="s">
        <v>25</v>
      </c>
      <c r="J252" s="9" t="s">
        <v>27</v>
      </c>
      <c r="K252" s="5">
        <v>44481</v>
      </c>
      <c r="L252" s="5">
        <v>44483</v>
      </c>
    </row>
    <row r="253" spans="1:54" ht="17.25" x14ac:dyDescent="0.25">
      <c r="A253" t="s">
        <v>807</v>
      </c>
      <c r="B253" s="1" t="s">
        <v>17</v>
      </c>
      <c r="C253" s="14" t="s">
        <v>14</v>
      </c>
      <c r="D253" s="93" t="s">
        <v>799</v>
      </c>
      <c r="E253" s="36" t="s">
        <v>170</v>
      </c>
      <c r="F253" s="9" t="s">
        <v>284</v>
      </c>
      <c r="G253" s="9" t="s">
        <v>855</v>
      </c>
      <c r="H253" s="9" t="s">
        <v>300</v>
      </c>
      <c r="I253" t="s">
        <v>25</v>
      </c>
      <c r="J253" s="9" t="s">
        <v>27</v>
      </c>
      <c r="K253" s="5">
        <v>44481</v>
      </c>
      <c r="L253" s="5">
        <v>44483</v>
      </c>
    </row>
    <row r="254" spans="1:54" ht="17.25" x14ac:dyDescent="0.25">
      <c r="A254" t="s">
        <v>808</v>
      </c>
      <c r="B254" s="1" t="s">
        <v>17</v>
      </c>
      <c r="C254" s="14" t="s">
        <v>14</v>
      </c>
      <c r="D254" s="93" t="s">
        <v>799</v>
      </c>
      <c r="E254" s="36" t="s">
        <v>170</v>
      </c>
      <c r="F254" s="9" t="s">
        <v>284</v>
      </c>
      <c r="G254" s="9" t="s">
        <v>855</v>
      </c>
      <c r="H254" s="9" t="s">
        <v>300</v>
      </c>
      <c r="I254" t="s">
        <v>25</v>
      </c>
      <c r="J254" s="9" t="s">
        <v>27</v>
      </c>
      <c r="K254" s="5">
        <v>44481</v>
      </c>
      <c r="L254" s="5">
        <v>44483</v>
      </c>
    </row>
    <row r="255" spans="1:54" ht="17.25" x14ac:dyDescent="0.25">
      <c r="A255" t="s">
        <v>809</v>
      </c>
      <c r="B255" s="1" t="s">
        <v>17</v>
      </c>
      <c r="C255" s="14" t="s">
        <v>14</v>
      </c>
      <c r="D255" s="93" t="s">
        <v>799</v>
      </c>
      <c r="E255" s="36" t="s">
        <v>170</v>
      </c>
      <c r="F255" s="9" t="s">
        <v>284</v>
      </c>
      <c r="G255" s="9" t="s">
        <v>855</v>
      </c>
      <c r="H255" s="9" t="s">
        <v>300</v>
      </c>
      <c r="I255" t="s">
        <v>25</v>
      </c>
      <c r="J255" s="9" t="s">
        <v>27</v>
      </c>
      <c r="K255" s="5">
        <v>44481</v>
      </c>
      <c r="L255" s="5">
        <v>44483</v>
      </c>
      <c r="M255" s="16">
        <v>44528</v>
      </c>
      <c r="P255">
        <f>M255-K255</f>
        <v>47</v>
      </c>
      <c r="V255" t="s">
        <v>823</v>
      </c>
    </row>
    <row r="256" spans="1:54" ht="17.25" x14ac:dyDescent="0.25">
      <c r="A256" t="s">
        <v>810</v>
      </c>
      <c r="B256" s="1" t="s">
        <v>17</v>
      </c>
      <c r="C256" s="14" t="s">
        <v>14</v>
      </c>
      <c r="D256" s="93" t="s">
        <v>799</v>
      </c>
      <c r="E256" s="36" t="s">
        <v>170</v>
      </c>
      <c r="F256" s="9" t="s">
        <v>284</v>
      </c>
      <c r="G256" s="9" t="s">
        <v>855</v>
      </c>
      <c r="H256" s="9" t="s">
        <v>300</v>
      </c>
      <c r="I256" t="s">
        <v>25</v>
      </c>
      <c r="J256" s="9" t="s">
        <v>27</v>
      </c>
      <c r="K256" s="5">
        <v>44481</v>
      </c>
      <c r="L256" s="5">
        <v>44483</v>
      </c>
    </row>
    <row r="257" spans="1:12" ht="17.25" x14ac:dyDescent="0.25">
      <c r="A257" t="s">
        <v>847</v>
      </c>
      <c r="B257" s="1" t="s">
        <v>16</v>
      </c>
      <c r="C257" s="14" t="s">
        <v>15</v>
      </c>
      <c r="D257" s="93" t="s">
        <v>799</v>
      </c>
      <c r="E257" s="36" t="s">
        <v>170</v>
      </c>
      <c r="F257" s="9" t="s">
        <v>284</v>
      </c>
      <c r="G257" s="9" t="s">
        <v>855</v>
      </c>
      <c r="H257" s="9" t="s">
        <v>300</v>
      </c>
      <c r="I257" s="97" t="s">
        <v>26</v>
      </c>
      <c r="J257" s="9" t="s">
        <v>27</v>
      </c>
      <c r="K257" s="5">
        <v>44511</v>
      </c>
      <c r="L257" s="5">
        <v>44513</v>
      </c>
    </row>
    <row r="258" spans="1:12" ht="17.25" x14ac:dyDescent="0.25">
      <c r="A258" t="s">
        <v>848</v>
      </c>
      <c r="B258" s="1" t="s">
        <v>16</v>
      </c>
      <c r="C258" s="14" t="s">
        <v>15</v>
      </c>
      <c r="D258" s="93" t="s">
        <v>799</v>
      </c>
      <c r="E258" s="36" t="s">
        <v>170</v>
      </c>
      <c r="F258" s="9" t="s">
        <v>284</v>
      </c>
      <c r="G258" s="9" t="s">
        <v>855</v>
      </c>
      <c r="H258" s="9" t="s">
        <v>300</v>
      </c>
      <c r="I258" s="97" t="s">
        <v>26</v>
      </c>
      <c r="J258" s="9" t="s">
        <v>27</v>
      </c>
      <c r="K258" s="5">
        <v>44511</v>
      </c>
      <c r="L258" s="5">
        <v>44513</v>
      </c>
    </row>
    <row r="259" spans="1:12" ht="17.25" x14ac:dyDescent="0.25">
      <c r="A259" t="s">
        <v>849</v>
      </c>
      <c r="B259" s="1" t="s">
        <v>16</v>
      </c>
      <c r="C259" s="14" t="s">
        <v>15</v>
      </c>
      <c r="D259" s="93" t="s">
        <v>799</v>
      </c>
      <c r="E259" s="36" t="s">
        <v>170</v>
      </c>
      <c r="F259" s="9" t="s">
        <v>284</v>
      </c>
      <c r="G259" s="9" t="s">
        <v>855</v>
      </c>
      <c r="H259" s="9" t="s">
        <v>300</v>
      </c>
      <c r="I259" s="97" t="s">
        <v>26</v>
      </c>
      <c r="J259" s="9" t="s">
        <v>27</v>
      </c>
      <c r="K259" s="5">
        <v>44511</v>
      </c>
      <c r="L259" s="5">
        <v>44513</v>
      </c>
    </row>
    <row r="260" spans="1:12" ht="17.25" x14ac:dyDescent="0.25">
      <c r="A260" t="s">
        <v>850</v>
      </c>
      <c r="B260" s="1" t="s">
        <v>16</v>
      </c>
      <c r="C260" s="14" t="s">
        <v>15</v>
      </c>
      <c r="D260" s="93" t="s">
        <v>799</v>
      </c>
      <c r="E260" s="36" t="s">
        <v>170</v>
      </c>
      <c r="F260" s="9" t="s">
        <v>284</v>
      </c>
      <c r="G260" s="9" t="s">
        <v>855</v>
      </c>
      <c r="H260" s="9" t="s">
        <v>300</v>
      </c>
      <c r="I260" s="97" t="s">
        <v>26</v>
      </c>
      <c r="J260" s="9" t="s">
        <v>27</v>
      </c>
      <c r="K260" s="5">
        <v>44511</v>
      </c>
      <c r="L260" s="5">
        <v>44513</v>
      </c>
    </row>
    <row r="261" spans="1:12" ht="17.25" x14ac:dyDescent="0.25">
      <c r="A261" t="s">
        <v>851</v>
      </c>
      <c r="B261" s="1" t="s">
        <v>16</v>
      </c>
      <c r="C261" s="14" t="s">
        <v>15</v>
      </c>
      <c r="D261" s="93" t="s">
        <v>799</v>
      </c>
      <c r="E261" s="36" t="s">
        <v>170</v>
      </c>
      <c r="F261" s="9" t="s">
        <v>284</v>
      </c>
      <c r="G261" s="9" t="s">
        <v>855</v>
      </c>
      <c r="H261" s="9" t="s">
        <v>300</v>
      </c>
      <c r="I261" s="97" t="s">
        <v>26</v>
      </c>
      <c r="J261" s="9" t="s">
        <v>27</v>
      </c>
      <c r="K261" s="5">
        <v>44511</v>
      </c>
      <c r="L261" s="5">
        <v>44513</v>
      </c>
    </row>
    <row r="262" spans="1:12" ht="17.25" x14ac:dyDescent="0.25">
      <c r="A262" t="s">
        <v>852</v>
      </c>
      <c r="B262" s="1" t="s">
        <v>16</v>
      </c>
      <c r="C262" s="14" t="s">
        <v>15</v>
      </c>
      <c r="D262" s="93" t="s">
        <v>799</v>
      </c>
      <c r="E262" s="36" t="s">
        <v>170</v>
      </c>
      <c r="F262" s="9" t="s">
        <v>284</v>
      </c>
      <c r="G262" s="9" t="s">
        <v>855</v>
      </c>
      <c r="H262" s="9" t="s">
        <v>300</v>
      </c>
      <c r="I262" t="s">
        <v>25</v>
      </c>
      <c r="J262" s="9" t="s">
        <v>27</v>
      </c>
      <c r="K262" s="5">
        <v>44511</v>
      </c>
      <c r="L262" s="5">
        <v>44513</v>
      </c>
    </row>
    <row r="263" spans="1:12" ht="17.25" x14ac:dyDescent="0.25">
      <c r="A263" t="s">
        <v>853</v>
      </c>
      <c r="B263" s="1" t="s">
        <v>16</v>
      </c>
      <c r="C263" s="14" t="s">
        <v>15</v>
      </c>
      <c r="D263" s="93" t="s">
        <v>799</v>
      </c>
      <c r="E263" s="36" t="s">
        <v>170</v>
      </c>
      <c r="F263" s="9" t="s">
        <v>284</v>
      </c>
      <c r="G263" s="9" t="s">
        <v>855</v>
      </c>
      <c r="H263" s="9" t="s">
        <v>300</v>
      </c>
      <c r="I263" t="s">
        <v>25</v>
      </c>
      <c r="J263" s="9" t="s">
        <v>27</v>
      </c>
      <c r="K263" s="5">
        <v>44511</v>
      </c>
      <c r="L263" s="5">
        <v>44513</v>
      </c>
    </row>
    <row r="264" spans="1:12" ht="17.25" x14ac:dyDescent="0.25">
      <c r="A264" t="s">
        <v>854</v>
      </c>
      <c r="B264" s="1" t="s">
        <v>16</v>
      </c>
      <c r="C264" s="14" t="s">
        <v>15</v>
      </c>
      <c r="D264" s="93" t="s">
        <v>799</v>
      </c>
      <c r="E264" s="36" t="s">
        <v>170</v>
      </c>
      <c r="F264" s="9" t="s">
        <v>284</v>
      </c>
      <c r="G264" s="9" t="s">
        <v>855</v>
      </c>
      <c r="H264" s="9" t="s">
        <v>300</v>
      </c>
      <c r="I264" t="s">
        <v>25</v>
      </c>
      <c r="J264" s="9" t="s">
        <v>27</v>
      </c>
      <c r="K264" s="5">
        <v>44511</v>
      </c>
      <c r="L264" s="5">
        <v>44513</v>
      </c>
    </row>
    <row r="265" spans="1:12" ht="17.25" x14ac:dyDescent="0.25">
      <c r="A265" s="50"/>
      <c r="B265" s="50"/>
      <c r="C265" s="14" t="s">
        <v>857</v>
      </c>
      <c r="D265" s="50"/>
      <c r="E265" s="36" t="s">
        <v>170</v>
      </c>
      <c r="F265" s="9" t="s">
        <v>284</v>
      </c>
      <c r="G265" s="9" t="s">
        <v>855</v>
      </c>
      <c r="H265" s="9" t="s">
        <v>300</v>
      </c>
      <c r="I265" s="50"/>
      <c r="J265" s="50"/>
      <c r="K265" s="5">
        <v>44531</v>
      </c>
      <c r="L265" s="5">
        <v>44533</v>
      </c>
    </row>
    <row r="266" spans="1:12" ht="17.25" x14ac:dyDescent="0.25">
      <c r="A266" s="50"/>
      <c r="B266" s="50"/>
      <c r="C266" s="14" t="s">
        <v>857</v>
      </c>
      <c r="D266" s="50"/>
      <c r="E266" s="36" t="s">
        <v>170</v>
      </c>
      <c r="F266" s="9" t="s">
        <v>284</v>
      </c>
      <c r="G266" s="9" t="s">
        <v>855</v>
      </c>
      <c r="H266" s="9" t="s">
        <v>300</v>
      </c>
      <c r="I266" s="50"/>
      <c r="J266" s="50"/>
      <c r="K266" s="5">
        <v>44531</v>
      </c>
      <c r="L266" s="5">
        <v>44533</v>
      </c>
    </row>
    <row r="267" spans="1:12" ht="17.25" x14ac:dyDescent="0.25">
      <c r="A267" s="50"/>
      <c r="B267" s="50"/>
      <c r="C267" s="14" t="s">
        <v>857</v>
      </c>
      <c r="D267" s="50"/>
      <c r="E267" s="36" t="s">
        <v>170</v>
      </c>
      <c r="F267" s="9" t="s">
        <v>284</v>
      </c>
      <c r="G267" s="9" t="s">
        <v>855</v>
      </c>
      <c r="H267" s="9" t="s">
        <v>300</v>
      </c>
      <c r="I267" s="50"/>
      <c r="J267" s="50"/>
      <c r="K267" s="5">
        <v>44531</v>
      </c>
      <c r="L267" s="5">
        <v>44533</v>
      </c>
    </row>
    <row r="268" spans="1:12" ht="17.25" x14ac:dyDescent="0.25">
      <c r="A268" s="50"/>
      <c r="B268" s="50"/>
      <c r="C268" s="14" t="s">
        <v>857</v>
      </c>
      <c r="D268" s="50"/>
      <c r="E268" s="36" t="s">
        <v>170</v>
      </c>
      <c r="F268" s="9" t="s">
        <v>284</v>
      </c>
      <c r="G268" s="9" t="s">
        <v>855</v>
      </c>
      <c r="H268" s="9" t="s">
        <v>300</v>
      </c>
      <c r="I268" s="50"/>
      <c r="J268" s="50"/>
      <c r="K268" s="5">
        <v>44536</v>
      </c>
      <c r="L268" s="5">
        <v>44537</v>
      </c>
    </row>
    <row r="269" spans="1:12" ht="17.25" x14ac:dyDescent="0.25">
      <c r="A269" s="50"/>
      <c r="B269" s="50"/>
      <c r="C269" s="14" t="s">
        <v>857</v>
      </c>
      <c r="D269" s="50"/>
      <c r="E269" s="36" t="s">
        <v>170</v>
      </c>
      <c r="F269" s="9" t="s">
        <v>284</v>
      </c>
      <c r="G269" s="9" t="s">
        <v>855</v>
      </c>
      <c r="H269" s="9" t="s">
        <v>300</v>
      </c>
      <c r="I269" s="50"/>
      <c r="J269" s="50"/>
      <c r="K269" s="5">
        <v>44536</v>
      </c>
      <c r="L269" s="5">
        <v>44537</v>
      </c>
    </row>
    <row r="270" spans="1:12" ht="17.25" x14ac:dyDescent="0.25">
      <c r="A270" s="50"/>
      <c r="B270" s="50"/>
      <c r="C270" s="14" t="s">
        <v>857</v>
      </c>
      <c r="D270" s="50"/>
      <c r="E270" s="36" t="s">
        <v>170</v>
      </c>
      <c r="F270" s="9" t="s">
        <v>284</v>
      </c>
      <c r="G270" s="9" t="s">
        <v>855</v>
      </c>
      <c r="H270" s="9" t="s">
        <v>300</v>
      </c>
      <c r="I270" s="50"/>
      <c r="J270" s="50"/>
      <c r="K270" s="5">
        <v>44536</v>
      </c>
      <c r="L270" s="5">
        <v>44537</v>
      </c>
    </row>
    <row r="271" spans="1:12" ht="17.25" x14ac:dyDescent="0.25">
      <c r="A271" s="50"/>
      <c r="B271" s="50"/>
      <c r="C271" s="14" t="s">
        <v>857</v>
      </c>
      <c r="D271" s="50"/>
      <c r="E271" s="36" t="s">
        <v>170</v>
      </c>
      <c r="F271" s="9" t="s">
        <v>284</v>
      </c>
      <c r="G271" s="9" t="s">
        <v>855</v>
      </c>
      <c r="H271" s="9" t="s">
        <v>300</v>
      </c>
      <c r="I271" s="50"/>
      <c r="J271" s="50"/>
      <c r="K271" s="5">
        <v>44536</v>
      </c>
      <c r="L271" s="5">
        <v>44537</v>
      </c>
    </row>
    <row r="272" spans="1:12" ht="17.25" x14ac:dyDescent="0.25">
      <c r="A272" s="50"/>
      <c r="B272" s="50"/>
      <c r="C272" s="14" t="s">
        <v>857</v>
      </c>
      <c r="D272" s="50"/>
      <c r="E272" s="36" t="s">
        <v>170</v>
      </c>
      <c r="F272" s="9" t="s">
        <v>284</v>
      </c>
      <c r="G272" s="9" t="s">
        <v>855</v>
      </c>
      <c r="H272" s="9" t="s">
        <v>300</v>
      </c>
      <c r="I272" s="50"/>
      <c r="J272" s="50"/>
      <c r="K272" s="5">
        <v>44536</v>
      </c>
      <c r="L272" s="5">
        <v>44537</v>
      </c>
    </row>
  </sheetData>
  <autoFilter ref="A3:BB257" xr:uid="{00000000-0009-0000-0000-000002000000}">
    <sortState xmlns:xlrd2="http://schemas.microsoft.com/office/spreadsheetml/2017/richdata2" ref="A4:BB257">
      <sortCondition ref="L3:L257"/>
    </sortState>
  </autoFilter>
  <mergeCells count="8">
    <mergeCell ref="AL1:AU1"/>
    <mergeCell ref="AV1:AX1"/>
    <mergeCell ref="AI1:AK1"/>
    <mergeCell ref="M1:N1"/>
    <mergeCell ref="R2:S2"/>
    <mergeCell ref="P2:Q2"/>
    <mergeCell ref="T1:U1"/>
    <mergeCell ref="P1:S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workbookViewId="0">
      <selection activeCell="B37" sqref="B37"/>
    </sheetView>
  </sheetViews>
  <sheetFormatPr defaultRowHeight="15" x14ac:dyDescent="0.25"/>
  <cols>
    <col min="1" max="1" width="11.28515625" bestFit="1" customWidth="1"/>
    <col min="2" max="2" width="9" bestFit="1" customWidth="1"/>
    <col min="3" max="3" width="18.140625" bestFit="1" customWidth="1"/>
    <col min="4" max="4" width="15.28515625" bestFit="1" customWidth="1"/>
    <col min="5" max="5" width="19" bestFit="1" customWidth="1"/>
    <col min="6" max="6" width="19.140625" bestFit="1" customWidth="1"/>
  </cols>
  <sheetData>
    <row r="1" spans="1:6" x14ac:dyDescent="0.25">
      <c r="A1" s="2" t="s">
        <v>667</v>
      </c>
      <c r="B1" s="2" t="s">
        <v>664</v>
      </c>
      <c r="C1" s="2" t="s">
        <v>663</v>
      </c>
      <c r="D1" s="2" t="s">
        <v>668</v>
      </c>
      <c r="E1" s="2" t="s">
        <v>669</v>
      </c>
      <c r="F1" s="2" t="s">
        <v>670</v>
      </c>
    </row>
    <row r="2" spans="1:6" x14ac:dyDescent="0.25">
      <c r="A2" t="s">
        <v>665</v>
      </c>
      <c r="B2" t="s">
        <v>666</v>
      </c>
      <c r="C2" t="s">
        <v>653</v>
      </c>
      <c r="D2" t="s">
        <v>656</v>
      </c>
    </row>
    <row r="3" spans="1:6" x14ac:dyDescent="0.25">
      <c r="A3" t="s">
        <v>665</v>
      </c>
      <c r="B3" t="s">
        <v>666</v>
      </c>
      <c r="C3" t="s">
        <v>659</v>
      </c>
      <c r="D3" t="s">
        <v>657</v>
      </c>
    </row>
    <row r="4" spans="1:6" x14ac:dyDescent="0.25">
      <c r="A4" t="s">
        <v>665</v>
      </c>
      <c r="B4" t="s">
        <v>666</v>
      </c>
      <c r="C4" t="s">
        <v>660</v>
      </c>
      <c r="D4" t="s">
        <v>657</v>
      </c>
    </row>
    <row r="5" spans="1:6" x14ac:dyDescent="0.25">
      <c r="A5" t="s">
        <v>665</v>
      </c>
      <c r="B5" t="s">
        <v>666</v>
      </c>
      <c r="C5" t="s">
        <v>661</v>
      </c>
      <c r="D5" t="s">
        <v>657</v>
      </c>
    </row>
    <row r="6" spans="1:6" x14ac:dyDescent="0.25">
      <c r="A6" t="s">
        <v>665</v>
      </c>
      <c r="B6" t="s">
        <v>666</v>
      </c>
      <c r="C6" t="s">
        <v>662</v>
      </c>
      <c r="D6" t="s">
        <v>658</v>
      </c>
    </row>
    <row r="7" spans="1:6" x14ac:dyDescent="0.25">
      <c r="A7" t="s">
        <v>665</v>
      </c>
      <c r="B7" t="s">
        <v>666</v>
      </c>
      <c r="C7" t="s">
        <v>654</v>
      </c>
      <c r="D7" t="s">
        <v>658</v>
      </c>
    </row>
    <row r="8" spans="1:6" x14ac:dyDescent="0.25">
      <c r="A8" t="s">
        <v>665</v>
      </c>
      <c r="B8" t="s">
        <v>666</v>
      </c>
      <c r="C8" t="s">
        <v>655</v>
      </c>
      <c r="D8" t="s">
        <v>658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147"/>
  <sheetViews>
    <sheetView workbookViewId="0">
      <pane ySplit="3" topLeftCell="A4" activePane="bottomLeft" state="frozen"/>
      <selection pane="bottomLeft" activeCell="J13" sqref="J13"/>
    </sheetView>
  </sheetViews>
  <sheetFormatPr defaultRowHeight="15" x14ac:dyDescent="0.25"/>
  <cols>
    <col min="2" max="2" width="12.28515625" customWidth="1"/>
    <col min="3" max="5" width="13.7109375" customWidth="1"/>
    <col min="6" max="6" width="13" customWidth="1"/>
    <col min="7" max="14" width="11.85546875" customWidth="1"/>
    <col min="15" max="15" width="11.140625" customWidth="1"/>
    <col min="16" max="16" width="11.85546875" customWidth="1"/>
    <col min="17" max="18" width="14.42578125" customWidth="1"/>
    <col min="19" max="19" width="9.85546875" customWidth="1"/>
  </cols>
  <sheetData>
    <row r="2" spans="1:20" ht="31.5" customHeight="1" thickBot="1" x14ac:dyDescent="0.3">
      <c r="B2" s="3" t="s">
        <v>644</v>
      </c>
      <c r="E2" s="3" t="s">
        <v>701</v>
      </c>
      <c r="N2" s="3" t="s">
        <v>677</v>
      </c>
      <c r="Q2" s="73" t="s">
        <v>683</v>
      </c>
    </row>
    <row r="3" spans="1:20" ht="150.75" thickBot="1" x14ac:dyDescent="0.3">
      <c r="B3" s="4" t="s">
        <v>694</v>
      </c>
      <c r="C3" s="4" t="s">
        <v>695</v>
      </c>
      <c r="D3" s="4"/>
      <c r="E3" s="4" t="s">
        <v>698</v>
      </c>
      <c r="F3" s="4" t="s">
        <v>684</v>
      </c>
      <c r="G3" s="4" t="s">
        <v>680</v>
      </c>
      <c r="H3" s="4" t="s">
        <v>688</v>
      </c>
      <c r="I3" s="4" t="s">
        <v>681</v>
      </c>
      <c r="J3" s="4" t="s">
        <v>696</v>
      </c>
      <c r="K3" s="4" t="s">
        <v>697</v>
      </c>
      <c r="L3" s="4" t="s">
        <v>690</v>
      </c>
      <c r="M3" s="4" t="s">
        <v>727</v>
      </c>
      <c r="N3" s="4" t="s">
        <v>679</v>
      </c>
      <c r="O3" s="4" t="s">
        <v>687</v>
      </c>
      <c r="P3" s="4" t="s">
        <v>686</v>
      </c>
      <c r="Q3" s="4" t="s">
        <v>682</v>
      </c>
      <c r="R3" s="4" t="s">
        <v>689</v>
      </c>
      <c r="S3" s="4" t="s">
        <v>678</v>
      </c>
      <c r="T3" s="4" t="s">
        <v>9</v>
      </c>
    </row>
    <row r="4" spans="1:20" x14ac:dyDescent="0.25">
      <c r="A4" t="s">
        <v>726</v>
      </c>
      <c r="B4" s="6"/>
      <c r="C4" s="6"/>
      <c r="D4" s="6" t="s">
        <v>699</v>
      </c>
      <c r="E4" s="6">
        <v>18</v>
      </c>
      <c r="F4" s="6">
        <v>22</v>
      </c>
      <c r="G4" s="6">
        <v>0</v>
      </c>
      <c r="H4" s="6">
        <v>1</v>
      </c>
      <c r="I4" s="6">
        <v>4</v>
      </c>
      <c r="J4" s="6">
        <v>1</v>
      </c>
      <c r="K4" s="6">
        <v>1</v>
      </c>
      <c r="L4" s="6">
        <v>0</v>
      </c>
      <c r="M4" s="6">
        <v>6</v>
      </c>
      <c r="N4" s="6">
        <v>8</v>
      </c>
      <c r="O4" s="6">
        <v>0</v>
      </c>
      <c r="P4" s="6">
        <v>26</v>
      </c>
      <c r="Q4" s="6">
        <v>1</v>
      </c>
      <c r="R4" s="6">
        <v>0</v>
      </c>
      <c r="S4" s="6">
        <v>2</v>
      </c>
      <c r="T4" s="6">
        <v>4</v>
      </c>
    </row>
    <row r="5" spans="1:20" x14ac:dyDescent="0.25">
      <c r="B5" s="6"/>
      <c r="C5" s="6"/>
      <c r="D5" s="6" t="s">
        <v>700</v>
      </c>
      <c r="E5" s="6"/>
      <c r="F5" s="6"/>
      <c r="G5" s="6"/>
      <c r="H5" s="6"/>
      <c r="I5" s="6"/>
      <c r="J5" s="6"/>
      <c r="K5" s="6"/>
      <c r="L5" s="6"/>
      <c r="M5" s="6"/>
      <c r="N5" s="6"/>
      <c r="O5" s="6"/>
      <c r="P5" s="6"/>
      <c r="Q5" s="6"/>
      <c r="R5" s="6"/>
      <c r="S5" s="6"/>
      <c r="T5" s="6"/>
    </row>
    <row r="6" spans="1:20" x14ac:dyDescent="0.25">
      <c r="B6" s="87" t="s">
        <v>94</v>
      </c>
      <c r="C6" t="s">
        <v>94</v>
      </c>
      <c r="E6" t="s">
        <v>94</v>
      </c>
      <c r="F6" t="s">
        <v>95</v>
      </c>
      <c r="G6" t="s">
        <v>358</v>
      </c>
      <c r="H6" t="s">
        <v>95</v>
      </c>
      <c r="I6" t="s">
        <v>88</v>
      </c>
      <c r="K6" t="s">
        <v>348</v>
      </c>
      <c r="L6" t="s">
        <v>90</v>
      </c>
      <c r="M6" t="s">
        <v>88</v>
      </c>
      <c r="P6" s="11"/>
    </row>
    <row r="7" spans="1:20" x14ac:dyDescent="0.25">
      <c r="B7" s="87" t="s">
        <v>281</v>
      </c>
      <c r="C7" t="s">
        <v>95</v>
      </c>
      <c r="E7" t="s">
        <v>95</v>
      </c>
      <c r="F7" t="s">
        <v>279</v>
      </c>
      <c r="G7" t="s">
        <v>353</v>
      </c>
      <c r="H7" t="s">
        <v>289</v>
      </c>
      <c r="K7" t="s">
        <v>279</v>
      </c>
      <c r="M7" t="s">
        <v>348</v>
      </c>
    </row>
    <row r="8" spans="1:20" x14ac:dyDescent="0.25">
      <c r="B8" s="87" t="s">
        <v>78</v>
      </c>
      <c r="C8" t="s">
        <v>354</v>
      </c>
      <c r="E8" t="s">
        <v>354</v>
      </c>
      <c r="F8" t="s">
        <v>88</v>
      </c>
      <c r="H8" t="s">
        <v>351</v>
      </c>
      <c r="K8" t="s">
        <v>94</v>
      </c>
      <c r="M8" t="s">
        <v>279</v>
      </c>
    </row>
    <row r="9" spans="1:20" x14ac:dyDescent="0.25">
      <c r="B9" s="87" t="s">
        <v>85</v>
      </c>
      <c r="C9" t="s">
        <v>358</v>
      </c>
      <c r="E9" t="s">
        <v>358</v>
      </c>
      <c r="F9" t="s">
        <v>289</v>
      </c>
      <c r="H9" s="31" t="s">
        <v>421</v>
      </c>
      <c r="K9" t="s">
        <v>73</v>
      </c>
      <c r="M9" t="s">
        <v>94</v>
      </c>
    </row>
    <row r="10" spans="1:20" x14ac:dyDescent="0.25">
      <c r="B10" s="87" t="s">
        <v>141</v>
      </c>
      <c r="C10" t="s">
        <v>84</v>
      </c>
      <c r="E10" t="s">
        <v>84</v>
      </c>
      <c r="F10" t="s">
        <v>351</v>
      </c>
      <c r="H10" t="s">
        <v>354</v>
      </c>
      <c r="M10" t="s">
        <v>73</v>
      </c>
    </row>
    <row r="11" spans="1:20" x14ac:dyDescent="0.25">
      <c r="B11" s="87" t="s">
        <v>285</v>
      </c>
      <c r="C11" t="s">
        <v>89</v>
      </c>
      <c r="E11" t="s">
        <v>89</v>
      </c>
      <c r="F11" s="31" t="s">
        <v>421</v>
      </c>
      <c r="H11" t="s">
        <v>348</v>
      </c>
      <c r="M11" t="s">
        <v>90</v>
      </c>
    </row>
    <row r="12" spans="1:20" x14ac:dyDescent="0.25">
      <c r="B12" t="s">
        <v>87</v>
      </c>
      <c r="C12" t="s">
        <v>79</v>
      </c>
      <c r="E12" t="s">
        <v>79</v>
      </c>
      <c r="F12" t="s">
        <v>63</v>
      </c>
      <c r="H12" t="s">
        <v>93</v>
      </c>
      <c r="M12" t="s">
        <v>358</v>
      </c>
    </row>
    <row r="13" spans="1:20" x14ac:dyDescent="0.25">
      <c r="B13" t="s">
        <v>277</v>
      </c>
      <c r="C13" t="s">
        <v>80</v>
      </c>
      <c r="E13" t="s">
        <v>80</v>
      </c>
      <c r="F13" t="s">
        <v>83</v>
      </c>
      <c r="H13" t="s">
        <v>332</v>
      </c>
      <c r="M13" t="s">
        <v>353</v>
      </c>
      <c r="N13" s="31"/>
    </row>
    <row r="14" spans="1:20" x14ac:dyDescent="0.25">
      <c r="B14" t="s">
        <v>296</v>
      </c>
      <c r="C14" t="s">
        <v>86</v>
      </c>
      <c r="D14" s="31"/>
      <c r="E14" t="s">
        <v>86</v>
      </c>
      <c r="F14" t="s">
        <v>97</v>
      </c>
      <c r="H14" t="s">
        <v>335</v>
      </c>
    </row>
    <row r="15" spans="1:20" x14ac:dyDescent="0.25">
      <c r="B15" t="s">
        <v>337</v>
      </c>
      <c r="C15" t="s">
        <v>280</v>
      </c>
      <c r="D15" s="31"/>
      <c r="E15" t="s">
        <v>280</v>
      </c>
      <c r="F15" t="s">
        <v>62</v>
      </c>
      <c r="H15" t="s">
        <v>339</v>
      </c>
    </row>
    <row r="16" spans="1:20" x14ac:dyDescent="0.25">
      <c r="B16" t="s">
        <v>357</v>
      </c>
      <c r="C16" t="s">
        <v>286</v>
      </c>
      <c r="E16" t="s">
        <v>286</v>
      </c>
      <c r="F16" t="s">
        <v>64</v>
      </c>
      <c r="H16" t="s">
        <v>282</v>
      </c>
    </row>
    <row r="17" spans="2:16" x14ac:dyDescent="0.25">
      <c r="B17" t="s">
        <v>362</v>
      </c>
      <c r="C17" s="31" t="s">
        <v>423</v>
      </c>
      <c r="E17" s="31" t="s">
        <v>423</v>
      </c>
      <c r="F17" t="s">
        <v>181</v>
      </c>
      <c r="H17" t="s">
        <v>355</v>
      </c>
    </row>
    <row r="18" spans="2:16" x14ac:dyDescent="0.25">
      <c r="C18" t="s">
        <v>180</v>
      </c>
      <c r="E18" t="s">
        <v>180</v>
      </c>
      <c r="F18" t="s">
        <v>275</v>
      </c>
      <c r="H18" s="31" t="s">
        <v>419</v>
      </c>
    </row>
    <row r="19" spans="2:16" x14ac:dyDescent="0.25">
      <c r="C19" s="31" t="s">
        <v>422</v>
      </c>
      <c r="E19" s="31" t="s">
        <v>422</v>
      </c>
      <c r="F19" t="s">
        <v>287</v>
      </c>
    </row>
    <row r="20" spans="2:16" x14ac:dyDescent="0.25">
      <c r="C20" t="s">
        <v>294</v>
      </c>
      <c r="E20" t="s">
        <v>294</v>
      </c>
      <c r="F20" t="s">
        <v>334</v>
      </c>
    </row>
    <row r="21" spans="2:16" x14ac:dyDescent="0.25">
      <c r="C21" t="s">
        <v>360</v>
      </c>
      <c r="E21" t="s">
        <v>360</v>
      </c>
      <c r="F21" t="s">
        <v>336</v>
      </c>
    </row>
    <row r="22" spans="2:16" x14ac:dyDescent="0.25">
      <c r="C22" t="s">
        <v>359</v>
      </c>
      <c r="E22" t="s">
        <v>359</v>
      </c>
      <c r="F22" s="31" t="s">
        <v>343</v>
      </c>
    </row>
    <row r="23" spans="2:16" x14ac:dyDescent="0.25">
      <c r="C23" t="s">
        <v>281</v>
      </c>
      <c r="E23" t="s">
        <v>281</v>
      </c>
      <c r="F23" t="s">
        <v>350</v>
      </c>
    </row>
    <row r="24" spans="2:16" ht="15.75" customHeight="1" x14ac:dyDescent="0.25">
      <c r="C24" t="s">
        <v>78</v>
      </c>
      <c r="E24" t="s">
        <v>78</v>
      </c>
      <c r="F24" s="31" t="s">
        <v>426</v>
      </c>
    </row>
    <row r="25" spans="2:16" x14ac:dyDescent="0.25">
      <c r="C25" t="s">
        <v>85</v>
      </c>
      <c r="E25" t="s">
        <v>85</v>
      </c>
      <c r="F25" s="31"/>
    </row>
    <row r="26" spans="2:16" x14ac:dyDescent="0.25">
      <c r="C26" t="s">
        <v>141</v>
      </c>
      <c r="E26" t="s">
        <v>141</v>
      </c>
      <c r="F26" s="31"/>
    </row>
    <row r="27" spans="2:16" x14ac:dyDescent="0.25">
      <c r="C27" t="s">
        <v>285</v>
      </c>
      <c r="E27" t="s">
        <v>285</v>
      </c>
      <c r="F27" s="31"/>
    </row>
    <row r="28" spans="2:16" x14ac:dyDescent="0.25">
      <c r="C28" t="s">
        <v>30</v>
      </c>
      <c r="E28" t="s">
        <v>87</v>
      </c>
    </row>
    <row r="29" spans="2:16" x14ac:dyDescent="0.25">
      <c r="C29" t="s">
        <v>53</v>
      </c>
      <c r="E29" t="s">
        <v>277</v>
      </c>
    </row>
    <row r="30" spans="2:16" x14ac:dyDescent="0.25">
      <c r="E30" t="s">
        <v>296</v>
      </c>
      <c r="P30" s="31"/>
    </row>
    <row r="31" spans="2:16" x14ac:dyDescent="0.25">
      <c r="E31" t="s">
        <v>337</v>
      </c>
      <c r="P31" s="31"/>
    </row>
    <row r="32" spans="2:16" x14ac:dyDescent="0.25">
      <c r="E32" t="s">
        <v>357</v>
      </c>
    </row>
    <row r="33" spans="1:20" x14ac:dyDescent="0.25">
      <c r="E33" t="s">
        <v>30</v>
      </c>
    </row>
    <row r="34" spans="1:20" x14ac:dyDescent="0.25">
      <c r="E34" t="s">
        <v>53</v>
      </c>
    </row>
    <row r="45" spans="1:20" s="85" customFormat="1" x14ac:dyDescent="0.25">
      <c r="B45" s="86"/>
      <c r="C45" s="86"/>
      <c r="D45" s="86" t="s">
        <v>699</v>
      </c>
      <c r="E45" s="86">
        <v>29</v>
      </c>
      <c r="F45" s="86">
        <v>20</v>
      </c>
      <c r="G45" s="86">
        <v>2</v>
      </c>
      <c r="H45" s="86">
        <v>13</v>
      </c>
      <c r="I45" s="86">
        <v>1</v>
      </c>
      <c r="J45" s="86">
        <v>0</v>
      </c>
      <c r="K45" s="86">
        <v>4</v>
      </c>
      <c r="L45" s="86">
        <v>1</v>
      </c>
      <c r="M45" s="86">
        <v>8</v>
      </c>
      <c r="N45" s="86">
        <v>26</v>
      </c>
      <c r="O45" s="86">
        <v>5</v>
      </c>
      <c r="P45" s="86">
        <v>55</v>
      </c>
      <c r="Q45" s="86">
        <v>2</v>
      </c>
      <c r="R45" s="86">
        <v>1</v>
      </c>
      <c r="S45" s="86">
        <v>1</v>
      </c>
      <c r="T45" s="86">
        <v>9</v>
      </c>
    </row>
    <row r="46" spans="1:20" x14ac:dyDescent="0.25">
      <c r="B46" s="6"/>
      <c r="C46" s="6"/>
      <c r="D46" s="6" t="s">
        <v>700</v>
      </c>
      <c r="E46" s="6"/>
      <c r="F46" s="6"/>
      <c r="G46" s="6"/>
      <c r="H46" s="6"/>
      <c r="I46" s="6"/>
      <c r="J46" s="6"/>
      <c r="K46" s="6"/>
      <c r="L46" s="6"/>
      <c r="M46" s="6"/>
      <c r="N46" s="6"/>
      <c r="O46" s="6"/>
      <c r="P46" s="6"/>
      <c r="Q46" s="6"/>
      <c r="R46" s="6"/>
      <c r="S46" s="6"/>
      <c r="T46" s="6"/>
    </row>
    <row r="47" spans="1:20" x14ac:dyDescent="0.25">
      <c r="A47" t="s">
        <v>235</v>
      </c>
      <c r="B47" t="s">
        <v>78</v>
      </c>
      <c r="C47" t="s">
        <v>78</v>
      </c>
      <c r="E47" t="s">
        <v>78</v>
      </c>
      <c r="F47" t="s">
        <v>62</v>
      </c>
      <c r="G47" t="s">
        <v>358</v>
      </c>
      <c r="H47" t="s">
        <v>93</v>
      </c>
      <c r="I47" t="s">
        <v>88</v>
      </c>
      <c r="K47" t="s">
        <v>73</v>
      </c>
      <c r="L47" t="s">
        <v>90</v>
      </c>
      <c r="M47" t="s">
        <v>73</v>
      </c>
      <c r="N47" t="s">
        <v>31</v>
      </c>
      <c r="O47" t="s">
        <v>180</v>
      </c>
      <c r="P47" t="s">
        <v>32</v>
      </c>
      <c r="Q47" t="s">
        <v>86</v>
      </c>
      <c r="R47" t="s">
        <v>60</v>
      </c>
      <c r="S47" t="s">
        <v>274</v>
      </c>
      <c r="T47" t="s">
        <v>76</v>
      </c>
    </row>
    <row r="48" spans="1:20" x14ac:dyDescent="0.25">
      <c r="A48" t="s">
        <v>205</v>
      </c>
      <c r="B48" t="s">
        <v>79</v>
      </c>
      <c r="C48" t="s">
        <v>79</v>
      </c>
      <c r="E48" t="s">
        <v>79</v>
      </c>
      <c r="F48" t="s">
        <v>63</v>
      </c>
      <c r="G48" t="s">
        <v>353</v>
      </c>
      <c r="H48" t="s">
        <v>95</v>
      </c>
      <c r="K48" t="s">
        <v>94</v>
      </c>
      <c r="M48" t="s">
        <v>88</v>
      </c>
      <c r="N48" t="s">
        <v>54</v>
      </c>
      <c r="O48" t="s">
        <v>353</v>
      </c>
      <c r="P48" t="s">
        <v>33</v>
      </c>
      <c r="Q48" t="s">
        <v>295</v>
      </c>
      <c r="T48" t="s">
        <v>81</v>
      </c>
    </row>
    <row r="49" spans="1:20" x14ac:dyDescent="0.25">
      <c r="A49" t="s">
        <v>206</v>
      </c>
      <c r="B49" t="s">
        <v>80</v>
      </c>
      <c r="C49" t="s">
        <v>80</v>
      </c>
      <c r="E49" t="s">
        <v>80</v>
      </c>
      <c r="F49" t="s">
        <v>64</v>
      </c>
      <c r="H49" t="s">
        <v>282</v>
      </c>
      <c r="K49" t="s">
        <v>279</v>
      </c>
      <c r="M49" t="s">
        <v>90</v>
      </c>
      <c r="N49" t="s">
        <v>61</v>
      </c>
      <c r="O49" t="s">
        <v>358</v>
      </c>
      <c r="P49" t="s">
        <v>30</v>
      </c>
      <c r="T49" t="s">
        <v>279</v>
      </c>
    </row>
    <row r="50" spans="1:20" x14ac:dyDescent="0.25">
      <c r="A50" t="s">
        <v>236</v>
      </c>
      <c r="B50" t="s">
        <v>85</v>
      </c>
      <c r="C50" t="s">
        <v>84</v>
      </c>
      <c r="E50" t="s">
        <v>84</v>
      </c>
      <c r="F50" t="s">
        <v>83</v>
      </c>
      <c r="H50" t="s">
        <v>289</v>
      </c>
      <c r="K50" t="s">
        <v>348</v>
      </c>
      <c r="M50" t="s">
        <v>94</v>
      </c>
      <c r="N50" t="s">
        <v>65</v>
      </c>
      <c r="O50" t="s">
        <v>362</v>
      </c>
      <c r="P50" t="s">
        <v>53</v>
      </c>
      <c r="T50" t="s">
        <v>282</v>
      </c>
    </row>
    <row r="51" spans="1:20" x14ac:dyDescent="0.25">
      <c r="A51" t="s">
        <v>223</v>
      </c>
      <c r="B51" t="s">
        <v>87</v>
      </c>
      <c r="C51" t="s">
        <v>85</v>
      </c>
      <c r="E51" t="s">
        <v>85</v>
      </c>
      <c r="F51" t="s">
        <v>88</v>
      </c>
      <c r="H51" t="s">
        <v>332</v>
      </c>
      <c r="M51" t="s">
        <v>279</v>
      </c>
      <c r="N51" t="s">
        <v>78</v>
      </c>
      <c r="O51" s="31" t="s">
        <v>422</v>
      </c>
      <c r="P51" t="s">
        <v>54</v>
      </c>
      <c r="T51" t="s">
        <v>297</v>
      </c>
    </row>
    <row r="52" spans="1:20" x14ac:dyDescent="0.25">
      <c r="A52" t="s">
        <v>192</v>
      </c>
      <c r="B52" t="s">
        <v>141</v>
      </c>
      <c r="C52" t="s">
        <v>86</v>
      </c>
      <c r="E52" t="s">
        <v>86</v>
      </c>
      <c r="F52" t="s">
        <v>95</v>
      </c>
      <c r="H52" t="s">
        <v>335</v>
      </c>
      <c r="M52" t="s">
        <v>348</v>
      </c>
      <c r="N52" t="s">
        <v>83</v>
      </c>
      <c r="P52" t="s">
        <v>61</v>
      </c>
      <c r="T52" t="s">
        <v>346</v>
      </c>
    </row>
    <row r="53" spans="1:20" x14ac:dyDescent="0.25">
      <c r="A53" t="s">
        <v>230</v>
      </c>
      <c r="B53" t="s">
        <v>94</v>
      </c>
      <c r="C53" t="s">
        <v>89</v>
      </c>
      <c r="E53" t="s">
        <v>87</v>
      </c>
      <c r="F53" t="s">
        <v>97</v>
      </c>
      <c r="H53" t="s">
        <v>339</v>
      </c>
      <c r="M53" t="s">
        <v>353</v>
      </c>
      <c r="N53" t="s">
        <v>84</v>
      </c>
      <c r="P53" t="s">
        <v>63</v>
      </c>
      <c r="T53" t="s">
        <v>348</v>
      </c>
    </row>
    <row r="54" spans="1:20" x14ac:dyDescent="0.25">
      <c r="A54" t="s">
        <v>224</v>
      </c>
      <c r="B54" t="s">
        <v>178</v>
      </c>
      <c r="C54" t="s">
        <v>141</v>
      </c>
      <c r="E54" t="s">
        <v>89</v>
      </c>
      <c r="F54" t="s">
        <v>181</v>
      </c>
      <c r="H54" t="s">
        <v>348</v>
      </c>
      <c r="M54" t="s">
        <v>358</v>
      </c>
      <c r="N54" t="s">
        <v>85</v>
      </c>
      <c r="P54" t="s">
        <v>76</v>
      </c>
      <c r="T54" t="s">
        <v>355</v>
      </c>
    </row>
    <row r="55" spans="1:20" x14ac:dyDescent="0.25">
      <c r="A55" t="s">
        <v>225</v>
      </c>
      <c r="B55" t="s">
        <v>277</v>
      </c>
      <c r="C55" t="s">
        <v>94</v>
      </c>
      <c r="E55" t="s">
        <v>141</v>
      </c>
      <c r="F55" t="s">
        <v>275</v>
      </c>
      <c r="H55" t="s">
        <v>351</v>
      </c>
      <c r="N55" t="s">
        <v>89</v>
      </c>
      <c r="P55" t="s">
        <v>77</v>
      </c>
      <c r="T55" t="s">
        <v>356</v>
      </c>
    </row>
    <row r="56" spans="1:20" x14ac:dyDescent="0.25">
      <c r="A56" t="s">
        <v>207</v>
      </c>
      <c r="B56" t="s">
        <v>281</v>
      </c>
      <c r="C56" t="s">
        <v>95</v>
      </c>
      <c r="E56" t="s">
        <v>94</v>
      </c>
      <c r="F56" t="s">
        <v>279</v>
      </c>
      <c r="H56" t="s">
        <v>354</v>
      </c>
      <c r="N56" t="s">
        <v>90</v>
      </c>
      <c r="P56" t="s">
        <v>79</v>
      </c>
    </row>
    <row r="57" spans="1:20" x14ac:dyDescent="0.25">
      <c r="A57" t="s">
        <v>193</v>
      </c>
      <c r="B57" t="s">
        <v>285</v>
      </c>
      <c r="C57" t="s">
        <v>180</v>
      </c>
      <c r="E57" t="s">
        <v>95</v>
      </c>
      <c r="F57" t="s">
        <v>287</v>
      </c>
      <c r="H57" t="s">
        <v>355</v>
      </c>
      <c r="N57" t="s">
        <v>141</v>
      </c>
      <c r="P57" t="s">
        <v>80</v>
      </c>
    </row>
    <row r="58" spans="1:20" x14ac:dyDescent="0.25">
      <c r="A58" t="s">
        <v>226</v>
      </c>
      <c r="B58" t="s">
        <v>296</v>
      </c>
      <c r="C58" t="s">
        <v>280</v>
      </c>
      <c r="E58" t="s">
        <v>178</v>
      </c>
      <c r="F58" t="s">
        <v>289</v>
      </c>
      <c r="H58" s="31" t="s">
        <v>419</v>
      </c>
      <c r="N58" t="s">
        <v>94</v>
      </c>
      <c r="P58" t="s">
        <v>82</v>
      </c>
    </row>
    <row r="59" spans="1:20" x14ac:dyDescent="0.25">
      <c r="A59" t="s">
        <v>227</v>
      </c>
      <c r="B59" t="s">
        <v>337</v>
      </c>
      <c r="C59" t="s">
        <v>281</v>
      </c>
      <c r="E59" t="s">
        <v>180</v>
      </c>
      <c r="F59" t="s">
        <v>334</v>
      </c>
      <c r="H59" s="31" t="s">
        <v>421</v>
      </c>
      <c r="N59" t="s">
        <v>95</v>
      </c>
      <c r="P59" t="s">
        <v>84</v>
      </c>
    </row>
    <row r="60" spans="1:20" x14ac:dyDescent="0.25">
      <c r="A60" t="s">
        <v>196</v>
      </c>
      <c r="B60" t="s">
        <v>352</v>
      </c>
      <c r="C60" t="s">
        <v>285</v>
      </c>
      <c r="E60" t="s">
        <v>277</v>
      </c>
      <c r="F60" t="s">
        <v>336</v>
      </c>
      <c r="N60" t="s">
        <v>97</v>
      </c>
      <c r="P60" t="s">
        <v>86</v>
      </c>
    </row>
    <row r="61" spans="1:20" x14ac:dyDescent="0.25">
      <c r="A61" t="s">
        <v>222</v>
      </c>
      <c r="B61" t="s">
        <v>356</v>
      </c>
      <c r="C61" t="s">
        <v>286</v>
      </c>
      <c r="E61" t="s">
        <v>280</v>
      </c>
      <c r="F61" s="31" t="s">
        <v>343</v>
      </c>
      <c r="N61" t="s">
        <v>278</v>
      </c>
      <c r="P61" t="s">
        <v>87</v>
      </c>
    </row>
    <row r="62" spans="1:20" x14ac:dyDescent="0.25">
      <c r="A62" t="s">
        <v>205</v>
      </c>
      <c r="C62" t="s">
        <v>294</v>
      </c>
      <c r="E62" t="s">
        <v>281</v>
      </c>
      <c r="F62" t="s">
        <v>344</v>
      </c>
      <c r="N62" t="s">
        <v>285</v>
      </c>
      <c r="P62" t="s">
        <v>89</v>
      </c>
    </row>
    <row r="63" spans="1:20" x14ac:dyDescent="0.25">
      <c r="A63" t="s">
        <v>204</v>
      </c>
      <c r="C63" t="s">
        <v>354</v>
      </c>
      <c r="E63" t="s">
        <v>285</v>
      </c>
      <c r="F63" t="s">
        <v>350</v>
      </c>
      <c r="N63" t="s">
        <v>289</v>
      </c>
      <c r="P63" t="s">
        <v>139</v>
      </c>
    </row>
    <row r="64" spans="1:20" x14ac:dyDescent="0.25">
      <c r="A64" t="s">
        <v>231</v>
      </c>
      <c r="C64" t="s">
        <v>358</v>
      </c>
      <c r="E64" t="s">
        <v>286</v>
      </c>
      <c r="F64" t="s">
        <v>351</v>
      </c>
      <c r="N64" t="s">
        <v>292</v>
      </c>
      <c r="P64" t="s">
        <v>92</v>
      </c>
    </row>
    <row r="65" spans="1:16" x14ac:dyDescent="0.25">
      <c r="A65" t="s">
        <v>206</v>
      </c>
      <c r="C65" t="s">
        <v>359</v>
      </c>
      <c r="E65" t="s">
        <v>294</v>
      </c>
      <c r="F65" s="31" t="s">
        <v>421</v>
      </c>
      <c r="N65" t="s">
        <v>294</v>
      </c>
      <c r="P65" t="s">
        <v>93</v>
      </c>
    </row>
    <row r="66" spans="1:16" x14ac:dyDescent="0.25">
      <c r="A66" t="s">
        <v>207</v>
      </c>
      <c r="C66" t="s">
        <v>360</v>
      </c>
      <c r="E66" t="s">
        <v>296</v>
      </c>
      <c r="F66" s="31" t="s">
        <v>426</v>
      </c>
      <c r="N66" t="s">
        <v>346</v>
      </c>
      <c r="P66" t="s">
        <v>96</v>
      </c>
    </row>
    <row r="67" spans="1:16" x14ac:dyDescent="0.25">
      <c r="A67" t="s">
        <v>225</v>
      </c>
      <c r="C67" s="31" t="s">
        <v>422</v>
      </c>
      <c r="D67" s="31"/>
      <c r="E67" t="s">
        <v>337</v>
      </c>
      <c r="N67" t="s">
        <v>352</v>
      </c>
      <c r="P67" t="s">
        <v>99</v>
      </c>
    </row>
    <row r="68" spans="1:16" x14ac:dyDescent="0.25">
      <c r="A68" t="s">
        <v>227</v>
      </c>
      <c r="C68" s="31" t="s">
        <v>423</v>
      </c>
      <c r="D68" s="31"/>
      <c r="E68" t="s">
        <v>352</v>
      </c>
      <c r="N68" t="s">
        <v>353</v>
      </c>
      <c r="P68" t="s">
        <v>98</v>
      </c>
    </row>
    <row r="69" spans="1:16" x14ac:dyDescent="0.25">
      <c r="A69" t="s">
        <v>195</v>
      </c>
      <c r="E69" t="s">
        <v>354</v>
      </c>
      <c r="N69" t="s">
        <v>360</v>
      </c>
      <c r="P69" t="s">
        <v>178</v>
      </c>
    </row>
    <row r="70" spans="1:16" x14ac:dyDescent="0.25">
      <c r="A70" s="25" t="s">
        <v>232</v>
      </c>
      <c r="E70" t="s">
        <v>356</v>
      </c>
      <c r="N70" t="s">
        <v>361</v>
      </c>
      <c r="P70" t="s">
        <v>179</v>
      </c>
    </row>
    <row r="71" spans="1:16" x14ac:dyDescent="0.25">
      <c r="A71" t="s">
        <v>208</v>
      </c>
      <c r="E71" t="s">
        <v>358</v>
      </c>
      <c r="N71" t="s">
        <v>362</v>
      </c>
      <c r="P71" t="s">
        <v>276</v>
      </c>
    </row>
    <row r="72" spans="1:16" x14ac:dyDescent="0.25">
      <c r="A72" t="s">
        <v>229</v>
      </c>
      <c r="E72" t="s">
        <v>359</v>
      </c>
      <c r="N72" s="31" t="s">
        <v>420</v>
      </c>
      <c r="P72" t="s">
        <v>277</v>
      </c>
    </row>
    <row r="73" spans="1:16" x14ac:dyDescent="0.25">
      <c r="A73" t="s">
        <v>196</v>
      </c>
      <c r="E73" t="s">
        <v>360</v>
      </c>
      <c r="P73" t="s">
        <v>278</v>
      </c>
    </row>
    <row r="74" spans="1:16" x14ac:dyDescent="0.25">
      <c r="A74" t="s">
        <v>202</v>
      </c>
      <c r="E74" s="31" t="s">
        <v>422</v>
      </c>
      <c r="P74" t="s">
        <v>280</v>
      </c>
    </row>
    <row r="75" spans="1:16" x14ac:dyDescent="0.25">
      <c r="A75" t="s">
        <v>203</v>
      </c>
      <c r="E75" s="31" t="s">
        <v>423</v>
      </c>
      <c r="P75" t="s">
        <v>281</v>
      </c>
    </row>
    <row r="76" spans="1:16" x14ac:dyDescent="0.25">
      <c r="A76" t="s">
        <v>193</v>
      </c>
      <c r="P76" t="s">
        <v>286</v>
      </c>
    </row>
    <row r="77" spans="1:16" x14ac:dyDescent="0.25">
      <c r="A77" t="s">
        <v>206</v>
      </c>
      <c r="P77" t="s">
        <v>288</v>
      </c>
    </row>
    <row r="78" spans="1:16" x14ac:dyDescent="0.25">
      <c r="A78" t="s">
        <v>209</v>
      </c>
      <c r="P78" t="s">
        <v>289</v>
      </c>
    </row>
    <row r="79" spans="1:16" x14ac:dyDescent="0.25">
      <c r="A79" t="s">
        <v>207</v>
      </c>
      <c r="P79" t="s">
        <v>290</v>
      </c>
    </row>
    <row r="80" spans="1:16" x14ac:dyDescent="0.25">
      <c r="A80" t="s">
        <v>194</v>
      </c>
      <c r="P80" t="s">
        <v>291</v>
      </c>
    </row>
    <row r="81" spans="1:16" x14ac:dyDescent="0.25">
      <c r="A81" t="s">
        <v>208</v>
      </c>
      <c r="P81" t="s">
        <v>292</v>
      </c>
    </row>
    <row r="82" spans="1:16" x14ac:dyDescent="0.25">
      <c r="A82" t="s">
        <v>204</v>
      </c>
      <c r="P82" t="s">
        <v>293</v>
      </c>
    </row>
    <row r="83" spans="1:16" x14ac:dyDescent="0.25">
      <c r="A83" t="s">
        <v>209</v>
      </c>
      <c r="P83" t="s">
        <v>295</v>
      </c>
    </row>
    <row r="84" spans="1:16" x14ac:dyDescent="0.25">
      <c r="A84" t="s">
        <v>233</v>
      </c>
      <c r="P84" t="s">
        <v>296</v>
      </c>
    </row>
    <row r="85" spans="1:16" x14ac:dyDescent="0.25">
      <c r="A85" t="s">
        <v>234</v>
      </c>
      <c r="P85" t="s">
        <v>332</v>
      </c>
    </row>
    <row r="86" spans="1:16" x14ac:dyDescent="0.25">
      <c r="A86" t="s">
        <v>222</v>
      </c>
      <c r="P86" t="s">
        <v>333</v>
      </c>
    </row>
    <row r="87" spans="1:16" x14ac:dyDescent="0.25">
      <c r="A87" t="s">
        <v>223</v>
      </c>
      <c r="P87" t="s">
        <v>335</v>
      </c>
    </row>
    <row r="88" spans="1:16" x14ac:dyDescent="0.25">
      <c r="A88" t="s">
        <v>224</v>
      </c>
      <c r="P88" t="s">
        <v>337</v>
      </c>
    </row>
    <row r="89" spans="1:16" x14ac:dyDescent="0.25">
      <c r="A89" t="s">
        <v>225</v>
      </c>
      <c r="P89" t="s">
        <v>338</v>
      </c>
    </row>
    <row r="90" spans="1:16" x14ac:dyDescent="0.25">
      <c r="A90" t="s">
        <v>226</v>
      </c>
      <c r="P90" t="s">
        <v>339</v>
      </c>
    </row>
    <row r="91" spans="1:16" x14ac:dyDescent="0.25">
      <c r="A91" t="s">
        <v>227</v>
      </c>
      <c r="P91" t="s">
        <v>345</v>
      </c>
    </row>
    <row r="92" spans="1:16" x14ac:dyDescent="0.25">
      <c r="A92" t="s">
        <v>228</v>
      </c>
      <c r="P92" t="s">
        <v>347</v>
      </c>
    </row>
    <row r="93" spans="1:16" x14ac:dyDescent="0.25">
      <c r="A93" t="s">
        <v>229</v>
      </c>
      <c r="P93" t="s">
        <v>349</v>
      </c>
    </row>
    <row r="94" spans="1:16" x14ac:dyDescent="0.25">
      <c r="A94" t="s">
        <v>230</v>
      </c>
      <c r="P94" t="s">
        <v>351</v>
      </c>
    </row>
    <row r="95" spans="1:16" x14ac:dyDescent="0.25">
      <c r="A95" t="s">
        <v>230</v>
      </c>
      <c r="P95" t="s">
        <v>361</v>
      </c>
    </row>
    <row r="96" spans="1:16" x14ac:dyDescent="0.25">
      <c r="A96" t="s">
        <v>227</v>
      </c>
      <c r="P96" s="31" t="s">
        <v>420</v>
      </c>
    </row>
    <row r="97" spans="1:16" x14ac:dyDescent="0.25">
      <c r="A97" t="s">
        <v>231</v>
      </c>
      <c r="P97" s="31" t="s">
        <v>421</v>
      </c>
    </row>
    <row r="98" spans="1:16" x14ac:dyDescent="0.25">
      <c r="A98" t="s">
        <v>228</v>
      </c>
      <c r="P98" s="36" t="s">
        <v>427</v>
      </c>
    </row>
    <row r="99" spans="1:16" x14ac:dyDescent="0.25">
      <c r="A99" t="s">
        <v>208</v>
      </c>
      <c r="P99" s="31" t="s">
        <v>425</v>
      </c>
    </row>
    <row r="100" spans="1:16" x14ac:dyDescent="0.25">
      <c r="A100" t="s">
        <v>209</v>
      </c>
      <c r="P100" s="31" t="s">
        <v>423</v>
      </c>
    </row>
    <row r="101" spans="1:16" x14ac:dyDescent="0.25">
      <c r="A101" t="s">
        <v>194</v>
      </c>
      <c r="P101" s="31" t="s">
        <v>424</v>
      </c>
    </row>
    <row r="102" spans="1:16" x14ac:dyDescent="0.25">
      <c r="A102" t="s">
        <v>231</v>
      </c>
    </row>
    <row r="103" spans="1:16" x14ac:dyDescent="0.25">
      <c r="A103" t="s">
        <v>195</v>
      </c>
    </row>
    <row r="104" spans="1:16" x14ac:dyDescent="0.25">
      <c r="A104" t="s">
        <v>229</v>
      </c>
    </row>
    <row r="105" spans="1:16" x14ac:dyDescent="0.25">
      <c r="A105" t="s">
        <v>222</v>
      </c>
    </row>
    <row r="106" spans="1:16" x14ac:dyDescent="0.25">
      <c r="A106" t="s">
        <v>204</v>
      </c>
    </row>
    <row r="107" spans="1:16" x14ac:dyDescent="0.25">
      <c r="A107" t="s">
        <v>205</v>
      </c>
    </row>
    <row r="108" spans="1:16" x14ac:dyDescent="0.25">
      <c r="A108" t="s">
        <v>223</v>
      </c>
    </row>
    <row r="109" spans="1:16" x14ac:dyDescent="0.25">
      <c r="A109" t="s">
        <v>224</v>
      </c>
    </row>
    <row r="110" spans="1:16" x14ac:dyDescent="0.25">
      <c r="A110" t="s">
        <v>225</v>
      </c>
    </row>
    <row r="111" spans="1:16" x14ac:dyDescent="0.25">
      <c r="A111" t="s">
        <v>226</v>
      </c>
    </row>
    <row r="112" spans="1:16" x14ac:dyDescent="0.25">
      <c r="A112" t="s">
        <v>228</v>
      </c>
    </row>
    <row r="113" spans="1:1" x14ac:dyDescent="0.25">
      <c r="A113" s="25" t="s">
        <v>232</v>
      </c>
    </row>
    <row r="114" spans="1:1" x14ac:dyDescent="0.25">
      <c r="A114" t="s">
        <v>233</v>
      </c>
    </row>
    <row r="115" spans="1:1" x14ac:dyDescent="0.25">
      <c r="A115" t="s">
        <v>234</v>
      </c>
    </row>
    <row r="116" spans="1:1" x14ac:dyDescent="0.25">
      <c r="A116" t="s">
        <v>235</v>
      </c>
    </row>
    <row r="117" spans="1:1" x14ac:dyDescent="0.25">
      <c r="A117" t="s">
        <v>236</v>
      </c>
    </row>
    <row r="118" spans="1:1" x14ac:dyDescent="0.25">
      <c r="A118" t="s">
        <v>192</v>
      </c>
    </row>
    <row r="119" spans="1:1" x14ac:dyDescent="0.25">
      <c r="A119" t="s">
        <v>228</v>
      </c>
    </row>
    <row r="120" spans="1:1" x14ac:dyDescent="0.25">
      <c r="A120" t="s">
        <v>229</v>
      </c>
    </row>
    <row r="121" spans="1:1" x14ac:dyDescent="0.25">
      <c r="A121" t="s">
        <v>230</v>
      </c>
    </row>
    <row r="122" spans="1:1" x14ac:dyDescent="0.25">
      <c r="A122" t="s">
        <v>231</v>
      </c>
    </row>
    <row r="123" spans="1:1" x14ac:dyDescent="0.25">
      <c r="A123" s="25" t="s">
        <v>232</v>
      </c>
    </row>
    <row r="124" spans="1:1" x14ac:dyDescent="0.25">
      <c r="A124" t="s">
        <v>233</v>
      </c>
    </row>
    <row r="125" spans="1:1" x14ac:dyDescent="0.25">
      <c r="A125" t="s">
        <v>234</v>
      </c>
    </row>
    <row r="126" spans="1:1" x14ac:dyDescent="0.25">
      <c r="A126" t="s">
        <v>235</v>
      </c>
    </row>
    <row r="127" spans="1:1" x14ac:dyDescent="0.25">
      <c r="A127" t="s">
        <v>236</v>
      </c>
    </row>
    <row r="128" spans="1:1" x14ac:dyDescent="0.25">
      <c r="A128" t="s">
        <v>192</v>
      </c>
    </row>
    <row r="129" spans="1:1" x14ac:dyDescent="0.25">
      <c r="A129" t="s">
        <v>193</v>
      </c>
    </row>
    <row r="130" spans="1:1" x14ac:dyDescent="0.25">
      <c r="A130" t="s">
        <v>194</v>
      </c>
    </row>
    <row r="131" spans="1:1" x14ac:dyDescent="0.25">
      <c r="A131" t="s">
        <v>195</v>
      </c>
    </row>
    <row r="132" spans="1:1" x14ac:dyDescent="0.25">
      <c r="A132" t="s">
        <v>196</v>
      </c>
    </row>
    <row r="133" spans="1:1" x14ac:dyDescent="0.25">
      <c r="A133" t="s">
        <v>202</v>
      </c>
    </row>
    <row r="134" spans="1:1" x14ac:dyDescent="0.25">
      <c r="A134" t="s">
        <v>203</v>
      </c>
    </row>
    <row r="135" spans="1:1" x14ac:dyDescent="0.25">
      <c r="A135" t="s">
        <v>204</v>
      </c>
    </row>
    <row r="136" spans="1:1" x14ac:dyDescent="0.25">
      <c r="A136" t="s">
        <v>205</v>
      </c>
    </row>
    <row r="137" spans="1:1" x14ac:dyDescent="0.25">
      <c r="A137" t="s">
        <v>206</v>
      </c>
    </row>
    <row r="138" spans="1:1" x14ac:dyDescent="0.25">
      <c r="A138" t="s">
        <v>207</v>
      </c>
    </row>
    <row r="139" spans="1:1" x14ac:dyDescent="0.25">
      <c r="A139" t="s">
        <v>208</v>
      </c>
    </row>
    <row r="140" spans="1:1" x14ac:dyDescent="0.25">
      <c r="A140" t="s">
        <v>209</v>
      </c>
    </row>
    <row r="141" spans="1:1" x14ac:dyDescent="0.25">
      <c r="A141" t="s">
        <v>222</v>
      </c>
    </row>
    <row r="142" spans="1:1" x14ac:dyDescent="0.25">
      <c r="A142" t="s">
        <v>223</v>
      </c>
    </row>
    <row r="143" spans="1:1" x14ac:dyDescent="0.25">
      <c r="A143" t="s">
        <v>224</v>
      </c>
    </row>
    <row r="144" spans="1:1" x14ac:dyDescent="0.25">
      <c r="A144" t="s">
        <v>226</v>
      </c>
    </row>
    <row r="145" spans="1:1" x14ac:dyDescent="0.25">
      <c r="A145" t="s">
        <v>202</v>
      </c>
    </row>
    <row r="146" spans="1:1" x14ac:dyDescent="0.25">
      <c r="A146" t="s">
        <v>203</v>
      </c>
    </row>
    <row r="147" spans="1:1" s="67" customFormat="1" x14ac:dyDescent="0.25">
      <c r="A147" s="25" t="s">
        <v>232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topLeftCell="A4" workbookViewId="0">
      <pane xSplit="1" ySplit="7" topLeftCell="H11" activePane="bottomRight" state="frozen"/>
      <selection activeCell="A4" sqref="A4"/>
      <selection pane="topRight" activeCell="B4" sqref="B4"/>
      <selection pane="bottomLeft" activeCell="A11" sqref="A11"/>
      <selection pane="bottomRight" activeCell="I10" sqref="I10"/>
    </sheetView>
  </sheetViews>
  <sheetFormatPr defaultRowHeight="15" x14ac:dyDescent="0.25"/>
  <cols>
    <col min="1" max="1" width="28.85546875" customWidth="1"/>
    <col min="7" max="7" width="39.140625" bestFit="1" customWidth="1"/>
    <col min="8" max="8" width="24.140625" customWidth="1"/>
    <col min="9" max="9" width="78" bestFit="1" customWidth="1"/>
    <col min="10" max="10" width="12.7109375" customWidth="1"/>
  </cols>
  <sheetData>
    <row r="1" spans="1:11" x14ac:dyDescent="0.25">
      <c r="A1" t="s">
        <v>759</v>
      </c>
    </row>
    <row r="2" spans="1:11" x14ac:dyDescent="0.25">
      <c r="A2" t="s">
        <v>760</v>
      </c>
    </row>
    <row r="3" spans="1:11" x14ac:dyDescent="0.25">
      <c r="A3" t="s">
        <v>773</v>
      </c>
    </row>
    <row r="4" spans="1:11" x14ac:dyDescent="0.25">
      <c r="A4" t="s">
        <v>761</v>
      </c>
    </row>
    <row r="5" spans="1:11" x14ac:dyDescent="0.25">
      <c r="A5" t="s">
        <v>762</v>
      </c>
    </row>
    <row r="6" spans="1:11" x14ac:dyDescent="0.25">
      <c r="A6" t="s">
        <v>763</v>
      </c>
    </row>
    <row r="7" spans="1:11" x14ac:dyDescent="0.25">
      <c r="A7" t="s">
        <v>792</v>
      </c>
    </row>
    <row r="10" spans="1:11" x14ac:dyDescent="0.25">
      <c r="A10" t="s">
        <v>764</v>
      </c>
      <c r="B10" t="s">
        <v>7</v>
      </c>
      <c r="C10" t="s">
        <v>765</v>
      </c>
      <c r="D10" t="s">
        <v>779</v>
      </c>
      <c r="E10" t="s">
        <v>815</v>
      </c>
      <c r="F10" t="s">
        <v>768</v>
      </c>
      <c r="G10" t="s">
        <v>769</v>
      </c>
      <c r="H10" t="s">
        <v>770</v>
      </c>
      <c r="I10" t="s">
        <v>771</v>
      </c>
      <c r="J10" t="s">
        <v>785</v>
      </c>
      <c r="K10" t="s">
        <v>778</v>
      </c>
    </row>
    <row r="11" spans="1:11" x14ac:dyDescent="0.25">
      <c r="A11">
        <v>23294</v>
      </c>
      <c r="B11" t="s">
        <v>811</v>
      </c>
      <c r="C11" s="14" t="s">
        <v>766</v>
      </c>
      <c r="D11" s="14" t="s">
        <v>780</v>
      </c>
      <c r="E11" s="14" t="s">
        <v>817</v>
      </c>
      <c r="F11">
        <v>14.35</v>
      </c>
      <c r="H11">
        <v>0.67</v>
      </c>
      <c r="J11" s="92">
        <v>1</v>
      </c>
      <c r="K11" t="s">
        <v>784</v>
      </c>
    </row>
    <row r="12" spans="1:11" x14ac:dyDescent="0.25">
      <c r="A12">
        <v>23527</v>
      </c>
      <c r="B12" t="s">
        <v>812</v>
      </c>
      <c r="C12" s="14" t="s">
        <v>766</v>
      </c>
      <c r="D12" s="14" t="s">
        <v>780</v>
      </c>
      <c r="E12" s="14" t="s">
        <v>817</v>
      </c>
      <c r="F12">
        <v>71.17</v>
      </c>
      <c r="G12" t="s">
        <v>774</v>
      </c>
      <c r="H12">
        <v>34</v>
      </c>
      <c r="I12" t="s">
        <v>774</v>
      </c>
      <c r="J12" s="50">
        <v>0</v>
      </c>
      <c r="K12" t="s">
        <v>826</v>
      </c>
    </row>
    <row r="13" spans="1:11" s="67" customFormat="1" x14ac:dyDescent="0.25">
      <c r="A13" s="67">
        <v>23291</v>
      </c>
      <c r="B13" s="67" t="s">
        <v>811</v>
      </c>
      <c r="C13" s="65" t="s">
        <v>766</v>
      </c>
      <c r="D13" s="65" t="s">
        <v>780</v>
      </c>
      <c r="E13" s="65" t="s">
        <v>817</v>
      </c>
      <c r="F13" s="67">
        <v>24.94</v>
      </c>
      <c r="H13" s="67">
        <v>0.39</v>
      </c>
      <c r="J13" s="94">
        <v>2</v>
      </c>
      <c r="K13" s="67" t="s">
        <v>827</v>
      </c>
    </row>
    <row r="14" spans="1:11" s="67" customFormat="1" x14ac:dyDescent="0.25">
      <c r="A14" s="67">
        <v>25025</v>
      </c>
      <c r="B14" s="67" t="s">
        <v>811</v>
      </c>
      <c r="C14" s="65" t="s">
        <v>766</v>
      </c>
      <c r="D14" s="65" t="s">
        <v>781</v>
      </c>
      <c r="E14" s="65" t="s">
        <v>817</v>
      </c>
      <c r="F14" s="67">
        <v>80.17</v>
      </c>
      <c r="G14" s="67" t="s">
        <v>776</v>
      </c>
      <c r="H14" s="67">
        <v>20.55</v>
      </c>
      <c r="I14" s="67" t="s">
        <v>801</v>
      </c>
      <c r="J14" s="67">
        <v>0</v>
      </c>
      <c r="K14" s="67" t="s">
        <v>788</v>
      </c>
    </row>
    <row r="15" spans="1:11" x14ac:dyDescent="0.25">
      <c r="A15">
        <v>26012</v>
      </c>
      <c r="B15" t="s">
        <v>812</v>
      </c>
      <c r="C15" s="14" t="s">
        <v>767</v>
      </c>
      <c r="D15" s="14" t="s">
        <v>780</v>
      </c>
      <c r="E15" s="14" t="s">
        <v>817</v>
      </c>
      <c r="F15">
        <v>13.84</v>
      </c>
      <c r="H15">
        <v>17.489999999999998</v>
      </c>
      <c r="J15">
        <v>2</v>
      </c>
      <c r="K15" t="s">
        <v>820</v>
      </c>
    </row>
    <row r="16" spans="1:11" x14ac:dyDescent="0.25">
      <c r="A16">
        <v>26143</v>
      </c>
      <c r="B16" t="s">
        <v>812</v>
      </c>
      <c r="C16" s="14" t="s">
        <v>767</v>
      </c>
      <c r="D16" s="14" t="s">
        <v>780</v>
      </c>
      <c r="E16" s="14" t="s">
        <v>816</v>
      </c>
      <c r="F16">
        <v>36.17</v>
      </c>
      <c r="G16" t="s">
        <v>783</v>
      </c>
      <c r="H16" s="50">
        <v>53.34</v>
      </c>
      <c r="I16" t="s">
        <v>831</v>
      </c>
      <c r="J16">
        <v>1</v>
      </c>
      <c r="K16" t="s">
        <v>793</v>
      </c>
    </row>
    <row r="17" spans="1:11" x14ac:dyDescent="0.25">
      <c r="A17">
        <v>23792</v>
      </c>
      <c r="B17" t="s">
        <v>812</v>
      </c>
      <c r="C17" s="14" t="s">
        <v>767</v>
      </c>
      <c r="D17" s="14" t="s">
        <v>780</v>
      </c>
      <c r="E17" s="14" t="s">
        <v>817</v>
      </c>
      <c r="F17">
        <v>6.26</v>
      </c>
      <c r="H17">
        <v>0.5</v>
      </c>
      <c r="J17" s="92">
        <v>2</v>
      </c>
      <c r="K17" t="s">
        <v>830</v>
      </c>
    </row>
    <row r="18" spans="1:11" x14ac:dyDescent="0.25">
      <c r="A18">
        <v>25694</v>
      </c>
      <c r="B18" t="s">
        <v>812</v>
      </c>
      <c r="C18" s="14" t="s">
        <v>767</v>
      </c>
      <c r="D18" s="14" t="s">
        <v>780</v>
      </c>
      <c r="E18" s="14" t="s">
        <v>817</v>
      </c>
      <c r="F18">
        <v>34.44</v>
      </c>
      <c r="H18" s="50">
        <v>62.03</v>
      </c>
      <c r="I18" s="50" t="s">
        <v>797</v>
      </c>
      <c r="J18" s="92">
        <v>2</v>
      </c>
      <c r="K18" t="s">
        <v>829</v>
      </c>
    </row>
    <row r="19" spans="1:11" s="67" customFormat="1" x14ac:dyDescent="0.25">
      <c r="A19" s="67">
        <v>26066</v>
      </c>
      <c r="B19" s="67" t="s">
        <v>812</v>
      </c>
      <c r="C19" s="65" t="s">
        <v>767</v>
      </c>
      <c r="D19" s="65" t="s">
        <v>780</v>
      </c>
      <c r="E19" s="14" t="s">
        <v>817</v>
      </c>
      <c r="F19" s="67">
        <v>25.2</v>
      </c>
      <c r="H19" s="67">
        <v>4.3</v>
      </c>
      <c r="J19" s="69">
        <v>0</v>
      </c>
      <c r="K19" s="67" t="s">
        <v>822</v>
      </c>
    </row>
    <row r="20" spans="1:11" x14ac:dyDescent="0.25">
      <c r="A20">
        <v>23966</v>
      </c>
      <c r="B20" t="s">
        <v>811</v>
      </c>
      <c r="C20" s="14" t="s">
        <v>767</v>
      </c>
      <c r="D20" s="14" t="s">
        <v>781</v>
      </c>
      <c r="E20" s="14" t="s">
        <v>816</v>
      </c>
      <c r="F20">
        <v>65.75</v>
      </c>
      <c r="G20" t="s">
        <v>775</v>
      </c>
      <c r="H20">
        <v>56.38</v>
      </c>
      <c r="I20" t="s">
        <v>800</v>
      </c>
      <c r="J20" s="92">
        <v>1</v>
      </c>
      <c r="K20" t="s">
        <v>828</v>
      </c>
    </row>
    <row r="21" spans="1:11" x14ac:dyDescent="0.25">
      <c r="A21">
        <v>25767</v>
      </c>
      <c r="B21" t="s">
        <v>812</v>
      </c>
      <c r="C21" s="14" t="s">
        <v>767</v>
      </c>
      <c r="D21" s="14" t="s">
        <v>781</v>
      </c>
      <c r="E21" s="14" t="s">
        <v>816</v>
      </c>
      <c r="F21">
        <v>41.08</v>
      </c>
      <c r="G21" t="s">
        <v>782</v>
      </c>
      <c r="H21">
        <v>4.7</v>
      </c>
      <c r="J21" s="92">
        <v>1</v>
      </c>
      <c r="K21" t="s">
        <v>787</v>
      </c>
    </row>
    <row r="22" spans="1:11" x14ac:dyDescent="0.25">
      <c r="A22">
        <v>23785</v>
      </c>
      <c r="B22" t="s">
        <v>812</v>
      </c>
      <c r="C22" s="14" t="s">
        <v>767</v>
      </c>
      <c r="D22" s="14" t="s">
        <v>781</v>
      </c>
      <c r="E22" s="14" t="s">
        <v>816</v>
      </c>
      <c r="F22">
        <v>74.89</v>
      </c>
      <c r="H22">
        <v>51.84</v>
      </c>
      <c r="J22" s="92">
        <v>1</v>
      </c>
      <c r="K22" t="s">
        <v>813</v>
      </c>
    </row>
    <row r="23" spans="1:11" x14ac:dyDescent="0.25">
      <c r="A23">
        <v>26138</v>
      </c>
      <c r="B23" t="s">
        <v>811</v>
      </c>
      <c r="C23" s="14" t="s">
        <v>767</v>
      </c>
      <c r="D23" s="14" t="s">
        <v>781</v>
      </c>
      <c r="E23" s="14" t="s">
        <v>817</v>
      </c>
      <c r="F23">
        <v>39.270000000000003</v>
      </c>
      <c r="G23" t="s">
        <v>777</v>
      </c>
      <c r="H23">
        <v>32.65</v>
      </c>
      <c r="J23">
        <v>1</v>
      </c>
      <c r="K23" t="s">
        <v>824</v>
      </c>
    </row>
    <row r="24" spans="1:11" x14ac:dyDescent="0.25">
      <c r="A24">
        <v>25690</v>
      </c>
      <c r="B24" t="s">
        <v>812</v>
      </c>
      <c r="C24" s="14" t="s">
        <v>767</v>
      </c>
      <c r="D24" s="14" t="s">
        <v>781</v>
      </c>
      <c r="E24" s="14" t="s">
        <v>816</v>
      </c>
      <c r="F24">
        <v>60.08</v>
      </c>
      <c r="G24" s="14"/>
      <c r="H24">
        <v>39.43</v>
      </c>
      <c r="I24" t="s">
        <v>796</v>
      </c>
      <c r="J24" s="92">
        <v>1</v>
      </c>
      <c r="K24" t="s">
        <v>791</v>
      </c>
    </row>
    <row r="25" spans="1:11" x14ac:dyDescent="0.25">
      <c r="A25">
        <v>23823</v>
      </c>
      <c r="B25" t="s">
        <v>811</v>
      </c>
      <c r="C25" s="14" t="s">
        <v>767</v>
      </c>
      <c r="D25" s="14" t="s">
        <v>781</v>
      </c>
      <c r="E25" s="14" t="s">
        <v>816</v>
      </c>
      <c r="F25">
        <v>52.93</v>
      </c>
      <c r="G25" s="50" t="s">
        <v>795</v>
      </c>
      <c r="H25">
        <v>2.7</v>
      </c>
      <c r="I25" s="50" t="s">
        <v>794</v>
      </c>
      <c r="J25">
        <v>1</v>
      </c>
      <c r="K25" t="s">
        <v>814</v>
      </c>
    </row>
    <row r="26" spans="1:11" x14ac:dyDescent="0.25">
      <c r="A26">
        <v>23786</v>
      </c>
      <c r="B26" t="s">
        <v>812</v>
      </c>
      <c r="C26" s="14" t="s">
        <v>767</v>
      </c>
      <c r="D26" s="14" t="s">
        <v>781</v>
      </c>
      <c r="E26" s="14" t="s">
        <v>816</v>
      </c>
      <c r="F26">
        <v>84.1</v>
      </c>
      <c r="H26">
        <v>39.89</v>
      </c>
      <c r="J26">
        <v>0</v>
      </c>
      <c r="K26" t="s">
        <v>825</v>
      </c>
    </row>
    <row r="27" spans="1:11" x14ac:dyDescent="0.25">
      <c r="A27">
        <v>23866</v>
      </c>
      <c r="B27" t="s">
        <v>812</v>
      </c>
      <c r="C27" s="14" t="s">
        <v>767</v>
      </c>
      <c r="D27" s="14" t="s">
        <v>781</v>
      </c>
      <c r="E27" s="14" t="s">
        <v>816</v>
      </c>
      <c r="F27">
        <v>82.69</v>
      </c>
      <c r="G27" t="s">
        <v>777</v>
      </c>
      <c r="H27">
        <v>92.47</v>
      </c>
      <c r="J27" s="92">
        <v>1</v>
      </c>
      <c r="K27" t="s">
        <v>790</v>
      </c>
    </row>
    <row r="28" spans="1:11" x14ac:dyDescent="0.25">
      <c r="A28">
        <v>25741</v>
      </c>
      <c r="B28" t="s">
        <v>811</v>
      </c>
      <c r="C28" s="14" t="s">
        <v>767</v>
      </c>
      <c r="D28" s="14" t="s">
        <v>781</v>
      </c>
      <c r="E28" s="14" t="s">
        <v>817</v>
      </c>
      <c r="F28">
        <v>49.19</v>
      </c>
      <c r="G28" t="s">
        <v>777</v>
      </c>
      <c r="H28">
        <v>75.709999999999994</v>
      </c>
      <c r="J28" s="50"/>
      <c r="K28" t="s">
        <v>786</v>
      </c>
    </row>
    <row r="29" spans="1:11" x14ac:dyDescent="0.25">
      <c r="A29">
        <v>26137</v>
      </c>
      <c r="B29" t="s">
        <v>811</v>
      </c>
      <c r="C29" s="14" t="s">
        <v>767</v>
      </c>
      <c r="D29" s="14" t="s">
        <v>781</v>
      </c>
      <c r="E29" s="14" t="s">
        <v>816</v>
      </c>
      <c r="F29">
        <v>35.380000000000003</v>
      </c>
      <c r="I29" t="s">
        <v>772</v>
      </c>
      <c r="J29" s="92">
        <v>1</v>
      </c>
      <c r="K29"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e56dbcb-f404-42a8-8006-471f9c1a2fc9" xsi:nil="true"/>
    <lcf76f155ced4ddcb4097134ff3c332f xmlns="98fb7176-381e-4eb6-825b-93e64c92b6e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2" ma:contentTypeDescription="Create a new document." ma:contentTypeScope="" ma:versionID="bbbe4ce2f8fe09d1c797aa555d1ed32a">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1e562a0e15c5e5c6d0c89a0f84659810"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533715-68F0-46F8-8848-B9017B4A47DC}">
  <ds:schemaRefs>
    <ds:schemaRef ds:uri="http://schemas.microsoft.com/office/2006/metadata/properties"/>
    <ds:schemaRef ds:uri="http://schemas.microsoft.com/office/infopath/2007/PartnerControls"/>
    <ds:schemaRef ds:uri="fe56dbcb-f404-42a8-8006-471f9c1a2fc9"/>
    <ds:schemaRef ds:uri="98fb7176-381e-4eb6-825b-93e64c92b6ea"/>
  </ds:schemaRefs>
</ds:datastoreItem>
</file>

<file path=customXml/itemProps2.xml><?xml version="1.0" encoding="utf-8"?>
<ds:datastoreItem xmlns:ds="http://schemas.openxmlformats.org/officeDocument/2006/customXml" ds:itemID="{468B3A14-DF15-4C70-A847-D5FDB65AEC0F}"/>
</file>

<file path=customXml/itemProps3.xml><?xml version="1.0" encoding="utf-8"?>
<ds:datastoreItem xmlns:ds="http://schemas.openxmlformats.org/officeDocument/2006/customXml" ds:itemID="{8EBAE11C-0975-4A99-AAE6-29DE7EAC80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Animal Production</vt:lpstr>
      <vt:lpstr>Cell Line Production</vt:lpstr>
      <vt:lpstr>In Vivo Tumor Study</vt:lpstr>
      <vt:lpstr>In Vitro Assays</vt:lpstr>
      <vt:lpstr>For Venn</vt:lpstr>
      <vt:lpstr>IHC Quantification</vt:lpstr>
    </vt:vector>
  </TitlesOfParts>
  <Company>Huntsman Cancer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Heinz</dc:creator>
  <cp:lastModifiedBy>GARRETT OTRIMSKI</cp:lastModifiedBy>
  <cp:lastPrinted>2021-09-15T21:43:04Z</cp:lastPrinted>
  <dcterms:created xsi:type="dcterms:W3CDTF">2020-01-22T16:48:59Z</dcterms:created>
  <dcterms:modified xsi:type="dcterms:W3CDTF">2023-08-10T21:32:05Z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0x010100A52921E31622BA47A5BEE7A2CE318F26</vt:lpwstr>
  </property>
  <property fmtid="{D5CDD505-2E9C-101B-9397-08002B2CF9AE}" pid="3" name="MediaServiceImageTags">
    <vt:lpwstr/>
  </property>
</Properties>
</file>