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Documents\Mira\Google Drive\01 Radovi\Eucleg rad\Rezultati April 27\"/>
    </mc:Choice>
  </mc:AlternateContent>
  <bookViews>
    <workbookView xWindow="0" yWindow="0" windowWidth="13125" windowHeight="6105" activeTab="1"/>
  </bookViews>
  <sheets>
    <sheet name="cluster_members" sheetId="1" r:id="rId1"/>
    <sheet name="averages_per_cluster" sheetId="2" r:id="rId2"/>
    <sheet name="count_per_cluster_bt" sheetId="3" r:id="rId3"/>
    <sheet name="average-distance" sheetId="4" r:id="rId4"/>
    <sheet name="average-intra" sheetId="5" r:id="rId5"/>
  </sheets>
  <calcPr calcId="162913"/>
</workbook>
</file>

<file path=xl/calcChain.xml><?xml version="1.0" encoding="utf-8"?>
<calcChain xmlns="http://schemas.openxmlformats.org/spreadsheetml/2006/main">
  <c r="J8" i="3" l="1"/>
  <c r="J12" i="3" s="1"/>
  <c r="I8" i="3"/>
  <c r="I12" i="3" s="1"/>
  <c r="H8" i="3"/>
  <c r="H15" i="3" s="1"/>
  <c r="F8" i="3"/>
  <c r="F15" i="3" s="1"/>
  <c r="G8" i="3"/>
  <c r="G14" i="3" s="1"/>
  <c r="E8" i="3"/>
  <c r="E14" i="3" s="1"/>
  <c r="D8" i="3"/>
  <c r="D14" i="3" s="1"/>
  <c r="K7" i="3"/>
  <c r="K6" i="3"/>
  <c r="K5" i="3"/>
  <c r="K4" i="3"/>
  <c r="K3" i="3"/>
  <c r="D12" i="3" l="1"/>
  <c r="H16" i="3"/>
  <c r="G15" i="3"/>
  <c r="H14" i="3"/>
  <c r="I13" i="3"/>
  <c r="H13" i="3"/>
  <c r="I14" i="3"/>
  <c r="F16" i="3"/>
  <c r="F13" i="3"/>
  <c r="G16" i="3"/>
  <c r="H12" i="3"/>
  <c r="F12" i="3"/>
  <c r="E15" i="3"/>
  <c r="G12" i="3"/>
  <c r="J13" i="3"/>
  <c r="G13" i="3"/>
  <c r="D16" i="3"/>
  <c r="J14" i="3"/>
  <c r="J15" i="3"/>
  <c r="D13" i="3"/>
  <c r="I15" i="3"/>
  <c r="F14" i="3"/>
  <c r="E13" i="3"/>
  <c r="D15" i="3"/>
  <c r="E16" i="3"/>
  <c r="E12" i="3"/>
  <c r="J16" i="3"/>
  <c r="I16" i="3"/>
  <c r="K8" i="3"/>
  <c r="K14" i="3" s="1"/>
  <c r="R14" i="3" l="1"/>
  <c r="Q14" i="3"/>
  <c r="S14" i="3"/>
  <c r="P14" i="3"/>
  <c r="T14" i="3"/>
  <c r="O14" i="3"/>
  <c r="N14" i="3"/>
  <c r="K13" i="3"/>
  <c r="O13" i="3" s="1"/>
  <c r="K12" i="3"/>
  <c r="K16" i="3"/>
  <c r="O16" i="3" s="1"/>
  <c r="K15" i="3"/>
  <c r="N15" i="3" s="1"/>
  <c r="R12" i="3" l="1"/>
  <c r="O12" i="3"/>
  <c r="S12" i="3"/>
  <c r="T12" i="3"/>
  <c r="Q12" i="3"/>
  <c r="P12" i="3"/>
  <c r="N12" i="3"/>
  <c r="S13" i="3"/>
  <c r="R13" i="3"/>
  <c r="N13" i="3"/>
  <c r="P13" i="3"/>
  <c r="Q16" i="3"/>
  <c r="P16" i="3"/>
  <c r="S16" i="3"/>
  <c r="T16" i="3"/>
  <c r="R16" i="3"/>
  <c r="N16" i="3"/>
  <c r="T13" i="3"/>
  <c r="O15" i="3"/>
  <c r="Q15" i="3"/>
  <c r="S15" i="3"/>
  <c r="P15" i="3"/>
  <c r="T15" i="3"/>
  <c r="R15" i="3"/>
  <c r="Q13" i="3"/>
</calcChain>
</file>

<file path=xl/sharedStrings.xml><?xml version="1.0" encoding="utf-8"?>
<sst xmlns="http://schemas.openxmlformats.org/spreadsheetml/2006/main" count="1070" uniqueCount="490">
  <si>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</si>
  <si>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</si>
  <si>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</si>
  <si>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</si>
  <si>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</si>
  <si>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</si>
  <si>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</si>
  <si>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</si>
  <si>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</si>
  <si>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</si>
  <si>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</si>
  <si>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</si>
  <si>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</si>
  <si>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Factor</t>
  </si>
  <si>
    <t>DTF</t>
  </si>
  <si>
    <t>BRA</t>
  </si>
  <si>
    <t>PH</t>
  </si>
  <si>
    <t>SPP</t>
  </si>
  <si>
    <t>HFP</t>
  </si>
  <si>
    <t>PL</t>
  </si>
  <si>
    <t>DTM</t>
  </si>
  <si>
    <t>PPF</t>
  </si>
  <si>
    <t>PPN</t>
  </si>
  <si>
    <t>Genotype</t>
  </si>
  <si>
    <t>MemberOf</t>
  </si>
  <si>
    <t>BT</t>
  </si>
  <si>
    <t>1</t>
  </si>
  <si>
    <t>G067</t>
  </si>
  <si>
    <t>D</t>
  </si>
  <si>
    <t>Equina</t>
  </si>
  <si>
    <t>2</t>
  </si>
  <si>
    <t>G062</t>
  </si>
  <si>
    <t>Major</t>
  </si>
  <si>
    <t>3</t>
  </si>
  <si>
    <t>G291</t>
  </si>
  <si>
    <t>Unknown</t>
  </si>
  <si>
    <t>4</t>
  </si>
  <si>
    <t>G217</t>
  </si>
  <si>
    <t>5</t>
  </si>
  <si>
    <t>G045</t>
  </si>
  <si>
    <t>C</t>
  </si>
  <si>
    <t>6</t>
  </si>
  <si>
    <t>G391</t>
  </si>
  <si>
    <t>7</t>
  </si>
  <si>
    <t>G032</t>
  </si>
  <si>
    <t>8</t>
  </si>
  <si>
    <t>G064</t>
  </si>
  <si>
    <t>9</t>
  </si>
  <si>
    <t>G116</t>
  </si>
  <si>
    <t>10</t>
  </si>
  <si>
    <t>G035</t>
  </si>
  <si>
    <t>11</t>
  </si>
  <si>
    <t>G080</t>
  </si>
  <si>
    <t>12</t>
  </si>
  <si>
    <t>G028</t>
  </si>
  <si>
    <t>13</t>
  </si>
  <si>
    <t>G025</t>
  </si>
  <si>
    <t>14</t>
  </si>
  <si>
    <t>G039</t>
  </si>
  <si>
    <t>15</t>
  </si>
  <si>
    <t>G276</t>
  </si>
  <si>
    <t>16</t>
  </si>
  <si>
    <t>G346</t>
  </si>
  <si>
    <t>17</t>
  </si>
  <si>
    <t>G036</t>
  </si>
  <si>
    <t>A</t>
  </si>
  <si>
    <t>18</t>
  </si>
  <si>
    <t>G224</t>
  </si>
  <si>
    <t>B</t>
  </si>
  <si>
    <t>19</t>
  </si>
  <si>
    <t>G158</t>
  </si>
  <si>
    <t>20</t>
  </si>
  <si>
    <t>G087</t>
  </si>
  <si>
    <t>21</t>
  </si>
  <si>
    <t>G018</t>
  </si>
  <si>
    <t>22</t>
  </si>
  <si>
    <t>G063</t>
  </si>
  <si>
    <t>23</t>
  </si>
  <si>
    <t>G021</t>
  </si>
  <si>
    <t>24</t>
  </si>
  <si>
    <t>G338</t>
  </si>
  <si>
    <t>25</t>
  </si>
  <si>
    <t>G086</t>
  </si>
  <si>
    <t>26</t>
  </si>
  <si>
    <t>G068</t>
  </si>
  <si>
    <t>27</t>
  </si>
  <si>
    <t>G038</t>
  </si>
  <si>
    <t>28</t>
  </si>
  <si>
    <t>G222</t>
  </si>
  <si>
    <t>29</t>
  </si>
  <si>
    <t>G054</t>
  </si>
  <si>
    <t>30</t>
  </si>
  <si>
    <t>G056</t>
  </si>
  <si>
    <t>31</t>
  </si>
  <si>
    <t>G059</t>
  </si>
  <si>
    <t>32</t>
  </si>
  <si>
    <t>G009</t>
  </si>
  <si>
    <t>33</t>
  </si>
  <si>
    <t>G073</t>
  </si>
  <si>
    <t>34</t>
  </si>
  <si>
    <t>G047</t>
  </si>
  <si>
    <t>35</t>
  </si>
  <si>
    <t>G066</t>
  </si>
  <si>
    <t>36</t>
  </si>
  <si>
    <t>G077</t>
  </si>
  <si>
    <t>37</t>
  </si>
  <si>
    <t>G165</t>
  </si>
  <si>
    <t>38</t>
  </si>
  <si>
    <t>G034</t>
  </si>
  <si>
    <t>39</t>
  </si>
  <si>
    <t>G232</t>
  </si>
  <si>
    <t>40</t>
  </si>
  <si>
    <t>G120</t>
  </si>
  <si>
    <t>41</t>
  </si>
  <si>
    <t>G083</t>
  </si>
  <si>
    <t>42</t>
  </si>
  <si>
    <t>G175</t>
  </si>
  <si>
    <t>43</t>
  </si>
  <si>
    <t>G091</t>
  </si>
  <si>
    <t>E</t>
  </si>
  <si>
    <t>Minor</t>
  </si>
  <si>
    <t>44</t>
  </si>
  <si>
    <t>G003</t>
  </si>
  <si>
    <t>45</t>
  </si>
  <si>
    <t>G145</t>
  </si>
  <si>
    <t>46</t>
  </si>
  <si>
    <t>G159</t>
  </si>
  <si>
    <t>47</t>
  </si>
  <si>
    <t>G069</t>
  </si>
  <si>
    <t>48</t>
  </si>
  <si>
    <t>G070</t>
  </si>
  <si>
    <t>49</t>
  </si>
  <si>
    <t>G308</t>
  </si>
  <si>
    <t>50</t>
  </si>
  <si>
    <t>G040</t>
  </si>
  <si>
    <t>51</t>
  </si>
  <si>
    <t>G078</t>
  </si>
  <si>
    <t>52</t>
  </si>
  <si>
    <t>G013</t>
  </si>
  <si>
    <t>53</t>
  </si>
  <si>
    <t>G349</t>
  </si>
  <si>
    <t>54</t>
  </si>
  <si>
    <t>G090</t>
  </si>
  <si>
    <t>55</t>
  </si>
  <si>
    <t>G050</t>
  </si>
  <si>
    <t>56</t>
  </si>
  <si>
    <t>G081</t>
  </si>
  <si>
    <t>57</t>
  </si>
  <si>
    <t>G011</t>
  </si>
  <si>
    <t>58</t>
  </si>
  <si>
    <t>G006</t>
  </si>
  <si>
    <t>59</t>
  </si>
  <si>
    <t>G033</t>
  </si>
  <si>
    <t>60</t>
  </si>
  <si>
    <t>G014</t>
  </si>
  <si>
    <t>61</t>
  </si>
  <si>
    <t>G146</t>
  </si>
  <si>
    <t>62</t>
  </si>
  <si>
    <t>G007</t>
  </si>
  <si>
    <t>63</t>
  </si>
  <si>
    <t>G023</t>
  </si>
  <si>
    <t>64</t>
  </si>
  <si>
    <t>G169</t>
  </si>
  <si>
    <t>65</t>
  </si>
  <si>
    <t>G157</t>
  </si>
  <si>
    <t>66</t>
  </si>
  <si>
    <t>G161</t>
  </si>
  <si>
    <t>67</t>
  </si>
  <si>
    <t>G061</t>
  </si>
  <si>
    <t>68</t>
  </si>
  <si>
    <t>G079</t>
  </si>
  <si>
    <t>69</t>
  </si>
  <si>
    <t>G300</t>
  </si>
  <si>
    <t>70</t>
  </si>
  <si>
    <t>G043</t>
  </si>
  <si>
    <t>71</t>
  </si>
  <si>
    <t>G012</t>
  </si>
  <si>
    <t>72</t>
  </si>
  <si>
    <t>G030</t>
  </si>
  <si>
    <t>73</t>
  </si>
  <si>
    <t>G051</t>
  </si>
  <si>
    <t>74</t>
  </si>
  <si>
    <t>G329</t>
  </si>
  <si>
    <t>75</t>
  </si>
  <si>
    <t>G017</t>
  </si>
  <si>
    <t>76</t>
  </si>
  <si>
    <t>G010</t>
  </si>
  <si>
    <t>77</t>
  </si>
  <si>
    <t>G292</t>
  </si>
  <si>
    <t>78</t>
  </si>
  <si>
    <t>G162</t>
  </si>
  <si>
    <t>79</t>
  </si>
  <si>
    <t>G049</t>
  </si>
  <si>
    <t>80</t>
  </si>
  <si>
    <t>G002</t>
  </si>
  <si>
    <t>81</t>
  </si>
  <si>
    <t>G304</t>
  </si>
  <si>
    <t>82</t>
  </si>
  <si>
    <t>G167</t>
  </si>
  <si>
    <t>83</t>
  </si>
  <si>
    <t>G213</t>
  </si>
  <si>
    <t>84</t>
  </si>
  <si>
    <t>G163</t>
  </si>
  <si>
    <t>85</t>
  </si>
  <si>
    <t>G150</t>
  </si>
  <si>
    <t>86</t>
  </si>
  <si>
    <t>G106</t>
  </si>
  <si>
    <t>87</t>
  </si>
  <si>
    <t>G020</t>
  </si>
  <si>
    <t>88</t>
  </si>
  <si>
    <t>G065</t>
  </si>
  <si>
    <t>89</t>
  </si>
  <si>
    <t>G042</t>
  </si>
  <si>
    <t>90</t>
  </si>
  <si>
    <t>G082</t>
  </si>
  <si>
    <t>91</t>
  </si>
  <si>
    <t>G176</t>
  </si>
  <si>
    <t>92</t>
  </si>
  <si>
    <t>G037</t>
  </si>
  <si>
    <t>93</t>
  </si>
  <si>
    <t>G055</t>
  </si>
  <si>
    <t>94</t>
  </si>
  <si>
    <t>G103</t>
  </si>
  <si>
    <t>G</t>
  </si>
  <si>
    <t>95</t>
  </si>
  <si>
    <t>G041</t>
  </si>
  <si>
    <t>96</t>
  </si>
  <si>
    <t>G178</t>
  </si>
  <si>
    <t>97</t>
  </si>
  <si>
    <t>G001</t>
  </si>
  <si>
    <t>98</t>
  </si>
  <si>
    <t>G164</t>
  </si>
  <si>
    <t>99</t>
  </si>
  <si>
    <t>G309</t>
  </si>
  <si>
    <t>100</t>
  </si>
  <si>
    <t>G168</t>
  </si>
  <si>
    <t>101</t>
  </si>
  <si>
    <t>G085</t>
  </si>
  <si>
    <t>102</t>
  </si>
  <si>
    <t>G138</t>
  </si>
  <si>
    <t>103</t>
  </si>
  <si>
    <t>G135</t>
  </si>
  <si>
    <t>104</t>
  </si>
  <si>
    <t>G139</t>
  </si>
  <si>
    <t>105</t>
  </si>
  <si>
    <t>G177</t>
  </si>
  <si>
    <t>106</t>
  </si>
  <si>
    <t>G358</t>
  </si>
  <si>
    <t>107</t>
  </si>
  <si>
    <t>G005</t>
  </si>
  <si>
    <t>108</t>
  </si>
  <si>
    <t>G074</t>
  </si>
  <si>
    <t>109</t>
  </si>
  <si>
    <t>G179</t>
  </si>
  <si>
    <t>110</t>
  </si>
  <si>
    <t>G015</t>
  </si>
  <si>
    <t>111</t>
  </si>
  <si>
    <t>G105</t>
  </si>
  <si>
    <t>112</t>
  </si>
  <si>
    <t>G019</t>
  </si>
  <si>
    <t>113</t>
  </si>
  <si>
    <t>G301</t>
  </si>
  <si>
    <t>114</t>
  </si>
  <si>
    <t>G141</t>
  </si>
  <si>
    <t>115</t>
  </si>
  <si>
    <t>G052</t>
  </si>
  <si>
    <t>116</t>
  </si>
  <si>
    <t>G008</t>
  </si>
  <si>
    <t>117</t>
  </si>
  <si>
    <t>G140</t>
  </si>
  <si>
    <t>118</t>
  </si>
  <si>
    <t>G172</t>
  </si>
  <si>
    <t>119</t>
  </si>
  <si>
    <t>G071</t>
  </si>
  <si>
    <t>120</t>
  </si>
  <si>
    <t>G024</t>
  </si>
  <si>
    <t>121</t>
  </si>
  <si>
    <t>G133</t>
  </si>
  <si>
    <t>122</t>
  </si>
  <si>
    <t>G084</t>
  </si>
  <si>
    <t>123</t>
  </si>
  <si>
    <t>G166</t>
  </si>
  <si>
    <t>124</t>
  </si>
  <si>
    <t>G109</t>
  </si>
  <si>
    <t>125</t>
  </si>
  <si>
    <t>G298</t>
  </si>
  <si>
    <t>F</t>
  </si>
  <si>
    <t>126</t>
  </si>
  <si>
    <t>G060</t>
  </si>
  <si>
    <t>127</t>
  </si>
  <si>
    <t>G088</t>
  </si>
  <si>
    <t>128</t>
  </si>
  <si>
    <t>G110</t>
  </si>
  <si>
    <t>129</t>
  </si>
  <si>
    <t>G016</t>
  </si>
  <si>
    <t>130</t>
  </si>
  <si>
    <t>G180</t>
  </si>
  <si>
    <t>131</t>
  </si>
  <si>
    <t>G022</t>
  </si>
  <si>
    <t>132</t>
  </si>
  <si>
    <t>G046</t>
  </si>
  <si>
    <t>133</t>
  </si>
  <si>
    <t>G271</t>
  </si>
  <si>
    <t>134</t>
  </si>
  <si>
    <t>G102</t>
  </si>
  <si>
    <t>135</t>
  </si>
  <si>
    <t>G093</t>
  </si>
  <si>
    <t>136</t>
  </si>
  <si>
    <t>G048</t>
  </si>
  <si>
    <t>137</t>
  </si>
  <si>
    <t>G119</t>
  </si>
  <si>
    <t>138</t>
  </si>
  <si>
    <t>G075</t>
  </si>
  <si>
    <t>139</t>
  </si>
  <si>
    <t>G144</t>
  </si>
  <si>
    <t>140</t>
  </si>
  <si>
    <t>G117</t>
  </si>
  <si>
    <t>141</t>
  </si>
  <si>
    <t>G156</t>
  </si>
  <si>
    <t>142</t>
  </si>
  <si>
    <t>G122</t>
  </si>
  <si>
    <t>143</t>
  </si>
  <si>
    <t>G245</t>
  </si>
  <si>
    <t>144</t>
  </si>
  <si>
    <t>G186</t>
  </si>
  <si>
    <t>145</t>
  </si>
  <si>
    <t>G057</t>
  </si>
  <si>
    <t>146</t>
  </si>
  <si>
    <t>G258</t>
  </si>
  <si>
    <t>147</t>
  </si>
  <si>
    <t>G029</t>
  </si>
  <si>
    <t>148</t>
  </si>
  <si>
    <t>G170</t>
  </si>
  <si>
    <t>149</t>
  </si>
  <si>
    <t>G099</t>
  </si>
  <si>
    <t>150</t>
  </si>
  <si>
    <t>G149</t>
  </si>
  <si>
    <t>151</t>
  </si>
  <si>
    <t>G130</t>
  </si>
  <si>
    <t>152</t>
  </si>
  <si>
    <t>G143</t>
  </si>
  <si>
    <t>153</t>
  </si>
  <si>
    <t>G076</t>
  </si>
  <si>
    <t>154</t>
  </si>
  <si>
    <t>G174</t>
  </si>
  <si>
    <t>155</t>
  </si>
  <si>
    <t>G123</t>
  </si>
  <si>
    <t>156</t>
  </si>
  <si>
    <t>G031</t>
  </si>
  <si>
    <t>157</t>
  </si>
  <si>
    <t>G058</t>
  </si>
  <si>
    <t>158</t>
  </si>
  <si>
    <t>G280</t>
  </si>
  <si>
    <t>159</t>
  </si>
  <si>
    <t>G044</t>
  </si>
  <si>
    <t>160</t>
  </si>
  <si>
    <t>G173</t>
  </si>
  <si>
    <t>161</t>
  </si>
  <si>
    <t>G108</t>
  </si>
  <si>
    <t>162</t>
  </si>
  <si>
    <t>G112</t>
  </si>
  <si>
    <t>163</t>
  </si>
  <si>
    <t>G089</t>
  </si>
  <si>
    <t>164</t>
  </si>
  <si>
    <t>G136</t>
  </si>
  <si>
    <t>165</t>
  </si>
  <si>
    <t>G027</t>
  </si>
  <si>
    <t>166</t>
  </si>
  <si>
    <t>G129</t>
  </si>
  <si>
    <t>167</t>
  </si>
  <si>
    <t>G249</t>
  </si>
  <si>
    <t>168</t>
  </si>
  <si>
    <t>G101</t>
  </si>
  <si>
    <t>169</t>
  </si>
  <si>
    <t>G400</t>
  </si>
  <si>
    <t>170</t>
  </si>
  <si>
    <t>G127</t>
  </si>
  <si>
    <t>171</t>
  </si>
  <si>
    <t>G357</t>
  </si>
  <si>
    <t>172</t>
  </si>
  <si>
    <t>G192</t>
  </si>
  <si>
    <t>173</t>
  </si>
  <si>
    <t>G160</t>
  </si>
  <si>
    <t>174</t>
  </si>
  <si>
    <t>G113</t>
  </si>
  <si>
    <t>175</t>
  </si>
  <si>
    <t>G171</t>
  </si>
  <si>
    <t>176</t>
  </si>
  <si>
    <t>G148</t>
  </si>
  <si>
    <t>Paucijuga</t>
  </si>
  <si>
    <t>177</t>
  </si>
  <si>
    <t>G072</t>
  </si>
  <si>
    <t>178</t>
  </si>
  <si>
    <t>G128</t>
  </si>
  <si>
    <t>179</t>
  </si>
  <si>
    <t>G121</t>
  </si>
  <si>
    <t>180</t>
  </si>
  <si>
    <t>G233</t>
  </si>
  <si>
    <t>181</t>
  </si>
  <si>
    <t>G104</t>
  </si>
  <si>
    <t>182</t>
  </si>
  <si>
    <t>G092</t>
  </si>
  <si>
    <t>183</t>
  </si>
  <si>
    <t>G132</t>
  </si>
  <si>
    <t>184</t>
  </si>
  <si>
    <t>G126</t>
  </si>
  <si>
    <t>185</t>
  </si>
  <si>
    <t>G111</t>
  </si>
  <si>
    <t>186</t>
  </si>
  <si>
    <t>G098</t>
  </si>
  <si>
    <t>187</t>
  </si>
  <si>
    <t>G118</t>
  </si>
  <si>
    <t>188</t>
  </si>
  <si>
    <t>G137</t>
  </si>
  <si>
    <t>189</t>
  </si>
  <si>
    <t>G256</t>
  </si>
  <si>
    <t>190</t>
  </si>
  <si>
    <t>G152</t>
  </si>
  <si>
    <t>191</t>
  </si>
  <si>
    <t>G114</t>
  </si>
  <si>
    <t>192</t>
  </si>
  <si>
    <t>G155</t>
  </si>
  <si>
    <t>193</t>
  </si>
  <si>
    <t>G096</t>
  </si>
  <si>
    <t>194</t>
  </si>
  <si>
    <t>G151</t>
  </si>
  <si>
    <t>195</t>
  </si>
  <si>
    <t>G097</t>
  </si>
  <si>
    <t>196</t>
  </si>
  <si>
    <t>G154</t>
  </si>
  <si>
    <t>197</t>
  </si>
  <si>
    <t>G347</t>
  </si>
  <si>
    <t>198</t>
  </si>
  <si>
    <t>G153</t>
  </si>
  <si>
    <t>199</t>
  </si>
  <si>
    <t>G053</t>
  </si>
  <si>
    <t>200</t>
  </si>
  <si>
    <t>G281</t>
  </si>
  <si>
    <t>201</t>
  </si>
  <si>
    <t>G124</t>
  </si>
  <si>
    <t>202</t>
  </si>
  <si>
    <t>G004</t>
  </si>
  <si>
    <t>203</t>
  </si>
  <si>
    <t>G372</t>
  </si>
  <si>
    <t>204</t>
  </si>
  <si>
    <t>G026</t>
  </si>
  <si>
    <t>205</t>
  </si>
  <si>
    <t>G125</t>
  </si>
  <si>
    <t>206</t>
  </si>
  <si>
    <t>G131</t>
  </si>
  <si>
    <t>207</t>
  </si>
  <si>
    <t>G147</t>
  </si>
  <si>
    <t>208</t>
  </si>
  <si>
    <t>G115</t>
  </si>
  <si>
    <t>209</t>
  </si>
  <si>
    <t>G359</t>
  </si>
  <si>
    <t>210</t>
  </si>
  <si>
    <t>G134</t>
  </si>
  <si>
    <t>211</t>
  </si>
  <si>
    <t>G100</t>
  </si>
  <si>
    <t>212</t>
  </si>
  <si>
    <t>G312</t>
  </si>
  <si>
    <t>213</t>
  </si>
  <si>
    <t>G142</t>
  </si>
  <si>
    <t>214</t>
  </si>
  <si>
    <t>G095</t>
  </si>
  <si>
    <t>215</t>
  </si>
  <si>
    <t>G107</t>
  </si>
  <si>
    <t>216</t>
  </si>
  <si>
    <t>G282</t>
  </si>
  <si>
    <t>217</t>
  </si>
  <si>
    <t>G199</t>
  </si>
  <si>
    <t>218</t>
  </si>
  <si>
    <t>G094</t>
  </si>
  <si>
    <t>219</t>
  </si>
  <si>
    <t>G223</t>
  </si>
  <si>
    <t>220</t>
  </si>
  <si>
    <t>G287</t>
  </si>
  <si>
    <t>n</t>
  </si>
  <si>
    <t>df_list[[i]]</t>
  </si>
  <si>
    <t>genoplazma</t>
  </si>
  <si>
    <t>sum</t>
  </si>
  <si>
    <t>germalzma</t>
  </si>
  <si>
    <t>D (3.02)</t>
  </si>
  <si>
    <t>C (2.92)</t>
  </si>
  <si>
    <t>A (3.22)</t>
  </si>
  <si>
    <t>B (2.95)</t>
  </si>
  <si>
    <t>E (3.01)</t>
  </si>
  <si>
    <t>F (3.03)</t>
  </si>
  <si>
    <t>G (3.17)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</si>
</sst>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6" borderId="2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workbookViewId="0"/>
  </sheetViews>
  <sheetFormatPr defaultColWidth="11.425781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26</v>
      </c>
      <c r="B3">
        <v>-0.33416777591520702</v>
      </c>
      <c r="C3">
        <v>0.90372884238194096</v>
      </c>
      <c r="D3">
        <v>-1.20326789988997</v>
      </c>
      <c r="E3">
        <v>-0.59340916504769803</v>
      </c>
      <c r="F3">
        <v>-0.57688783213578798</v>
      </c>
      <c r="G3">
        <v>2.7887698816962998</v>
      </c>
      <c r="H3">
        <v>0.68364624770851501</v>
      </c>
      <c r="I3">
        <v>-0.935184575378736</v>
      </c>
      <c r="J3">
        <v>-1.38035481619767</v>
      </c>
      <c r="K3" t="s">
        <v>27</v>
      </c>
      <c r="L3" t="s">
        <v>28</v>
      </c>
      <c r="M3" t="s">
        <v>29</v>
      </c>
    </row>
    <row r="4" spans="1:13" x14ac:dyDescent="0.25">
      <c r="A4" t="s">
        <v>30</v>
      </c>
      <c r="B4">
        <v>6.0346844111114802E-2</v>
      </c>
      <c r="C4">
        <v>0.38462993655150801</v>
      </c>
      <c r="D4">
        <v>-1.0608291211059799</v>
      </c>
      <c r="E4">
        <v>-0.573151977639481</v>
      </c>
      <c r="F4">
        <v>7.9555001809128195E-2</v>
      </c>
      <c r="G4">
        <v>3.0783895735761599</v>
      </c>
      <c r="H4">
        <v>0.58565076601928601</v>
      </c>
      <c r="I4">
        <v>-0.37712648763421303</v>
      </c>
      <c r="J4">
        <v>-1.8958633103117799</v>
      </c>
      <c r="K4" t="s">
        <v>31</v>
      </c>
      <c r="L4" t="s">
        <v>28</v>
      </c>
      <c r="M4" t="s">
        <v>32</v>
      </c>
    </row>
    <row r="5" spans="1:13" x14ac:dyDescent="0.25">
      <c r="A5" t="s">
        <v>33</v>
      </c>
      <c r="B5">
        <v>-0.54102084076826396</v>
      </c>
      <c r="C5">
        <v>0.673355083460218</v>
      </c>
      <c r="D5">
        <v>-0.39790776399575001</v>
      </c>
      <c r="E5">
        <v>1.3801157282624801</v>
      </c>
      <c r="F5">
        <v>-0.59668327087279205</v>
      </c>
      <c r="G5">
        <v>3.3904124270912801</v>
      </c>
      <c r="H5">
        <v>0.81990805635925301</v>
      </c>
      <c r="I5">
        <v>-0.130489740339509</v>
      </c>
      <c r="J5">
        <v>-0.69854185332061403</v>
      </c>
      <c r="K5" t="s">
        <v>34</v>
      </c>
      <c r="L5" t="s">
        <v>28</v>
      </c>
      <c r="M5" t="s">
        <v>35</v>
      </c>
    </row>
    <row r="6" spans="1:13" x14ac:dyDescent="0.25">
      <c r="A6" t="s">
        <v>36</v>
      </c>
      <c r="B6">
        <v>-0.76041528769858102</v>
      </c>
      <c r="C6">
        <v>-0.49155640140562101</v>
      </c>
      <c r="D6">
        <v>-0.58013211535222797</v>
      </c>
      <c r="E6">
        <v>-0.19794699567891899</v>
      </c>
      <c r="F6">
        <v>4.5736366418019203E-2</v>
      </c>
      <c r="G6">
        <v>3.10675031417912</v>
      </c>
      <c r="H6">
        <v>1.26853114705506</v>
      </c>
      <c r="I6">
        <v>-0.67718086386821397</v>
      </c>
      <c r="J6">
        <v>-0.76248147693779</v>
      </c>
      <c r="K6" t="s">
        <v>37</v>
      </c>
      <c r="L6" t="s">
        <v>28</v>
      </c>
      <c r="M6" t="s">
        <v>32</v>
      </c>
    </row>
    <row r="7" spans="1:13" x14ac:dyDescent="0.25">
      <c r="A7" t="s">
        <v>38</v>
      </c>
      <c r="B7">
        <v>-0.155161995574394</v>
      </c>
      <c r="C7">
        <v>1.2726573862436801</v>
      </c>
      <c r="D7">
        <v>-1.4018544277239899</v>
      </c>
      <c r="E7">
        <v>-9.2009982820980801E-2</v>
      </c>
      <c r="F7">
        <v>-0.93358864390190399</v>
      </c>
      <c r="G7">
        <v>2.5050364468642301</v>
      </c>
      <c r="H7">
        <v>4.2254108197561202E-2</v>
      </c>
      <c r="I7">
        <v>1.8142257169362801</v>
      </c>
      <c r="J7">
        <v>-1.7234685233104701</v>
      </c>
      <c r="K7" t="s">
        <v>39</v>
      </c>
      <c r="L7" t="s">
        <v>40</v>
      </c>
      <c r="M7" t="s">
        <v>32</v>
      </c>
    </row>
    <row r="8" spans="1:13" x14ac:dyDescent="0.25">
      <c r="A8" t="s">
        <v>41</v>
      </c>
      <c r="B8">
        <v>0.11288184930777199</v>
      </c>
      <c r="C8">
        <v>0.82572921787289999</v>
      </c>
      <c r="D8">
        <v>-1.77092355933243</v>
      </c>
      <c r="E8">
        <v>1.48752081936834</v>
      </c>
      <c r="F8">
        <v>1.0096150529543499</v>
      </c>
      <c r="G8">
        <v>2.44270745189786</v>
      </c>
      <c r="H8">
        <v>4.7277509889683302E-2</v>
      </c>
      <c r="I8">
        <v>1.2754976922010799</v>
      </c>
      <c r="J8">
        <v>0.31829569756459603</v>
      </c>
      <c r="K8" t="s">
        <v>42</v>
      </c>
      <c r="L8" t="s">
        <v>28</v>
      </c>
      <c r="M8" t="s">
        <v>35</v>
      </c>
    </row>
    <row r="9" spans="1:13" x14ac:dyDescent="0.25">
      <c r="A9" t="s">
        <v>43</v>
      </c>
      <c r="B9">
        <v>-0.72191268324567104</v>
      </c>
      <c r="C9">
        <v>8.4490708095087297E-2</v>
      </c>
      <c r="D9">
        <v>-0.96016026988124104</v>
      </c>
      <c r="E9">
        <v>0.88346880118393101</v>
      </c>
      <c r="F9">
        <v>-0.77508820045554805</v>
      </c>
      <c r="G9">
        <v>3.18232221705702</v>
      </c>
      <c r="H9">
        <v>0.21296710028590499</v>
      </c>
      <c r="I9">
        <v>-0.144756674877283</v>
      </c>
      <c r="J9">
        <v>-1.1487897918629699</v>
      </c>
      <c r="K9" t="s">
        <v>44</v>
      </c>
      <c r="L9" t="s">
        <v>28</v>
      </c>
      <c r="M9" t="s">
        <v>32</v>
      </c>
    </row>
    <row r="10" spans="1:13" x14ac:dyDescent="0.25">
      <c r="A10" t="s">
        <v>45</v>
      </c>
      <c r="B10">
        <v>1.2650726776621399</v>
      </c>
      <c r="C10">
        <v>0.66103136311077504</v>
      </c>
      <c r="D10">
        <v>-0.82193947106321197</v>
      </c>
      <c r="E10">
        <v>-0.22096048141937499</v>
      </c>
      <c r="F10">
        <v>0.197585833228655</v>
      </c>
      <c r="G10">
        <v>2.2926201014365799</v>
      </c>
      <c r="H10">
        <v>-2.8632099831763101E-2</v>
      </c>
      <c r="I10">
        <v>1.28014765828495</v>
      </c>
      <c r="J10">
        <v>-0.97712513235913301</v>
      </c>
      <c r="K10" t="s">
        <v>46</v>
      </c>
      <c r="L10" t="s">
        <v>40</v>
      </c>
      <c r="M10" t="s">
        <v>32</v>
      </c>
    </row>
    <row r="11" spans="1:13" x14ac:dyDescent="0.25">
      <c r="A11" t="s">
        <v>47</v>
      </c>
      <c r="B11">
        <v>-0.79934336429422603</v>
      </c>
      <c r="C11">
        <v>-0.99612664396996697</v>
      </c>
      <c r="D11">
        <v>-0.22676195161697699</v>
      </c>
      <c r="E11">
        <v>-0.27815050873365799</v>
      </c>
      <c r="F11">
        <v>-1.14011792748711</v>
      </c>
      <c r="G11">
        <v>2.2903914116044199</v>
      </c>
      <c r="H11">
        <v>1.10770986639111</v>
      </c>
      <c r="I11">
        <v>-2.0521374065934999</v>
      </c>
      <c r="J11">
        <v>-1.9707264053090201</v>
      </c>
      <c r="K11" t="s">
        <v>48</v>
      </c>
      <c r="L11" t="s">
        <v>28</v>
      </c>
      <c r="M11" t="s">
        <v>32</v>
      </c>
    </row>
    <row r="12" spans="1:13" x14ac:dyDescent="0.25">
      <c r="A12" t="s">
        <v>49</v>
      </c>
      <c r="B12">
        <v>0.41165626280452999</v>
      </c>
      <c r="C12">
        <v>-0.22654566385475999</v>
      </c>
      <c r="D12">
        <v>0.147940306441255</v>
      </c>
      <c r="E12">
        <v>1.5134071868871399</v>
      </c>
      <c r="F12">
        <v>0.95299826945380095</v>
      </c>
      <c r="G12">
        <v>2.2839780642950398</v>
      </c>
      <c r="H12">
        <v>0.66633885219335798</v>
      </c>
      <c r="I12">
        <v>-0.94473026675038796</v>
      </c>
      <c r="J12">
        <v>-0.45816489539826299</v>
      </c>
      <c r="K12" t="s">
        <v>50</v>
      </c>
      <c r="L12" t="s">
        <v>28</v>
      </c>
      <c r="M12" t="s">
        <v>32</v>
      </c>
    </row>
    <row r="13" spans="1:13" x14ac:dyDescent="0.25">
      <c r="A13" t="s">
        <v>51</v>
      </c>
      <c r="B13">
        <v>-0.77260756322549196</v>
      </c>
      <c r="C13">
        <v>0.48711135431197</v>
      </c>
      <c r="D13">
        <v>-0.80488005045480604</v>
      </c>
      <c r="E13">
        <v>-0.42415071303283403</v>
      </c>
      <c r="F13">
        <v>-0.63046495963679305</v>
      </c>
      <c r="G13">
        <v>1.95275013844795</v>
      </c>
      <c r="H13">
        <v>-1.4447305778647199</v>
      </c>
      <c r="I13">
        <v>-0.39501123872445298</v>
      </c>
      <c r="J13">
        <v>-1.79799368819179</v>
      </c>
      <c r="K13" t="s">
        <v>52</v>
      </c>
      <c r="L13" t="s">
        <v>40</v>
      </c>
      <c r="M13" t="s">
        <v>32</v>
      </c>
    </row>
    <row r="14" spans="1:13" x14ac:dyDescent="0.25">
      <c r="A14" t="s">
        <v>53</v>
      </c>
      <c r="B14">
        <v>-0.133841438961354</v>
      </c>
      <c r="C14">
        <v>0.59353988464643703</v>
      </c>
      <c r="D14">
        <v>-0.13388132087191301</v>
      </c>
      <c r="E14">
        <v>-0.21219527800787499</v>
      </c>
      <c r="F14">
        <v>-9.0055388643691198E-2</v>
      </c>
      <c r="G14">
        <v>1.9412005360334501</v>
      </c>
      <c r="H14">
        <v>5.5558823370811299E-2</v>
      </c>
      <c r="I14">
        <v>-0.43535321924852699</v>
      </c>
      <c r="J14">
        <v>0.63664796343443497</v>
      </c>
      <c r="K14" t="s">
        <v>54</v>
      </c>
      <c r="L14" t="s">
        <v>28</v>
      </c>
      <c r="M14" t="s">
        <v>32</v>
      </c>
    </row>
    <row r="15" spans="1:13" x14ac:dyDescent="0.25">
      <c r="A15" t="s">
        <v>55</v>
      </c>
      <c r="B15">
        <v>-0.73022692567713599</v>
      </c>
      <c r="C15">
        <v>-0.31319713165038698</v>
      </c>
      <c r="D15">
        <v>-1.01685327251936</v>
      </c>
      <c r="E15">
        <v>2.1934083817778101</v>
      </c>
      <c r="F15">
        <v>-0.66302645397236604</v>
      </c>
      <c r="G15">
        <v>1.83866667283067</v>
      </c>
      <c r="H15">
        <v>-1.3691436133764401</v>
      </c>
      <c r="I15">
        <v>0.40092676397532601</v>
      </c>
      <c r="J15">
        <v>-1.2874381865286399</v>
      </c>
      <c r="K15" t="s">
        <v>56</v>
      </c>
      <c r="L15" t="s">
        <v>28</v>
      </c>
      <c r="M15" t="s">
        <v>32</v>
      </c>
    </row>
    <row r="16" spans="1:13" x14ac:dyDescent="0.25">
      <c r="A16" t="s">
        <v>57</v>
      </c>
      <c r="B16">
        <v>-0.62612926682176295</v>
      </c>
      <c r="C16">
        <v>1.919428065867</v>
      </c>
      <c r="D16">
        <v>-0.98435545100359301</v>
      </c>
      <c r="E16">
        <v>-9.3522014809575199E-2</v>
      </c>
      <c r="F16">
        <v>0.213392077445971</v>
      </c>
      <c r="G16">
        <v>1.7044874513102499</v>
      </c>
      <c r="H16">
        <v>-8.1370428886174406E-2</v>
      </c>
      <c r="I16">
        <v>-0.79732911406572804</v>
      </c>
      <c r="J16">
        <v>-1.75396653494724</v>
      </c>
      <c r="K16" t="s">
        <v>58</v>
      </c>
      <c r="L16" t="s">
        <v>40</v>
      </c>
      <c r="M16" t="s">
        <v>32</v>
      </c>
    </row>
    <row r="17" spans="1:13" x14ac:dyDescent="0.25">
      <c r="A17" t="s">
        <v>59</v>
      </c>
      <c r="B17">
        <v>0.192339134621999</v>
      </c>
      <c r="C17">
        <v>0.43109182255855899</v>
      </c>
      <c r="D17">
        <v>-0.93546789432828004</v>
      </c>
      <c r="E17">
        <v>1.56151995319573</v>
      </c>
      <c r="F17">
        <v>-0.53331467367682195</v>
      </c>
      <c r="G17">
        <v>1.70064076252771</v>
      </c>
      <c r="H17">
        <v>0.537022650387603</v>
      </c>
      <c r="I17">
        <v>7.0215641709240897E-2</v>
      </c>
      <c r="J17">
        <v>-0.70528792981537503</v>
      </c>
      <c r="K17" t="s">
        <v>60</v>
      </c>
      <c r="L17" t="s">
        <v>28</v>
      </c>
      <c r="M17" t="s">
        <v>35</v>
      </c>
    </row>
    <row r="18" spans="1:13" x14ac:dyDescent="0.25">
      <c r="A18" t="s">
        <v>61</v>
      </c>
      <c r="B18">
        <v>0.285148468303841</v>
      </c>
      <c r="C18">
        <v>-0.75903705292467105</v>
      </c>
      <c r="D18">
        <v>0.190596764828904</v>
      </c>
      <c r="E18">
        <v>1.8481001777467501</v>
      </c>
      <c r="F18">
        <v>0.77805488153818203</v>
      </c>
      <c r="G18">
        <v>1.6380278284399501</v>
      </c>
      <c r="H18">
        <v>-0.910792626426563</v>
      </c>
      <c r="I18">
        <v>-2.4837922697485401E-2</v>
      </c>
      <c r="J18">
        <v>-0.90698035549336797</v>
      </c>
      <c r="K18" t="s">
        <v>62</v>
      </c>
      <c r="L18" t="s">
        <v>28</v>
      </c>
      <c r="M18" t="s">
        <v>35</v>
      </c>
    </row>
    <row r="19" spans="1:13" x14ac:dyDescent="0.25">
      <c r="A19" t="s">
        <v>63</v>
      </c>
      <c r="B19">
        <v>-0.27607891198030599</v>
      </c>
      <c r="C19">
        <v>-0.13793018255996201</v>
      </c>
      <c r="D19">
        <v>-2.0038403592108298</v>
      </c>
      <c r="E19">
        <v>-9.4692859007590197E-2</v>
      </c>
      <c r="F19">
        <v>-0.90650397565523499</v>
      </c>
      <c r="G19">
        <v>1.6059527229658801</v>
      </c>
      <c r="H19">
        <v>-6.2410290215800399E-2</v>
      </c>
      <c r="I19">
        <v>1.11298963292832</v>
      </c>
      <c r="J19">
        <v>0.12922196370925401</v>
      </c>
      <c r="K19" t="s">
        <v>64</v>
      </c>
      <c r="L19" t="s">
        <v>65</v>
      </c>
      <c r="M19" t="s">
        <v>32</v>
      </c>
    </row>
    <row r="20" spans="1:13" x14ac:dyDescent="0.25">
      <c r="A20" t="s">
        <v>66</v>
      </c>
      <c r="B20">
        <v>-0.125033937672509</v>
      </c>
      <c r="C20">
        <v>-5.1684423845008397E-3</v>
      </c>
      <c r="D20">
        <v>-0.495600261042204</v>
      </c>
      <c r="E20">
        <v>0.610666549495825</v>
      </c>
      <c r="F20">
        <v>-0.26747407069471901</v>
      </c>
      <c r="G20">
        <v>1.43645221655614</v>
      </c>
      <c r="H20">
        <v>-0.45358503898679797</v>
      </c>
      <c r="I20">
        <v>-0.13182855022168399</v>
      </c>
      <c r="J20">
        <v>-0.28686680107932699</v>
      </c>
      <c r="K20" t="s">
        <v>67</v>
      </c>
      <c r="L20" t="s">
        <v>68</v>
      </c>
      <c r="M20" t="s">
        <v>32</v>
      </c>
    </row>
    <row r="21" spans="1:13" x14ac:dyDescent="0.25">
      <c r="A21" t="s">
        <v>69</v>
      </c>
      <c r="B21">
        <v>-0.68264961010709702</v>
      </c>
      <c r="C21">
        <v>-0.71645182105921701</v>
      </c>
      <c r="D21">
        <v>0.57939902257416198</v>
      </c>
      <c r="E21">
        <v>-7.1544775900763094E-2</v>
      </c>
      <c r="F21">
        <v>-1.28792687561915</v>
      </c>
      <c r="G21">
        <v>1.3747583338593401</v>
      </c>
      <c r="H21">
        <v>-0.62340751077467105</v>
      </c>
      <c r="I21">
        <v>0.15698818235117901</v>
      </c>
      <c r="J21">
        <v>-1.18915669137397</v>
      </c>
      <c r="K21" t="s">
        <v>70</v>
      </c>
      <c r="L21" t="s">
        <v>68</v>
      </c>
      <c r="M21" t="s">
        <v>29</v>
      </c>
    </row>
    <row r="22" spans="1:13" x14ac:dyDescent="0.25">
      <c r="A22" t="s">
        <v>71</v>
      </c>
      <c r="B22">
        <v>0.366112073606286</v>
      </c>
      <c r="C22">
        <v>0.52232492888066995</v>
      </c>
      <c r="D22">
        <v>0.212616873627856</v>
      </c>
      <c r="E22">
        <v>-1.43904991185857</v>
      </c>
      <c r="F22">
        <v>8.8901724033999902E-2</v>
      </c>
      <c r="G22">
        <v>1.37157215157621</v>
      </c>
      <c r="H22">
        <v>0.786692424975166</v>
      </c>
      <c r="I22">
        <v>1.28676347650559E-2</v>
      </c>
      <c r="J22">
        <v>-1.03880069445347</v>
      </c>
      <c r="K22" t="s">
        <v>72</v>
      </c>
      <c r="L22" t="s">
        <v>40</v>
      </c>
      <c r="M22" t="s">
        <v>32</v>
      </c>
    </row>
    <row r="23" spans="1:13" x14ac:dyDescent="0.25">
      <c r="A23" t="s">
        <v>73</v>
      </c>
      <c r="B23">
        <v>-1.03920362432695</v>
      </c>
      <c r="C23">
        <v>-0.70611779748250403</v>
      </c>
      <c r="D23">
        <v>-1.4320045351475299</v>
      </c>
      <c r="E23">
        <v>0.74648287798179003</v>
      </c>
      <c r="F23">
        <v>-1.1550567074701901</v>
      </c>
      <c r="G23">
        <v>1.3354666531453301</v>
      </c>
      <c r="H23">
        <v>-0.41416179731852698</v>
      </c>
      <c r="I23">
        <v>0.86449217251036303</v>
      </c>
      <c r="J23">
        <v>-0.183325794963659</v>
      </c>
      <c r="K23" t="s">
        <v>74</v>
      </c>
      <c r="L23" t="s">
        <v>65</v>
      </c>
      <c r="M23" t="s">
        <v>29</v>
      </c>
    </row>
    <row r="24" spans="1:13" x14ac:dyDescent="0.25">
      <c r="A24" t="s">
        <v>75</v>
      </c>
      <c r="B24">
        <v>0.35546785388156099</v>
      </c>
      <c r="C24">
        <v>3.5492860042235699</v>
      </c>
      <c r="D24">
        <v>-0.939728988920008</v>
      </c>
      <c r="E24">
        <v>-0.64151288709450305</v>
      </c>
      <c r="F24">
        <v>-0.22000532822187399</v>
      </c>
      <c r="G24">
        <v>1.33381276309845</v>
      </c>
      <c r="H24">
        <v>-0.61744540303653295</v>
      </c>
      <c r="I24">
        <v>1.233997414991</v>
      </c>
      <c r="J24">
        <v>-1.3063887039975199</v>
      </c>
      <c r="K24" t="s">
        <v>76</v>
      </c>
      <c r="L24" t="s">
        <v>40</v>
      </c>
      <c r="M24" t="s">
        <v>32</v>
      </c>
    </row>
    <row r="25" spans="1:13" x14ac:dyDescent="0.25">
      <c r="A25" t="s">
        <v>77</v>
      </c>
      <c r="B25">
        <v>-0.32068149765767101</v>
      </c>
      <c r="C25">
        <v>1.4185407956648</v>
      </c>
      <c r="D25">
        <v>-0.124761680106776</v>
      </c>
      <c r="E25">
        <v>1.25913349241825</v>
      </c>
      <c r="F25">
        <v>-0.15434180831052399</v>
      </c>
      <c r="G25">
        <v>1.30702842357643</v>
      </c>
      <c r="H25">
        <v>-0.67013541890616002</v>
      </c>
      <c r="I25">
        <v>-0.235789359657507</v>
      </c>
      <c r="J25">
        <v>-0.162021455445261</v>
      </c>
      <c r="K25" t="s">
        <v>78</v>
      </c>
      <c r="L25" t="s">
        <v>28</v>
      </c>
      <c r="M25" t="s">
        <v>32</v>
      </c>
    </row>
    <row r="26" spans="1:13" x14ac:dyDescent="0.25">
      <c r="A26" t="s">
        <v>79</v>
      </c>
      <c r="B26">
        <v>-0.79001252316189396</v>
      </c>
      <c r="C26">
        <v>-0.28956763357243698</v>
      </c>
      <c r="D26">
        <v>-1.0479343377272099</v>
      </c>
      <c r="E26">
        <v>-0.23824307558750701</v>
      </c>
      <c r="F26">
        <v>-0.80247301338650601</v>
      </c>
      <c r="G26">
        <v>1.30613979280482</v>
      </c>
      <c r="H26">
        <v>-0.46123850903359698</v>
      </c>
      <c r="I26">
        <v>-0.43024168442475402</v>
      </c>
      <c r="J26">
        <v>-0.969422316882669</v>
      </c>
      <c r="K26" t="s">
        <v>80</v>
      </c>
      <c r="L26" t="s">
        <v>68</v>
      </c>
      <c r="M26" t="s">
        <v>35</v>
      </c>
    </row>
    <row r="27" spans="1:13" x14ac:dyDescent="0.25">
      <c r="A27" t="s">
        <v>81</v>
      </c>
      <c r="B27">
        <v>-1.1375272716242399</v>
      </c>
      <c r="C27">
        <v>-0.75212149794094296</v>
      </c>
      <c r="D27">
        <v>5.9736682603271099E-2</v>
      </c>
      <c r="E27">
        <v>1.3513268443595401</v>
      </c>
      <c r="F27">
        <v>-1.0407380247503</v>
      </c>
      <c r="G27">
        <v>1.27954476599375</v>
      </c>
      <c r="H27">
        <v>-4.2006249414975598E-2</v>
      </c>
      <c r="I27">
        <v>-0.91490761311768798</v>
      </c>
      <c r="J27">
        <v>-0.41177265084486597</v>
      </c>
      <c r="K27" t="s">
        <v>82</v>
      </c>
      <c r="L27" t="s">
        <v>68</v>
      </c>
      <c r="M27" t="s">
        <v>29</v>
      </c>
    </row>
    <row r="28" spans="1:13" x14ac:dyDescent="0.25">
      <c r="A28" t="s">
        <v>83</v>
      </c>
      <c r="B28">
        <v>-0.30383289579046302</v>
      </c>
      <c r="C28">
        <v>-0.42366033855089602</v>
      </c>
      <c r="D28">
        <v>-0.31253938543780502</v>
      </c>
      <c r="E28">
        <v>1.6679427712175801</v>
      </c>
      <c r="F28">
        <v>4.8297346282137298E-3</v>
      </c>
      <c r="G28">
        <v>1.27490772220029</v>
      </c>
      <c r="H28">
        <v>-1.45724437797017</v>
      </c>
      <c r="I28">
        <v>-0.95137764014813098</v>
      </c>
      <c r="J28">
        <v>-1.2205452227540701</v>
      </c>
      <c r="K28" t="s">
        <v>84</v>
      </c>
      <c r="L28" t="s">
        <v>28</v>
      </c>
      <c r="M28" t="s">
        <v>32</v>
      </c>
    </row>
    <row r="29" spans="1:13" x14ac:dyDescent="0.25">
      <c r="A29" t="s">
        <v>85</v>
      </c>
      <c r="B29">
        <v>-0.602358344452957</v>
      </c>
      <c r="C29">
        <v>-0.11987972332194501</v>
      </c>
      <c r="D29">
        <v>0.155951604091047</v>
      </c>
      <c r="E29">
        <v>0.212630967346948</v>
      </c>
      <c r="F29">
        <v>0.108189473640619</v>
      </c>
      <c r="G29">
        <v>1.14892845474947</v>
      </c>
      <c r="H29">
        <v>-0.83824474667043802</v>
      </c>
      <c r="I29">
        <v>-0.55105527628314999</v>
      </c>
      <c r="J29">
        <v>-1.0842649183259201</v>
      </c>
      <c r="K29" t="s">
        <v>86</v>
      </c>
      <c r="L29" t="s">
        <v>68</v>
      </c>
      <c r="M29" t="s">
        <v>29</v>
      </c>
    </row>
    <row r="30" spans="1:13" x14ac:dyDescent="0.25">
      <c r="A30" t="s">
        <v>87</v>
      </c>
      <c r="B30">
        <v>-0.18823311846166799</v>
      </c>
      <c r="C30">
        <v>-0.20770446435283299</v>
      </c>
      <c r="D30">
        <v>0.39023111961715801</v>
      </c>
      <c r="E30">
        <v>1.7423954974195599</v>
      </c>
      <c r="F30">
        <v>-0.55873234913529701</v>
      </c>
      <c r="G30">
        <v>1.10882460164237</v>
      </c>
      <c r="H30">
        <v>-0.32725318092578998</v>
      </c>
      <c r="I30">
        <v>-0.62377411306935804</v>
      </c>
      <c r="J30">
        <v>-0.431237284381704</v>
      </c>
      <c r="K30" t="s">
        <v>88</v>
      </c>
      <c r="L30" t="s">
        <v>68</v>
      </c>
      <c r="M30" t="s">
        <v>35</v>
      </c>
    </row>
    <row r="31" spans="1:13" x14ac:dyDescent="0.25">
      <c r="A31" t="s">
        <v>89</v>
      </c>
      <c r="B31">
        <v>-0.18709437486689201</v>
      </c>
      <c r="C31">
        <v>-0.355788575155772</v>
      </c>
      <c r="D31">
        <v>-0.242374961866723</v>
      </c>
      <c r="E31">
        <v>0.48044961181923501</v>
      </c>
      <c r="F31">
        <v>-0.15038211064637499</v>
      </c>
      <c r="G31">
        <v>1.06325506031156</v>
      </c>
      <c r="H31">
        <v>-0.40771300950373202</v>
      </c>
      <c r="I31">
        <v>-6.8727780165912002E-3</v>
      </c>
      <c r="J31">
        <v>-0.41499454543851899</v>
      </c>
      <c r="K31" t="s">
        <v>90</v>
      </c>
      <c r="L31" t="s">
        <v>68</v>
      </c>
      <c r="M31" t="s">
        <v>29</v>
      </c>
    </row>
    <row r="32" spans="1:13" x14ac:dyDescent="0.25">
      <c r="A32" t="s">
        <v>91</v>
      </c>
      <c r="B32">
        <v>0.229970071404558</v>
      </c>
      <c r="C32">
        <v>0.244142955712502</v>
      </c>
      <c r="D32">
        <v>0.218901073086432</v>
      </c>
      <c r="E32">
        <v>1.52477427443242</v>
      </c>
      <c r="F32">
        <v>0.10688784510028899</v>
      </c>
      <c r="G32">
        <v>1.0577739293439501</v>
      </c>
      <c r="H32">
        <v>-0.14533024307345899</v>
      </c>
      <c r="I32">
        <v>1.37619725568466</v>
      </c>
      <c r="J32">
        <v>-0.61652699055585003</v>
      </c>
      <c r="K32" t="s">
        <v>92</v>
      </c>
      <c r="L32" t="s">
        <v>28</v>
      </c>
      <c r="M32" t="s">
        <v>29</v>
      </c>
    </row>
    <row r="33" spans="1:13" x14ac:dyDescent="0.25">
      <c r="A33" t="s">
        <v>93</v>
      </c>
      <c r="B33">
        <v>-0.34171124919408302</v>
      </c>
      <c r="C33">
        <v>7.8744066082806402E-2</v>
      </c>
      <c r="D33">
        <v>-1.0047881275871899</v>
      </c>
      <c r="E33">
        <v>0.53481981935816203</v>
      </c>
      <c r="F33">
        <v>-0.82186257555467301</v>
      </c>
      <c r="G33">
        <v>1.0509773679146699</v>
      </c>
      <c r="H33">
        <v>-9.2893808304300496E-2</v>
      </c>
      <c r="I33">
        <v>0.137121678437848</v>
      </c>
      <c r="J33">
        <v>-1.6609220432734899</v>
      </c>
      <c r="K33" t="s">
        <v>94</v>
      </c>
      <c r="L33" t="s">
        <v>68</v>
      </c>
      <c r="M33" t="s">
        <v>29</v>
      </c>
    </row>
    <row r="34" spans="1:13" x14ac:dyDescent="0.25">
      <c r="A34" t="s">
        <v>95</v>
      </c>
      <c r="B34">
        <v>-0.21009684204162399</v>
      </c>
      <c r="C34">
        <v>0.73826656751484399</v>
      </c>
      <c r="D34">
        <v>-0.11239718573089499</v>
      </c>
      <c r="E34">
        <v>0.45670309585989599</v>
      </c>
      <c r="F34">
        <v>-0.32050243832542902</v>
      </c>
      <c r="G34">
        <v>0.99567499346032895</v>
      </c>
      <c r="H34">
        <v>-0.32141945437658398</v>
      </c>
      <c r="I34">
        <v>0.36931253974905298</v>
      </c>
      <c r="J34">
        <v>0.50700913384690605</v>
      </c>
      <c r="K34" t="s">
        <v>96</v>
      </c>
      <c r="L34" t="s">
        <v>28</v>
      </c>
      <c r="M34" t="s">
        <v>29</v>
      </c>
    </row>
    <row r="35" spans="1:13" x14ac:dyDescent="0.25">
      <c r="A35" t="s">
        <v>97</v>
      </c>
      <c r="B35">
        <v>0.45732470143517301</v>
      </c>
      <c r="C35">
        <v>1.2119333585247201</v>
      </c>
      <c r="D35">
        <v>-0.14762261782563499</v>
      </c>
      <c r="E35">
        <v>-0.66233260320033904</v>
      </c>
      <c r="F35">
        <v>0.36095437293578297</v>
      </c>
      <c r="G35">
        <v>0.85066448896143998</v>
      </c>
      <c r="H35">
        <v>0.32208524886225398</v>
      </c>
      <c r="I35">
        <v>-4.63171153822085E-2</v>
      </c>
      <c r="J35">
        <v>-1.5361790644569</v>
      </c>
      <c r="K35" t="s">
        <v>98</v>
      </c>
      <c r="L35" t="s">
        <v>40</v>
      </c>
      <c r="M35" t="s">
        <v>32</v>
      </c>
    </row>
    <row r="36" spans="1:13" x14ac:dyDescent="0.25">
      <c r="A36" t="s">
        <v>99</v>
      </c>
      <c r="B36">
        <v>6.1377143715002698E-2</v>
      </c>
      <c r="C36">
        <v>0.50081370188556895</v>
      </c>
      <c r="D36">
        <v>0.380888430928852</v>
      </c>
      <c r="E36">
        <v>0.46898324959802701</v>
      </c>
      <c r="F36">
        <v>0.50060119275025905</v>
      </c>
      <c r="G36">
        <v>0.80398534583011105</v>
      </c>
      <c r="H36">
        <v>-0.19032209944771</v>
      </c>
      <c r="I36">
        <v>0.191116927551018</v>
      </c>
      <c r="J36">
        <v>0.70406069369300595</v>
      </c>
      <c r="K36" t="s">
        <v>100</v>
      </c>
      <c r="L36" t="s">
        <v>28</v>
      </c>
      <c r="M36" t="s">
        <v>29</v>
      </c>
    </row>
    <row r="37" spans="1:13" x14ac:dyDescent="0.25">
      <c r="A37" t="s">
        <v>101</v>
      </c>
      <c r="B37">
        <v>-0.250167889046989</v>
      </c>
      <c r="C37">
        <v>5.8833122935444099E-2</v>
      </c>
      <c r="D37">
        <v>-0.54555822331447301</v>
      </c>
      <c r="E37">
        <v>-0.18719925328805201</v>
      </c>
      <c r="F37">
        <v>0.40261730818307201</v>
      </c>
      <c r="G37">
        <v>0.77185318382071999</v>
      </c>
      <c r="H37">
        <v>-0.87430505249368495</v>
      </c>
      <c r="I37">
        <v>1.1429593308257899</v>
      </c>
      <c r="J37">
        <v>-0.39340802523253099</v>
      </c>
      <c r="K37" t="s">
        <v>102</v>
      </c>
      <c r="L37" t="s">
        <v>65</v>
      </c>
      <c r="M37" t="s">
        <v>32</v>
      </c>
    </row>
    <row r="38" spans="1:13" x14ac:dyDescent="0.25">
      <c r="A38" t="s">
        <v>103</v>
      </c>
      <c r="B38">
        <v>-0.444772243938792</v>
      </c>
      <c r="C38">
        <v>-1.06901129819691</v>
      </c>
      <c r="D38">
        <v>1.03871106943488</v>
      </c>
      <c r="E38">
        <v>0.47646710167152001</v>
      </c>
      <c r="F38">
        <v>-0.770877430678376</v>
      </c>
      <c r="G38">
        <v>0.77169811678296696</v>
      </c>
      <c r="H38">
        <v>0.549929625126378</v>
      </c>
      <c r="I38">
        <v>-9.4839125929046406E-2</v>
      </c>
      <c r="J38">
        <v>1.5828931536283699</v>
      </c>
      <c r="K38" t="s">
        <v>104</v>
      </c>
      <c r="L38" t="s">
        <v>65</v>
      </c>
      <c r="M38" t="s">
        <v>32</v>
      </c>
    </row>
    <row r="39" spans="1:13" x14ac:dyDescent="0.25">
      <c r="A39" t="s">
        <v>105</v>
      </c>
      <c r="B39">
        <v>-0.60718607111767697</v>
      </c>
      <c r="C39">
        <v>0.82058762797945495</v>
      </c>
      <c r="D39">
        <v>-0.64407285376446799</v>
      </c>
      <c r="E39">
        <v>1.1516415400256199</v>
      </c>
      <c r="F39">
        <v>-0.179078573406805</v>
      </c>
      <c r="G39">
        <v>0.77154935450719997</v>
      </c>
      <c r="H39">
        <v>-1.07000428269721</v>
      </c>
      <c r="I39">
        <v>1.29062507957065</v>
      </c>
      <c r="J39">
        <v>-7.8611766414903E-2</v>
      </c>
      <c r="K39" t="s">
        <v>106</v>
      </c>
      <c r="L39" t="s">
        <v>65</v>
      </c>
      <c r="M39" t="s">
        <v>29</v>
      </c>
    </row>
    <row r="40" spans="1:13" x14ac:dyDescent="0.25">
      <c r="A40" t="s">
        <v>107</v>
      </c>
      <c r="B40">
        <v>-0.45928321449542098</v>
      </c>
      <c r="C40">
        <v>-0.52029020492394595</v>
      </c>
      <c r="D40">
        <v>-1.29517882349717</v>
      </c>
      <c r="E40">
        <v>-3.71816973384132E-2</v>
      </c>
      <c r="F40">
        <v>-0.12688218450324201</v>
      </c>
      <c r="G40">
        <v>0.75007867102804704</v>
      </c>
      <c r="H40">
        <v>-0.41140935753421198</v>
      </c>
      <c r="I40">
        <v>1.31468203432233</v>
      </c>
      <c r="J40">
        <v>0.70612389539904397</v>
      </c>
      <c r="K40" t="s">
        <v>108</v>
      </c>
      <c r="L40" t="s">
        <v>65</v>
      </c>
      <c r="M40" t="s">
        <v>29</v>
      </c>
    </row>
    <row r="41" spans="1:13" x14ac:dyDescent="0.25">
      <c r="A41" t="s">
        <v>109</v>
      </c>
      <c r="B41">
        <v>-0.78530691638761196</v>
      </c>
      <c r="C41">
        <v>0.27911005872747202</v>
      </c>
      <c r="D41">
        <v>0.58278168729803004</v>
      </c>
      <c r="E41">
        <v>-1.18906891247497</v>
      </c>
      <c r="F41">
        <v>7.0412275628329704E-2</v>
      </c>
      <c r="G41">
        <v>0.73091587574849803</v>
      </c>
      <c r="H41">
        <v>-7.1347933504165104E-3</v>
      </c>
      <c r="I41">
        <v>-0.88610507566414598</v>
      </c>
      <c r="J41">
        <v>-0.67788979039499397</v>
      </c>
      <c r="K41" t="s">
        <v>110</v>
      </c>
      <c r="L41" t="s">
        <v>68</v>
      </c>
      <c r="M41" t="s">
        <v>35</v>
      </c>
    </row>
    <row r="42" spans="1:13" x14ac:dyDescent="0.25">
      <c r="A42" t="s">
        <v>111</v>
      </c>
      <c r="B42">
        <v>-1.2616073362383999</v>
      </c>
      <c r="C42">
        <v>-0.450091584028533</v>
      </c>
      <c r="D42">
        <v>0.225960491729325</v>
      </c>
      <c r="E42">
        <v>-0.13226016870451399</v>
      </c>
      <c r="F42">
        <v>-0.38706380744829499</v>
      </c>
      <c r="G42">
        <v>0.68205904031699405</v>
      </c>
      <c r="H42">
        <v>-0.72101709966291605</v>
      </c>
      <c r="I42">
        <v>-0.50399052199333305</v>
      </c>
      <c r="J42">
        <v>-2.7552922058973198E-2</v>
      </c>
      <c r="K42" t="s">
        <v>112</v>
      </c>
      <c r="L42" t="s">
        <v>68</v>
      </c>
      <c r="M42" t="s">
        <v>32</v>
      </c>
    </row>
    <row r="43" spans="1:13" x14ac:dyDescent="0.25">
      <c r="A43" t="s">
        <v>113</v>
      </c>
      <c r="B43">
        <v>-0.59730992240108705</v>
      </c>
      <c r="C43">
        <v>0.230344915560355</v>
      </c>
      <c r="D43">
        <v>0.48030369286926999</v>
      </c>
      <c r="E43">
        <v>-0.40816619339640497</v>
      </c>
      <c r="F43">
        <v>0.57273141847403697</v>
      </c>
      <c r="G43">
        <v>0.64104380766526203</v>
      </c>
      <c r="H43">
        <v>0.51880009289123796</v>
      </c>
      <c r="I43">
        <v>-0.73174775823813898</v>
      </c>
      <c r="J43">
        <v>-9.0084193288368905E-2</v>
      </c>
      <c r="K43" t="s">
        <v>114</v>
      </c>
      <c r="L43" t="s">
        <v>68</v>
      </c>
      <c r="M43" t="s">
        <v>29</v>
      </c>
    </row>
    <row r="44" spans="1:13" x14ac:dyDescent="0.25">
      <c r="A44" t="s">
        <v>115</v>
      </c>
      <c r="B44">
        <v>-0.17709771842605199</v>
      </c>
      <c r="C44">
        <v>0.60905520814324199</v>
      </c>
      <c r="D44">
        <v>0.77590874716847502</v>
      </c>
      <c r="E44">
        <v>-1.07482208154419</v>
      </c>
      <c r="F44">
        <v>0.35542056896146801</v>
      </c>
      <c r="G44">
        <v>0.61494140049954504</v>
      </c>
      <c r="H44">
        <v>0.29631994997448802</v>
      </c>
      <c r="I44">
        <v>-1.3190958673236</v>
      </c>
      <c r="J44">
        <v>-0.52344780636118504</v>
      </c>
      <c r="K44" t="s">
        <v>116</v>
      </c>
      <c r="L44" t="s">
        <v>68</v>
      </c>
      <c r="M44" t="s">
        <v>29</v>
      </c>
    </row>
    <row r="45" spans="1:13" x14ac:dyDescent="0.25">
      <c r="A45" t="s">
        <v>117</v>
      </c>
      <c r="B45">
        <v>6.41173562113031E-2</v>
      </c>
      <c r="C45">
        <v>-0.46192471524519901</v>
      </c>
      <c r="D45">
        <v>0.89970436450829605</v>
      </c>
      <c r="E45">
        <v>2.4513575765907398</v>
      </c>
      <c r="F45">
        <v>0.70322988817088095</v>
      </c>
      <c r="G45">
        <v>0.60353381270970397</v>
      </c>
      <c r="H45">
        <v>0.279651148572719</v>
      </c>
      <c r="I45">
        <v>-0.70521307164382097</v>
      </c>
      <c r="J45">
        <v>2.2640668955241798</v>
      </c>
      <c r="K45" t="s">
        <v>118</v>
      </c>
      <c r="L45" t="s">
        <v>119</v>
      </c>
      <c r="M45" t="s">
        <v>120</v>
      </c>
    </row>
    <row r="46" spans="1:13" x14ac:dyDescent="0.25">
      <c r="A46" t="s">
        <v>121</v>
      </c>
      <c r="B46">
        <v>-0.76770656712253005</v>
      </c>
      <c r="C46">
        <v>-1.7103337309381999E-2</v>
      </c>
      <c r="D46">
        <v>-1.20780009444583</v>
      </c>
      <c r="E46">
        <v>-0.473302282346103</v>
      </c>
      <c r="F46">
        <v>-0.351249635877183</v>
      </c>
      <c r="G46">
        <v>0.602524140930911</v>
      </c>
      <c r="H46">
        <v>0.37035670284175398</v>
      </c>
      <c r="I46">
        <v>0.98363791507264298</v>
      </c>
      <c r="J46">
        <v>0.21224038956928201</v>
      </c>
      <c r="K46" t="s">
        <v>122</v>
      </c>
      <c r="L46" t="s">
        <v>65</v>
      </c>
      <c r="M46" t="s">
        <v>29</v>
      </c>
    </row>
    <row r="47" spans="1:13" x14ac:dyDescent="0.25">
      <c r="A47" t="s">
        <v>123</v>
      </c>
      <c r="B47">
        <v>-1.08774034866403</v>
      </c>
      <c r="C47">
        <v>-0.86992074660398599</v>
      </c>
      <c r="D47">
        <v>-0.29006175065390999</v>
      </c>
      <c r="E47">
        <v>0.76381587792716898</v>
      </c>
      <c r="F47">
        <v>-1.20940637863085</v>
      </c>
      <c r="G47">
        <v>0.575829598365728</v>
      </c>
      <c r="H47">
        <v>-2.07435520199108</v>
      </c>
      <c r="I47">
        <v>-1.3808522130627201</v>
      </c>
      <c r="J47">
        <v>-0.62878405285230199</v>
      </c>
      <c r="K47" t="s">
        <v>124</v>
      </c>
      <c r="L47" t="s">
        <v>68</v>
      </c>
      <c r="M47" t="s">
        <v>120</v>
      </c>
    </row>
    <row r="48" spans="1:13" x14ac:dyDescent="0.25">
      <c r="A48" t="s">
        <v>125</v>
      </c>
      <c r="B48">
        <v>-7.0601786357157206E-2</v>
      </c>
      <c r="C48">
        <v>-0.74641942183454402</v>
      </c>
      <c r="D48">
        <v>0.968981273884714</v>
      </c>
      <c r="E48">
        <v>0.35848296779023903</v>
      </c>
      <c r="F48">
        <v>-0.92032725770939094</v>
      </c>
      <c r="G48">
        <v>0.49811667204529497</v>
      </c>
      <c r="H48">
        <v>-0.29725160672303003</v>
      </c>
      <c r="I48">
        <v>-0.87324832329801605</v>
      </c>
      <c r="J48">
        <v>-0.95985057626178105</v>
      </c>
      <c r="K48" t="s">
        <v>126</v>
      </c>
      <c r="L48" t="s">
        <v>68</v>
      </c>
      <c r="M48" t="s">
        <v>29</v>
      </c>
    </row>
    <row r="49" spans="1:13" x14ac:dyDescent="0.25">
      <c r="A49" t="s">
        <v>127</v>
      </c>
      <c r="B49">
        <v>-0.23021114020491101</v>
      </c>
      <c r="C49">
        <v>0.80323279946674897</v>
      </c>
      <c r="D49">
        <v>-8.3218083343679999E-2</v>
      </c>
      <c r="E49">
        <v>0.26754450416116998</v>
      </c>
      <c r="F49">
        <v>-0.82170319742716103</v>
      </c>
      <c r="G49">
        <v>0.496349437052646</v>
      </c>
      <c r="H49">
        <v>-1.1999154135072001</v>
      </c>
      <c r="I49">
        <v>0.36247979855075602</v>
      </c>
      <c r="J49">
        <v>-0.32411037066662801</v>
      </c>
      <c r="K49" t="s">
        <v>128</v>
      </c>
      <c r="L49" t="s">
        <v>65</v>
      </c>
      <c r="M49" t="s">
        <v>32</v>
      </c>
    </row>
    <row r="50" spans="1:13" x14ac:dyDescent="0.25">
      <c r="A50" t="s">
        <v>129</v>
      </c>
      <c r="B50">
        <v>0.30296240711800898</v>
      </c>
      <c r="C50">
        <v>1.2136486306210299</v>
      </c>
      <c r="D50">
        <v>0.19378320099983001</v>
      </c>
      <c r="E50">
        <v>0.66261323648692105</v>
      </c>
      <c r="F50">
        <v>0.652829827789974</v>
      </c>
      <c r="G50">
        <v>0.490086525681243</v>
      </c>
      <c r="H50">
        <v>1.12092768917859</v>
      </c>
      <c r="I50">
        <v>1.5065818489962699</v>
      </c>
      <c r="J50">
        <v>-0.232320597441427</v>
      </c>
      <c r="K50" t="s">
        <v>130</v>
      </c>
      <c r="L50" t="s">
        <v>40</v>
      </c>
      <c r="M50" t="s">
        <v>29</v>
      </c>
    </row>
    <row r="51" spans="1:13" x14ac:dyDescent="0.25">
      <c r="A51" t="s">
        <v>131</v>
      </c>
      <c r="B51">
        <v>-0.91519199074736202</v>
      </c>
      <c r="C51">
        <v>-0.28561910482471398</v>
      </c>
      <c r="D51">
        <v>-1.39967313226529</v>
      </c>
      <c r="E51">
        <v>-1.2748680823843901</v>
      </c>
      <c r="F51">
        <v>-1.1588105132208399</v>
      </c>
      <c r="G51">
        <v>0.47049697152246001</v>
      </c>
      <c r="H51">
        <v>0.22067300325473599</v>
      </c>
      <c r="I51">
        <v>1.2589661696796799</v>
      </c>
      <c r="J51">
        <v>0.904995543043977</v>
      </c>
      <c r="K51" t="s">
        <v>132</v>
      </c>
      <c r="L51" t="s">
        <v>65</v>
      </c>
      <c r="M51" t="s">
        <v>35</v>
      </c>
    </row>
    <row r="52" spans="1:13" x14ac:dyDescent="0.25">
      <c r="A52" t="s">
        <v>133</v>
      </c>
      <c r="B52">
        <v>0.35938417300488601</v>
      </c>
      <c r="C52">
        <v>0.448387162409153</v>
      </c>
      <c r="D52">
        <v>-0.58735616480887098</v>
      </c>
      <c r="E52">
        <v>0.336597010469598</v>
      </c>
      <c r="F52">
        <v>-0.64194148521031102</v>
      </c>
      <c r="G52">
        <v>0.46207699921815398</v>
      </c>
      <c r="H52">
        <v>-0.189812762632391</v>
      </c>
      <c r="I52">
        <v>-6.3769526318854602E-2</v>
      </c>
      <c r="J52">
        <v>-0.63958056845300004</v>
      </c>
      <c r="K52" t="s">
        <v>134</v>
      </c>
      <c r="L52" t="s">
        <v>68</v>
      </c>
      <c r="M52" t="s">
        <v>29</v>
      </c>
    </row>
    <row r="53" spans="1:13" x14ac:dyDescent="0.25">
      <c r="A53" t="s">
        <v>135</v>
      </c>
      <c r="B53">
        <v>-0.86413967690399496</v>
      </c>
      <c r="C53">
        <v>0.56993717274800604</v>
      </c>
      <c r="D53">
        <v>-0.45596829341519601</v>
      </c>
      <c r="E53">
        <v>-0.71658698610681304</v>
      </c>
      <c r="F53">
        <v>-4.4825789073210498E-2</v>
      </c>
      <c r="G53">
        <v>0.43645053880272899</v>
      </c>
      <c r="H53">
        <v>-0.89221247546982596</v>
      </c>
      <c r="I53">
        <v>1.1098429966735399</v>
      </c>
      <c r="J53">
        <v>-0.94779828693318502</v>
      </c>
      <c r="K53" t="s">
        <v>136</v>
      </c>
      <c r="L53" t="s">
        <v>40</v>
      </c>
      <c r="M53" t="s">
        <v>32</v>
      </c>
    </row>
    <row r="54" spans="1:13" x14ac:dyDescent="0.25">
      <c r="A54" t="s">
        <v>137</v>
      </c>
      <c r="B54">
        <v>-0.92035046885847305</v>
      </c>
      <c r="C54">
        <v>1.76628085546563</v>
      </c>
      <c r="D54">
        <v>-1.0757678696505399</v>
      </c>
      <c r="E54">
        <v>-1.0107178628987601</v>
      </c>
      <c r="F54">
        <v>-1.2405363053954199</v>
      </c>
      <c r="G54">
        <v>0.38887408492347197</v>
      </c>
      <c r="H54">
        <v>-0.83207208626926998</v>
      </c>
      <c r="I54">
        <v>1.4304143420839901</v>
      </c>
      <c r="J54">
        <v>-1.43004749398567</v>
      </c>
      <c r="K54" t="s">
        <v>138</v>
      </c>
      <c r="L54" t="s">
        <v>40</v>
      </c>
      <c r="M54" t="s">
        <v>29</v>
      </c>
    </row>
    <row r="55" spans="1:13" x14ac:dyDescent="0.25">
      <c r="A55" t="s">
        <v>139</v>
      </c>
      <c r="B55">
        <v>-0.45263118269321601</v>
      </c>
      <c r="C55">
        <v>-0.70226076057885001</v>
      </c>
      <c r="D55">
        <v>-0.31095818486408999</v>
      </c>
      <c r="E55">
        <v>-0.43773526259259798</v>
      </c>
      <c r="F55">
        <v>-0.58836733197666102</v>
      </c>
      <c r="G55">
        <v>0.382732203677008</v>
      </c>
      <c r="H55">
        <v>0.25226380420424699</v>
      </c>
      <c r="I55">
        <v>0.33872777315561797</v>
      </c>
      <c r="J55">
        <v>0.31556241701231602</v>
      </c>
      <c r="K55" t="s">
        <v>140</v>
      </c>
      <c r="L55" t="s">
        <v>68</v>
      </c>
      <c r="M55" t="s">
        <v>29</v>
      </c>
    </row>
    <row r="56" spans="1:13" x14ac:dyDescent="0.25">
      <c r="A56" t="s">
        <v>141</v>
      </c>
      <c r="B56">
        <v>0.43420810471264298</v>
      </c>
      <c r="C56">
        <v>-0.93966919849264396</v>
      </c>
      <c r="D56">
        <v>2.1131090906622001</v>
      </c>
      <c r="E56">
        <v>0.138018857553517</v>
      </c>
      <c r="F56">
        <v>0.41023725209753498</v>
      </c>
      <c r="G56">
        <v>0.38132597525601403</v>
      </c>
      <c r="H56">
        <v>1.8206514633001101</v>
      </c>
      <c r="I56">
        <v>-0.77978981180873197</v>
      </c>
      <c r="J56">
        <v>0.56508485351951698</v>
      </c>
      <c r="K56" t="s">
        <v>142</v>
      </c>
      <c r="L56" t="s">
        <v>119</v>
      </c>
      <c r="M56" t="s">
        <v>32</v>
      </c>
    </row>
    <row r="57" spans="1:13" x14ac:dyDescent="0.25">
      <c r="A57" t="s">
        <v>143</v>
      </c>
      <c r="B57">
        <v>1.3619415140400799</v>
      </c>
      <c r="C57">
        <v>0.24726344288816199</v>
      </c>
      <c r="D57">
        <v>0.55142448700427804</v>
      </c>
      <c r="E57">
        <v>0.19873882719810501</v>
      </c>
      <c r="F57">
        <v>0.92857863640908</v>
      </c>
      <c r="G57">
        <v>0.37982796685977199</v>
      </c>
      <c r="H57">
        <v>0.87613354309564095</v>
      </c>
      <c r="I57">
        <v>0.225794244259614</v>
      </c>
      <c r="J57">
        <v>0.151879884850316</v>
      </c>
      <c r="K57" t="s">
        <v>144</v>
      </c>
      <c r="L57" t="s">
        <v>119</v>
      </c>
      <c r="M57" t="s">
        <v>29</v>
      </c>
    </row>
    <row r="58" spans="1:13" x14ac:dyDescent="0.25">
      <c r="A58" t="s">
        <v>145</v>
      </c>
      <c r="B58">
        <v>-0.67424467152442602</v>
      </c>
      <c r="C58">
        <v>0.55888622739423899</v>
      </c>
      <c r="D58">
        <v>-0.38185639381993502</v>
      </c>
      <c r="E58">
        <v>0.65850707919186102</v>
      </c>
      <c r="F58">
        <v>0.32521285590396998</v>
      </c>
      <c r="G58">
        <v>0.37769696809462699</v>
      </c>
      <c r="H58">
        <v>-0.80700968852325095</v>
      </c>
      <c r="I58">
        <v>0.45803077461149599</v>
      </c>
      <c r="J58">
        <v>0.48141943989672698</v>
      </c>
      <c r="K58" t="s">
        <v>146</v>
      </c>
      <c r="L58" t="s">
        <v>65</v>
      </c>
      <c r="M58" t="s">
        <v>120</v>
      </c>
    </row>
    <row r="59" spans="1:13" x14ac:dyDescent="0.25">
      <c r="A59" t="s">
        <v>147</v>
      </c>
      <c r="B59">
        <v>-1.38326119746726</v>
      </c>
      <c r="C59">
        <v>0.62559413934247099</v>
      </c>
      <c r="D59">
        <v>-0.64957449421066804</v>
      </c>
      <c r="E59">
        <v>-0.62783434533076199</v>
      </c>
      <c r="F59">
        <v>-0.50033136873350303</v>
      </c>
      <c r="G59">
        <v>0.37512481492369798</v>
      </c>
      <c r="H59">
        <v>-0.78770656677318995</v>
      </c>
      <c r="I59">
        <v>1.2236225082852601</v>
      </c>
      <c r="J59">
        <v>-0.57009357167493901</v>
      </c>
      <c r="K59" t="s">
        <v>148</v>
      </c>
      <c r="L59" t="s">
        <v>40</v>
      </c>
      <c r="M59" t="s">
        <v>29</v>
      </c>
    </row>
    <row r="60" spans="1:13" x14ac:dyDescent="0.25">
      <c r="A60" t="s">
        <v>149</v>
      </c>
      <c r="B60">
        <v>-0.39976948700877901</v>
      </c>
      <c r="C60">
        <v>1.29371797237088</v>
      </c>
      <c r="D60">
        <v>0.18181369689693599</v>
      </c>
      <c r="E60">
        <v>-0.85843989790816999</v>
      </c>
      <c r="F60">
        <v>0.21792365351743601</v>
      </c>
      <c r="G60">
        <v>0.37487994244074402</v>
      </c>
      <c r="H60">
        <v>-0.63831228567910703</v>
      </c>
      <c r="I60">
        <v>1.2363324779295</v>
      </c>
      <c r="J60">
        <v>1.0127320332099901</v>
      </c>
      <c r="K60" t="s">
        <v>150</v>
      </c>
      <c r="L60" t="s">
        <v>40</v>
      </c>
      <c r="M60" t="s">
        <v>29</v>
      </c>
    </row>
    <row r="61" spans="1:13" x14ac:dyDescent="0.25">
      <c r="A61" t="s">
        <v>151</v>
      </c>
      <c r="B61">
        <v>-0.31139905864947998</v>
      </c>
      <c r="C61">
        <v>-0.13435748056932501</v>
      </c>
      <c r="D61">
        <v>-1.4202603367001501</v>
      </c>
      <c r="E61">
        <v>0.241151670540903</v>
      </c>
      <c r="F61">
        <v>-0.611752082922704</v>
      </c>
      <c r="G61">
        <v>0.362986435536575</v>
      </c>
      <c r="H61">
        <v>-1.3518488236588699</v>
      </c>
      <c r="I61">
        <v>0.74652663780079098</v>
      </c>
      <c r="J61">
        <v>-0.126063755239985</v>
      </c>
      <c r="K61" t="s">
        <v>152</v>
      </c>
      <c r="L61" t="s">
        <v>65</v>
      </c>
      <c r="M61" t="s">
        <v>32</v>
      </c>
    </row>
    <row r="62" spans="1:13" x14ac:dyDescent="0.25">
      <c r="A62" t="s">
        <v>153</v>
      </c>
      <c r="B62">
        <v>-0.47784700210431202</v>
      </c>
      <c r="C62">
        <v>0.63968539481499398</v>
      </c>
      <c r="D62">
        <v>-0.46582622865357398</v>
      </c>
      <c r="E62">
        <v>0.22675300997470799</v>
      </c>
      <c r="F62">
        <v>0.250208417033981</v>
      </c>
      <c r="G62">
        <v>0.35604223551091602</v>
      </c>
      <c r="H62">
        <v>-0.736276728392942</v>
      </c>
      <c r="I62">
        <v>1.79216228154638</v>
      </c>
      <c r="J62">
        <v>0.42459426370512299</v>
      </c>
      <c r="K62" t="s">
        <v>154</v>
      </c>
      <c r="L62" t="s">
        <v>65</v>
      </c>
      <c r="M62" t="s">
        <v>29</v>
      </c>
    </row>
    <row r="63" spans="1:13" x14ac:dyDescent="0.25">
      <c r="A63" t="s">
        <v>155</v>
      </c>
      <c r="B63">
        <v>-1.4122085095202199</v>
      </c>
      <c r="C63">
        <v>-0.93113152384169395</v>
      </c>
      <c r="D63">
        <v>-0.24243974037618399</v>
      </c>
      <c r="E63">
        <v>0.95854236303481999</v>
      </c>
      <c r="F63">
        <v>-1.1805132566739001</v>
      </c>
      <c r="G63">
        <v>0.34431501692868999</v>
      </c>
      <c r="H63">
        <v>-1.1772071850207999</v>
      </c>
      <c r="I63">
        <v>-1.8136805358530299</v>
      </c>
      <c r="J63">
        <v>-0.78438184471458094</v>
      </c>
      <c r="K63" t="s">
        <v>156</v>
      </c>
      <c r="L63" t="s">
        <v>68</v>
      </c>
      <c r="M63" t="s">
        <v>120</v>
      </c>
    </row>
    <row r="64" spans="1:13" x14ac:dyDescent="0.25">
      <c r="A64" t="s">
        <v>157</v>
      </c>
      <c r="B64">
        <v>-0.236447692401345</v>
      </c>
      <c r="C64">
        <v>0.88912833591020102</v>
      </c>
      <c r="D64">
        <v>0.89422675428959397</v>
      </c>
      <c r="E64">
        <v>0.62905598907348803</v>
      </c>
      <c r="F64">
        <v>0.44620708341624499</v>
      </c>
      <c r="G64">
        <v>0.34198997525819902</v>
      </c>
      <c r="H64">
        <v>-5.4476847300725599E-2</v>
      </c>
      <c r="I64">
        <v>-0.57936971425023898</v>
      </c>
      <c r="J64">
        <v>-1.0675463310657201</v>
      </c>
      <c r="K64" t="s">
        <v>158</v>
      </c>
      <c r="L64" t="s">
        <v>68</v>
      </c>
      <c r="M64" t="s">
        <v>29</v>
      </c>
    </row>
    <row r="65" spans="1:13" x14ac:dyDescent="0.25">
      <c r="A65" t="s">
        <v>159</v>
      </c>
      <c r="B65">
        <v>-5.7335846187947202E-3</v>
      </c>
      <c r="C65">
        <v>-0.22728260045547599</v>
      </c>
      <c r="D65">
        <v>-1.5370990238337401</v>
      </c>
      <c r="E65">
        <v>1.89947929452654</v>
      </c>
      <c r="F65">
        <v>-1.70716561897192</v>
      </c>
      <c r="G65">
        <v>0.34194994052190902</v>
      </c>
      <c r="H65">
        <v>-0.468555459077307</v>
      </c>
      <c r="I65">
        <v>1.70841982278953</v>
      </c>
      <c r="J65">
        <v>0.91361091508513403</v>
      </c>
      <c r="K65" t="s">
        <v>160</v>
      </c>
      <c r="L65" t="s">
        <v>65</v>
      </c>
      <c r="M65" t="s">
        <v>29</v>
      </c>
    </row>
    <row r="66" spans="1:13" x14ac:dyDescent="0.25">
      <c r="A66" t="s">
        <v>161</v>
      </c>
      <c r="B66">
        <v>-0.19691783330544099</v>
      </c>
      <c r="C66">
        <v>1.03496068543613</v>
      </c>
      <c r="D66">
        <v>-0.714117664834373</v>
      </c>
      <c r="E66">
        <v>0.27029809118141501</v>
      </c>
      <c r="F66">
        <v>-0.22862165862180001</v>
      </c>
      <c r="G66">
        <v>0.33610525244890899</v>
      </c>
      <c r="H66">
        <v>-0.37376322256144701</v>
      </c>
      <c r="I66">
        <v>1.3576874906974401</v>
      </c>
      <c r="J66">
        <v>0.69699118948865402</v>
      </c>
      <c r="K66" t="s">
        <v>162</v>
      </c>
      <c r="L66" t="s">
        <v>65</v>
      </c>
      <c r="M66" t="s">
        <v>29</v>
      </c>
    </row>
    <row r="67" spans="1:13" x14ac:dyDescent="0.25">
      <c r="A67" t="s">
        <v>163</v>
      </c>
      <c r="B67">
        <v>-0.45944063671212099</v>
      </c>
      <c r="C67">
        <v>1.0448048352246799</v>
      </c>
      <c r="D67">
        <v>0.53378246671285501</v>
      </c>
      <c r="E67">
        <v>-0.21365177048818401</v>
      </c>
      <c r="F67">
        <v>9.24133395030175E-2</v>
      </c>
      <c r="G67">
        <v>0.33227519582890203</v>
      </c>
      <c r="H67">
        <v>0.24867765581248699</v>
      </c>
      <c r="I67">
        <v>-0.99525680047458298</v>
      </c>
      <c r="J67">
        <v>-3.50810574875473E-2</v>
      </c>
      <c r="K67" t="s">
        <v>164</v>
      </c>
      <c r="L67" t="s">
        <v>68</v>
      </c>
      <c r="M67" t="s">
        <v>29</v>
      </c>
    </row>
    <row r="68" spans="1:13" x14ac:dyDescent="0.25">
      <c r="A68" t="s">
        <v>165</v>
      </c>
      <c r="B68">
        <v>1.1117485004769401</v>
      </c>
      <c r="C68">
        <v>0.97014915739282903</v>
      </c>
      <c r="D68">
        <v>-0.104089986734266</v>
      </c>
      <c r="E68">
        <v>0.24709003429586701</v>
      </c>
      <c r="F68">
        <v>0.82146146391880603</v>
      </c>
      <c r="G68">
        <v>0.33194380949831198</v>
      </c>
      <c r="H68">
        <v>0.73232419209251098</v>
      </c>
      <c r="I68">
        <v>1.3945060890944301</v>
      </c>
      <c r="J68">
        <v>-0.16205639377529299</v>
      </c>
      <c r="K68" t="s">
        <v>166</v>
      </c>
      <c r="L68" t="s">
        <v>40</v>
      </c>
      <c r="M68" t="s">
        <v>29</v>
      </c>
    </row>
    <row r="69" spans="1:13" x14ac:dyDescent="0.25">
      <c r="A69" t="s">
        <v>167</v>
      </c>
      <c r="B69">
        <v>0.309552148994236</v>
      </c>
      <c r="C69">
        <v>0.91230663756099095</v>
      </c>
      <c r="D69">
        <v>-0.99295734233640598</v>
      </c>
      <c r="E69">
        <v>-6.9833878130830307E-2</v>
      </c>
      <c r="F69">
        <v>-0.63061933011465299</v>
      </c>
      <c r="G69">
        <v>0.33115904701200899</v>
      </c>
      <c r="H69">
        <v>-0.41718544060663398</v>
      </c>
      <c r="I69">
        <v>0.81808140095271698</v>
      </c>
      <c r="J69">
        <v>-1.29134658612858</v>
      </c>
      <c r="K69" t="s">
        <v>168</v>
      </c>
      <c r="L69" t="s">
        <v>68</v>
      </c>
      <c r="M69" t="s">
        <v>29</v>
      </c>
    </row>
    <row r="70" spans="1:13" x14ac:dyDescent="0.25">
      <c r="A70" t="s">
        <v>169</v>
      </c>
      <c r="B70">
        <v>-1.01288904118478</v>
      </c>
      <c r="C70">
        <v>1.0426489694354799</v>
      </c>
      <c r="D70">
        <v>-1.13469028956635</v>
      </c>
      <c r="E70">
        <v>-5.7388140646943003E-3</v>
      </c>
      <c r="F70">
        <v>-0.51144331250821895</v>
      </c>
      <c r="G70">
        <v>0.31922971552180401</v>
      </c>
      <c r="H70">
        <v>-0.18211353772741401</v>
      </c>
      <c r="I70">
        <v>1.1122513118102599</v>
      </c>
      <c r="J70">
        <v>-0.91492062369947702</v>
      </c>
      <c r="K70" t="s">
        <v>170</v>
      </c>
      <c r="L70" t="s">
        <v>40</v>
      </c>
      <c r="M70" t="s">
        <v>29</v>
      </c>
    </row>
    <row r="71" spans="1:13" x14ac:dyDescent="0.25">
      <c r="A71" t="s">
        <v>171</v>
      </c>
      <c r="B71">
        <v>-1.2236437483843901</v>
      </c>
      <c r="C71">
        <v>-0.396228836916724</v>
      </c>
      <c r="D71">
        <v>-0.55965086880580095</v>
      </c>
      <c r="E71">
        <v>-2.17183670591483</v>
      </c>
      <c r="F71">
        <v>0.49414651902961299</v>
      </c>
      <c r="G71">
        <v>0.30695665587974502</v>
      </c>
      <c r="H71">
        <v>0.88979154066525701</v>
      </c>
      <c r="I71">
        <v>0.19045286667870401</v>
      </c>
      <c r="J71">
        <v>-0.43411579184879601</v>
      </c>
      <c r="K71" t="s">
        <v>172</v>
      </c>
      <c r="L71" t="s">
        <v>68</v>
      </c>
      <c r="M71" t="s">
        <v>29</v>
      </c>
    </row>
    <row r="72" spans="1:13" x14ac:dyDescent="0.25">
      <c r="A72" t="s">
        <v>173</v>
      </c>
      <c r="B72">
        <v>0.249119225026463</v>
      </c>
      <c r="C72">
        <v>1.6483562208359199</v>
      </c>
      <c r="D72">
        <v>-0.17926057441637999</v>
      </c>
      <c r="E72">
        <v>0.42517928504644598</v>
      </c>
      <c r="F72">
        <v>-0.15351238459812599</v>
      </c>
      <c r="G72">
        <v>0.30148065403549801</v>
      </c>
      <c r="H72">
        <v>0.233228243832864</v>
      </c>
      <c r="I72">
        <v>1.7293291821877099</v>
      </c>
      <c r="J72">
        <v>8.2464005554993697E-2</v>
      </c>
      <c r="K72" t="s">
        <v>174</v>
      </c>
      <c r="L72" t="s">
        <v>40</v>
      </c>
      <c r="M72" t="s">
        <v>32</v>
      </c>
    </row>
    <row r="73" spans="1:13" x14ac:dyDescent="0.25">
      <c r="A73" t="s">
        <v>175</v>
      </c>
      <c r="B73">
        <v>-1.20796301114657</v>
      </c>
      <c r="C73">
        <v>-0.61390201186039695</v>
      </c>
      <c r="D73">
        <v>-0.382202244569052</v>
      </c>
      <c r="E73">
        <v>-0.70414759068063704</v>
      </c>
      <c r="F73">
        <v>-0.826901060301798</v>
      </c>
      <c r="G73">
        <v>0.29153931803182898</v>
      </c>
      <c r="H73">
        <v>0.157933886029586</v>
      </c>
      <c r="I73">
        <v>-0.15709649723104299</v>
      </c>
      <c r="J73">
        <v>-0.66490821513090403</v>
      </c>
      <c r="K73" t="s">
        <v>176</v>
      </c>
      <c r="L73" t="s">
        <v>68</v>
      </c>
      <c r="M73" t="s">
        <v>32</v>
      </c>
    </row>
    <row r="74" spans="1:13" x14ac:dyDescent="0.25">
      <c r="A74" t="s">
        <v>177</v>
      </c>
      <c r="B74">
        <v>1.1148279005655899</v>
      </c>
      <c r="C74">
        <v>0.49796671031277501</v>
      </c>
      <c r="D74">
        <v>2.0823398058187701E-2</v>
      </c>
      <c r="E74">
        <v>-1.1958492274472501</v>
      </c>
      <c r="F74">
        <v>0.43688870955648101</v>
      </c>
      <c r="G74">
        <v>0.28900496736582099</v>
      </c>
      <c r="H74">
        <v>0.106828562948054</v>
      </c>
      <c r="I74">
        <v>1.39636630348087</v>
      </c>
      <c r="J74">
        <v>2.1501264128858701E-2</v>
      </c>
      <c r="K74" t="s">
        <v>178</v>
      </c>
      <c r="L74" t="s">
        <v>40</v>
      </c>
      <c r="M74" t="s">
        <v>32</v>
      </c>
    </row>
    <row r="75" spans="1:13" x14ac:dyDescent="0.25">
      <c r="A75" t="s">
        <v>179</v>
      </c>
      <c r="B75">
        <v>0.36516499921481099</v>
      </c>
      <c r="C75">
        <v>2.8165444931650199</v>
      </c>
      <c r="D75">
        <v>0.34681307100061098</v>
      </c>
      <c r="E75">
        <v>-1.22017042283573</v>
      </c>
      <c r="F75">
        <v>0.27854699162110202</v>
      </c>
      <c r="G75">
        <v>0.25457241831248201</v>
      </c>
      <c r="H75">
        <v>1.0091417765672199</v>
      </c>
      <c r="I75">
        <v>1.52720149452061</v>
      </c>
      <c r="J75">
        <v>0.64028710694420898</v>
      </c>
      <c r="K75" t="s">
        <v>180</v>
      </c>
      <c r="L75" t="s">
        <v>40</v>
      </c>
      <c r="M75" t="s">
        <v>32</v>
      </c>
    </row>
    <row r="76" spans="1:13" x14ac:dyDescent="0.25">
      <c r="A76" t="s">
        <v>181</v>
      </c>
      <c r="B76">
        <v>-0.237330738046312</v>
      </c>
      <c r="C76">
        <v>0.360578731996132</v>
      </c>
      <c r="D76">
        <v>0.33601492238932201</v>
      </c>
      <c r="E76">
        <v>-0.70521267080878502</v>
      </c>
      <c r="F76">
        <v>-0.53409754149849498</v>
      </c>
      <c r="G76">
        <v>0.24599560220151301</v>
      </c>
      <c r="H76">
        <v>1.1800335658227201E-2</v>
      </c>
      <c r="I76">
        <v>-0.958259139821938</v>
      </c>
      <c r="J76">
        <v>-1.0211965402149199</v>
      </c>
      <c r="K76" t="s">
        <v>182</v>
      </c>
      <c r="L76" t="s">
        <v>68</v>
      </c>
      <c r="M76" t="s">
        <v>35</v>
      </c>
    </row>
    <row r="77" spans="1:13" x14ac:dyDescent="0.25">
      <c r="A77" t="s">
        <v>183</v>
      </c>
      <c r="B77">
        <v>-0.705224203197515</v>
      </c>
      <c r="C77">
        <v>0.29630945823607302</v>
      </c>
      <c r="D77">
        <v>-0.78678647915527999</v>
      </c>
      <c r="E77">
        <v>-3.82647876374312E-2</v>
      </c>
      <c r="F77">
        <v>0.13174453816034401</v>
      </c>
      <c r="G77">
        <v>0.23413653751448599</v>
      </c>
      <c r="H77">
        <v>-0.64710871718084795</v>
      </c>
      <c r="I77">
        <v>1.46197454864999</v>
      </c>
      <c r="J77">
        <v>1.1247007250816301</v>
      </c>
      <c r="K77" t="s">
        <v>184</v>
      </c>
      <c r="L77" t="s">
        <v>65</v>
      </c>
      <c r="M77" t="s">
        <v>29</v>
      </c>
    </row>
    <row r="78" spans="1:13" x14ac:dyDescent="0.25">
      <c r="A78" t="s">
        <v>185</v>
      </c>
      <c r="B78">
        <v>0.29739542970856098</v>
      </c>
      <c r="C78">
        <v>2.1266664219408402</v>
      </c>
      <c r="D78">
        <v>-0.35171310395928301</v>
      </c>
      <c r="E78">
        <v>-0.60885867391959203</v>
      </c>
      <c r="F78">
        <v>0.71265817805704001</v>
      </c>
      <c r="G78">
        <v>0.22514141479625499</v>
      </c>
      <c r="H78">
        <v>0.17459028307183599</v>
      </c>
      <c r="I78">
        <v>1.6896249940392001</v>
      </c>
      <c r="J78">
        <v>-1.39980274701675</v>
      </c>
      <c r="K78" t="s">
        <v>186</v>
      </c>
      <c r="L78" t="s">
        <v>40</v>
      </c>
      <c r="M78" t="s">
        <v>29</v>
      </c>
    </row>
    <row r="79" spans="1:13" x14ac:dyDescent="0.25">
      <c r="A79" t="s">
        <v>187</v>
      </c>
      <c r="B79">
        <v>-3.1752087581292499E-2</v>
      </c>
      <c r="C79">
        <v>0.46884030225100298</v>
      </c>
      <c r="D79">
        <v>-0.67833850615689995</v>
      </c>
      <c r="E79">
        <v>-1.3737271649143099</v>
      </c>
      <c r="F79">
        <v>-0.234300460571261</v>
      </c>
      <c r="G79">
        <v>0.22495311318639999</v>
      </c>
      <c r="H79">
        <v>-0.62857235319149796</v>
      </c>
      <c r="I79">
        <v>0.58468560477750797</v>
      </c>
      <c r="J79">
        <v>0.17973300114181301</v>
      </c>
      <c r="K79" t="s">
        <v>188</v>
      </c>
      <c r="L79" t="s">
        <v>68</v>
      </c>
      <c r="M79" t="s">
        <v>29</v>
      </c>
    </row>
    <row r="80" spans="1:13" x14ac:dyDescent="0.25">
      <c r="A80" t="s">
        <v>189</v>
      </c>
      <c r="B80">
        <v>-1.3441936633468601</v>
      </c>
      <c r="C80">
        <v>0.13807634454869799</v>
      </c>
      <c r="D80">
        <v>-0.45563001666643499</v>
      </c>
      <c r="E80">
        <v>-0.49997230273216797</v>
      </c>
      <c r="F80">
        <v>-0.99534771923668297</v>
      </c>
      <c r="G80">
        <v>0.215086371756363</v>
      </c>
      <c r="H80">
        <v>-0.95641518543762005</v>
      </c>
      <c r="I80">
        <v>0.88035967204119503</v>
      </c>
      <c r="J80">
        <v>-0.98423451419825403</v>
      </c>
      <c r="K80" t="s">
        <v>190</v>
      </c>
      <c r="L80" t="s">
        <v>65</v>
      </c>
      <c r="M80" t="s">
        <v>29</v>
      </c>
    </row>
    <row r="81" spans="1:13" x14ac:dyDescent="0.25">
      <c r="A81" t="s">
        <v>191</v>
      </c>
      <c r="B81">
        <v>-1.14629771961458</v>
      </c>
      <c r="C81">
        <v>-0.45069250554642898</v>
      </c>
      <c r="D81">
        <v>-1.17587720742825</v>
      </c>
      <c r="E81">
        <v>-0.19782171979027799</v>
      </c>
      <c r="F81">
        <v>-1.0800094622446701</v>
      </c>
      <c r="G81">
        <v>0.21311045165067499</v>
      </c>
      <c r="H81">
        <v>-0.97374374324601598</v>
      </c>
      <c r="I81">
        <v>1.0476755681965599</v>
      </c>
      <c r="J81">
        <v>-0.50905755750264003</v>
      </c>
      <c r="K81" t="s">
        <v>192</v>
      </c>
      <c r="L81" t="s">
        <v>65</v>
      </c>
      <c r="M81" t="s">
        <v>29</v>
      </c>
    </row>
    <row r="82" spans="1:13" x14ac:dyDescent="0.25">
      <c r="A82" t="s">
        <v>193</v>
      </c>
      <c r="B82">
        <v>-1.0690095370217001</v>
      </c>
      <c r="C82">
        <v>2.5875482373874901</v>
      </c>
      <c r="D82">
        <v>0.25400865424097802</v>
      </c>
      <c r="E82">
        <v>-0.50385058487698897</v>
      </c>
      <c r="F82">
        <v>-0.46931385596531799</v>
      </c>
      <c r="G82">
        <v>0.202066202429282</v>
      </c>
      <c r="H82">
        <v>-0.82265309422889399</v>
      </c>
      <c r="I82">
        <v>0.92374119825015799</v>
      </c>
      <c r="J82">
        <v>-0.72176672026259903</v>
      </c>
      <c r="K82" t="s">
        <v>194</v>
      </c>
      <c r="L82" t="s">
        <v>40</v>
      </c>
      <c r="M82" t="s">
        <v>32</v>
      </c>
    </row>
    <row r="83" spans="1:13" x14ac:dyDescent="0.25">
      <c r="A83" t="s">
        <v>195</v>
      </c>
      <c r="B83">
        <v>-0.80436262565880401</v>
      </c>
      <c r="C83">
        <v>-0.65576635007505701</v>
      </c>
      <c r="D83">
        <v>-0.34940704973167502</v>
      </c>
      <c r="E83">
        <v>0.55061481282477398</v>
      </c>
      <c r="F83">
        <v>-0.392549503698779</v>
      </c>
      <c r="G83">
        <v>0.19520978647641499</v>
      </c>
      <c r="H83">
        <v>-3.3459798830268103E-2</v>
      </c>
      <c r="I83">
        <v>0.30657309118683901</v>
      </c>
      <c r="J83">
        <v>-0.14686399346698301</v>
      </c>
      <c r="K83" t="s">
        <v>196</v>
      </c>
      <c r="L83" t="s">
        <v>68</v>
      </c>
      <c r="M83" t="s">
        <v>35</v>
      </c>
    </row>
    <row r="84" spans="1:13" x14ac:dyDescent="0.25">
      <c r="A84" t="s">
        <v>197</v>
      </c>
      <c r="B84">
        <v>-0.142538017467192</v>
      </c>
      <c r="C84">
        <v>-7.5380952625049694E-2</v>
      </c>
      <c r="D84">
        <v>-0.20369198079086001</v>
      </c>
      <c r="E84">
        <v>0.68240239194956598</v>
      </c>
      <c r="F84">
        <v>8.1431884584305794E-2</v>
      </c>
      <c r="G84">
        <v>0.19484149096364201</v>
      </c>
      <c r="H84">
        <v>0.274685924290473</v>
      </c>
      <c r="I84">
        <v>0.412514989028057</v>
      </c>
      <c r="J84">
        <v>-0.79680258044671304</v>
      </c>
      <c r="K84" t="s">
        <v>198</v>
      </c>
      <c r="L84" t="s">
        <v>28</v>
      </c>
      <c r="M84" t="s">
        <v>29</v>
      </c>
    </row>
    <row r="85" spans="1:13" x14ac:dyDescent="0.25">
      <c r="A85" t="s">
        <v>199</v>
      </c>
      <c r="B85">
        <v>-2.2444441507262698</v>
      </c>
      <c r="C85">
        <v>1.3082913886354499</v>
      </c>
      <c r="D85">
        <v>0.68401389806866597</v>
      </c>
      <c r="E85">
        <v>-0.89725576034370702</v>
      </c>
      <c r="F85">
        <v>0.14647682860164801</v>
      </c>
      <c r="G85">
        <v>0.18803433645428999</v>
      </c>
      <c r="H85">
        <v>0.148852736377174</v>
      </c>
      <c r="I85">
        <v>-0.256053775560311</v>
      </c>
      <c r="J85">
        <v>-0.37187233775100198</v>
      </c>
      <c r="K85" t="s">
        <v>200</v>
      </c>
      <c r="L85" t="s">
        <v>68</v>
      </c>
      <c r="M85" t="s">
        <v>29</v>
      </c>
    </row>
    <row r="86" spans="1:13" x14ac:dyDescent="0.25">
      <c r="A86" t="s">
        <v>201</v>
      </c>
      <c r="B86">
        <v>-1.25602314519348</v>
      </c>
      <c r="C86">
        <v>-0.309512646259478</v>
      </c>
      <c r="D86">
        <v>-0.81535696799028501</v>
      </c>
      <c r="E86">
        <v>0.98545773819215698</v>
      </c>
      <c r="F86">
        <v>-0.50137857643564299</v>
      </c>
      <c r="G86">
        <v>0.182934590507837</v>
      </c>
      <c r="H86">
        <v>-0.66671277144351104</v>
      </c>
      <c r="I86">
        <v>1.8200552873554301</v>
      </c>
      <c r="J86">
        <v>0.340178859940311</v>
      </c>
      <c r="K86" t="s">
        <v>202</v>
      </c>
      <c r="L86" t="s">
        <v>65</v>
      </c>
      <c r="M86" t="s">
        <v>29</v>
      </c>
    </row>
    <row r="87" spans="1:13" x14ac:dyDescent="0.25">
      <c r="A87" t="s">
        <v>203</v>
      </c>
      <c r="B87">
        <v>-1.17058364458354</v>
      </c>
      <c r="C87">
        <v>-1.00881817938054</v>
      </c>
      <c r="D87">
        <v>-0.397249578168827</v>
      </c>
      <c r="E87">
        <v>0.29841586078330801</v>
      </c>
      <c r="F87">
        <v>-1.0802215310649601</v>
      </c>
      <c r="G87">
        <v>0.140170369008318</v>
      </c>
      <c r="H87">
        <v>-0.34454256440372799</v>
      </c>
      <c r="I87">
        <v>-0.108722086560657</v>
      </c>
      <c r="J87">
        <v>1.4515688192540701</v>
      </c>
      <c r="K87" t="s">
        <v>204</v>
      </c>
      <c r="L87" t="s">
        <v>65</v>
      </c>
      <c r="M87" t="s">
        <v>29</v>
      </c>
    </row>
    <row r="88" spans="1:13" x14ac:dyDescent="0.25">
      <c r="A88" t="s">
        <v>205</v>
      </c>
      <c r="B88">
        <v>-3.1112173865467298E-2</v>
      </c>
      <c r="C88">
        <v>-0.20766910591440499</v>
      </c>
      <c r="D88">
        <v>-3.92602488338087E-2</v>
      </c>
      <c r="E88">
        <v>1.4667799867737701</v>
      </c>
      <c r="F88">
        <v>-0.29190119942716403</v>
      </c>
      <c r="G88">
        <v>0.13946332089137001</v>
      </c>
      <c r="H88">
        <v>-7.2080726473954998E-2</v>
      </c>
      <c r="I88">
        <v>-0.80450663286629598</v>
      </c>
      <c r="J88">
        <v>0.85605493224551799</v>
      </c>
      <c r="K88" t="s">
        <v>206</v>
      </c>
      <c r="L88" t="s">
        <v>65</v>
      </c>
      <c r="M88" t="s">
        <v>120</v>
      </c>
    </row>
    <row r="89" spans="1:13" x14ac:dyDescent="0.25">
      <c r="A89" t="s">
        <v>207</v>
      </c>
      <c r="B89">
        <v>-0.316381867866665</v>
      </c>
      <c r="C89">
        <v>0.285226415953168</v>
      </c>
      <c r="D89">
        <v>2.1170908224848298E-2</v>
      </c>
      <c r="E89">
        <v>-0.26948336881978702</v>
      </c>
      <c r="F89">
        <v>0.19987041892643601</v>
      </c>
      <c r="G89">
        <v>0.13879728061810301</v>
      </c>
      <c r="H89">
        <v>1.58901927419589</v>
      </c>
      <c r="I89">
        <v>1.60127752690458</v>
      </c>
      <c r="J89">
        <v>0.110469075462901</v>
      </c>
      <c r="K89" t="s">
        <v>208</v>
      </c>
      <c r="L89" t="s">
        <v>40</v>
      </c>
      <c r="M89" t="s">
        <v>32</v>
      </c>
    </row>
    <row r="90" spans="1:13" x14ac:dyDescent="0.25">
      <c r="A90" t="s">
        <v>209</v>
      </c>
      <c r="B90">
        <v>2.1048435548639102</v>
      </c>
      <c r="C90">
        <v>1.56832304576519</v>
      </c>
      <c r="D90">
        <v>-1.0115229342947201</v>
      </c>
      <c r="E90">
        <v>1.22537340434665</v>
      </c>
      <c r="F90">
        <v>5.1517825119759704E-4</v>
      </c>
      <c r="G90">
        <v>0.13217487679665599</v>
      </c>
      <c r="H90">
        <v>-0.60220339718433402</v>
      </c>
      <c r="I90">
        <v>0.75105188829459002</v>
      </c>
      <c r="J90">
        <v>0.41307338360793899</v>
      </c>
      <c r="K90" t="s">
        <v>210</v>
      </c>
      <c r="L90" t="s">
        <v>65</v>
      </c>
      <c r="M90" t="s">
        <v>29</v>
      </c>
    </row>
    <row r="91" spans="1:13" x14ac:dyDescent="0.25">
      <c r="A91" t="s">
        <v>211</v>
      </c>
      <c r="B91">
        <v>-0.58730347431010799</v>
      </c>
      <c r="C91">
        <v>-0.67887573337259299</v>
      </c>
      <c r="D91">
        <v>-2.4408729272226601</v>
      </c>
      <c r="E91">
        <v>-0.31621682868369999</v>
      </c>
      <c r="F91">
        <v>-0.84043690671048499</v>
      </c>
      <c r="G91">
        <v>0.13043867818143001</v>
      </c>
      <c r="H91">
        <v>-0.52625359442518804</v>
      </c>
      <c r="I91">
        <v>1.61770376320047</v>
      </c>
      <c r="J91">
        <v>5.4291763315431202E-3</v>
      </c>
      <c r="K91" t="s">
        <v>212</v>
      </c>
      <c r="L91" t="s">
        <v>65</v>
      </c>
      <c r="M91" t="s">
        <v>29</v>
      </c>
    </row>
    <row r="92" spans="1:13" x14ac:dyDescent="0.25">
      <c r="A92" t="s">
        <v>213</v>
      </c>
      <c r="B92">
        <v>0.39846364900579501</v>
      </c>
      <c r="C92">
        <v>1.6815018753851301</v>
      </c>
      <c r="D92">
        <v>-0.54025844800702005</v>
      </c>
      <c r="E92">
        <v>-1.98577729558626</v>
      </c>
      <c r="F92">
        <v>0.30536429442776503</v>
      </c>
      <c r="G92">
        <v>0.127027842639302</v>
      </c>
      <c r="H92">
        <v>0.232451949471595</v>
      </c>
      <c r="I92">
        <v>0.73260335853624303</v>
      </c>
      <c r="J92">
        <v>-1.0249631781835999</v>
      </c>
      <c r="K92" t="s">
        <v>214</v>
      </c>
      <c r="L92" t="s">
        <v>40</v>
      </c>
      <c r="M92" t="s">
        <v>29</v>
      </c>
    </row>
    <row r="93" spans="1:13" x14ac:dyDescent="0.25">
      <c r="A93" t="s">
        <v>215</v>
      </c>
      <c r="B93">
        <v>0.19376053690688</v>
      </c>
      <c r="C93">
        <v>-1.1121115724885899</v>
      </c>
      <c r="D93">
        <v>2.0633837456110302</v>
      </c>
      <c r="E93">
        <v>1.45739513799313</v>
      </c>
      <c r="F93">
        <v>0.48202460438328398</v>
      </c>
      <c r="G93">
        <v>0.102680498627349</v>
      </c>
      <c r="H93">
        <v>1.9977414435290599</v>
      </c>
      <c r="I93">
        <v>-2.0534559611544099</v>
      </c>
      <c r="J93">
        <v>1.07279988608146</v>
      </c>
      <c r="K93" t="s">
        <v>216</v>
      </c>
      <c r="L93" t="s">
        <v>119</v>
      </c>
      <c r="M93" t="s">
        <v>120</v>
      </c>
    </row>
    <row r="94" spans="1:13" x14ac:dyDescent="0.25">
      <c r="A94" t="s">
        <v>217</v>
      </c>
      <c r="B94">
        <v>0.43402248533530002</v>
      </c>
      <c r="C94">
        <v>1.59112688015287</v>
      </c>
      <c r="D94">
        <v>-0.76432765938016001</v>
      </c>
      <c r="E94">
        <v>-8.1335219502167405E-2</v>
      </c>
      <c r="F94">
        <v>0.290354158567044</v>
      </c>
      <c r="G94">
        <v>8.3713458978786306E-2</v>
      </c>
      <c r="H94">
        <v>-0.388076887402652</v>
      </c>
      <c r="I94">
        <v>2.5553628768974002</v>
      </c>
      <c r="J94">
        <v>-0.118508056537805</v>
      </c>
      <c r="K94" t="s">
        <v>218</v>
      </c>
      <c r="L94" t="s">
        <v>40</v>
      </c>
      <c r="M94" t="s">
        <v>29</v>
      </c>
    </row>
    <row r="95" spans="1:13" x14ac:dyDescent="0.25">
      <c r="A95" t="s">
        <v>219</v>
      </c>
      <c r="B95">
        <v>7.4164083248056401E-2</v>
      </c>
      <c r="C95">
        <v>-1.84378036005645E-2</v>
      </c>
      <c r="D95">
        <v>0.476880700634773</v>
      </c>
      <c r="E95">
        <v>0.69566027118710205</v>
      </c>
      <c r="F95">
        <v>0.63790727855364404</v>
      </c>
      <c r="G95">
        <v>3.8248316124463201E-2</v>
      </c>
      <c r="H95">
        <v>-0.31862178137713998</v>
      </c>
      <c r="I95">
        <v>0.30620127142996501</v>
      </c>
      <c r="J95">
        <v>-0.127962034414774</v>
      </c>
      <c r="K95" t="s">
        <v>220</v>
      </c>
      <c r="L95" t="s">
        <v>28</v>
      </c>
      <c r="M95" t="s">
        <v>29</v>
      </c>
    </row>
    <row r="96" spans="1:13" x14ac:dyDescent="0.25">
      <c r="A96" t="s">
        <v>221</v>
      </c>
      <c r="B96">
        <v>1.33743981546644</v>
      </c>
      <c r="C96">
        <v>5.4651788536221003E-3</v>
      </c>
      <c r="D96">
        <v>0.96166995021240498</v>
      </c>
      <c r="E96">
        <v>-0.32277216976661099</v>
      </c>
      <c r="F96">
        <v>0.86041754975476104</v>
      </c>
      <c r="G96">
        <v>3.6703137471863601E-2</v>
      </c>
      <c r="H96">
        <v>1.6431944062655499</v>
      </c>
      <c r="I96">
        <v>-1.0575832564265599</v>
      </c>
      <c r="J96">
        <v>0.31994194292768202</v>
      </c>
      <c r="K96" t="s">
        <v>222</v>
      </c>
      <c r="L96" t="s">
        <v>223</v>
      </c>
      <c r="M96" t="s">
        <v>120</v>
      </c>
    </row>
    <row r="97" spans="1:13" x14ac:dyDescent="0.25">
      <c r="A97" t="s">
        <v>224</v>
      </c>
      <c r="B97">
        <v>-0.57887531547160798</v>
      </c>
      <c r="C97">
        <v>-0.365072651603564</v>
      </c>
      <c r="D97">
        <v>-5.96380865813513E-2</v>
      </c>
      <c r="E97">
        <v>-0.14411840772458301</v>
      </c>
      <c r="F97">
        <v>0.10256817926485</v>
      </c>
      <c r="G97">
        <v>3.2428818898847203E-2</v>
      </c>
      <c r="H97">
        <v>-0.71703539545215</v>
      </c>
      <c r="I97">
        <v>0.97405291917874803</v>
      </c>
      <c r="J97">
        <v>0.43959217234683801</v>
      </c>
      <c r="K97" t="s">
        <v>225</v>
      </c>
      <c r="L97" t="s">
        <v>65</v>
      </c>
      <c r="M97" t="s">
        <v>29</v>
      </c>
    </row>
    <row r="98" spans="1:13" x14ac:dyDescent="0.25">
      <c r="A98" t="s">
        <v>226</v>
      </c>
      <c r="B98">
        <v>0.217437476367526</v>
      </c>
      <c r="C98">
        <v>-1.7110810038587101</v>
      </c>
      <c r="D98">
        <v>1.9516460768495301</v>
      </c>
      <c r="E98">
        <v>1.87014615651765</v>
      </c>
      <c r="F98">
        <v>0.315656124918551</v>
      </c>
      <c r="G98">
        <v>3.0414207730691901E-2</v>
      </c>
      <c r="H98">
        <v>2.0216502391147402</v>
      </c>
      <c r="I98">
        <v>-1.74920646872778</v>
      </c>
      <c r="J98">
        <v>1.6897432707729501</v>
      </c>
      <c r="K98" t="s">
        <v>227</v>
      </c>
      <c r="L98" t="s">
        <v>119</v>
      </c>
      <c r="M98" t="s">
        <v>120</v>
      </c>
    </row>
    <row r="99" spans="1:13" x14ac:dyDescent="0.25">
      <c r="A99" t="s">
        <v>228</v>
      </c>
      <c r="B99">
        <v>0.16158719791630199</v>
      </c>
      <c r="C99">
        <v>0.97396008061762296</v>
      </c>
      <c r="D99">
        <v>0.83299473410128899</v>
      </c>
      <c r="E99">
        <v>4.3293130671858401E-2</v>
      </c>
      <c r="F99">
        <v>0.33152341447870698</v>
      </c>
      <c r="G99">
        <v>1.7875998093208799E-2</v>
      </c>
      <c r="H99">
        <v>0.30207081736508201</v>
      </c>
      <c r="I99">
        <v>-0.29867565830748599</v>
      </c>
      <c r="J99">
        <v>-0.29141510557137001</v>
      </c>
      <c r="K99" t="s">
        <v>229</v>
      </c>
      <c r="L99" t="s">
        <v>68</v>
      </c>
      <c r="M99" t="s">
        <v>29</v>
      </c>
    </row>
    <row r="100" spans="1:13" x14ac:dyDescent="0.25">
      <c r="A100" t="s">
        <v>230</v>
      </c>
      <c r="B100">
        <v>-1.7538086425281101</v>
      </c>
      <c r="C100">
        <v>-0.68325567340067594</v>
      </c>
      <c r="D100">
        <v>-0.94203520057314905</v>
      </c>
      <c r="E100">
        <v>0.242603767408888</v>
      </c>
      <c r="F100">
        <v>-1.31972550741369</v>
      </c>
      <c r="G100">
        <v>6.6974011941391704E-3</v>
      </c>
      <c r="H100">
        <v>-1.2549779304506801</v>
      </c>
      <c r="I100">
        <v>1.6529049903709101</v>
      </c>
      <c r="J100">
        <v>-0.27856760996623198</v>
      </c>
      <c r="K100" t="s">
        <v>231</v>
      </c>
      <c r="L100" t="s">
        <v>65</v>
      </c>
      <c r="M100" t="s">
        <v>29</v>
      </c>
    </row>
    <row r="101" spans="1:13" x14ac:dyDescent="0.25">
      <c r="A101" t="s">
        <v>232</v>
      </c>
      <c r="B101">
        <v>-0.70803445125384101</v>
      </c>
      <c r="C101">
        <v>0.75299442813803497</v>
      </c>
      <c r="D101">
        <v>-0.75469245644137595</v>
      </c>
      <c r="E101">
        <v>-4.0486267878712401E-3</v>
      </c>
      <c r="F101">
        <v>-0.65878294499942203</v>
      </c>
      <c r="G101">
        <v>4.4140267123534199E-3</v>
      </c>
      <c r="H101">
        <v>-0.97734297107934598</v>
      </c>
      <c r="I101">
        <v>0.19448205815465899</v>
      </c>
      <c r="J101">
        <v>-1.5870309307646598E-2</v>
      </c>
      <c r="K101" t="s">
        <v>233</v>
      </c>
      <c r="L101" t="s">
        <v>65</v>
      </c>
      <c r="M101" t="s">
        <v>35</v>
      </c>
    </row>
    <row r="102" spans="1:13" x14ac:dyDescent="0.25">
      <c r="A102" t="s">
        <v>234</v>
      </c>
      <c r="B102">
        <v>1.54898404159585</v>
      </c>
      <c r="C102">
        <v>-0.69297831305323498</v>
      </c>
      <c r="D102">
        <v>-0.394703966189549</v>
      </c>
      <c r="E102">
        <v>0.46352511904496801</v>
      </c>
      <c r="F102">
        <v>1.1006043859241E-2</v>
      </c>
      <c r="G102">
        <v>3.0420608604491599E-3</v>
      </c>
      <c r="H102">
        <v>-0.92814696978265698</v>
      </c>
      <c r="I102">
        <v>-0.51223896526203305</v>
      </c>
      <c r="J102">
        <v>1.27062050550914</v>
      </c>
      <c r="K102" t="s">
        <v>235</v>
      </c>
      <c r="L102" t="s">
        <v>65</v>
      </c>
      <c r="M102" t="s">
        <v>120</v>
      </c>
    </row>
    <row r="103" spans="1:13" x14ac:dyDescent="0.25">
      <c r="A103" t="s">
        <v>236</v>
      </c>
      <c r="B103">
        <v>-1.3722230476167201</v>
      </c>
      <c r="C103">
        <v>0.63073020586795703</v>
      </c>
      <c r="D103">
        <v>0.28432672879090598</v>
      </c>
      <c r="E103">
        <v>-1.5996618094992199E-2</v>
      </c>
      <c r="F103">
        <v>0.236637028542833</v>
      </c>
      <c r="G103">
        <v>3.01061453275218E-3</v>
      </c>
      <c r="H103">
        <v>-0.57541591682068105</v>
      </c>
      <c r="I103">
        <v>-0.14974601765794701</v>
      </c>
      <c r="J103">
        <v>6.2721564342649597E-2</v>
      </c>
      <c r="K103" t="s">
        <v>237</v>
      </c>
      <c r="L103" t="s">
        <v>68</v>
      </c>
      <c r="M103" t="s">
        <v>29</v>
      </c>
    </row>
    <row r="104" spans="1:13" x14ac:dyDescent="0.25">
      <c r="A104" t="s">
        <v>238</v>
      </c>
      <c r="B104">
        <v>-0.72446949199338595</v>
      </c>
      <c r="C104">
        <v>-0.97222324749202504</v>
      </c>
      <c r="D104">
        <v>0.22800039603238201</v>
      </c>
      <c r="E104">
        <v>0.55331501291823204</v>
      </c>
      <c r="F104">
        <v>-0.55241606577962399</v>
      </c>
      <c r="G104">
        <v>-6.4697031744281302E-3</v>
      </c>
      <c r="H104">
        <v>3.54742893465484E-2</v>
      </c>
      <c r="I104">
        <v>-1.16099237120794</v>
      </c>
      <c r="J104">
        <v>-0.62101655674890099</v>
      </c>
      <c r="K104" t="s">
        <v>239</v>
      </c>
      <c r="L104" t="s">
        <v>68</v>
      </c>
      <c r="M104" t="s">
        <v>29</v>
      </c>
    </row>
    <row r="105" spans="1:13" x14ac:dyDescent="0.25">
      <c r="A105" t="s">
        <v>240</v>
      </c>
      <c r="B105">
        <v>-0.40205760501995602</v>
      </c>
      <c r="C105">
        <v>-0.54631070762740896</v>
      </c>
      <c r="D105">
        <v>1.201649786915</v>
      </c>
      <c r="E105">
        <v>7.8953236819462605E-2</v>
      </c>
      <c r="F105">
        <v>0.35529630687027203</v>
      </c>
      <c r="G105">
        <v>-1.17060724469211E-2</v>
      </c>
      <c r="H105">
        <v>4.6894205273590901E-2</v>
      </c>
      <c r="I105">
        <v>-0.22131086231748201</v>
      </c>
      <c r="J105">
        <v>1.2299166526999299</v>
      </c>
      <c r="K105" t="s">
        <v>241</v>
      </c>
      <c r="L105" t="s">
        <v>65</v>
      </c>
      <c r="M105" t="s">
        <v>120</v>
      </c>
    </row>
    <row r="106" spans="1:13" x14ac:dyDescent="0.25">
      <c r="A106" t="s">
        <v>242</v>
      </c>
      <c r="B106">
        <v>-1.2914323784885899</v>
      </c>
      <c r="C106">
        <v>-0.907930489588614</v>
      </c>
      <c r="D106">
        <v>-0.20491907049740701</v>
      </c>
      <c r="E106">
        <v>0.25220341157020199</v>
      </c>
      <c r="F106">
        <v>-1.73231325491661</v>
      </c>
      <c r="G106">
        <v>-1.6388349835220299E-2</v>
      </c>
      <c r="H106">
        <v>-1.20182648111294</v>
      </c>
      <c r="I106">
        <v>-1.4511929095638301</v>
      </c>
      <c r="J106">
        <v>-0.63416487423764001</v>
      </c>
      <c r="K106" t="s">
        <v>243</v>
      </c>
      <c r="L106" t="s">
        <v>68</v>
      </c>
      <c r="M106" t="s">
        <v>29</v>
      </c>
    </row>
    <row r="107" spans="1:13" x14ac:dyDescent="0.25">
      <c r="A107" t="s">
        <v>244</v>
      </c>
      <c r="B107">
        <v>0.38567806381831699</v>
      </c>
      <c r="C107">
        <v>-1.45648527598967</v>
      </c>
      <c r="D107">
        <v>2.4520409781342898</v>
      </c>
      <c r="E107">
        <v>1.15729044893912</v>
      </c>
      <c r="F107">
        <v>1.58986808320317</v>
      </c>
      <c r="G107">
        <v>-3.4086133581606698E-2</v>
      </c>
      <c r="H107">
        <v>1.76338871849875</v>
      </c>
      <c r="I107">
        <v>-1.09797256839677</v>
      </c>
      <c r="J107">
        <v>2.7201484724541101</v>
      </c>
      <c r="K107" t="s">
        <v>245</v>
      </c>
      <c r="L107" t="s">
        <v>119</v>
      </c>
      <c r="M107" t="s">
        <v>120</v>
      </c>
    </row>
    <row r="108" spans="1:13" x14ac:dyDescent="0.25">
      <c r="A108" t="s">
        <v>246</v>
      </c>
      <c r="B108">
        <v>0.13564683423142099</v>
      </c>
      <c r="C108">
        <v>-0.82431814804973003</v>
      </c>
      <c r="D108">
        <v>0.28964812409829199</v>
      </c>
      <c r="E108">
        <v>0.15206455875906399</v>
      </c>
      <c r="F108">
        <v>-0.45777557690417903</v>
      </c>
      <c r="G108">
        <v>-4.8715872580293397E-2</v>
      </c>
      <c r="H108">
        <v>1.0420337887678599</v>
      </c>
      <c r="I108">
        <v>-0.59067492213920003</v>
      </c>
      <c r="J108">
        <v>-0.202547149342894</v>
      </c>
      <c r="K108" t="s">
        <v>247</v>
      </c>
      <c r="L108" t="s">
        <v>65</v>
      </c>
      <c r="M108" t="s">
        <v>35</v>
      </c>
    </row>
    <row r="109" spans="1:13" x14ac:dyDescent="0.25">
      <c r="A109" t="s">
        <v>248</v>
      </c>
      <c r="B109">
        <v>-0.558263898663932</v>
      </c>
      <c r="C109">
        <v>-4.4766156108050299E-2</v>
      </c>
      <c r="D109">
        <v>-0.31388242432954</v>
      </c>
      <c r="E109">
        <v>-0.82940133229055502</v>
      </c>
      <c r="F109">
        <v>0.14825108275549001</v>
      </c>
      <c r="G109">
        <v>-4.9341960033333299E-2</v>
      </c>
      <c r="H109">
        <v>-0.15992297830930599</v>
      </c>
      <c r="I109">
        <v>0.192748160999376</v>
      </c>
      <c r="J109">
        <v>-0.64730522624418396</v>
      </c>
      <c r="K109" t="s">
        <v>249</v>
      </c>
      <c r="L109" t="s">
        <v>68</v>
      </c>
      <c r="M109" t="s">
        <v>29</v>
      </c>
    </row>
    <row r="110" spans="1:13" x14ac:dyDescent="0.25">
      <c r="A110" t="s">
        <v>250</v>
      </c>
      <c r="B110">
        <v>0.27346703424498597</v>
      </c>
      <c r="C110">
        <v>0.26781518391479198</v>
      </c>
      <c r="D110">
        <v>-0.56714655674283698</v>
      </c>
      <c r="E110">
        <v>-0.105136434808226</v>
      </c>
      <c r="F110">
        <v>0.17931591358448201</v>
      </c>
      <c r="G110">
        <v>-5.1333651481960701E-2</v>
      </c>
      <c r="H110">
        <v>-0.62060533306854804</v>
      </c>
      <c r="I110">
        <v>0.43402457909980402</v>
      </c>
      <c r="J110">
        <v>-0.69188650301509302</v>
      </c>
      <c r="K110" t="s">
        <v>251</v>
      </c>
      <c r="L110" t="s">
        <v>68</v>
      </c>
      <c r="M110" t="s">
        <v>32</v>
      </c>
    </row>
    <row r="111" spans="1:13" x14ac:dyDescent="0.25">
      <c r="A111" t="s">
        <v>252</v>
      </c>
      <c r="B111">
        <v>0.19342902159462799</v>
      </c>
      <c r="C111">
        <v>-1.37309619481142</v>
      </c>
      <c r="D111">
        <v>1.4766598641583999</v>
      </c>
      <c r="E111">
        <v>1.5437962706577399</v>
      </c>
      <c r="F111">
        <v>0.53552353786117401</v>
      </c>
      <c r="G111">
        <v>-5.2076379824832097E-2</v>
      </c>
      <c r="H111">
        <v>1.1674059649244899</v>
      </c>
      <c r="I111">
        <v>-1.74517754191965</v>
      </c>
      <c r="J111">
        <v>0.82777797557436195</v>
      </c>
      <c r="K111" t="s">
        <v>253</v>
      </c>
      <c r="L111" t="s">
        <v>119</v>
      </c>
      <c r="M111" t="s">
        <v>120</v>
      </c>
    </row>
    <row r="112" spans="1:13" x14ac:dyDescent="0.25">
      <c r="A112" t="s">
        <v>254</v>
      </c>
      <c r="B112">
        <v>-0.37450213147113598</v>
      </c>
      <c r="C112">
        <v>0.37676261595376098</v>
      </c>
      <c r="D112">
        <v>-0.42290968347012697</v>
      </c>
      <c r="E112">
        <v>0.24591693114228699</v>
      </c>
      <c r="F112">
        <v>-0.22532538775372299</v>
      </c>
      <c r="G112">
        <v>-5.6675855260964601E-2</v>
      </c>
      <c r="H112">
        <v>1.0276763229417301E-2</v>
      </c>
      <c r="I112">
        <v>0.39035166509929398</v>
      </c>
      <c r="J112">
        <v>0.49518563245004199</v>
      </c>
      <c r="K112" t="s">
        <v>255</v>
      </c>
      <c r="L112" t="s">
        <v>65</v>
      </c>
      <c r="M112" t="s">
        <v>29</v>
      </c>
    </row>
    <row r="113" spans="1:13" x14ac:dyDescent="0.25">
      <c r="A113" t="s">
        <v>256</v>
      </c>
      <c r="B113">
        <v>0.12512196806578199</v>
      </c>
      <c r="C113">
        <v>-0.250706989673184</v>
      </c>
      <c r="D113">
        <v>0.88014590562226502</v>
      </c>
      <c r="E113">
        <v>-0.45023798026485501</v>
      </c>
      <c r="F113">
        <v>0.42236466543735102</v>
      </c>
      <c r="G113">
        <v>-7.3172165951800705E-2</v>
      </c>
      <c r="H113">
        <v>5.1697070324789596E-3</v>
      </c>
      <c r="I113">
        <v>-0.38463786717110998</v>
      </c>
      <c r="J113">
        <v>0.756581427265414</v>
      </c>
      <c r="K113" t="s">
        <v>257</v>
      </c>
      <c r="L113" t="s">
        <v>65</v>
      </c>
      <c r="M113" t="s">
        <v>29</v>
      </c>
    </row>
    <row r="114" spans="1:13" x14ac:dyDescent="0.25">
      <c r="A114" t="s">
        <v>258</v>
      </c>
      <c r="B114">
        <v>-0.13321760546748501</v>
      </c>
      <c r="C114">
        <v>-9.9909485567329492E-3</v>
      </c>
      <c r="D114">
        <v>-0.82119165560364304</v>
      </c>
      <c r="E114">
        <v>0.31945447673449201</v>
      </c>
      <c r="F114">
        <v>0.14514213542422799</v>
      </c>
      <c r="G114">
        <v>-0.109316241795115</v>
      </c>
      <c r="H114">
        <v>-0.92594016017991199</v>
      </c>
      <c r="I114">
        <v>1.1246611040651699</v>
      </c>
      <c r="J114">
        <v>0.68676011130457304</v>
      </c>
      <c r="K114" t="s">
        <v>259</v>
      </c>
      <c r="L114" t="s">
        <v>65</v>
      </c>
      <c r="M114" t="s">
        <v>32</v>
      </c>
    </row>
    <row r="115" spans="1:13" x14ac:dyDescent="0.25">
      <c r="A115" t="s">
        <v>260</v>
      </c>
      <c r="B115">
        <v>-1.1364116256051799</v>
      </c>
      <c r="C115">
        <v>-0.93804831064440897</v>
      </c>
      <c r="D115">
        <v>-1.0137172996424499</v>
      </c>
      <c r="E115">
        <v>-1.78404679711535</v>
      </c>
      <c r="F115">
        <v>-0.35452661717336797</v>
      </c>
      <c r="G115">
        <v>-0.13660691266965599</v>
      </c>
      <c r="H115">
        <v>-0.62535174471220201</v>
      </c>
      <c r="I115">
        <v>0.25015097118361102</v>
      </c>
      <c r="J115">
        <v>-0.44946404073694901</v>
      </c>
      <c r="K115" t="s">
        <v>261</v>
      </c>
      <c r="L115" t="s">
        <v>68</v>
      </c>
      <c r="M115" t="s">
        <v>35</v>
      </c>
    </row>
    <row r="116" spans="1:13" x14ac:dyDescent="0.25">
      <c r="A116" t="s">
        <v>262</v>
      </c>
      <c r="B116">
        <v>-1.4767229696549899</v>
      </c>
      <c r="C116">
        <v>-1.2757119825055701</v>
      </c>
      <c r="D116">
        <v>8.6562782961433701E-2</v>
      </c>
      <c r="E116">
        <v>-1.6372147459697199</v>
      </c>
      <c r="F116">
        <v>-1.1633060001459501</v>
      </c>
      <c r="G116">
        <v>-0.13993874883101801</v>
      </c>
      <c r="H116">
        <v>-0.42293383095147702</v>
      </c>
      <c r="I116">
        <v>5.05480435216785E-2</v>
      </c>
      <c r="J116">
        <v>-1.0198962183051701</v>
      </c>
      <c r="K116" t="s">
        <v>263</v>
      </c>
      <c r="L116" t="s">
        <v>68</v>
      </c>
      <c r="M116" t="s">
        <v>29</v>
      </c>
    </row>
    <row r="117" spans="1:13" x14ac:dyDescent="0.25">
      <c r="A117" t="s">
        <v>264</v>
      </c>
      <c r="B117">
        <v>2.5842730685022599</v>
      </c>
      <c r="C117">
        <v>0.69030542177246701</v>
      </c>
      <c r="D117">
        <v>0.87661189122254402</v>
      </c>
      <c r="E117">
        <v>0.13306085360332701</v>
      </c>
      <c r="F117">
        <v>2.3409388415843999</v>
      </c>
      <c r="G117">
        <v>-0.148914712013651</v>
      </c>
      <c r="H117">
        <v>1.35304285244311</v>
      </c>
      <c r="I117">
        <v>-1.3106274400590601</v>
      </c>
      <c r="J117">
        <v>-0.34929843244421899</v>
      </c>
      <c r="K117" t="s">
        <v>265</v>
      </c>
      <c r="L117" t="s">
        <v>223</v>
      </c>
      <c r="M117" t="s">
        <v>120</v>
      </c>
    </row>
    <row r="118" spans="1:13" x14ac:dyDescent="0.25">
      <c r="A118" t="s">
        <v>266</v>
      </c>
      <c r="B118">
        <v>-0.62782999735168599</v>
      </c>
      <c r="C118">
        <v>-3.99408924462906E-2</v>
      </c>
      <c r="D118">
        <v>-0.586119896213806</v>
      </c>
      <c r="E118">
        <v>-0.87813938030531202</v>
      </c>
      <c r="F118">
        <v>-0.76892749008823802</v>
      </c>
      <c r="G118">
        <v>-0.15063955729565501</v>
      </c>
      <c r="H118">
        <v>-0.65488365928918102</v>
      </c>
      <c r="I118">
        <v>1.81659340738313</v>
      </c>
      <c r="J118">
        <v>0.91525060015842197</v>
      </c>
      <c r="K118" t="s">
        <v>267</v>
      </c>
      <c r="L118" t="s">
        <v>65</v>
      </c>
      <c r="M118" t="s">
        <v>29</v>
      </c>
    </row>
    <row r="119" spans="1:13" x14ac:dyDescent="0.25">
      <c r="A119" t="s">
        <v>268</v>
      </c>
      <c r="B119">
        <v>-1.4759137980761801</v>
      </c>
      <c r="C119">
        <v>-0.91433360122693896</v>
      </c>
      <c r="D119">
        <v>-8.1974594038101603E-2</v>
      </c>
      <c r="E119">
        <v>0.458148661558619</v>
      </c>
      <c r="F119">
        <v>-1.2096309482066101</v>
      </c>
      <c r="G119">
        <v>-0.151590270054061</v>
      </c>
      <c r="H119">
        <v>-1.06200884151826</v>
      </c>
      <c r="I119">
        <v>-1.5928586783463401</v>
      </c>
      <c r="J119">
        <v>-1.0423196116411799</v>
      </c>
      <c r="K119" t="s">
        <v>269</v>
      </c>
      <c r="L119" t="s">
        <v>68</v>
      </c>
      <c r="M119" t="s">
        <v>29</v>
      </c>
    </row>
    <row r="120" spans="1:13" x14ac:dyDescent="0.25">
      <c r="A120" t="s">
        <v>270</v>
      </c>
      <c r="B120">
        <v>-0.96288655497013598</v>
      </c>
      <c r="C120">
        <v>1.13053413822113</v>
      </c>
      <c r="D120">
        <v>-0.46271448174436902</v>
      </c>
      <c r="E120">
        <v>-0.55555147717405895</v>
      </c>
      <c r="F120">
        <v>-0.68245285014030699</v>
      </c>
      <c r="G120">
        <v>-0.15749610702024899</v>
      </c>
      <c r="H120">
        <v>-0.29111079007907797</v>
      </c>
      <c r="I120">
        <v>-0.77929254295079198</v>
      </c>
      <c r="J120">
        <v>-1.0707298324777901</v>
      </c>
      <c r="K120" t="s">
        <v>271</v>
      </c>
      <c r="L120" t="s">
        <v>68</v>
      </c>
      <c r="M120" t="s">
        <v>32</v>
      </c>
    </row>
    <row r="121" spans="1:13" x14ac:dyDescent="0.25">
      <c r="A121" t="s">
        <v>272</v>
      </c>
      <c r="B121">
        <v>0.65975700002273197</v>
      </c>
      <c r="C121">
        <v>1.0646266557999899</v>
      </c>
      <c r="D121">
        <v>-0.12661941278969999</v>
      </c>
      <c r="E121">
        <v>-0.101846866992254</v>
      </c>
      <c r="F121">
        <v>0.55913599259389402</v>
      </c>
      <c r="G121">
        <v>-0.15941045175332899</v>
      </c>
      <c r="H121">
        <v>-0.53681652603200003</v>
      </c>
      <c r="I121">
        <v>1.3501165476536301</v>
      </c>
      <c r="J121">
        <v>0.67115283562007699</v>
      </c>
      <c r="K121" t="s">
        <v>273</v>
      </c>
      <c r="L121" t="s">
        <v>40</v>
      </c>
      <c r="M121" t="s">
        <v>29</v>
      </c>
    </row>
    <row r="122" spans="1:13" x14ac:dyDescent="0.25">
      <c r="A122" t="s">
        <v>274</v>
      </c>
      <c r="B122">
        <v>-0.76534779961141697</v>
      </c>
      <c r="C122">
        <v>0.99610940143052396</v>
      </c>
      <c r="D122">
        <v>4.7593155163329001E-2</v>
      </c>
      <c r="E122">
        <v>-0.49259047101450498</v>
      </c>
      <c r="F122">
        <v>0.24479800974483801</v>
      </c>
      <c r="G122">
        <v>-0.167996808565756</v>
      </c>
      <c r="H122">
        <v>-0.409752998749639</v>
      </c>
      <c r="I122">
        <v>1.4215034684243</v>
      </c>
      <c r="J122">
        <v>0.203612734195844</v>
      </c>
      <c r="K122" t="s">
        <v>275</v>
      </c>
      <c r="L122" t="s">
        <v>40</v>
      </c>
      <c r="M122" t="s">
        <v>29</v>
      </c>
    </row>
    <row r="123" spans="1:13" x14ac:dyDescent="0.25">
      <c r="A123" t="s">
        <v>276</v>
      </c>
      <c r="B123">
        <v>-0.78106033362988803</v>
      </c>
      <c r="C123">
        <v>0.103770717233907</v>
      </c>
      <c r="D123">
        <v>1.1984044003982699</v>
      </c>
      <c r="E123">
        <v>5.0582446556416E-2</v>
      </c>
      <c r="F123">
        <v>0.55957287961896196</v>
      </c>
      <c r="G123">
        <v>-0.168163956155789</v>
      </c>
      <c r="H123">
        <v>0.405063241532995</v>
      </c>
      <c r="I123">
        <v>-1.07171702497399</v>
      </c>
      <c r="J123">
        <v>6.3976448919274606E-2</v>
      </c>
      <c r="K123" t="s">
        <v>277</v>
      </c>
      <c r="L123" t="s">
        <v>68</v>
      </c>
      <c r="M123" t="s">
        <v>120</v>
      </c>
    </row>
    <row r="124" spans="1:13" x14ac:dyDescent="0.25">
      <c r="A124" t="s">
        <v>278</v>
      </c>
      <c r="B124">
        <v>0.28526843327461399</v>
      </c>
      <c r="C124">
        <v>0.49441352902824798</v>
      </c>
      <c r="D124">
        <v>-1.48298440226955</v>
      </c>
      <c r="E124">
        <v>-0.31404873331588601</v>
      </c>
      <c r="F124">
        <v>-1.20772798936739</v>
      </c>
      <c r="G124">
        <v>-0.17308860926681599</v>
      </c>
      <c r="H124">
        <v>-0.86610803043287199</v>
      </c>
      <c r="I124">
        <v>0.74653288707190901</v>
      </c>
      <c r="J124">
        <v>-1.5424834202219699</v>
      </c>
      <c r="K124" t="s">
        <v>279</v>
      </c>
      <c r="L124" t="s">
        <v>68</v>
      </c>
      <c r="M124" t="s">
        <v>29</v>
      </c>
    </row>
    <row r="125" spans="1:13" x14ac:dyDescent="0.25">
      <c r="A125" t="s">
        <v>280</v>
      </c>
      <c r="B125">
        <v>-0.37219623732571699</v>
      </c>
      <c r="C125">
        <v>-0.88161333716479795</v>
      </c>
      <c r="D125">
        <v>0.88841398572159602</v>
      </c>
      <c r="E125">
        <v>0.17513670988060301</v>
      </c>
      <c r="F125">
        <v>0.47636316789487898</v>
      </c>
      <c r="G125">
        <v>-0.202305621524379</v>
      </c>
      <c r="H125">
        <v>-0.542377762478508</v>
      </c>
      <c r="I125">
        <v>-0.99999593841611201</v>
      </c>
      <c r="J125">
        <v>1.3316659162925899</v>
      </c>
      <c r="K125" t="s">
        <v>281</v>
      </c>
      <c r="L125" t="s">
        <v>65</v>
      </c>
      <c r="M125" t="s">
        <v>29</v>
      </c>
    </row>
    <row r="126" spans="1:13" x14ac:dyDescent="0.25">
      <c r="A126" t="s">
        <v>282</v>
      </c>
      <c r="B126">
        <v>1.6458743527394999</v>
      </c>
      <c r="C126">
        <v>-0.14262320207770399</v>
      </c>
      <c r="D126">
        <v>-6.4348681814133196E-2</v>
      </c>
      <c r="E126">
        <v>-0.18858241017838001</v>
      </c>
      <c r="F126">
        <v>-0.103472046300444</v>
      </c>
      <c r="G126">
        <v>-0.20404695396933101</v>
      </c>
      <c r="H126">
        <v>1.0443284442633101</v>
      </c>
      <c r="I126">
        <v>-1.09531774874845</v>
      </c>
      <c r="J126">
        <v>-2.30643480083076E-2</v>
      </c>
      <c r="K126" t="s">
        <v>283</v>
      </c>
      <c r="L126" t="s">
        <v>65</v>
      </c>
      <c r="M126" t="s">
        <v>29</v>
      </c>
    </row>
    <row r="127" spans="1:13" x14ac:dyDescent="0.25">
      <c r="A127" t="s">
        <v>284</v>
      </c>
      <c r="B127">
        <v>2.0073330516471399</v>
      </c>
      <c r="C127">
        <v>5.6038414823399399E-2</v>
      </c>
      <c r="D127">
        <v>0.71258403123135305</v>
      </c>
      <c r="E127">
        <v>-1.8261254386258401</v>
      </c>
      <c r="F127">
        <v>2.06105737321267</v>
      </c>
      <c r="G127">
        <v>-0.20566816648774999</v>
      </c>
      <c r="H127">
        <v>-0.33837386689382698</v>
      </c>
      <c r="I127">
        <v>0.24493190170816001</v>
      </c>
      <c r="J127">
        <v>-6.9133459040577896E-2</v>
      </c>
      <c r="K127" t="s">
        <v>285</v>
      </c>
      <c r="L127" t="s">
        <v>286</v>
      </c>
      <c r="M127" t="s">
        <v>35</v>
      </c>
    </row>
    <row r="128" spans="1:13" x14ac:dyDescent="0.25">
      <c r="A128" t="s">
        <v>287</v>
      </c>
      <c r="B128">
        <v>1.3314044362440101</v>
      </c>
      <c r="C128">
        <v>0.90128194945093099</v>
      </c>
      <c r="D128">
        <v>-0.54448831194368397</v>
      </c>
      <c r="E128">
        <v>-0.78731053890640701</v>
      </c>
      <c r="F128">
        <v>-0.42047336435253602</v>
      </c>
      <c r="G128">
        <v>-0.20856676565554999</v>
      </c>
      <c r="H128">
        <v>-0.69503228742061696</v>
      </c>
      <c r="I128">
        <v>-7.9805225568048102E-2</v>
      </c>
      <c r="J128">
        <v>-1.2974106334617299</v>
      </c>
      <c r="K128" t="s">
        <v>288</v>
      </c>
      <c r="L128" t="s">
        <v>68</v>
      </c>
      <c r="M128" t="s">
        <v>29</v>
      </c>
    </row>
    <row r="129" spans="1:13" x14ac:dyDescent="0.25">
      <c r="A129" t="s">
        <v>289</v>
      </c>
      <c r="B129">
        <v>-6.4828504509269094E-2</v>
      </c>
      <c r="C129">
        <v>-0.79779032557704799</v>
      </c>
      <c r="D129">
        <v>1.0896664181189899</v>
      </c>
      <c r="E129">
        <v>-0.29433778883300599</v>
      </c>
      <c r="F129">
        <v>1.43523479825581</v>
      </c>
      <c r="G129">
        <v>-0.21721393583489301</v>
      </c>
      <c r="H129">
        <v>1.1210321662915499</v>
      </c>
      <c r="I129">
        <v>-1.0802006870376599</v>
      </c>
      <c r="J129">
        <v>0.65668646570038802</v>
      </c>
      <c r="K129" t="s">
        <v>290</v>
      </c>
      <c r="L129" t="s">
        <v>119</v>
      </c>
      <c r="M129" t="s">
        <v>29</v>
      </c>
    </row>
    <row r="130" spans="1:13" x14ac:dyDescent="0.25">
      <c r="A130" t="s">
        <v>291</v>
      </c>
      <c r="B130">
        <v>2.2660036039508301E-2</v>
      </c>
      <c r="C130">
        <v>-1.02892580373085</v>
      </c>
      <c r="D130">
        <v>1.6041855846274899</v>
      </c>
      <c r="E130">
        <v>-0.95292364033392096</v>
      </c>
      <c r="F130">
        <v>1.6743020674040501</v>
      </c>
      <c r="G130">
        <v>-0.22324911926168201</v>
      </c>
      <c r="H130">
        <v>0.72092403800285298</v>
      </c>
      <c r="I130">
        <v>-0.722695463512536</v>
      </c>
      <c r="J130">
        <v>1.48384073820681</v>
      </c>
      <c r="K130" t="s">
        <v>292</v>
      </c>
      <c r="L130" t="s">
        <v>119</v>
      </c>
      <c r="M130" t="s">
        <v>29</v>
      </c>
    </row>
    <row r="131" spans="1:13" x14ac:dyDescent="0.25">
      <c r="A131" t="s">
        <v>293</v>
      </c>
      <c r="B131">
        <v>-0.45376390726214499</v>
      </c>
      <c r="C131">
        <v>-1.3456675036087299E-2</v>
      </c>
      <c r="D131">
        <v>-0.157641275926476</v>
      </c>
      <c r="E131">
        <v>0.60043957007276705</v>
      </c>
      <c r="F131">
        <v>-0.17706149650887901</v>
      </c>
      <c r="G131">
        <v>-0.23143305443314499</v>
      </c>
      <c r="H131">
        <v>-0.37928607385211499</v>
      </c>
      <c r="I131">
        <v>1.10477568445153</v>
      </c>
      <c r="J131">
        <v>-0.251826981119122</v>
      </c>
      <c r="K131" t="s">
        <v>294</v>
      </c>
      <c r="L131" t="s">
        <v>65</v>
      </c>
      <c r="M131" t="s">
        <v>29</v>
      </c>
    </row>
    <row r="132" spans="1:13" x14ac:dyDescent="0.25">
      <c r="A132" t="s">
        <v>295</v>
      </c>
      <c r="B132">
        <v>-1.01096535363838</v>
      </c>
      <c r="C132">
        <v>-0.336850867301629</v>
      </c>
      <c r="D132">
        <v>-0.80391049368386802</v>
      </c>
      <c r="E132">
        <v>-0.16650306801901901</v>
      </c>
      <c r="F132">
        <v>-1.0692148957135701</v>
      </c>
      <c r="G132">
        <v>-0.274387047556578</v>
      </c>
      <c r="H132">
        <v>-0.47991272731443901</v>
      </c>
      <c r="I132">
        <v>-0.108708306562909</v>
      </c>
      <c r="J132">
        <v>-0.36887999696643198</v>
      </c>
      <c r="K132" t="s">
        <v>296</v>
      </c>
      <c r="L132" t="s">
        <v>68</v>
      </c>
      <c r="M132" t="s">
        <v>32</v>
      </c>
    </row>
    <row r="133" spans="1:13" x14ac:dyDescent="0.25">
      <c r="A133" t="s">
        <v>297</v>
      </c>
      <c r="B133">
        <v>-2.8248401823760899E-2</v>
      </c>
      <c r="C133">
        <v>1.35050551018793</v>
      </c>
      <c r="D133">
        <v>-1.5181563805665399</v>
      </c>
      <c r="E133">
        <v>-2.5090377384264002</v>
      </c>
      <c r="F133">
        <v>-0.77928008924064696</v>
      </c>
      <c r="G133">
        <v>-0.283294423441103</v>
      </c>
      <c r="H133">
        <v>-0.37064124457996001</v>
      </c>
      <c r="I133">
        <v>-0.27338649670570803</v>
      </c>
      <c r="J133">
        <v>-1.4696627926974</v>
      </c>
      <c r="K133" t="s">
        <v>298</v>
      </c>
      <c r="L133" t="s">
        <v>68</v>
      </c>
      <c r="M133" t="s">
        <v>32</v>
      </c>
    </row>
    <row r="134" spans="1:13" x14ac:dyDescent="0.25">
      <c r="A134" t="s">
        <v>299</v>
      </c>
      <c r="B134">
        <v>-0.10706573341122699</v>
      </c>
      <c r="C134">
        <v>0.92823633953418505</v>
      </c>
      <c r="D134">
        <v>0.33871238365256701</v>
      </c>
      <c r="E134">
        <v>-0.60401685875576006</v>
      </c>
      <c r="F134">
        <v>0.64689838925697396</v>
      </c>
      <c r="G134">
        <v>-0.29199624236939298</v>
      </c>
      <c r="H134">
        <v>0.364411872823517</v>
      </c>
      <c r="I134">
        <v>0.89499849056061798</v>
      </c>
      <c r="J134">
        <v>-2.6048843721109698E-2</v>
      </c>
      <c r="K134" t="s">
        <v>300</v>
      </c>
      <c r="L134" t="s">
        <v>40</v>
      </c>
      <c r="M134" t="s">
        <v>29</v>
      </c>
    </row>
    <row r="135" spans="1:13" x14ac:dyDescent="0.25">
      <c r="A135" t="s">
        <v>301</v>
      </c>
      <c r="B135">
        <v>1.4687982430353099</v>
      </c>
      <c r="C135">
        <v>-1.79515720798892</v>
      </c>
      <c r="D135">
        <v>-0.33159940985325798</v>
      </c>
      <c r="E135">
        <v>0.60265932463459004</v>
      </c>
      <c r="F135">
        <v>0.486607963414182</v>
      </c>
      <c r="G135">
        <v>-0.29436731294770802</v>
      </c>
      <c r="H135">
        <v>0.67888772666719299</v>
      </c>
      <c r="I135">
        <v>-0.29672278017453202</v>
      </c>
      <c r="J135">
        <v>0.98928194033223305</v>
      </c>
      <c r="K135" t="s">
        <v>302</v>
      </c>
      <c r="L135" t="s">
        <v>65</v>
      </c>
      <c r="M135" t="s">
        <v>35</v>
      </c>
    </row>
    <row r="136" spans="1:13" x14ac:dyDescent="0.25">
      <c r="A136" t="s">
        <v>303</v>
      </c>
      <c r="B136">
        <v>0.76116457174753804</v>
      </c>
      <c r="C136">
        <v>0.381886135525487</v>
      </c>
      <c r="D136">
        <v>-0.13737829325480699</v>
      </c>
      <c r="E136">
        <v>0.29667507370547003</v>
      </c>
      <c r="F136">
        <v>-0.228673266818784</v>
      </c>
      <c r="G136">
        <v>-0.29639991958370199</v>
      </c>
      <c r="H136">
        <v>-0.90529263464649101</v>
      </c>
      <c r="I136">
        <v>-0.82361732622864203</v>
      </c>
      <c r="J136">
        <v>-1.02129855726409</v>
      </c>
      <c r="K136" t="s">
        <v>304</v>
      </c>
      <c r="L136" t="s">
        <v>68</v>
      </c>
      <c r="M136" t="s">
        <v>29</v>
      </c>
    </row>
    <row r="137" spans="1:13" x14ac:dyDescent="0.25">
      <c r="A137" t="s">
        <v>305</v>
      </c>
      <c r="B137">
        <v>-8.2524151063777196E-2</v>
      </c>
      <c r="C137">
        <v>-2.1008822584031801</v>
      </c>
      <c r="D137">
        <v>1.85720861309314</v>
      </c>
      <c r="E137">
        <v>-0.18610106524473</v>
      </c>
      <c r="F137">
        <v>0.95921374872794896</v>
      </c>
      <c r="G137">
        <v>-0.30965529422508897</v>
      </c>
      <c r="H137">
        <v>1.1712087317001101</v>
      </c>
      <c r="I137">
        <v>-1.0264996996305</v>
      </c>
      <c r="J137">
        <v>0.83249975126752696</v>
      </c>
      <c r="K137" t="s">
        <v>306</v>
      </c>
      <c r="L137" t="s">
        <v>119</v>
      </c>
      <c r="M137" t="s">
        <v>120</v>
      </c>
    </row>
    <row r="138" spans="1:13" x14ac:dyDescent="0.25">
      <c r="A138" t="s">
        <v>307</v>
      </c>
      <c r="B138">
        <v>0.52502171242192097</v>
      </c>
      <c r="C138">
        <v>1.6593243493177099</v>
      </c>
      <c r="D138">
        <v>-0.17715722929397701</v>
      </c>
      <c r="E138">
        <v>2.5970919938303498</v>
      </c>
      <c r="F138">
        <v>0.79605677792333696</v>
      </c>
      <c r="G138">
        <v>-0.32021488933297498</v>
      </c>
      <c r="H138">
        <v>0.31072719538312199</v>
      </c>
      <c r="I138">
        <v>1.52636387802163</v>
      </c>
      <c r="J138">
        <v>1.0153288453782401</v>
      </c>
      <c r="K138" t="s">
        <v>308</v>
      </c>
      <c r="L138" t="s">
        <v>65</v>
      </c>
      <c r="M138" t="s">
        <v>29</v>
      </c>
    </row>
    <row r="139" spans="1:13" x14ac:dyDescent="0.25">
      <c r="A139" t="s">
        <v>309</v>
      </c>
      <c r="B139">
        <v>-1.1509794685085799</v>
      </c>
      <c r="C139">
        <v>-5.5392938363094897E-2</v>
      </c>
      <c r="D139">
        <v>-0.80541648509364405</v>
      </c>
      <c r="E139">
        <v>-0.82206606852953401</v>
      </c>
      <c r="F139">
        <v>-0.64896114420892403</v>
      </c>
      <c r="G139">
        <v>-0.328063752882507</v>
      </c>
      <c r="H139">
        <v>-0.92931673834640705</v>
      </c>
      <c r="I139">
        <v>1.38811451416216</v>
      </c>
      <c r="J139">
        <v>9.4300680764252007E-2</v>
      </c>
      <c r="K139" t="s">
        <v>310</v>
      </c>
      <c r="L139" t="s">
        <v>65</v>
      </c>
      <c r="M139" t="s">
        <v>29</v>
      </c>
    </row>
    <row r="140" spans="1:13" x14ac:dyDescent="0.25">
      <c r="A140" t="s">
        <v>311</v>
      </c>
      <c r="B140">
        <v>-0.197255245377946</v>
      </c>
      <c r="C140">
        <v>-0.71626996102808405</v>
      </c>
      <c r="D140">
        <v>0.187421378595582</v>
      </c>
      <c r="E140">
        <v>-0.80792810680472904</v>
      </c>
      <c r="F140">
        <v>-8.7527961932731005E-2</v>
      </c>
      <c r="G140">
        <v>-0.329358314922789</v>
      </c>
      <c r="H140">
        <v>-0.42170302710168101</v>
      </c>
      <c r="I140">
        <v>-0.483289965024777</v>
      </c>
      <c r="J140">
        <v>-0.86078779982023002</v>
      </c>
      <c r="K140" t="s">
        <v>312</v>
      </c>
      <c r="L140" t="s">
        <v>68</v>
      </c>
      <c r="M140" t="s">
        <v>120</v>
      </c>
    </row>
    <row r="141" spans="1:13" x14ac:dyDescent="0.25">
      <c r="A141" t="s">
        <v>313</v>
      </c>
      <c r="B141">
        <v>-0.97345865329689096</v>
      </c>
      <c r="C141">
        <v>-0.198289744934489</v>
      </c>
      <c r="D141">
        <v>7.9186689468480495E-2</v>
      </c>
      <c r="E141">
        <v>0.75668241939137604</v>
      </c>
      <c r="F141">
        <v>4.9049044168101102E-2</v>
      </c>
      <c r="G141">
        <v>-0.33202156276024197</v>
      </c>
      <c r="H141">
        <v>-0.10811309283158101</v>
      </c>
      <c r="I141">
        <v>-0.13897578095838301</v>
      </c>
      <c r="J141">
        <v>0.176292809920292</v>
      </c>
      <c r="K141" t="s">
        <v>314</v>
      </c>
      <c r="L141" t="s">
        <v>68</v>
      </c>
      <c r="M141" t="s">
        <v>120</v>
      </c>
    </row>
    <row r="142" spans="1:13" x14ac:dyDescent="0.25">
      <c r="A142" t="s">
        <v>315</v>
      </c>
      <c r="B142">
        <v>-0.48491690982928898</v>
      </c>
      <c r="C142">
        <v>-0.136215394966056</v>
      </c>
      <c r="D142">
        <v>1.7363204171903199</v>
      </c>
      <c r="E142">
        <v>-0.50013260561370798</v>
      </c>
      <c r="F142">
        <v>0.95438531781961</v>
      </c>
      <c r="G142">
        <v>-0.34951327219089701</v>
      </c>
      <c r="H142">
        <v>1.61456378254178</v>
      </c>
      <c r="I142">
        <v>-1.1627728038740099</v>
      </c>
      <c r="J142">
        <v>0.25043056250219198</v>
      </c>
      <c r="K142" t="s">
        <v>316</v>
      </c>
      <c r="L142" t="s">
        <v>119</v>
      </c>
      <c r="M142" t="s">
        <v>29</v>
      </c>
    </row>
    <row r="143" spans="1:13" x14ac:dyDescent="0.25">
      <c r="A143" t="s">
        <v>317</v>
      </c>
      <c r="B143">
        <v>-0.48792224579781102</v>
      </c>
      <c r="C143">
        <v>-0.124896539872899</v>
      </c>
      <c r="D143">
        <v>-4.1437943215733103E-2</v>
      </c>
      <c r="E143">
        <v>0.45338466415703899</v>
      </c>
      <c r="F143">
        <v>3.8359968381491798E-2</v>
      </c>
      <c r="G143">
        <v>-0.36289792264137799</v>
      </c>
      <c r="H143">
        <v>-0.48998773548373398</v>
      </c>
      <c r="I143">
        <v>3.4376957113512198E-3</v>
      </c>
      <c r="J143">
        <v>3.7092861581509699E-2</v>
      </c>
      <c r="K143" t="s">
        <v>318</v>
      </c>
      <c r="L143" t="s">
        <v>68</v>
      </c>
      <c r="M143" t="s">
        <v>120</v>
      </c>
    </row>
    <row r="144" spans="1:13" x14ac:dyDescent="0.25">
      <c r="A144" t="s">
        <v>319</v>
      </c>
      <c r="B144">
        <v>-0.84742336887638703</v>
      </c>
      <c r="C144">
        <v>-1.8448069804146301</v>
      </c>
      <c r="D144">
        <v>5.2701591634161001E-2</v>
      </c>
      <c r="E144">
        <v>-0.26581278943751402</v>
      </c>
      <c r="F144">
        <v>-0.70863854518105795</v>
      </c>
      <c r="G144">
        <v>-0.36471261951894601</v>
      </c>
      <c r="H144">
        <v>-0.30390813281665302</v>
      </c>
      <c r="I144">
        <v>-0.92245815490293703</v>
      </c>
      <c r="J144">
        <v>-0.471390310807831</v>
      </c>
      <c r="K144" t="s">
        <v>320</v>
      </c>
      <c r="L144" t="s">
        <v>68</v>
      </c>
      <c r="M144" t="s">
        <v>120</v>
      </c>
    </row>
    <row r="145" spans="1:13" x14ac:dyDescent="0.25">
      <c r="A145" t="s">
        <v>321</v>
      </c>
      <c r="B145">
        <v>1.4309709441830101</v>
      </c>
      <c r="C145">
        <v>-1.7648364553468601</v>
      </c>
      <c r="D145">
        <v>1.98114377299735</v>
      </c>
      <c r="E145">
        <v>0.83587236229624395</v>
      </c>
      <c r="F145">
        <v>1.9794321773447501</v>
      </c>
      <c r="G145">
        <v>-0.39648325077832097</v>
      </c>
      <c r="H145">
        <v>0.42614510355547502</v>
      </c>
      <c r="I145">
        <v>-0.51277479200925302</v>
      </c>
      <c r="J145">
        <v>0.52330415237373096</v>
      </c>
      <c r="K145" t="s">
        <v>322</v>
      </c>
      <c r="L145" t="s">
        <v>119</v>
      </c>
      <c r="M145" t="s">
        <v>35</v>
      </c>
    </row>
    <row r="146" spans="1:13" x14ac:dyDescent="0.25">
      <c r="A146" t="s">
        <v>323</v>
      </c>
      <c r="B146">
        <v>1.8660698413655901</v>
      </c>
      <c r="C146">
        <v>0.386121632662555</v>
      </c>
      <c r="D146">
        <v>0.77004996436784301</v>
      </c>
      <c r="E146">
        <v>0.465206075068678</v>
      </c>
      <c r="F146">
        <v>1.67408713168317</v>
      </c>
      <c r="G146">
        <v>-0.415169416634104</v>
      </c>
      <c r="H146">
        <v>0.80927791082343403</v>
      </c>
      <c r="I146">
        <v>-0.453027734601122</v>
      </c>
      <c r="J146">
        <v>0.57893022753928103</v>
      </c>
      <c r="K146" t="s">
        <v>324</v>
      </c>
      <c r="L146" t="s">
        <v>119</v>
      </c>
      <c r="M146" t="s">
        <v>120</v>
      </c>
    </row>
    <row r="147" spans="1:13" x14ac:dyDescent="0.25">
      <c r="A147" t="s">
        <v>325</v>
      </c>
      <c r="B147">
        <v>0.10205302182980699</v>
      </c>
      <c r="C147">
        <v>1.21784911478983</v>
      </c>
      <c r="D147">
        <v>-0.63576652244005705</v>
      </c>
      <c r="E147">
        <v>0.12793817483898801</v>
      </c>
      <c r="F147">
        <v>-0.66213407713419903</v>
      </c>
      <c r="G147">
        <v>-0.41921654819884402</v>
      </c>
      <c r="H147">
        <v>-0.48503376688078598</v>
      </c>
      <c r="I147">
        <v>2.1429533153621998</v>
      </c>
      <c r="J147">
        <v>-0.191090223152384</v>
      </c>
      <c r="K147" t="s">
        <v>326</v>
      </c>
      <c r="L147" t="s">
        <v>40</v>
      </c>
      <c r="M147" t="s">
        <v>120</v>
      </c>
    </row>
    <row r="148" spans="1:13" x14ac:dyDescent="0.25">
      <c r="A148" t="s">
        <v>327</v>
      </c>
      <c r="B148">
        <v>-0.79538635609013997</v>
      </c>
      <c r="C148">
        <v>0.32597139778603901</v>
      </c>
      <c r="D148">
        <v>-0.83590572108019401</v>
      </c>
      <c r="E148">
        <v>-1.70466537278427</v>
      </c>
      <c r="F148">
        <v>-0.83883343149768497</v>
      </c>
      <c r="G148">
        <v>-0.42050639935196699</v>
      </c>
      <c r="H148">
        <v>-0.83337233713921099</v>
      </c>
      <c r="I148">
        <v>0.180026672502305</v>
      </c>
      <c r="J148">
        <v>-3.0202048053216399E-2</v>
      </c>
      <c r="K148" t="s">
        <v>328</v>
      </c>
      <c r="L148" t="s">
        <v>68</v>
      </c>
      <c r="M148" t="s">
        <v>35</v>
      </c>
    </row>
    <row r="149" spans="1:13" x14ac:dyDescent="0.25">
      <c r="A149" t="s">
        <v>329</v>
      </c>
      <c r="B149">
        <v>-0.18303399209438601</v>
      </c>
      <c r="C149">
        <v>-1.2273995329446601</v>
      </c>
      <c r="D149">
        <v>1.1857922819214799</v>
      </c>
      <c r="E149">
        <v>1.8779093549260799</v>
      </c>
      <c r="F149">
        <v>0.22743769188037</v>
      </c>
      <c r="G149">
        <v>-0.42414200822105103</v>
      </c>
      <c r="H149">
        <v>0.74715709769209404</v>
      </c>
      <c r="I149">
        <v>1.4737166899391401</v>
      </c>
      <c r="J149">
        <v>3.9326306013662</v>
      </c>
      <c r="K149" t="s">
        <v>330</v>
      </c>
      <c r="L149" t="s">
        <v>119</v>
      </c>
      <c r="M149" t="s">
        <v>120</v>
      </c>
    </row>
    <row r="150" spans="1:13" x14ac:dyDescent="0.25">
      <c r="A150" t="s">
        <v>331</v>
      </c>
      <c r="B150">
        <v>-1.7169225651197599</v>
      </c>
      <c r="C150">
        <v>-0.54909117002638896</v>
      </c>
      <c r="D150">
        <v>-0.183787646303402</v>
      </c>
      <c r="E150">
        <v>0.61754125536159798</v>
      </c>
      <c r="F150">
        <v>-1.1600038423838099</v>
      </c>
      <c r="G150">
        <v>-0.43662874144261998</v>
      </c>
      <c r="H150">
        <v>-0.93189239829716497</v>
      </c>
      <c r="I150">
        <v>1.2549358634265699</v>
      </c>
      <c r="J150">
        <v>1.1965461074669801</v>
      </c>
      <c r="K150" t="s">
        <v>332</v>
      </c>
      <c r="L150" t="s">
        <v>65</v>
      </c>
      <c r="M150" t="s">
        <v>29</v>
      </c>
    </row>
    <row r="151" spans="1:13" x14ac:dyDescent="0.25">
      <c r="A151" t="s">
        <v>333</v>
      </c>
      <c r="B151">
        <v>1.5934046525866401</v>
      </c>
      <c r="C151">
        <v>-0.96826927415538999</v>
      </c>
      <c r="D151">
        <v>2.0365709539159802</v>
      </c>
      <c r="E151">
        <v>1.74920344087627</v>
      </c>
      <c r="F151">
        <v>1.6558239772357599</v>
      </c>
      <c r="G151">
        <v>-0.45043687028171397</v>
      </c>
      <c r="H151">
        <v>1.94582568232333</v>
      </c>
      <c r="I151">
        <v>-1.5223696384706999</v>
      </c>
      <c r="J151">
        <v>1.0998283151947399</v>
      </c>
      <c r="K151" t="s">
        <v>334</v>
      </c>
      <c r="L151" t="s">
        <v>119</v>
      </c>
      <c r="M151" t="s">
        <v>120</v>
      </c>
    </row>
    <row r="152" spans="1:13" x14ac:dyDescent="0.25">
      <c r="A152" t="s">
        <v>335</v>
      </c>
      <c r="B152">
        <v>-0.66965904326841597</v>
      </c>
      <c r="C152">
        <v>-1.13189493425274</v>
      </c>
      <c r="D152">
        <v>-8.2991338026370005E-3</v>
      </c>
      <c r="E152">
        <v>0.96266838429652402</v>
      </c>
      <c r="F152">
        <v>-0.35834740508183299</v>
      </c>
      <c r="G152">
        <v>-0.49345954426278898</v>
      </c>
      <c r="H152">
        <v>-1.04684353715467</v>
      </c>
      <c r="I152">
        <v>-0.53000273467908898</v>
      </c>
      <c r="J152">
        <v>-0.134217806957803</v>
      </c>
      <c r="K152" t="s">
        <v>336</v>
      </c>
      <c r="L152" t="s">
        <v>68</v>
      </c>
      <c r="M152" t="s">
        <v>120</v>
      </c>
    </row>
    <row r="153" spans="1:13" x14ac:dyDescent="0.25">
      <c r="A153" t="s">
        <v>337</v>
      </c>
      <c r="B153">
        <v>0.11838166635627601</v>
      </c>
      <c r="C153">
        <v>-1.4085657753833101</v>
      </c>
      <c r="D153">
        <v>5.3517629046368802E-2</v>
      </c>
      <c r="E153">
        <v>-0.40352698773723999</v>
      </c>
      <c r="F153">
        <v>-9.59648041265951E-3</v>
      </c>
      <c r="G153">
        <v>-0.49801599953867698</v>
      </c>
      <c r="H153">
        <v>0.71656133000088895</v>
      </c>
      <c r="I153">
        <v>-1.4580622858013299</v>
      </c>
      <c r="J153">
        <v>9.8670017280068203E-2</v>
      </c>
      <c r="K153" t="s">
        <v>338</v>
      </c>
      <c r="L153" t="s">
        <v>65</v>
      </c>
      <c r="M153" t="s">
        <v>120</v>
      </c>
    </row>
    <row r="154" spans="1:13" x14ac:dyDescent="0.25">
      <c r="A154" t="s">
        <v>339</v>
      </c>
      <c r="B154">
        <v>-0.74727907679614602</v>
      </c>
      <c r="C154">
        <v>-0.72084306873327098</v>
      </c>
      <c r="D154">
        <v>0.26656041871045699</v>
      </c>
      <c r="E154">
        <v>0.70040086592032302</v>
      </c>
      <c r="F154">
        <v>-1.0637474905642299</v>
      </c>
      <c r="G154">
        <v>-0.51465822148627804</v>
      </c>
      <c r="H154">
        <v>-8.8410735464300901E-3</v>
      </c>
      <c r="I154">
        <v>-0.22226445281346899</v>
      </c>
      <c r="J154">
        <v>-4.1197258999517997E-2</v>
      </c>
      <c r="K154" t="s">
        <v>340</v>
      </c>
      <c r="L154" t="s">
        <v>68</v>
      </c>
      <c r="M154" t="s">
        <v>120</v>
      </c>
    </row>
    <row r="155" spans="1:13" x14ac:dyDescent="0.25">
      <c r="A155" t="s">
        <v>341</v>
      </c>
      <c r="B155">
        <v>-0.20620141587827001</v>
      </c>
      <c r="C155">
        <v>-1.2116522002594301</v>
      </c>
      <c r="D155">
        <v>1.9171602612648699</v>
      </c>
      <c r="E155">
        <v>7.0120237281577305E-2</v>
      </c>
      <c r="F155">
        <v>0.77470841428844806</v>
      </c>
      <c r="G155">
        <v>-0.51514726729943405</v>
      </c>
      <c r="H155">
        <v>1.12940289974758</v>
      </c>
      <c r="I155">
        <v>-2.2262238334286</v>
      </c>
      <c r="J155">
        <v>-1.64039357535896</v>
      </c>
      <c r="K155" t="s">
        <v>342</v>
      </c>
      <c r="L155" t="s">
        <v>223</v>
      </c>
      <c r="M155" t="s">
        <v>29</v>
      </c>
    </row>
    <row r="156" spans="1:13" x14ac:dyDescent="0.25">
      <c r="A156" t="s">
        <v>343</v>
      </c>
      <c r="B156">
        <v>0.98489603108053103</v>
      </c>
      <c r="C156">
        <v>1.5994917536354101</v>
      </c>
      <c r="D156">
        <v>0.99031455296309501</v>
      </c>
      <c r="E156">
        <v>-1.41180991692304</v>
      </c>
      <c r="F156">
        <v>0.46610311635860902</v>
      </c>
      <c r="G156">
        <v>-0.53956747805045102</v>
      </c>
      <c r="H156">
        <v>1.5375264254821399</v>
      </c>
      <c r="I156">
        <v>0.79927000323140396</v>
      </c>
      <c r="J156">
        <v>5.8129484484663603E-2</v>
      </c>
      <c r="K156" t="s">
        <v>344</v>
      </c>
      <c r="L156" t="s">
        <v>40</v>
      </c>
      <c r="M156" t="s">
        <v>29</v>
      </c>
    </row>
    <row r="157" spans="1:13" x14ac:dyDescent="0.25">
      <c r="A157" t="s">
        <v>345</v>
      </c>
      <c r="B157">
        <v>-0.15603179380096499</v>
      </c>
      <c r="C157">
        <v>-0.32309795245161599</v>
      </c>
      <c r="D157">
        <v>-0.37712481172009998</v>
      </c>
      <c r="E157">
        <v>1.2109788335517599</v>
      </c>
      <c r="F157">
        <v>-0.277550916561979</v>
      </c>
      <c r="G157">
        <v>-0.54213197007879799</v>
      </c>
      <c r="H157">
        <v>0.94881655843026502</v>
      </c>
      <c r="I157">
        <v>-0.14304800467308201</v>
      </c>
      <c r="J157">
        <v>1.98985116968956</v>
      </c>
      <c r="K157" t="s">
        <v>346</v>
      </c>
      <c r="L157" t="s">
        <v>65</v>
      </c>
      <c r="M157" t="s">
        <v>120</v>
      </c>
    </row>
    <row r="158" spans="1:13" x14ac:dyDescent="0.25">
      <c r="A158" t="s">
        <v>347</v>
      </c>
      <c r="B158">
        <v>0.75555477305412</v>
      </c>
      <c r="C158">
        <v>1.7770062816479499</v>
      </c>
      <c r="D158">
        <v>-0.70205549990439098</v>
      </c>
      <c r="E158">
        <v>-1.2957860444531999</v>
      </c>
      <c r="F158">
        <v>-0.28243359415515401</v>
      </c>
      <c r="G158">
        <v>-0.55953406931139305</v>
      </c>
      <c r="H158">
        <v>-0.446456255352007</v>
      </c>
      <c r="I158">
        <v>0.737387964829892</v>
      </c>
      <c r="J158">
        <v>-0.60517374195354801</v>
      </c>
      <c r="K158" t="s">
        <v>348</v>
      </c>
      <c r="L158" t="s">
        <v>68</v>
      </c>
      <c r="M158" t="s">
        <v>29</v>
      </c>
    </row>
    <row r="159" spans="1:13" x14ac:dyDescent="0.25">
      <c r="A159" t="s">
        <v>349</v>
      </c>
      <c r="B159">
        <v>0.344289140862371</v>
      </c>
      <c r="C159">
        <v>0.72263142002822001</v>
      </c>
      <c r="D159">
        <v>1.09737736498202</v>
      </c>
      <c r="E159">
        <v>0.53416969383553803</v>
      </c>
      <c r="F159">
        <v>1.5492431915861899</v>
      </c>
      <c r="G159">
        <v>-0.56929998953952898</v>
      </c>
      <c r="H159">
        <v>0.63673020063276098</v>
      </c>
      <c r="I159">
        <v>-0.33509535156568798</v>
      </c>
      <c r="J159">
        <v>0.42661998144244601</v>
      </c>
      <c r="K159" t="s">
        <v>350</v>
      </c>
      <c r="L159" t="s">
        <v>119</v>
      </c>
      <c r="M159" t="s">
        <v>120</v>
      </c>
    </row>
    <row r="160" spans="1:13" x14ac:dyDescent="0.25">
      <c r="A160" t="s">
        <v>351</v>
      </c>
      <c r="B160">
        <v>0.98379341431578604</v>
      </c>
      <c r="C160">
        <v>-0.82873393002201701</v>
      </c>
      <c r="D160">
        <v>0.45657568197215997</v>
      </c>
      <c r="E160">
        <v>-0.888011486363803</v>
      </c>
      <c r="F160">
        <v>-0.150788156521</v>
      </c>
      <c r="G160">
        <v>-0.56932752719270396</v>
      </c>
      <c r="H160">
        <v>-0.49905990601559203</v>
      </c>
      <c r="I160">
        <v>-0.42767292221041298</v>
      </c>
      <c r="J160">
        <v>0.25251143014093003</v>
      </c>
      <c r="K160" t="s">
        <v>352</v>
      </c>
      <c r="L160" t="s">
        <v>65</v>
      </c>
      <c r="M160" t="s">
        <v>35</v>
      </c>
    </row>
    <row r="161" spans="1:13" x14ac:dyDescent="0.25">
      <c r="A161" t="s">
        <v>353</v>
      </c>
      <c r="B161">
        <v>-0.66623610846818604</v>
      </c>
      <c r="C161">
        <v>8.4396154686051605E-2</v>
      </c>
      <c r="D161">
        <v>-0.127055257479191</v>
      </c>
      <c r="E161">
        <v>-0.43893644423641498</v>
      </c>
      <c r="F161">
        <v>-0.59143902356182199</v>
      </c>
      <c r="G161">
        <v>-0.57715935095826498</v>
      </c>
      <c r="H161">
        <v>0.45525765580288702</v>
      </c>
      <c r="I161">
        <v>0.48142804297576097</v>
      </c>
      <c r="J161">
        <v>-2.6566970473030499E-2</v>
      </c>
      <c r="K161" t="s">
        <v>354</v>
      </c>
      <c r="L161" t="s">
        <v>68</v>
      </c>
      <c r="M161" t="s">
        <v>120</v>
      </c>
    </row>
    <row r="162" spans="1:13" x14ac:dyDescent="0.25">
      <c r="A162" t="s">
        <v>355</v>
      </c>
      <c r="B162">
        <v>-0.95864717439093505</v>
      </c>
      <c r="C162">
        <v>-3.2600535590824403E-2</v>
      </c>
      <c r="D162">
        <v>-0.89044407774661605</v>
      </c>
      <c r="E162">
        <v>-0.336770915407406</v>
      </c>
      <c r="F162">
        <v>-0.55738236365525995</v>
      </c>
      <c r="G162">
        <v>-0.58665669807448595</v>
      </c>
      <c r="H162">
        <v>-1.2540847772055499</v>
      </c>
      <c r="I162">
        <v>0.76382151194208903</v>
      </c>
      <c r="J162">
        <v>-3.3063419520037801E-2</v>
      </c>
      <c r="K162" t="s">
        <v>356</v>
      </c>
      <c r="L162" t="s">
        <v>65</v>
      </c>
      <c r="M162" t="s">
        <v>29</v>
      </c>
    </row>
    <row r="163" spans="1:13" x14ac:dyDescent="0.25">
      <c r="A163" t="s">
        <v>357</v>
      </c>
      <c r="B163">
        <v>1.41515758846927</v>
      </c>
      <c r="C163">
        <v>0.72851484583035997</v>
      </c>
      <c r="D163">
        <v>-0.35397854787774402</v>
      </c>
      <c r="E163">
        <v>-0.67225712540146498</v>
      </c>
      <c r="F163">
        <v>0.78551015290852699</v>
      </c>
      <c r="G163">
        <v>-0.59190526997360404</v>
      </c>
      <c r="H163">
        <v>-0.335780319903138</v>
      </c>
      <c r="I163">
        <v>0.28539632993941</v>
      </c>
      <c r="J163">
        <v>0.144209097712619</v>
      </c>
      <c r="K163" t="s">
        <v>358</v>
      </c>
      <c r="L163" t="s">
        <v>40</v>
      </c>
      <c r="M163" t="s">
        <v>29</v>
      </c>
    </row>
    <row r="164" spans="1:13" x14ac:dyDescent="0.25">
      <c r="A164" t="s">
        <v>359</v>
      </c>
      <c r="B164">
        <v>1.35869303685728</v>
      </c>
      <c r="C164">
        <v>1.1044782690511801</v>
      </c>
      <c r="D164">
        <v>-0.88177847381769403</v>
      </c>
      <c r="E164">
        <v>-1.9573452417575401</v>
      </c>
      <c r="F164">
        <v>0.79666130420283998</v>
      </c>
      <c r="G164">
        <v>-0.62184447151407696</v>
      </c>
      <c r="H164">
        <v>1.6490400339293101</v>
      </c>
      <c r="I164">
        <v>1.3748291348683299</v>
      </c>
      <c r="J164">
        <v>0.53917215948901698</v>
      </c>
      <c r="K164" t="s">
        <v>360</v>
      </c>
      <c r="L164" t="s">
        <v>286</v>
      </c>
      <c r="M164" t="s">
        <v>29</v>
      </c>
    </row>
    <row r="165" spans="1:13" x14ac:dyDescent="0.25">
      <c r="A165" t="s">
        <v>361</v>
      </c>
      <c r="B165">
        <v>0.598395997067941</v>
      </c>
      <c r="C165">
        <v>-1.3477324319548301</v>
      </c>
      <c r="D165">
        <v>1.56240221171067</v>
      </c>
      <c r="E165">
        <v>1.6454911977412401</v>
      </c>
      <c r="F165">
        <v>1.77764592866517</v>
      </c>
      <c r="G165">
        <v>-0.62756034124024596</v>
      </c>
      <c r="H165">
        <v>0.71633159990942696</v>
      </c>
      <c r="I165">
        <v>-1.45388864561109</v>
      </c>
      <c r="J165">
        <v>1.3373798072496601</v>
      </c>
      <c r="K165" t="s">
        <v>362</v>
      </c>
      <c r="L165" t="s">
        <v>119</v>
      </c>
      <c r="M165" t="s">
        <v>120</v>
      </c>
    </row>
    <row r="166" spans="1:13" x14ac:dyDescent="0.25">
      <c r="A166" t="s">
        <v>363</v>
      </c>
      <c r="B166">
        <v>0.92024412316667004</v>
      </c>
      <c r="C166">
        <v>1.54147174967129E-2</v>
      </c>
      <c r="D166">
        <v>1.9662203432748999E-2</v>
      </c>
      <c r="E166">
        <v>0.21716946996386699</v>
      </c>
      <c r="F166">
        <v>-0.19623558460778301</v>
      </c>
      <c r="G166">
        <v>-0.63073408475752701</v>
      </c>
      <c r="H166">
        <v>0.70378973717368098</v>
      </c>
      <c r="I166">
        <v>-1.38826420889456</v>
      </c>
      <c r="J166">
        <v>-0.49023508582147801</v>
      </c>
      <c r="K166" t="s">
        <v>364</v>
      </c>
      <c r="L166" t="s">
        <v>65</v>
      </c>
      <c r="M166" t="s">
        <v>29</v>
      </c>
    </row>
    <row r="167" spans="1:13" x14ac:dyDescent="0.25">
      <c r="A167" t="s">
        <v>365</v>
      </c>
      <c r="B167">
        <v>1.35790402605303</v>
      </c>
      <c r="C167">
        <v>-0.38690961026646797</v>
      </c>
      <c r="D167">
        <v>0.94558314071856298</v>
      </c>
      <c r="E167">
        <v>0.27301582290429099</v>
      </c>
      <c r="F167">
        <v>2.2325089994623202</v>
      </c>
      <c r="G167">
        <v>-0.63974935740691496</v>
      </c>
      <c r="H167">
        <v>2.2897326169054399</v>
      </c>
      <c r="I167">
        <v>-1.79562815592138</v>
      </c>
      <c r="J167">
        <v>-0.34078302870523702</v>
      </c>
      <c r="K167" t="s">
        <v>366</v>
      </c>
      <c r="L167" t="s">
        <v>223</v>
      </c>
      <c r="M167" t="s">
        <v>120</v>
      </c>
    </row>
    <row r="168" spans="1:13" x14ac:dyDescent="0.25">
      <c r="A168" t="s">
        <v>367</v>
      </c>
      <c r="B168">
        <v>0.37361749306398301</v>
      </c>
      <c r="C168">
        <v>0.36292642299629102</v>
      </c>
      <c r="D168">
        <v>1.42418164915956</v>
      </c>
      <c r="E168">
        <v>0.83063589132009197</v>
      </c>
      <c r="F168">
        <v>0.41414868996869703</v>
      </c>
      <c r="G168">
        <v>-0.65296616906049898</v>
      </c>
      <c r="H168">
        <v>0.56341530034464904</v>
      </c>
      <c r="I168">
        <v>-0.58963345826582103</v>
      </c>
      <c r="J168">
        <v>1.5099024326213499</v>
      </c>
      <c r="K168" t="s">
        <v>368</v>
      </c>
      <c r="L168" t="s">
        <v>119</v>
      </c>
      <c r="M168" t="s">
        <v>120</v>
      </c>
    </row>
    <row r="169" spans="1:13" x14ac:dyDescent="0.25">
      <c r="A169" t="s">
        <v>369</v>
      </c>
      <c r="B169">
        <v>1.27945076719745</v>
      </c>
      <c r="C169">
        <v>-2.1063831485382898</v>
      </c>
      <c r="D169">
        <v>1.5652200750263701</v>
      </c>
      <c r="E169">
        <v>1.1750381581134</v>
      </c>
      <c r="F169">
        <v>1.1615058501956901</v>
      </c>
      <c r="G169">
        <v>-0.66023189669955895</v>
      </c>
      <c r="H169">
        <v>1.2803349751072499</v>
      </c>
      <c r="I169">
        <v>-0.42241006020363803</v>
      </c>
      <c r="J169">
        <v>1.9668596900794799</v>
      </c>
      <c r="K169" t="s">
        <v>370</v>
      </c>
      <c r="L169" t="s">
        <v>119</v>
      </c>
      <c r="M169" t="s">
        <v>120</v>
      </c>
    </row>
    <row r="170" spans="1:13" x14ac:dyDescent="0.25">
      <c r="A170" t="s">
        <v>371</v>
      </c>
      <c r="B170">
        <v>0.68107757803745705</v>
      </c>
      <c r="C170">
        <v>-1.11430928568044</v>
      </c>
      <c r="D170">
        <v>1.26583690124691</v>
      </c>
      <c r="E170">
        <v>0.80331605649680504</v>
      </c>
      <c r="F170">
        <v>1.18510091033953</v>
      </c>
      <c r="G170">
        <v>-0.66767823042236396</v>
      </c>
      <c r="H170">
        <v>0.101600934547248</v>
      </c>
      <c r="I170">
        <v>-1.20327338805166</v>
      </c>
      <c r="J170">
        <v>0.33790082249581999</v>
      </c>
      <c r="K170" t="s">
        <v>372</v>
      </c>
      <c r="L170" t="s">
        <v>119</v>
      </c>
      <c r="M170" t="s">
        <v>120</v>
      </c>
    </row>
    <row r="171" spans="1:13" x14ac:dyDescent="0.25">
      <c r="A171" t="s">
        <v>373</v>
      </c>
      <c r="B171">
        <v>0.35454389908578698</v>
      </c>
      <c r="C171">
        <v>1.4066809756829</v>
      </c>
      <c r="D171">
        <v>-0.55313328978563103</v>
      </c>
      <c r="E171">
        <v>-0.89910615094635205</v>
      </c>
      <c r="F171">
        <v>-0.34234420919547098</v>
      </c>
      <c r="G171">
        <v>-0.69075289975746101</v>
      </c>
      <c r="H171">
        <v>-0.80233507165612705</v>
      </c>
      <c r="I171">
        <v>-1.46785438847286E-2</v>
      </c>
      <c r="J171">
        <v>-3.1835446980260102E-3</v>
      </c>
      <c r="K171" t="s">
        <v>374</v>
      </c>
      <c r="L171" t="s">
        <v>68</v>
      </c>
      <c r="M171" t="s">
        <v>35</v>
      </c>
    </row>
    <row r="172" spans="1:13" x14ac:dyDescent="0.25">
      <c r="A172" t="s">
        <v>375</v>
      </c>
      <c r="B172">
        <v>0.54115999824140004</v>
      </c>
      <c r="C172">
        <v>0.53101814480520604</v>
      </c>
      <c r="D172">
        <v>-1.04661890409165</v>
      </c>
      <c r="E172">
        <v>-1.6798539832104</v>
      </c>
      <c r="F172">
        <v>2.5460096998769201E-2</v>
      </c>
      <c r="G172">
        <v>-0.69260176131431395</v>
      </c>
      <c r="H172">
        <v>-0.42038696198721298</v>
      </c>
      <c r="I172">
        <v>-0.54291001377359305</v>
      </c>
      <c r="J172">
        <v>-1.4949188109174401</v>
      </c>
      <c r="K172" t="s">
        <v>376</v>
      </c>
      <c r="L172" t="s">
        <v>68</v>
      </c>
      <c r="M172" t="s">
        <v>29</v>
      </c>
    </row>
    <row r="173" spans="1:13" x14ac:dyDescent="0.25">
      <c r="A173" t="s">
        <v>377</v>
      </c>
      <c r="B173">
        <v>-0.16559300070969299</v>
      </c>
      <c r="C173">
        <v>0.81998310266171404</v>
      </c>
      <c r="D173">
        <v>1.5426207361297399</v>
      </c>
      <c r="E173">
        <v>0.33115989887893399</v>
      </c>
      <c r="F173">
        <v>0.66232647137571599</v>
      </c>
      <c r="G173">
        <v>-0.69719993777895495</v>
      </c>
      <c r="H173">
        <v>0.39058088526940399</v>
      </c>
      <c r="I173">
        <v>-0.40272696760161503</v>
      </c>
      <c r="J173">
        <v>0.42920887310108602</v>
      </c>
      <c r="K173" t="s">
        <v>378</v>
      </c>
      <c r="L173" t="s">
        <v>119</v>
      </c>
      <c r="M173" t="s">
        <v>120</v>
      </c>
    </row>
    <row r="174" spans="1:13" x14ac:dyDescent="0.25">
      <c r="A174" t="s">
        <v>379</v>
      </c>
      <c r="B174">
        <v>-0.94203900294887699</v>
      </c>
      <c r="C174">
        <v>6.6070710308890307E-2</v>
      </c>
      <c r="D174">
        <v>-2.6872512866170601</v>
      </c>
      <c r="E174">
        <v>-0.60676071613590699</v>
      </c>
      <c r="F174">
        <v>-1.7827574342044099</v>
      </c>
      <c r="G174">
        <v>-0.70304833108106701</v>
      </c>
      <c r="H174">
        <v>-2.5507736960756602</v>
      </c>
      <c r="I174">
        <v>0.27902752575243001</v>
      </c>
      <c r="J174">
        <v>-0.35659890180921899</v>
      </c>
      <c r="K174" t="s">
        <v>380</v>
      </c>
      <c r="L174" t="s">
        <v>68</v>
      </c>
      <c r="M174" t="s">
        <v>29</v>
      </c>
    </row>
    <row r="175" spans="1:13" x14ac:dyDescent="0.25">
      <c r="A175" t="s">
        <v>381</v>
      </c>
      <c r="B175">
        <v>-0.55434422249645898</v>
      </c>
      <c r="C175">
        <v>-0.45659583164469097</v>
      </c>
      <c r="D175">
        <v>-0.54006587135342499</v>
      </c>
      <c r="E175">
        <v>0.13124026264011199</v>
      </c>
      <c r="F175">
        <v>-1.2268828990424601</v>
      </c>
      <c r="G175">
        <v>-0.70757959668904002</v>
      </c>
      <c r="H175">
        <v>-0.65739744239264797</v>
      </c>
      <c r="I175">
        <v>-0.93952192276035595</v>
      </c>
      <c r="J175">
        <v>-0.27880495369136699</v>
      </c>
      <c r="K175" t="s">
        <v>382</v>
      </c>
      <c r="L175" t="s">
        <v>68</v>
      </c>
      <c r="M175" t="s">
        <v>120</v>
      </c>
    </row>
    <row r="176" spans="1:13" x14ac:dyDescent="0.25">
      <c r="A176" t="s">
        <v>383</v>
      </c>
      <c r="B176">
        <v>1.9645949609716</v>
      </c>
      <c r="C176">
        <v>0.92165305265023201</v>
      </c>
      <c r="D176">
        <v>7.9014403014581097E-2</v>
      </c>
      <c r="E176">
        <v>-0.491680228227384</v>
      </c>
      <c r="F176">
        <v>1.05220670544277</v>
      </c>
      <c r="G176">
        <v>-0.71148658743663296</v>
      </c>
      <c r="H176">
        <v>2.0002245108464898</v>
      </c>
      <c r="I176">
        <v>-0.60718166833760201</v>
      </c>
      <c r="J176">
        <v>-0.22959135554585899</v>
      </c>
      <c r="K176" t="s">
        <v>384</v>
      </c>
      <c r="L176" t="s">
        <v>223</v>
      </c>
      <c r="M176" t="s">
        <v>29</v>
      </c>
    </row>
    <row r="177" spans="1:13" x14ac:dyDescent="0.25">
      <c r="A177" t="s">
        <v>385</v>
      </c>
      <c r="B177">
        <v>1.4756665375172999</v>
      </c>
      <c r="C177">
        <v>-1.8448678612845399</v>
      </c>
      <c r="D177">
        <v>2.2547664763753401</v>
      </c>
      <c r="E177">
        <v>0.45988120720245002</v>
      </c>
      <c r="F177">
        <v>1.4720176739358</v>
      </c>
      <c r="G177">
        <v>-0.716562226952562</v>
      </c>
      <c r="H177">
        <v>1.73251430025285</v>
      </c>
      <c r="I177">
        <v>0.65499083205678799</v>
      </c>
      <c r="J177">
        <v>4.6831628357026602</v>
      </c>
      <c r="K177" t="s">
        <v>386</v>
      </c>
      <c r="L177" t="s">
        <v>119</v>
      </c>
      <c r="M177" t="s">
        <v>120</v>
      </c>
    </row>
    <row r="178" spans="1:13" x14ac:dyDescent="0.25">
      <c r="A178" t="s">
        <v>387</v>
      </c>
      <c r="B178">
        <v>-0.80503555159673301</v>
      </c>
      <c r="C178">
        <v>-0.96880673820770602</v>
      </c>
      <c r="D178">
        <v>-0.22604304174390399</v>
      </c>
      <c r="E178">
        <v>1.87499067655438</v>
      </c>
      <c r="F178">
        <v>-1.7681335753977401</v>
      </c>
      <c r="G178">
        <v>-0.72935693409883195</v>
      </c>
      <c r="H178">
        <v>-0.876195927659561</v>
      </c>
      <c r="I178">
        <v>-0.13021327140459699</v>
      </c>
      <c r="J178">
        <v>0.96766617801941701</v>
      </c>
      <c r="K178" t="s">
        <v>388</v>
      </c>
      <c r="L178" t="s">
        <v>65</v>
      </c>
      <c r="M178" t="s">
        <v>389</v>
      </c>
    </row>
    <row r="179" spans="1:13" x14ac:dyDescent="0.25">
      <c r="A179" t="s">
        <v>390</v>
      </c>
      <c r="B179">
        <v>0.785614259347996</v>
      </c>
      <c r="C179">
        <v>0.924689940188681</v>
      </c>
      <c r="D179">
        <v>1.9142775450557299</v>
      </c>
      <c r="E179">
        <v>-0.51589536004754499</v>
      </c>
      <c r="F179">
        <v>-0.37750007373834499</v>
      </c>
      <c r="G179">
        <v>-0.73056929907599899</v>
      </c>
      <c r="H179">
        <v>1.81306449669342</v>
      </c>
      <c r="I179">
        <v>-0.77705299502685299</v>
      </c>
      <c r="J179">
        <v>1.5367594936737401</v>
      </c>
      <c r="K179" t="s">
        <v>391</v>
      </c>
      <c r="L179" t="s">
        <v>119</v>
      </c>
      <c r="M179" t="s">
        <v>29</v>
      </c>
    </row>
    <row r="180" spans="1:13" x14ac:dyDescent="0.25">
      <c r="A180" t="s">
        <v>392</v>
      </c>
      <c r="B180">
        <v>1.3518146704761</v>
      </c>
      <c r="C180">
        <v>0.488691713871587</v>
      </c>
      <c r="D180">
        <v>-1.0421577145727501</v>
      </c>
      <c r="E180">
        <v>-2.14025852095109</v>
      </c>
      <c r="F180">
        <v>-1.2318730786191601</v>
      </c>
      <c r="G180">
        <v>-0.75813616884637203</v>
      </c>
      <c r="H180">
        <v>-0.86653527000748298</v>
      </c>
      <c r="I180">
        <v>0.28234536666409099</v>
      </c>
      <c r="J180">
        <v>0.13497474443975199</v>
      </c>
      <c r="K180" t="s">
        <v>393</v>
      </c>
      <c r="L180" t="s">
        <v>68</v>
      </c>
      <c r="M180" t="s">
        <v>29</v>
      </c>
    </row>
    <row r="181" spans="1:13" x14ac:dyDescent="0.25">
      <c r="A181" t="s">
        <v>394</v>
      </c>
      <c r="B181">
        <v>1.1281285383556301</v>
      </c>
      <c r="C181">
        <v>-1.79224287883023</v>
      </c>
      <c r="D181">
        <v>1.5587192786851001</v>
      </c>
      <c r="E181">
        <v>0.37864973814173702</v>
      </c>
      <c r="F181">
        <v>1.2058133073119901</v>
      </c>
      <c r="G181">
        <v>-0.765566771443702</v>
      </c>
      <c r="H181">
        <v>1.81131507858125</v>
      </c>
      <c r="I181">
        <v>-7.2751083365259997E-2</v>
      </c>
      <c r="J181">
        <v>2.26200127044372</v>
      </c>
      <c r="K181" t="s">
        <v>395</v>
      </c>
      <c r="L181" t="s">
        <v>119</v>
      </c>
      <c r="M181" t="s">
        <v>389</v>
      </c>
    </row>
    <row r="182" spans="1:13" x14ac:dyDescent="0.25">
      <c r="A182" t="s">
        <v>396</v>
      </c>
      <c r="B182">
        <v>-0.720455090750177</v>
      </c>
      <c r="C182">
        <v>0.45495390451429502</v>
      </c>
      <c r="D182">
        <v>-0.607753623029332</v>
      </c>
      <c r="E182">
        <v>-0.81163233521782097</v>
      </c>
      <c r="F182">
        <v>-1.2968495524149199</v>
      </c>
      <c r="G182">
        <v>-0.77152936280761997</v>
      </c>
      <c r="H182">
        <v>-1.2909462290189699</v>
      </c>
      <c r="I182">
        <v>-0.514226528519101</v>
      </c>
      <c r="J182">
        <v>-0.66675838738861104</v>
      </c>
      <c r="K182" t="s">
        <v>397</v>
      </c>
      <c r="L182" t="s">
        <v>68</v>
      </c>
      <c r="M182" t="s">
        <v>35</v>
      </c>
    </row>
    <row r="183" spans="1:13" x14ac:dyDescent="0.25">
      <c r="A183" t="s">
        <v>398</v>
      </c>
      <c r="B183">
        <v>1.7728064700860999</v>
      </c>
      <c r="C183">
        <v>-0.59953553337982002</v>
      </c>
      <c r="D183">
        <v>1.11711203789178</v>
      </c>
      <c r="E183">
        <v>0.51848695336598605</v>
      </c>
      <c r="F183">
        <v>1.00026549379138</v>
      </c>
      <c r="G183">
        <v>-0.79944038484511504</v>
      </c>
      <c r="H183">
        <v>2.2726837886673001</v>
      </c>
      <c r="I183">
        <v>-1.41794209827853</v>
      </c>
      <c r="J183">
        <v>0.76056513320402097</v>
      </c>
      <c r="K183" t="s">
        <v>399</v>
      </c>
      <c r="L183" t="s">
        <v>223</v>
      </c>
      <c r="M183" t="s">
        <v>120</v>
      </c>
    </row>
    <row r="184" spans="1:13" x14ac:dyDescent="0.25">
      <c r="A184" t="s">
        <v>400</v>
      </c>
      <c r="B184">
        <v>0.75886059815449403</v>
      </c>
      <c r="C184">
        <v>-0.95078340412167595</v>
      </c>
      <c r="D184">
        <v>1.70502107854194</v>
      </c>
      <c r="E184">
        <v>0.35581151382447601</v>
      </c>
      <c r="F184">
        <v>1.1729318817043899</v>
      </c>
      <c r="G184">
        <v>-0.86583085314373798</v>
      </c>
      <c r="H184">
        <v>0.64630941651533202</v>
      </c>
      <c r="I184">
        <v>-0.89970061542972002</v>
      </c>
      <c r="J184">
        <v>1.53688732969534</v>
      </c>
      <c r="K184" t="s">
        <v>401</v>
      </c>
      <c r="L184" t="s">
        <v>119</v>
      </c>
      <c r="M184" t="s">
        <v>120</v>
      </c>
    </row>
    <row r="185" spans="1:13" x14ac:dyDescent="0.25">
      <c r="A185" t="s">
        <v>402</v>
      </c>
      <c r="B185">
        <v>0.85163084452976001</v>
      </c>
      <c r="C185">
        <v>-0.84392717601435197</v>
      </c>
      <c r="D185">
        <v>1.07827920552092</v>
      </c>
      <c r="E185">
        <v>1.00131470003503</v>
      </c>
      <c r="F185">
        <v>-0.58594929348660096</v>
      </c>
      <c r="G185">
        <v>-0.90743227191173703</v>
      </c>
      <c r="H185">
        <v>0.202798098032721</v>
      </c>
      <c r="I185">
        <v>-1.0283314147204601</v>
      </c>
      <c r="J185">
        <v>0.61518294373950699</v>
      </c>
      <c r="K185" t="s">
        <v>403</v>
      </c>
      <c r="L185" t="s">
        <v>65</v>
      </c>
      <c r="M185" t="s">
        <v>120</v>
      </c>
    </row>
    <row r="186" spans="1:13" x14ac:dyDescent="0.25">
      <c r="A186" t="s">
        <v>404</v>
      </c>
      <c r="B186">
        <v>2.22183929957832</v>
      </c>
      <c r="C186">
        <v>2.5577652106227302</v>
      </c>
      <c r="D186">
        <v>0.92438439177056198</v>
      </c>
      <c r="E186">
        <v>-1.50080877159508</v>
      </c>
      <c r="F186">
        <v>2.2122853008983201</v>
      </c>
      <c r="G186">
        <v>-0.91012706003874</v>
      </c>
      <c r="H186">
        <v>1.1283806144447901</v>
      </c>
      <c r="I186">
        <v>-1.1284002038844001</v>
      </c>
      <c r="J186">
        <v>-1.1685759717508499</v>
      </c>
      <c r="K186" t="s">
        <v>405</v>
      </c>
      <c r="L186" t="s">
        <v>286</v>
      </c>
      <c r="M186" t="s">
        <v>120</v>
      </c>
    </row>
    <row r="187" spans="1:13" x14ac:dyDescent="0.25">
      <c r="A187" t="s">
        <v>406</v>
      </c>
      <c r="B187">
        <v>0.73877242097121498</v>
      </c>
      <c r="C187">
        <v>-6.7705591870695997E-2</v>
      </c>
      <c r="D187">
        <v>1.8085980867012501</v>
      </c>
      <c r="E187">
        <v>0.52523538451016505</v>
      </c>
      <c r="F187">
        <v>1.01350366457273</v>
      </c>
      <c r="G187">
        <v>-0.92334308242554697</v>
      </c>
      <c r="H187">
        <v>1.15187155277488</v>
      </c>
      <c r="I187">
        <v>-1.7362806430217099</v>
      </c>
      <c r="J187">
        <v>-0.10213785004510099</v>
      </c>
      <c r="K187" t="s">
        <v>407</v>
      </c>
      <c r="L187" t="s">
        <v>223</v>
      </c>
      <c r="M187" t="s">
        <v>120</v>
      </c>
    </row>
    <row r="188" spans="1:13" x14ac:dyDescent="0.25">
      <c r="A188" t="s">
        <v>408</v>
      </c>
      <c r="B188">
        <v>2.2425321423893099</v>
      </c>
      <c r="C188">
        <v>-1.0316363678164699</v>
      </c>
      <c r="D188">
        <v>1.81473686771269</v>
      </c>
      <c r="E188">
        <v>0.60166114509626401</v>
      </c>
      <c r="F188">
        <v>2.56857576419858</v>
      </c>
      <c r="G188">
        <v>-0.92670679773597697</v>
      </c>
      <c r="H188">
        <v>3.4342474006453698</v>
      </c>
      <c r="I188">
        <v>-2.0075645191086902</v>
      </c>
      <c r="J188">
        <v>-0.57326643551320999</v>
      </c>
      <c r="K188" t="s">
        <v>409</v>
      </c>
      <c r="L188" t="s">
        <v>223</v>
      </c>
      <c r="M188" t="s">
        <v>120</v>
      </c>
    </row>
    <row r="189" spans="1:13" x14ac:dyDescent="0.25">
      <c r="A189" t="s">
        <v>410</v>
      </c>
      <c r="B189">
        <v>1.74877818410681</v>
      </c>
      <c r="C189">
        <v>1.16770430699771</v>
      </c>
      <c r="D189">
        <v>-2.7727929573012001E-2</v>
      </c>
      <c r="E189">
        <v>-2.2647544249154601</v>
      </c>
      <c r="F189">
        <v>0.58526092810451602</v>
      </c>
      <c r="G189">
        <v>-0.93114624676205704</v>
      </c>
      <c r="H189">
        <v>-0.78534378191812604</v>
      </c>
      <c r="I189">
        <v>-0.69708874626178097</v>
      </c>
      <c r="J189">
        <v>-0.57263289586750599</v>
      </c>
      <c r="K189" t="s">
        <v>411</v>
      </c>
      <c r="L189" t="s">
        <v>68</v>
      </c>
      <c r="M189" t="s">
        <v>29</v>
      </c>
    </row>
    <row r="190" spans="1:13" x14ac:dyDescent="0.25">
      <c r="A190" t="s">
        <v>412</v>
      </c>
      <c r="B190">
        <v>1.6560919771868901</v>
      </c>
      <c r="C190">
        <v>-1.4972166733846499</v>
      </c>
      <c r="D190">
        <v>8.5185468633147701E-2</v>
      </c>
      <c r="E190">
        <v>0.38821062289938002</v>
      </c>
      <c r="F190">
        <v>1.2997315838485799</v>
      </c>
      <c r="G190">
        <v>-0.93294096831844697</v>
      </c>
      <c r="H190">
        <v>2.0583294815825202</v>
      </c>
      <c r="I190">
        <v>-0.923928593153299</v>
      </c>
      <c r="J190">
        <v>-0.28907887422098999</v>
      </c>
      <c r="K190" t="s">
        <v>413</v>
      </c>
      <c r="L190" t="s">
        <v>223</v>
      </c>
      <c r="M190" t="s">
        <v>120</v>
      </c>
    </row>
    <row r="191" spans="1:13" x14ac:dyDescent="0.25">
      <c r="A191" t="s">
        <v>414</v>
      </c>
      <c r="B191">
        <v>-0.43746960115278699</v>
      </c>
      <c r="C191">
        <v>-1.6379860552304999</v>
      </c>
      <c r="D191">
        <v>0.86896096830824099</v>
      </c>
      <c r="E191">
        <v>-0.13115860522426501</v>
      </c>
      <c r="F191">
        <v>-0.40762003116663797</v>
      </c>
      <c r="G191">
        <v>-0.94796599574110296</v>
      </c>
      <c r="H191">
        <v>-1.0344650037647099E-2</v>
      </c>
      <c r="I191">
        <v>-1.0192264715919199</v>
      </c>
      <c r="J191">
        <v>0.40221209437445199</v>
      </c>
      <c r="K191" t="s">
        <v>415</v>
      </c>
      <c r="L191" t="s">
        <v>68</v>
      </c>
      <c r="M191" t="s">
        <v>35</v>
      </c>
    </row>
    <row r="192" spans="1:13" x14ac:dyDescent="0.25">
      <c r="A192" t="s">
        <v>416</v>
      </c>
      <c r="B192">
        <v>-1.1454404295673399</v>
      </c>
      <c r="C192">
        <v>-0.74563558480475001</v>
      </c>
      <c r="D192">
        <v>-0.36776677178075601</v>
      </c>
      <c r="E192">
        <v>1.44308427857112</v>
      </c>
      <c r="F192">
        <v>-1.96378476832782</v>
      </c>
      <c r="G192">
        <v>-0.96501415710809302</v>
      </c>
      <c r="H192">
        <v>-1.5610566893240301</v>
      </c>
      <c r="I192">
        <v>1.12064682673782</v>
      </c>
      <c r="J192">
        <v>2.05289175326411</v>
      </c>
      <c r="K192" t="s">
        <v>417</v>
      </c>
      <c r="L192" t="s">
        <v>65</v>
      </c>
      <c r="M192" t="s">
        <v>389</v>
      </c>
    </row>
    <row r="193" spans="1:13" x14ac:dyDescent="0.25">
      <c r="A193" t="s">
        <v>418</v>
      </c>
      <c r="B193">
        <v>2.5911307181296701</v>
      </c>
      <c r="C193">
        <v>2.4357783620281301</v>
      </c>
      <c r="D193">
        <v>-9.4269633977454498E-2</v>
      </c>
      <c r="E193">
        <v>-1.8773413063298301</v>
      </c>
      <c r="F193">
        <v>1.56717717831213</v>
      </c>
      <c r="G193">
        <v>-1.00629079488604</v>
      </c>
      <c r="H193">
        <v>0.96889086631152499</v>
      </c>
      <c r="I193">
        <v>-0.19700369209325799</v>
      </c>
      <c r="J193">
        <v>-1.38477736825048</v>
      </c>
      <c r="K193" t="s">
        <v>419</v>
      </c>
      <c r="L193" t="s">
        <v>286</v>
      </c>
      <c r="M193" t="s">
        <v>32</v>
      </c>
    </row>
    <row r="194" spans="1:13" x14ac:dyDescent="0.25">
      <c r="A194" t="s">
        <v>420</v>
      </c>
      <c r="B194">
        <v>-1.01075570536148</v>
      </c>
      <c r="C194">
        <v>-1.1288269682499401</v>
      </c>
      <c r="D194">
        <v>-0.54425716464685103</v>
      </c>
      <c r="E194">
        <v>1.9104523512400999</v>
      </c>
      <c r="F194">
        <v>-1.8616757023289601</v>
      </c>
      <c r="G194">
        <v>-1.0118785828472501</v>
      </c>
      <c r="H194">
        <v>-1.79964450869962</v>
      </c>
      <c r="I194">
        <v>0.34245017619205198</v>
      </c>
      <c r="J194">
        <v>0.87902639692515805</v>
      </c>
      <c r="K194" t="s">
        <v>421</v>
      </c>
      <c r="L194" t="s">
        <v>65</v>
      </c>
      <c r="M194" t="s">
        <v>389</v>
      </c>
    </row>
    <row r="195" spans="1:13" x14ac:dyDescent="0.25">
      <c r="A195" t="s">
        <v>422</v>
      </c>
      <c r="B195">
        <v>0.31822069657589103</v>
      </c>
      <c r="C195">
        <v>-1.1962207837985701</v>
      </c>
      <c r="D195">
        <v>1.45835743944367</v>
      </c>
      <c r="E195">
        <v>-2.70702075573536E-2</v>
      </c>
      <c r="F195">
        <v>1.1470716525843301</v>
      </c>
      <c r="G195">
        <v>-1.0140463947262399</v>
      </c>
      <c r="H195">
        <v>0.23605451085698401</v>
      </c>
      <c r="I195">
        <v>-2.08579570677212</v>
      </c>
      <c r="J195">
        <v>-0.61424135116108702</v>
      </c>
      <c r="K195" t="s">
        <v>423</v>
      </c>
      <c r="L195" t="s">
        <v>223</v>
      </c>
      <c r="M195" t="s">
        <v>120</v>
      </c>
    </row>
    <row r="196" spans="1:13" x14ac:dyDescent="0.25">
      <c r="A196" t="s">
        <v>424</v>
      </c>
      <c r="B196">
        <v>-1.09807525185599</v>
      </c>
      <c r="C196">
        <v>-0.94486912826042602</v>
      </c>
      <c r="D196">
        <v>-0.555540433892315</v>
      </c>
      <c r="E196">
        <v>2.2260666394534301</v>
      </c>
      <c r="F196">
        <v>-1.6393629607123199</v>
      </c>
      <c r="G196">
        <v>-1.0145222786899899</v>
      </c>
      <c r="H196">
        <v>-1.0509281086425999</v>
      </c>
      <c r="I196">
        <v>0.50628218193119601</v>
      </c>
      <c r="J196">
        <v>0.90951697097715001</v>
      </c>
      <c r="K196" t="s">
        <v>425</v>
      </c>
      <c r="L196" t="s">
        <v>65</v>
      </c>
      <c r="M196" t="s">
        <v>389</v>
      </c>
    </row>
    <row r="197" spans="1:13" x14ac:dyDescent="0.25">
      <c r="A197" t="s">
        <v>426</v>
      </c>
      <c r="B197">
        <v>-1.1256922486885601</v>
      </c>
      <c r="C197">
        <v>-0.67146124067231505</v>
      </c>
      <c r="D197">
        <v>-0.93946477038559195</v>
      </c>
      <c r="E197">
        <v>1.07622091883036</v>
      </c>
      <c r="F197">
        <v>-1.5525916622667999</v>
      </c>
      <c r="G197">
        <v>-0.93867538391499195</v>
      </c>
      <c r="H197">
        <v>-0.96562620522633003</v>
      </c>
      <c r="I197">
        <v>0.62097755108846597</v>
      </c>
      <c r="J197">
        <v>-0.473475207132245</v>
      </c>
      <c r="K197" t="s">
        <v>427</v>
      </c>
      <c r="L197" t="s">
        <v>65</v>
      </c>
      <c r="M197" t="s">
        <v>120</v>
      </c>
    </row>
    <row r="198" spans="1:13" x14ac:dyDescent="0.25">
      <c r="A198" t="s">
        <v>428</v>
      </c>
      <c r="B198">
        <v>-1.2869089646612599</v>
      </c>
      <c r="C198">
        <v>-0.87402173392605098</v>
      </c>
      <c r="D198">
        <v>-0.103167923498392</v>
      </c>
      <c r="E198">
        <v>0.230370069086344</v>
      </c>
      <c r="F198">
        <v>-1.64204245330694</v>
      </c>
      <c r="G198">
        <v>-1.03084323334774</v>
      </c>
      <c r="H198">
        <v>-0.87621596491712594</v>
      </c>
      <c r="I198">
        <v>-0.50434682533797104</v>
      </c>
      <c r="J198">
        <v>0.47718535264662298</v>
      </c>
      <c r="K198" t="s">
        <v>429</v>
      </c>
      <c r="L198" t="s">
        <v>68</v>
      </c>
      <c r="M198" t="s">
        <v>120</v>
      </c>
    </row>
    <row r="199" spans="1:13" x14ac:dyDescent="0.25">
      <c r="A199" t="s">
        <v>430</v>
      </c>
      <c r="B199">
        <v>-1.6581669428003201</v>
      </c>
      <c r="C199">
        <v>0.59081649587671803</v>
      </c>
      <c r="D199">
        <v>-1.3232299213110299</v>
      </c>
      <c r="E199">
        <v>-0.48962736102366999</v>
      </c>
      <c r="F199">
        <v>-2.06363171062636</v>
      </c>
      <c r="G199">
        <v>-1.03657697600618</v>
      </c>
      <c r="H199">
        <v>-0.92639684724368898</v>
      </c>
      <c r="I199">
        <v>0.483002235163974</v>
      </c>
      <c r="J199">
        <v>9.0189987306411395E-2</v>
      </c>
      <c r="K199" t="s">
        <v>431</v>
      </c>
      <c r="L199" t="s">
        <v>68</v>
      </c>
      <c r="M199" t="s">
        <v>35</v>
      </c>
    </row>
    <row r="200" spans="1:13" x14ac:dyDescent="0.25">
      <c r="A200" t="s">
        <v>432</v>
      </c>
      <c r="B200">
        <v>-0.93567239819917003</v>
      </c>
      <c r="C200">
        <v>-0.95819580411318395</v>
      </c>
      <c r="D200">
        <v>-1.3352045004544799</v>
      </c>
      <c r="E200">
        <v>-0.44057160465587197</v>
      </c>
      <c r="F200">
        <v>-1.48115090046923</v>
      </c>
      <c r="G200">
        <v>-1.0680779573494501</v>
      </c>
      <c r="H200">
        <v>-1.0425599021389</v>
      </c>
      <c r="I200">
        <v>-0.198604715929074</v>
      </c>
      <c r="J200">
        <v>-0.409955966309137</v>
      </c>
      <c r="K200" t="s">
        <v>433</v>
      </c>
      <c r="L200" t="s">
        <v>68</v>
      </c>
      <c r="M200" t="s">
        <v>120</v>
      </c>
    </row>
    <row r="201" spans="1:13" x14ac:dyDescent="0.25">
      <c r="A201" t="s">
        <v>434</v>
      </c>
      <c r="B201">
        <v>-0.26893138160449698</v>
      </c>
      <c r="C201">
        <v>0.61169541914513303</v>
      </c>
      <c r="D201">
        <v>-0.56927640242424904</v>
      </c>
      <c r="E201">
        <v>-8.8291597706639108E-3</v>
      </c>
      <c r="F201">
        <v>-0.49851235226651402</v>
      </c>
      <c r="G201">
        <v>-1.12057886649642</v>
      </c>
      <c r="H201">
        <v>-1.2480282564689</v>
      </c>
      <c r="I201">
        <v>1.3160620104343701</v>
      </c>
      <c r="J201">
        <v>0.52921612993224498</v>
      </c>
      <c r="K201" t="s">
        <v>435</v>
      </c>
      <c r="L201" t="s">
        <v>65</v>
      </c>
      <c r="M201" t="s">
        <v>389</v>
      </c>
    </row>
    <row r="202" spans="1:13" x14ac:dyDescent="0.25">
      <c r="A202" t="s">
        <v>436</v>
      </c>
      <c r="B202">
        <v>-0.19381737243795999</v>
      </c>
      <c r="C202">
        <v>-0.217596283660559</v>
      </c>
      <c r="D202">
        <v>0.28641515254038302</v>
      </c>
      <c r="E202">
        <v>-0.75485106253093903</v>
      </c>
      <c r="F202">
        <v>-0.32884796503583902</v>
      </c>
      <c r="G202">
        <v>-0.96995352976761096</v>
      </c>
      <c r="H202">
        <v>-0.27066791844591798</v>
      </c>
      <c r="I202">
        <v>0.219874114938412</v>
      </c>
      <c r="J202">
        <v>0.32488189819612701</v>
      </c>
      <c r="K202" t="s">
        <v>437</v>
      </c>
      <c r="L202" t="s">
        <v>68</v>
      </c>
      <c r="M202" t="s">
        <v>35</v>
      </c>
    </row>
    <row r="203" spans="1:13" x14ac:dyDescent="0.25">
      <c r="A203" t="s">
        <v>438</v>
      </c>
      <c r="B203">
        <v>2.6224633606408899E-2</v>
      </c>
      <c r="C203">
        <v>-0.63736730922121598</v>
      </c>
      <c r="D203">
        <v>-1.4698296951018399</v>
      </c>
      <c r="E203">
        <v>-1.7697445459048899</v>
      </c>
      <c r="F203">
        <v>0.65971196541709998</v>
      </c>
      <c r="G203">
        <v>-1.22076195361041</v>
      </c>
      <c r="H203">
        <v>-2.1134826662554</v>
      </c>
      <c r="I203">
        <v>0.88575243796765202</v>
      </c>
      <c r="J203">
        <v>-1.25106676271563</v>
      </c>
      <c r="K203" t="s">
        <v>439</v>
      </c>
      <c r="L203" t="s">
        <v>68</v>
      </c>
      <c r="M203" t="s">
        <v>29</v>
      </c>
    </row>
    <row r="204" spans="1:13" x14ac:dyDescent="0.25">
      <c r="A204" t="s">
        <v>440</v>
      </c>
      <c r="B204">
        <v>0.75510207050137801</v>
      </c>
      <c r="C204">
        <v>-1.4430494122680999</v>
      </c>
      <c r="D204">
        <v>1.5170559403234101</v>
      </c>
      <c r="E204">
        <v>1.21106422481424</v>
      </c>
      <c r="F204">
        <v>5.9138939058139897E-2</v>
      </c>
      <c r="G204">
        <v>-1.24834569108657</v>
      </c>
      <c r="H204">
        <v>0.80126656813049402</v>
      </c>
      <c r="I204">
        <v>-0.85701043044537395</v>
      </c>
      <c r="J204">
        <v>1.28110812236675</v>
      </c>
      <c r="K204" t="s">
        <v>441</v>
      </c>
      <c r="L204" t="s">
        <v>65</v>
      </c>
      <c r="M204" t="s">
        <v>120</v>
      </c>
    </row>
    <row r="205" spans="1:13" x14ac:dyDescent="0.25">
      <c r="A205" t="s">
        <v>442</v>
      </c>
      <c r="B205">
        <v>1.1423872575530001</v>
      </c>
      <c r="C205">
        <v>-1.93801468766297</v>
      </c>
      <c r="D205">
        <v>2.29648035637668</v>
      </c>
      <c r="E205">
        <v>1.23229725535807</v>
      </c>
      <c r="F205">
        <v>-3.7747486634518802E-2</v>
      </c>
      <c r="G205">
        <v>-1.27053257072793</v>
      </c>
      <c r="H205">
        <v>-0.54391717727979605</v>
      </c>
      <c r="I205">
        <v>0.65431991890059304</v>
      </c>
      <c r="J205">
        <v>1.8658952991485001</v>
      </c>
      <c r="K205" t="s">
        <v>443</v>
      </c>
      <c r="L205" t="s">
        <v>65</v>
      </c>
      <c r="M205" t="s">
        <v>35</v>
      </c>
    </row>
    <row r="206" spans="1:13" x14ac:dyDescent="0.25">
      <c r="A206" t="s">
        <v>444</v>
      </c>
      <c r="B206">
        <v>1.01983788300544</v>
      </c>
      <c r="C206">
        <v>0.26596580340180698</v>
      </c>
      <c r="D206">
        <v>0.83499441140741604</v>
      </c>
      <c r="E206">
        <v>-1.6753176256814498E-2</v>
      </c>
      <c r="F206">
        <v>0.798663526442139</v>
      </c>
      <c r="G206">
        <v>-1.2857635935335601</v>
      </c>
      <c r="H206">
        <v>-0.487109179853699</v>
      </c>
      <c r="I206">
        <v>0.49950945988289203</v>
      </c>
      <c r="J206">
        <v>2.9616805891269902</v>
      </c>
      <c r="K206" t="s">
        <v>445</v>
      </c>
      <c r="L206" t="s">
        <v>65</v>
      </c>
      <c r="M206" t="s">
        <v>120</v>
      </c>
    </row>
    <row r="207" spans="1:13" x14ac:dyDescent="0.25">
      <c r="A207" t="s">
        <v>446</v>
      </c>
      <c r="B207">
        <v>-0.84436843713165599</v>
      </c>
      <c r="C207">
        <v>0.46810694446114498</v>
      </c>
      <c r="D207">
        <v>-1.14149105893396</v>
      </c>
      <c r="E207">
        <v>-1.83028584614449</v>
      </c>
      <c r="F207">
        <v>-0.73997981731245199</v>
      </c>
      <c r="G207">
        <v>-1.21572812850763</v>
      </c>
      <c r="H207">
        <v>-0.73955078435311805</v>
      </c>
      <c r="I207">
        <v>-0.200950880908142</v>
      </c>
      <c r="J207">
        <v>-1.38125324557433</v>
      </c>
      <c r="K207" t="s">
        <v>447</v>
      </c>
      <c r="L207" t="s">
        <v>68</v>
      </c>
      <c r="M207" t="s">
        <v>29</v>
      </c>
    </row>
    <row r="208" spans="1:13" x14ac:dyDescent="0.25">
      <c r="A208" t="s">
        <v>448</v>
      </c>
      <c r="B208">
        <v>2.9542173641712499</v>
      </c>
      <c r="C208">
        <v>-2.42549711933196E-2</v>
      </c>
      <c r="D208">
        <v>0.57094730966214802</v>
      </c>
      <c r="E208">
        <v>-0.433282866112363</v>
      </c>
      <c r="F208">
        <v>2.35387391046218</v>
      </c>
      <c r="G208">
        <v>-1.2583484567860199</v>
      </c>
      <c r="H208">
        <v>2.5208261163435801</v>
      </c>
      <c r="I208">
        <v>-0.85913913740423398</v>
      </c>
      <c r="J208">
        <v>-3.5099125618688297E-2</v>
      </c>
      <c r="K208" t="s">
        <v>449</v>
      </c>
      <c r="L208" t="s">
        <v>223</v>
      </c>
      <c r="M208" t="s">
        <v>120</v>
      </c>
    </row>
    <row r="209" spans="1:13" x14ac:dyDescent="0.25">
      <c r="A209" t="s">
        <v>450</v>
      </c>
      <c r="B209">
        <v>-1.12734896291529</v>
      </c>
      <c r="C209">
        <v>-1.1230673482643501</v>
      </c>
      <c r="D209">
        <v>1.1778383145200799</v>
      </c>
      <c r="E209">
        <v>-0.380284045012521</v>
      </c>
      <c r="F209">
        <v>-1.68658983638922</v>
      </c>
      <c r="G209">
        <v>-1.36458905733297</v>
      </c>
      <c r="H209">
        <v>-0.88191886648085005</v>
      </c>
      <c r="I209">
        <v>-0.440843119570477</v>
      </c>
      <c r="J209">
        <v>-0.187254551120176</v>
      </c>
      <c r="K209" t="s">
        <v>451</v>
      </c>
      <c r="L209" t="s">
        <v>68</v>
      </c>
      <c r="M209" t="s">
        <v>389</v>
      </c>
    </row>
    <row r="210" spans="1:13" x14ac:dyDescent="0.25">
      <c r="A210" t="s">
        <v>452</v>
      </c>
      <c r="B210">
        <v>2.4310065005713701</v>
      </c>
      <c r="C210">
        <v>1.9649783330703501</v>
      </c>
      <c r="D210">
        <v>0.115401825273694</v>
      </c>
      <c r="E210">
        <v>-2.3386289875559299</v>
      </c>
      <c r="F210">
        <v>2.39968405341873</v>
      </c>
      <c r="G210">
        <v>-1.4007520194113701</v>
      </c>
      <c r="H210">
        <v>1.71153221622556</v>
      </c>
      <c r="I210">
        <v>0.78219423477197203</v>
      </c>
      <c r="J210">
        <v>0.67559023326546397</v>
      </c>
      <c r="K210" t="s">
        <v>453</v>
      </c>
      <c r="L210" t="s">
        <v>286</v>
      </c>
      <c r="M210" t="s">
        <v>29</v>
      </c>
    </row>
    <row r="211" spans="1:13" x14ac:dyDescent="0.25">
      <c r="A211" t="s">
        <v>454</v>
      </c>
      <c r="B211">
        <v>0.91708502994442698</v>
      </c>
      <c r="C211">
        <v>-1.7417485716318499</v>
      </c>
      <c r="D211">
        <v>0.92355230325360704</v>
      </c>
      <c r="E211">
        <v>0.515705904007843</v>
      </c>
      <c r="F211">
        <v>1.1777870912602499</v>
      </c>
      <c r="G211">
        <v>-1.4823459779216801</v>
      </c>
      <c r="H211">
        <v>1.5084019039329399</v>
      </c>
      <c r="I211">
        <v>-0.27024210565483198</v>
      </c>
      <c r="J211">
        <v>0.79868003834136903</v>
      </c>
      <c r="K211" t="s">
        <v>455</v>
      </c>
      <c r="L211" t="s">
        <v>119</v>
      </c>
      <c r="M211" t="s">
        <v>35</v>
      </c>
    </row>
    <row r="212" spans="1:13" x14ac:dyDescent="0.25">
      <c r="A212" t="s">
        <v>456</v>
      </c>
      <c r="B212">
        <v>1.3494893199143501</v>
      </c>
      <c r="C212">
        <v>-1.1402131205991299</v>
      </c>
      <c r="D212">
        <v>0.68180115138208697</v>
      </c>
      <c r="E212">
        <v>-0.81305606590066704</v>
      </c>
      <c r="F212">
        <v>1.1424770775083599</v>
      </c>
      <c r="G212">
        <v>-1.45899941857996</v>
      </c>
      <c r="H212">
        <v>6.4425394893112706E-2</v>
      </c>
      <c r="I212">
        <v>-0.57002951522561296</v>
      </c>
      <c r="J212">
        <v>-0.17397351937887001</v>
      </c>
      <c r="K212" t="s">
        <v>457</v>
      </c>
      <c r="L212" t="s">
        <v>65</v>
      </c>
      <c r="M212" t="s">
        <v>389</v>
      </c>
    </row>
    <row r="213" spans="1:13" x14ac:dyDescent="0.25">
      <c r="A213" t="s">
        <v>458</v>
      </c>
      <c r="B213">
        <v>2.0724080335030202</v>
      </c>
      <c r="C213">
        <v>-0.46428090969503499</v>
      </c>
      <c r="D213">
        <v>2.09054487703294</v>
      </c>
      <c r="E213">
        <v>-0.75535118972307702</v>
      </c>
      <c r="F213">
        <v>3.41682183737767</v>
      </c>
      <c r="G213">
        <v>-1.4846663168310099</v>
      </c>
      <c r="H213">
        <v>2.9531277576741899</v>
      </c>
      <c r="I213">
        <v>-2.0678604564112502</v>
      </c>
      <c r="J213">
        <v>-0.69494479016335198</v>
      </c>
      <c r="K213" t="s">
        <v>459</v>
      </c>
      <c r="L213" t="s">
        <v>223</v>
      </c>
      <c r="M213" t="s">
        <v>389</v>
      </c>
    </row>
    <row r="214" spans="1:13" x14ac:dyDescent="0.25">
      <c r="A214" t="s">
        <v>460</v>
      </c>
      <c r="B214">
        <v>-1.22298164610761</v>
      </c>
      <c r="C214">
        <v>-0.44838737504013298</v>
      </c>
      <c r="D214">
        <v>-1.4295793293079799</v>
      </c>
      <c r="E214">
        <v>-0.47688519466968299</v>
      </c>
      <c r="F214">
        <v>-1.0960434980461999</v>
      </c>
      <c r="G214">
        <v>-1.5805820504927901</v>
      </c>
      <c r="H214">
        <v>-0.43991939099976801</v>
      </c>
      <c r="I214">
        <v>0.43148216017205498</v>
      </c>
      <c r="J214">
        <v>0.282621290312496</v>
      </c>
      <c r="K214" t="s">
        <v>461</v>
      </c>
      <c r="L214" t="s">
        <v>68</v>
      </c>
      <c r="M214" t="s">
        <v>35</v>
      </c>
    </row>
    <row r="215" spans="1:13" x14ac:dyDescent="0.25">
      <c r="A215" t="s">
        <v>462</v>
      </c>
      <c r="B215">
        <v>-0.58713423054545</v>
      </c>
      <c r="C215">
        <v>-0.34830100135717001</v>
      </c>
      <c r="D215">
        <v>-8.6784554523816906E-2</v>
      </c>
      <c r="E215">
        <v>-0.131196833156424</v>
      </c>
      <c r="F215">
        <v>-0.99270882744399902</v>
      </c>
      <c r="G215">
        <v>-1.60359281582633</v>
      </c>
      <c r="H215">
        <v>-0.47248721213314498</v>
      </c>
      <c r="I215">
        <v>-0.57299847923046898</v>
      </c>
      <c r="J215">
        <v>-6.2966070832174504E-3</v>
      </c>
      <c r="K215" t="s">
        <v>463</v>
      </c>
      <c r="L215" t="s">
        <v>68</v>
      </c>
      <c r="M215" t="s">
        <v>29</v>
      </c>
    </row>
    <row r="216" spans="1:13" x14ac:dyDescent="0.25">
      <c r="A216" t="s">
        <v>464</v>
      </c>
      <c r="B216">
        <v>1.50325243726178E-2</v>
      </c>
      <c r="C216">
        <v>-0.18834158946246901</v>
      </c>
      <c r="D216">
        <v>-1.74671651762881</v>
      </c>
      <c r="E216">
        <v>-0.82164713113014598</v>
      </c>
      <c r="F216">
        <v>-1.20463539399454</v>
      </c>
      <c r="G216">
        <v>-1.6096648959123701</v>
      </c>
      <c r="H216">
        <v>-0.95989183110250598</v>
      </c>
      <c r="I216">
        <v>-1.0895939487384101</v>
      </c>
      <c r="J216">
        <v>-0.71241953366052002</v>
      </c>
      <c r="K216" t="s">
        <v>465</v>
      </c>
      <c r="L216" t="s">
        <v>68</v>
      </c>
      <c r="M216" t="s">
        <v>120</v>
      </c>
    </row>
    <row r="217" spans="1:13" x14ac:dyDescent="0.25">
      <c r="A217" t="s">
        <v>466</v>
      </c>
      <c r="B217">
        <v>-1.35663808193716</v>
      </c>
      <c r="C217">
        <v>-0.144586119916428</v>
      </c>
      <c r="D217">
        <v>-1.0909243674029201</v>
      </c>
      <c r="E217">
        <v>-0.60327967546538397</v>
      </c>
      <c r="F217">
        <v>-0.60664322508408897</v>
      </c>
      <c r="G217">
        <v>-1.8054436686239299</v>
      </c>
      <c r="H217">
        <v>-1.9486415480272801</v>
      </c>
      <c r="I217">
        <v>0.82499068513409202</v>
      </c>
      <c r="J217">
        <v>-5.1838994727341998E-2</v>
      </c>
      <c r="K217" t="s">
        <v>467</v>
      </c>
      <c r="L217" t="s">
        <v>68</v>
      </c>
      <c r="M217" t="s">
        <v>120</v>
      </c>
    </row>
    <row r="218" spans="1:13" x14ac:dyDescent="0.25">
      <c r="A218" t="s">
        <v>468</v>
      </c>
      <c r="B218">
        <v>2.03278934953524</v>
      </c>
      <c r="C218">
        <v>0.75451939983402105</v>
      </c>
      <c r="D218">
        <v>-0.19226192286025301</v>
      </c>
      <c r="E218">
        <v>-0.99297291543653299</v>
      </c>
      <c r="F218">
        <v>1.6153034325226601</v>
      </c>
      <c r="G218">
        <v>-1.9176257847054901</v>
      </c>
      <c r="H218">
        <v>1.1842056281883699</v>
      </c>
      <c r="I218">
        <v>0.76747447161515603</v>
      </c>
      <c r="J218">
        <v>0.84651257338053898</v>
      </c>
      <c r="K218" t="s">
        <v>469</v>
      </c>
      <c r="L218" t="s">
        <v>286</v>
      </c>
      <c r="M218" t="s">
        <v>35</v>
      </c>
    </row>
    <row r="219" spans="1:13" x14ac:dyDescent="0.25">
      <c r="A219" t="s">
        <v>470</v>
      </c>
      <c r="B219">
        <v>3.0385855778150002</v>
      </c>
      <c r="C219">
        <v>-0.19287240283579801</v>
      </c>
      <c r="D219">
        <v>2.5822088471978701</v>
      </c>
      <c r="E219">
        <v>-1.0710912672092601</v>
      </c>
      <c r="F219">
        <v>3.8100060882395499</v>
      </c>
      <c r="G219">
        <v>-1.82738491991068</v>
      </c>
      <c r="H219">
        <v>0.70934522551946999</v>
      </c>
      <c r="I219">
        <v>-0.34615931348611501</v>
      </c>
      <c r="J219">
        <v>-0.113653210701696</v>
      </c>
      <c r="K219" t="s">
        <v>471</v>
      </c>
      <c r="L219" t="s">
        <v>223</v>
      </c>
      <c r="M219" t="s">
        <v>120</v>
      </c>
    </row>
    <row r="220" spans="1:13" x14ac:dyDescent="0.25">
      <c r="A220" t="s">
        <v>472</v>
      </c>
      <c r="B220">
        <v>1.2123899058206</v>
      </c>
      <c r="C220">
        <v>-0.40995846665076102</v>
      </c>
      <c r="D220">
        <v>-0.70977194714729996</v>
      </c>
      <c r="E220">
        <v>0.26818278706517301</v>
      </c>
      <c r="F220">
        <v>-0.31678197900282401</v>
      </c>
      <c r="G220">
        <v>-2.0425144758771498</v>
      </c>
      <c r="H220">
        <v>-1.2928087559204899</v>
      </c>
      <c r="I220">
        <v>0.121031615109016</v>
      </c>
      <c r="J220">
        <v>0.995620458066793</v>
      </c>
      <c r="K220" t="s">
        <v>473</v>
      </c>
      <c r="L220" t="s">
        <v>65</v>
      </c>
      <c r="M220" t="s">
        <v>389</v>
      </c>
    </row>
    <row r="221" spans="1:13" x14ac:dyDescent="0.25">
      <c r="A221" t="s">
        <v>474</v>
      </c>
      <c r="B221">
        <v>-0.51961492473251403</v>
      </c>
      <c r="C221">
        <v>0.35680357810518198</v>
      </c>
      <c r="D221">
        <v>-1.9281708655494201</v>
      </c>
      <c r="E221">
        <v>-2.1511307752011599</v>
      </c>
      <c r="F221">
        <v>-1.20531109129313</v>
      </c>
      <c r="G221">
        <v>-2.0213858672125502</v>
      </c>
      <c r="H221">
        <v>-1.96175026257562</v>
      </c>
      <c r="I221">
        <v>0.50325991619071297</v>
      </c>
      <c r="J221">
        <v>-9.8036170935145897E-2</v>
      </c>
      <c r="K221" t="s">
        <v>475</v>
      </c>
      <c r="L221" t="s">
        <v>68</v>
      </c>
      <c r="M221" t="s">
        <v>35</v>
      </c>
    </row>
    <row r="222" spans="1:13" x14ac:dyDescent="0.25">
      <c r="A222" t="s">
        <v>476</v>
      </c>
      <c r="B222">
        <v>0.97303987150660498</v>
      </c>
      <c r="C222">
        <v>-1.4545564871880901</v>
      </c>
      <c r="D222">
        <v>0.884736002276864</v>
      </c>
      <c r="E222">
        <v>-2.2694810145156898</v>
      </c>
      <c r="F222">
        <v>0.97109797197441805</v>
      </c>
      <c r="G222">
        <v>-2.39578337399672</v>
      </c>
      <c r="H222">
        <v>1.35471392201102</v>
      </c>
      <c r="I222">
        <v>-1.1302670961249801</v>
      </c>
      <c r="J222">
        <v>-0.55791184925887904</v>
      </c>
      <c r="K222" t="s">
        <v>477</v>
      </c>
      <c r="L222" t="s">
        <v>223</v>
      </c>
      <c r="M222" t="s">
        <v>35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K6" sqref="K6"/>
    </sheetView>
  </sheetViews>
  <sheetFormatPr defaultColWidth="11.42578125" defaultRowHeight="15" x14ac:dyDescent="0.25"/>
  <sheetData>
    <row r="2" spans="2:11" ht="15.75" thickBot="1" x14ac:dyDescent="0.3"/>
    <row r="3" spans="2:11" s="46" customFormat="1" ht="24" customHeight="1" thickBot="1" x14ac:dyDescent="0.3">
      <c r="B3" s="58" t="s">
        <v>24</v>
      </c>
      <c r="C3" s="1" t="s">
        <v>14</v>
      </c>
      <c r="D3" s="32" t="s">
        <v>18</v>
      </c>
      <c r="E3" s="32" t="s">
        <v>20</v>
      </c>
      <c r="F3" s="33" t="s">
        <v>16</v>
      </c>
      <c r="G3" s="1" t="s">
        <v>22</v>
      </c>
      <c r="H3" s="33" t="s">
        <v>17</v>
      </c>
      <c r="I3" s="32" t="s">
        <v>15</v>
      </c>
      <c r="J3" s="32" t="s">
        <v>21</v>
      </c>
      <c r="K3" s="33" t="s">
        <v>19</v>
      </c>
    </row>
    <row r="4" spans="2:11" s="46" customFormat="1" ht="24" customHeight="1" x14ac:dyDescent="0.25">
      <c r="B4" s="1" t="s">
        <v>65</v>
      </c>
      <c r="C4" s="71">
        <v>-0.21124878747900899</v>
      </c>
      <c r="D4" s="72">
        <v>-0.42566326092838602</v>
      </c>
      <c r="E4" s="72">
        <v>-0.44038295569248098</v>
      </c>
      <c r="F4" s="81">
        <v>-0.35530460278898301</v>
      </c>
      <c r="G4" s="70">
        <v>0.56288445155030298</v>
      </c>
      <c r="H4" s="56">
        <v>0.385855370715049</v>
      </c>
      <c r="I4" s="59">
        <v>-0.28267674479770699</v>
      </c>
      <c r="J4" s="70">
        <v>0.50416461111100597</v>
      </c>
      <c r="K4" s="57">
        <v>-0.151837839438144</v>
      </c>
    </row>
    <row r="5" spans="2:11" s="46" customFormat="1" ht="24" customHeight="1" x14ac:dyDescent="0.25">
      <c r="B5" s="82" t="s">
        <v>68</v>
      </c>
      <c r="C5" s="63">
        <v>-0.51633450695022698</v>
      </c>
      <c r="D5" s="64">
        <v>-0.56399199044776005</v>
      </c>
      <c r="E5" s="64">
        <v>-0.52221751362568802</v>
      </c>
      <c r="F5" s="48">
        <v>-0.30948220898731599</v>
      </c>
      <c r="G5" s="47">
        <v>-0.49400259185970602</v>
      </c>
      <c r="H5" s="47">
        <v>-0.39252885002005</v>
      </c>
      <c r="I5" s="60">
        <v>-6.1845155326399601E-2</v>
      </c>
      <c r="J5" s="47">
        <v>-0.28845816267270402</v>
      </c>
      <c r="K5" s="48">
        <v>-0.16362569120718201</v>
      </c>
    </row>
    <row r="6" spans="2:11" s="46" customFormat="1" ht="24" customHeight="1" x14ac:dyDescent="0.25">
      <c r="B6" s="82" t="s">
        <v>40</v>
      </c>
      <c r="C6" s="60">
        <v>-0.18790493221055299</v>
      </c>
      <c r="D6" s="47">
        <v>-3.4336867688940897E-2</v>
      </c>
      <c r="E6" s="47">
        <v>4.6120385736675998E-2</v>
      </c>
      <c r="F6" s="68">
        <v>-0.401282532896855</v>
      </c>
      <c r="G6" s="64">
        <v>-0.63013020085543203</v>
      </c>
      <c r="H6" s="65">
        <v>0.829909824735652</v>
      </c>
      <c r="I6" s="60">
        <v>0.18391513304012899</v>
      </c>
      <c r="J6" s="47">
        <v>-0.13194637241395199</v>
      </c>
      <c r="K6" s="77">
        <v>1.8607745980383299</v>
      </c>
    </row>
    <row r="7" spans="2:11" s="46" customFormat="1" ht="24" customHeight="1" thickBot="1" x14ac:dyDescent="0.3">
      <c r="B7" s="83" t="s">
        <v>28</v>
      </c>
      <c r="C7" s="61">
        <v>5.31225681958227E-2</v>
      </c>
      <c r="D7" s="49">
        <v>7.5465047847170105E-2</v>
      </c>
      <c r="E7" s="49">
        <v>-8.2581072512822994E-3</v>
      </c>
      <c r="F7" s="84">
        <v>-0.316598082664656</v>
      </c>
      <c r="G7" s="73">
        <v>-0.53317076574237898</v>
      </c>
      <c r="H7" s="73">
        <v>-0.51706720721257005</v>
      </c>
      <c r="I7" s="78">
        <v>1.31698266873901</v>
      </c>
      <c r="J7" s="76">
        <v>1.1130670579166599</v>
      </c>
      <c r="K7" s="80">
        <v>0.50640158620540199</v>
      </c>
    </row>
    <row r="8" spans="2:11" s="46" customFormat="1" ht="24" customHeight="1" x14ac:dyDescent="0.25">
      <c r="B8" s="82" t="s">
        <v>119</v>
      </c>
      <c r="C8" s="60">
        <v>0.58172949727572099</v>
      </c>
      <c r="D8" s="47">
        <v>1.03561753692309</v>
      </c>
      <c r="E8" s="65">
        <v>1.14166754329818</v>
      </c>
      <c r="F8" s="77">
        <v>1.56088008589722</v>
      </c>
      <c r="G8" s="67">
        <v>1.36442363952979</v>
      </c>
      <c r="H8" s="67">
        <v>0.70482320415795696</v>
      </c>
      <c r="I8" s="63">
        <v>-0.86588994717794199</v>
      </c>
      <c r="J8" s="74">
        <v>-0.71859342874259902</v>
      </c>
      <c r="K8" s="48">
        <v>-0.37730980434344202</v>
      </c>
    </row>
    <row r="9" spans="2:11" s="46" customFormat="1" ht="24" customHeight="1" x14ac:dyDescent="0.25">
      <c r="B9" s="82" t="s">
        <v>286</v>
      </c>
      <c r="C9" s="66">
        <v>2.1071319927198302</v>
      </c>
      <c r="D9" s="67">
        <v>1.7753614404278899</v>
      </c>
      <c r="E9" s="47">
        <v>1.05061258203429</v>
      </c>
      <c r="F9" s="48">
        <v>9.7343369603367993E-2</v>
      </c>
      <c r="G9" s="47">
        <v>-9.3535305484481204E-2</v>
      </c>
      <c r="H9" s="64">
        <v>-1.7488704435501199</v>
      </c>
      <c r="I9" s="66">
        <v>1.4789263315716299</v>
      </c>
      <c r="J9" s="47">
        <v>0.30733764116432799</v>
      </c>
      <c r="K9" s="68">
        <v>-1.0103847161739099</v>
      </c>
    </row>
    <row r="10" spans="2:11" s="46" customFormat="1" ht="24" customHeight="1" thickBot="1" x14ac:dyDescent="0.3">
      <c r="B10" s="83" t="s">
        <v>223</v>
      </c>
      <c r="C10" s="78">
        <v>1.62890607209431</v>
      </c>
      <c r="D10" s="79">
        <v>1.77440917697015</v>
      </c>
      <c r="E10" s="76">
        <v>1.79334264587739</v>
      </c>
      <c r="F10" s="80">
        <v>1.2280333273560899</v>
      </c>
      <c r="G10" s="49">
        <v>-0.31856377161468402</v>
      </c>
      <c r="H10" s="49">
        <v>-0.20435270881791001</v>
      </c>
      <c r="I10" s="85">
        <v>-0.46495841988657399</v>
      </c>
      <c r="J10" s="69">
        <v>-1.3980129941381501</v>
      </c>
      <c r="K10" s="75">
        <v>-0.96723253444717905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F12" sqref="F12:F14"/>
    </sheetView>
  </sheetViews>
  <sheetFormatPr defaultColWidth="11.42578125" defaultRowHeight="15" x14ac:dyDescent="0.25"/>
  <cols>
    <col min="3" max="3" width="9.5703125" bestFit="1" customWidth="1"/>
    <col min="4" max="10" width="9.140625" customWidth="1"/>
    <col min="11" max="11" width="11.7109375" bestFit="1" customWidth="1"/>
    <col min="13" max="13" width="9.42578125" bestFit="1" customWidth="1"/>
    <col min="14" max="20" width="8.7109375" customWidth="1"/>
  </cols>
  <sheetData>
    <row r="1" spans="3:20" ht="18" customHeight="1" thickBot="1" x14ac:dyDescent="0.3"/>
    <row r="2" spans="3:20" ht="18" customHeight="1" x14ac:dyDescent="0.25">
      <c r="C2" s="1"/>
      <c r="D2" s="2" t="s">
        <v>65</v>
      </c>
      <c r="E2" s="3" t="s">
        <v>68</v>
      </c>
      <c r="F2" s="3" t="s">
        <v>40</v>
      </c>
      <c r="G2" s="3" t="s">
        <v>28</v>
      </c>
      <c r="H2" s="3" t="s">
        <v>119</v>
      </c>
      <c r="I2" s="3" t="s">
        <v>286</v>
      </c>
      <c r="J2" s="4" t="s">
        <v>223</v>
      </c>
      <c r="K2" s="5" t="s">
        <v>480</v>
      </c>
      <c r="L2" s="6"/>
      <c r="M2" s="8"/>
      <c r="P2" s="8"/>
      <c r="Q2" s="8"/>
      <c r="R2" s="8"/>
      <c r="S2" s="8"/>
      <c r="T2" s="8"/>
    </row>
    <row r="3" spans="3:20" ht="18" customHeight="1" x14ac:dyDescent="0.25">
      <c r="C3" s="9" t="s">
        <v>389</v>
      </c>
      <c r="D3" s="10">
        <v>7</v>
      </c>
      <c r="E3" s="11">
        <v>1</v>
      </c>
      <c r="F3" s="11">
        <v>0</v>
      </c>
      <c r="G3" s="11">
        <v>0</v>
      </c>
      <c r="H3" s="11">
        <v>1</v>
      </c>
      <c r="I3" s="11">
        <v>0</v>
      </c>
      <c r="J3" s="12">
        <v>1</v>
      </c>
      <c r="K3" s="13">
        <f>SUM(D3:J3)</f>
        <v>10</v>
      </c>
      <c r="L3" s="14"/>
      <c r="M3" s="8"/>
      <c r="P3" s="14"/>
      <c r="Q3" s="14"/>
      <c r="R3" s="14"/>
      <c r="S3" s="14"/>
      <c r="T3" s="14"/>
    </row>
    <row r="4" spans="3:20" ht="18" customHeight="1" x14ac:dyDescent="0.25">
      <c r="C4" s="15" t="s">
        <v>120</v>
      </c>
      <c r="D4" s="16">
        <v>10</v>
      </c>
      <c r="E4" s="14">
        <v>15</v>
      </c>
      <c r="F4" s="14">
        <v>0</v>
      </c>
      <c r="G4" s="14">
        <v>1</v>
      </c>
      <c r="H4" s="14">
        <v>17</v>
      </c>
      <c r="I4" s="14">
        <v>1</v>
      </c>
      <c r="J4" s="17">
        <v>10</v>
      </c>
      <c r="K4" s="18">
        <f>SUM(D4:J4)</f>
        <v>54</v>
      </c>
      <c r="L4" s="14"/>
      <c r="M4" s="8"/>
      <c r="P4" s="14"/>
      <c r="Q4" s="14"/>
      <c r="R4" s="14"/>
      <c r="S4" s="14"/>
      <c r="T4" s="14"/>
    </row>
    <row r="5" spans="3:20" ht="18" customHeight="1" x14ac:dyDescent="0.25">
      <c r="C5" s="15" t="s">
        <v>29</v>
      </c>
      <c r="D5" s="16">
        <v>27</v>
      </c>
      <c r="E5" s="14">
        <v>34</v>
      </c>
      <c r="F5" s="14">
        <v>6</v>
      </c>
      <c r="G5" s="14">
        <v>14</v>
      </c>
      <c r="H5" s="14">
        <v>5</v>
      </c>
      <c r="I5" s="14">
        <v>2</v>
      </c>
      <c r="J5" s="17">
        <v>2</v>
      </c>
      <c r="K5" s="18">
        <f>SUM(D5:J5)</f>
        <v>90</v>
      </c>
      <c r="L5" s="14"/>
      <c r="M5" s="8"/>
      <c r="P5" s="14"/>
      <c r="Q5" s="14"/>
      <c r="R5" s="14"/>
      <c r="S5" s="14"/>
      <c r="T5" s="14"/>
    </row>
    <row r="6" spans="3:20" ht="18" customHeight="1" x14ac:dyDescent="0.25">
      <c r="C6" s="15" t="s">
        <v>32</v>
      </c>
      <c r="D6" s="16">
        <v>6</v>
      </c>
      <c r="E6" s="14">
        <v>7</v>
      </c>
      <c r="F6" s="14">
        <v>9</v>
      </c>
      <c r="G6" s="14">
        <v>13</v>
      </c>
      <c r="H6" s="14">
        <v>1</v>
      </c>
      <c r="I6" s="14">
        <v>1</v>
      </c>
      <c r="J6" s="17">
        <v>0</v>
      </c>
      <c r="K6" s="18">
        <f>SUM(D6:J6)</f>
        <v>37</v>
      </c>
      <c r="L6" s="14"/>
      <c r="M6" s="8"/>
      <c r="P6" s="14"/>
      <c r="Q6" s="14"/>
      <c r="R6" s="14"/>
      <c r="S6" s="14"/>
      <c r="T6" s="14"/>
    </row>
    <row r="7" spans="3:20" ht="18" customHeight="1" x14ac:dyDescent="0.25">
      <c r="C7" s="19" t="s">
        <v>35</v>
      </c>
      <c r="D7" s="20">
        <v>6</v>
      </c>
      <c r="E7" s="21">
        <v>14</v>
      </c>
      <c r="F7" s="21">
        <v>4</v>
      </c>
      <c r="G7" s="21">
        <v>0</v>
      </c>
      <c r="H7" s="21">
        <v>2</v>
      </c>
      <c r="I7" s="21">
        <v>2</v>
      </c>
      <c r="J7" s="22">
        <v>1</v>
      </c>
      <c r="K7" s="23">
        <f>SUM(D7:J7)</f>
        <v>29</v>
      </c>
      <c r="L7" s="14"/>
      <c r="M7" s="8"/>
      <c r="N7" s="14"/>
      <c r="O7" s="14"/>
      <c r="P7" s="14"/>
      <c r="Q7" s="14"/>
      <c r="R7" s="14"/>
      <c r="S7" s="14"/>
      <c r="T7" s="14"/>
    </row>
    <row r="8" spans="3:20" ht="18" customHeight="1" thickBot="1" x14ac:dyDescent="0.3">
      <c r="C8" s="24" t="s">
        <v>481</v>
      </c>
      <c r="D8" s="25">
        <f>SUM(D3:D7)</f>
        <v>56</v>
      </c>
      <c r="E8" s="62">
        <f t="shared" ref="E8:J8" si="0">SUM(E3:E7)</f>
        <v>71</v>
      </c>
      <c r="F8" s="26">
        <f>SUM(F3:F7)</f>
        <v>19</v>
      </c>
      <c r="G8" s="26">
        <f t="shared" si="0"/>
        <v>28</v>
      </c>
      <c r="H8" s="26">
        <f t="shared" si="0"/>
        <v>26</v>
      </c>
      <c r="I8" s="26">
        <f t="shared" si="0"/>
        <v>6</v>
      </c>
      <c r="J8" s="27">
        <f t="shared" si="0"/>
        <v>14</v>
      </c>
      <c r="K8" s="28">
        <f>SUM(K3:K7)</f>
        <v>220</v>
      </c>
      <c r="L8" s="14"/>
      <c r="M8" s="6"/>
      <c r="N8" s="14"/>
      <c r="O8" s="14"/>
      <c r="P8" s="14"/>
      <c r="Q8" s="14"/>
      <c r="R8" s="14"/>
      <c r="S8" s="14"/>
      <c r="T8" s="14"/>
    </row>
    <row r="9" spans="3:20" ht="18" customHeight="1" x14ac:dyDescent="0.25">
      <c r="M9" s="7"/>
      <c r="N9" s="7"/>
      <c r="O9" s="7"/>
      <c r="P9" s="7"/>
      <c r="Q9" s="7"/>
      <c r="R9" s="7"/>
      <c r="S9" s="7"/>
      <c r="T9" s="7"/>
    </row>
    <row r="10" spans="3:20" ht="18" customHeight="1" thickBot="1" x14ac:dyDescent="0.3"/>
    <row r="11" spans="3:20" ht="18" customHeight="1" thickBot="1" x14ac:dyDescent="0.3">
      <c r="C11" s="1"/>
      <c r="D11" s="29" t="s">
        <v>65</v>
      </c>
      <c r="E11" s="3" t="s">
        <v>68</v>
      </c>
      <c r="F11" s="3" t="s">
        <v>28</v>
      </c>
      <c r="G11" s="3" t="s">
        <v>40</v>
      </c>
      <c r="H11" s="3" t="s">
        <v>119</v>
      </c>
      <c r="I11" s="3" t="s">
        <v>286</v>
      </c>
      <c r="J11" s="30" t="s">
        <v>223</v>
      </c>
      <c r="K11" s="31" t="s">
        <v>482</v>
      </c>
      <c r="M11" s="1"/>
      <c r="N11" s="1" t="s">
        <v>65</v>
      </c>
      <c r="O11" s="32" t="s">
        <v>68</v>
      </c>
      <c r="P11" s="32" t="s">
        <v>40</v>
      </c>
      <c r="Q11" s="32" t="s">
        <v>28</v>
      </c>
      <c r="R11" s="32" t="s">
        <v>119</v>
      </c>
      <c r="S11" s="32" t="s">
        <v>286</v>
      </c>
      <c r="T11" s="33" t="s">
        <v>223</v>
      </c>
    </row>
    <row r="12" spans="3:20" ht="18" customHeight="1" x14ac:dyDescent="0.25">
      <c r="C12" s="9" t="s">
        <v>389</v>
      </c>
      <c r="D12" s="43">
        <f>ROUND(D3/D$8*100,0)</f>
        <v>13</v>
      </c>
      <c r="E12" s="44">
        <f t="shared" ref="E12:J12" si="1">ROUND(E3/E$8*100,0)</f>
        <v>1</v>
      </c>
      <c r="F12" s="44">
        <f>ROUND(F3/F$8*100,0)</f>
        <v>0</v>
      </c>
      <c r="G12" s="44">
        <f t="shared" si="1"/>
        <v>0</v>
      </c>
      <c r="H12" s="44">
        <f t="shared" si="1"/>
        <v>4</v>
      </c>
      <c r="I12" s="44">
        <f t="shared" si="1"/>
        <v>0</v>
      </c>
      <c r="J12" s="45">
        <f t="shared" si="1"/>
        <v>7</v>
      </c>
      <c r="K12" s="33">
        <f>ROUND(K3/$K$8 * 100,0)</f>
        <v>5</v>
      </c>
      <c r="M12" s="9" t="s">
        <v>389</v>
      </c>
      <c r="N12" s="43">
        <f>D12-$K12</f>
        <v>8</v>
      </c>
      <c r="O12" s="44">
        <f>E12-$K12</f>
        <v>-4</v>
      </c>
      <c r="P12" s="44">
        <f>F12-$K12</f>
        <v>-5</v>
      </c>
      <c r="Q12" s="44">
        <f>G12-$K12</f>
        <v>-5</v>
      </c>
      <c r="R12" s="44">
        <f>H12-$K12</f>
        <v>-1</v>
      </c>
      <c r="S12" s="44">
        <f>I12-$K12</f>
        <v>-5</v>
      </c>
      <c r="T12" s="45">
        <f>J12-$K12</f>
        <v>2</v>
      </c>
    </row>
    <row r="13" spans="3:20" ht="18" customHeight="1" x14ac:dyDescent="0.25">
      <c r="C13" s="15" t="s">
        <v>120</v>
      </c>
      <c r="D13" s="37">
        <f t="shared" ref="D13:D16" si="2">ROUND(D4/D$8*100,0)</f>
        <v>18</v>
      </c>
      <c r="E13" s="36">
        <f t="shared" ref="E13:J13" si="3">ROUND(E4/E$8*100,0)</f>
        <v>21</v>
      </c>
      <c r="F13" s="36">
        <f>ROUND(F4/F$8*100,0)</f>
        <v>0</v>
      </c>
      <c r="G13" s="36">
        <f t="shared" si="3"/>
        <v>4</v>
      </c>
      <c r="H13" s="36">
        <f t="shared" si="3"/>
        <v>65</v>
      </c>
      <c r="I13" s="36">
        <f t="shared" si="3"/>
        <v>17</v>
      </c>
      <c r="J13" s="38">
        <f t="shared" si="3"/>
        <v>71</v>
      </c>
      <c r="K13" s="18">
        <f t="shared" ref="K13:K16" si="4">ROUND(K4/$K$8 * 100,0)</f>
        <v>25</v>
      </c>
      <c r="M13" s="15" t="s">
        <v>120</v>
      </c>
      <c r="N13" s="37">
        <f>D13-$K13</f>
        <v>-7</v>
      </c>
      <c r="O13" s="36">
        <f>E13-$K13</f>
        <v>-4</v>
      </c>
      <c r="P13" s="34">
        <f>F13-$K13</f>
        <v>-25</v>
      </c>
      <c r="Q13" s="34">
        <f>G13-$K13</f>
        <v>-21</v>
      </c>
      <c r="R13" s="35">
        <f>H13-$K13</f>
        <v>40</v>
      </c>
      <c r="S13" s="36">
        <f>I13-$K13</f>
        <v>-8</v>
      </c>
      <c r="T13" s="38">
        <f>J13-$K13</f>
        <v>46</v>
      </c>
    </row>
    <row r="14" spans="3:20" ht="18" customHeight="1" x14ac:dyDescent="0.25">
      <c r="C14" s="15" t="s">
        <v>29</v>
      </c>
      <c r="D14" s="37">
        <f t="shared" si="2"/>
        <v>48</v>
      </c>
      <c r="E14" s="36">
        <f t="shared" ref="E14:J14" si="5">ROUND(E5/E$8*100,0)</f>
        <v>48</v>
      </c>
      <c r="F14" s="36">
        <f>ROUND(F5/F$8*100,0)</f>
        <v>32</v>
      </c>
      <c r="G14" s="36">
        <f t="shared" si="5"/>
        <v>50</v>
      </c>
      <c r="H14" s="36">
        <f t="shared" si="5"/>
        <v>19</v>
      </c>
      <c r="I14" s="36">
        <f t="shared" si="5"/>
        <v>33</v>
      </c>
      <c r="J14" s="38">
        <f t="shared" si="5"/>
        <v>14</v>
      </c>
      <c r="K14" s="18">
        <f t="shared" si="4"/>
        <v>41</v>
      </c>
      <c r="M14" s="15" t="s">
        <v>29</v>
      </c>
      <c r="N14" s="37">
        <f>D14-$K14</f>
        <v>7</v>
      </c>
      <c r="O14" s="36">
        <f>E14-$K14</f>
        <v>7</v>
      </c>
      <c r="P14" s="36">
        <f>F14-$K14</f>
        <v>-9</v>
      </c>
      <c r="Q14" s="36">
        <f>G14-$K14</f>
        <v>9</v>
      </c>
      <c r="R14" s="36">
        <f>H14-$K14</f>
        <v>-22</v>
      </c>
      <c r="S14" s="36">
        <f>I14-$K14</f>
        <v>-8</v>
      </c>
      <c r="T14" s="38">
        <f>J14-$K14</f>
        <v>-27</v>
      </c>
    </row>
    <row r="15" spans="3:20" ht="18" customHeight="1" x14ac:dyDescent="0.25">
      <c r="C15" s="15" t="s">
        <v>32</v>
      </c>
      <c r="D15" s="37">
        <f t="shared" si="2"/>
        <v>11</v>
      </c>
      <c r="E15" s="36">
        <f t="shared" ref="E15:J15" si="6">ROUND(E6/E$8*100,0)</f>
        <v>10</v>
      </c>
      <c r="F15" s="36">
        <f>ROUND(F6/F$8*100,0)</f>
        <v>47</v>
      </c>
      <c r="G15" s="36">
        <f t="shared" si="6"/>
        <v>46</v>
      </c>
      <c r="H15" s="36">
        <f t="shared" si="6"/>
        <v>4</v>
      </c>
      <c r="I15" s="36">
        <f t="shared" si="6"/>
        <v>17</v>
      </c>
      <c r="J15" s="38">
        <f t="shared" si="6"/>
        <v>0</v>
      </c>
      <c r="K15" s="18">
        <f t="shared" si="4"/>
        <v>17</v>
      </c>
      <c r="M15" s="15" t="s">
        <v>32</v>
      </c>
      <c r="N15" s="37">
        <f>D15-$K15</f>
        <v>-6</v>
      </c>
      <c r="O15" s="36">
        <f>E15-$K15</f>
        <v>-7</v>
      </c>
      <c r="P15" s="35">
        <f>F15-$K15</f>
        <v>30</v>
      </c>
      <c r="Q15" s="35">
        <f>G15-$K15</f>
        <v>29</v>
      </c>
      <c r="R15" s="36">
        <f>H15-$K15</f>
        <v>-13</v>
      </c>
      <c r="S15" s="36">
        <f>I15-$K15</f>
        <v>0</v>
      </c>
      <c r="T15" s="38">
        <f>J15-$K15</f>
        <v>-17</v>
      </c>
    </row>
    <row r="16" spans="3:20" ht="18" customHeight="1" thickBot="1" x14ac:dyDescent="0.3">
      <c r="C16" s="19" t="s">
        <v>35</v>
      </c>
      <c r="D16" s="40">
        <f t="shared" si="2"/>
        <v>11</v>
      </c>
      <c r="E16" s="41">
        <f t="shared" ref="E16:J16" si="7">ROUND(E7/E$8*100,0)</f>
        <v>20</v>
      </c>
      <c r="F16" s="41">
        <f>ROUND(F7/F$8*100,0)</f>
        <v>21</v>
      </c>
      <c r="G16" s="41">
        <f t="shared" si="7"/>
        <v>0</v>
      </c>
      <c r="H16" s="41">
        <f t="shared" si="7"/>
        <v>8</v>
      </c>
      <c r="I16" s="41">
        <f t="shared" si="7"/>
        <v>33</v>
      </c>
      <c r="J16" s="42">
        <f t="shared" si="7"/>
        <v>7</v>
      </c>
      <c r="K16" s="28">
        <f t="shared" si="4"/>
        <v>13</v>
      </c>
      <c r="M16" s="39" t="s">
        <v>35</v>
      </c>
      <c r="N16" s="40">
        <f>D16-$K16</f>
        <v>-2</v>
      </c>
      <c r="O16" s="41">
        <f>E16-$K16</f>
        <v>7</v>
      </c>
      <c r="P16" s="41">
        <f>F16-$K16</f>
        <v>8</v>
      </c>
      <c r="Q16" s="41">
        <f>G16-$K16</f>
        <v>-13</v>
      </c>
      <c r="R16" s="41">
        <f>H16-$K16</f>
        <v>-5</v>
      </c>
      <c r="S16" s="41">
        <f>I16-$K16</f>
        <v>20</v>
      </c>
      <c r="T16" s="42">
        <f>J16-$K16</f>
        <v>-6</v>
      </c>
    </row>
    <row r="17" spans="1:3" ht="18" customHeight="1" x14ac:dyDescent="0.25"/>
    <row r="25" spans="1:3" x14ac:dyDescent="0.25">
      <c r="A25" t="s">
        <v>0</v>
      </c>
      <c r="B25" t="s">
        <v>1</v>
      </c>
      <c r="C25" t="s">
        <v>2</v>
      </c>
    </row>
    <row r="26" spans="1:3" x14ac:dyDescent="0.25">
      <c r="A26" t="s">
        <v>24</v>
      </c>
      <c r="B26" t="s">
        <v>25</v>
      </c>
      <c r="C26" t="s">
        <v>478</v>
      </c>
    </row>
    <row r="27" spans="1:3" x14ac:dyDescent="0.25">
      <c r="A27" t="s">
        <v>65</v>
      </c>
      <c r="B27" t="s">
        <v>29</v>
      </c>
      <c r="C27">
        <v>27</v>
      </c>
    </row>
    <row r="28" spans="1:3" x14ac:dyDescent="0.25">
      <c r="A28" t="s">
        <v>65</v>
      </c>
      <c r="B28" t="s">
        <v>32</v>
      </c>
      <c r="C28">
        <v>6</v>
      </c>
    </row>
    <row r="29" spans="1:3" x14ac:dyDescent="0.25">
      <c r="A29" t="s">
        <v>65</v>
      </c>
      <c r="B29" t="s">
        <v>120</v>
      </c>
      <c r="C29">
        <v>10</v>
      </c>
    </row>
    <row r="30" spans="1:3" x14ac:dyDescent="0.25">
      <c r="A30" t="s">
        <v>65</v>
      </c>
      <c r="B30" t="s">
        <v>389</v>
      </c>
      <c r="C30">
        <v>7</v>
      </c>
    </row>
    <row r="31" spans="1:3" x14ac:dyDescent="0.25">
      <c r="A31" t="s">
        <v>65</v>
      </c>
      <c r="B31" t="s">
        <v>35</v>
      </c>
      <c r="C31">
        <v>6</v>
      </c>
    </row>
    <row r="32" spans="1:3" x14ac:dyDescent="0.25">
      <c r="A32" t="s">
        <v>68</v>
      </c>
      <c r="B32" t="s">
        <v>29</v>
      </c>
      <c r="C32">
        <v>34</v>
      </c>
    </row>
    <row r="33" spans="1:3" x14ac:dyDescent="0.25">
      <c r="A33" t="s">
        <v>68</v>
      </c>
      <c r="B33" t="s">
        <v>32</v>
      </c>
      <c r="C33">
        <v>7</v>
      </c>
    </row>
    <row r="34" spans="1:3" x14ac:dyDescent="0.25">
      <c r="A34" t="s">
        <v>68</v>
      </c>
      <c r="B34" t="s">
        <v>120</v>
      </c>
      <c r="C34">
        <v>15</v>
      </c>
    </row>
    <row r="35" spans="1:3" x14ac:dyDescent="0.25">
      <c r="A35" t="s">
        <v>68</v>
      </c>
      <c r="B35" t="s">
        <v>389</v>
      </c>
      <c r="C35">
        <v>1</v>
      </c>
    </row>
    <row r="36" spans="1:3" x14ac:dyDescent="0.25">
      <c r="A36" t="s">
        <v>68</v>
      </c>
      <c r="B36" t="s">
        <v>35</v>
      </c>
      <c r="C36">
        <v>14</v>
      </c>
    </row>
    <row r="37" spans="1:3" x14ac:dyDescent="0.25">
      <c r="A37" t="s">
        <v>40</v>
      </c>
      <c r="B37" t="s">
        <v>29</v>
      </c>
      <c r="C37">
        <v>14</v>
      </c>
    </row>
    <row r="38" spans="1:3" x14ac:dyDescent="0.25">
      <c r="A38" t="s">
        <v>40</v>
      </c>
      <c r="B38" t="s">
        <v>32</v>
      </c>
      <c r="C38">
        <v>13</v>
      </c>
    </row>
    <row r="39" spans="1:3" x14ac:dyDescent="0.25">
      <c r="A39" t="s">
        <v>40</v>
      </c>
      <c r="B39" t="s">
        <v>120</v>
      </c>
      <c r="C39">
        <v>1</v>
      </c>
    </row>
    <row r="40" spans="1:3" x14ac:dyDescent="0.25">
      <c r="A40" t="s">
        <v>28</v>
      </c>
      <c r="B40" t="s">
        <v>29</v>
      </c>
      <c r="C40">
        <v>6</v>
      </c>
    </row>
    <row r="41" spans="1:3" x14ac:dyDescent="0.25">
      <c r="A41" t="s">
        <v>28</v>
      </c>
      <c r="B41" t="s">
        <v>32</v>
      </c>
      <c r="C41">
        <v>9</v>
      </c>
    </row>
    <row r="42" spans="1:3" x14ac:dyDescent="0.25">
      <c r="A42" t="s">
        <v>28</v>
      </c>
      <c r="B42" t="s">
        <v>35</v>
      </c>
      <c r="C42">
        <v>4</v>
      </c>
    </row>
    <row r="43" spans="1:3" x14ac:dyDescent="0.25">
      <c r="A43" t="s">
        <v>119</v>
      </c>
      <c r="B43" t="s">
        <v>29</v>
      </c>
      <c r="C43">
        <v>5</v>
      </c>
    </row>
    <row r="44" spans="1:3" x14ac:dyDescent="0.25">
      <c r="A44" t="s">
        <v>119</v>
      </c>
      <c r="B44" t="s">
        <v>32</v>
      </c>
      <c r="C44">
        <v>1</v>
      </c>
    </row>
    <row r="45" spans="1:3" x14ac:dyDescent="0.25">
      <c r="A45" t="s">
        <v>119</v>
      </c>
      <c r="B45" t="s">
        <v>120</v>
      </c>
      <c r="C45">
        <v>17</v>
      </c>
    </row>
    <row r="46" spans="1:3" x14ac:dyDescent="0.25">
      <c r="A46" t="s">
        <v>119</v>
      </c>
      <c r="B46" t="s">
        <v>389</v>
      </c>
      <c r="C46">
        <v>1</v>
      </c>
    </row>
    <row r="47" spans="1:3" x14ac:dyDescent="0.25">
      <c r="A47" t="s">
        <v>119</v>
      </c>
      <c r="B47" t="s">
        <v>35</v>
      </c>
      <c r="C47">
        <v>2</v>
      </c>
    </row>
    <row r="48" spans="1:3" x14ac:dyDescent="0.25">
      <c r="A48" t="s">
        <v>286</v>
      </c>
      <c r="B48" t="s">
        <v>29</v>
      </c>
      <c r="C48">
        <v>2</v>
      </c>
    </row>
    <row r="49" spans="1:3" x14ac:dyDescent="0.25">
      <c r="A49" t="s">
        <v>286</v>
      </c>
      <c r="B49" t="s">
        <v>32</v>
      </c>
      <c r="C49">
        <v>1</v>
      </c>
    </row>
    <row r="50" spans="1:3" x14ac:dyDescent="0.25">
      <c r="A50" t="s">
        <v>286</v>
      </c>
      <c r="B50" t="s">
        <v>120</v>
      </c>
      <c r="C50">
        <v>1</v>
      </c>
    </row>
    <row r="51" spans="1:3" x14ac:dyDescent="0.25">
      <c r="A51" t="s">
        <v>286</v>
      </c>
      <c r="B51" t="s">
        <v>35</v>
      </c>
      <c r="C51">
        <v>2</v>
      </c>
    </row>
    <row r="52" spans="1:3" x14ac:dyDescent="0.25">
      <c r="A52" t="s">
        <v>223</v>
      </c>
      <c r="B52" t="s">
        <v>29</v>
      </c>
      <c r="C52">
        <v>2</v>
      </c>
    </row>
    <row r="53" spans="1:3" x14ac:dyDescent="0.25">
      <c r="A53" t="s">
        <v>223</v>
      </c>
      <c r="B53" t="s">
        <v>120</v>
      </c>
      <c r="C53">
        <v>10</v>
      </c>
    </row>
    <row r="54" spans="1:3" x14ac:dyDescent="0.25">
      <c r="A54" t="s">
        <v>223</v>
      </c>
      <c r="B54" t="s">
        <v>389</v>
      </c>
      <c r="C54">
        <v>1</v>
      </c>
    </row>
    <row r="55" spans="1:3" x14ac:dyDescent="0.25">
      <c r="A55" t="s">
        <v>223</v>
      </c>
      <c r="B55" t="s">
        <v>35</v>
      </c>
      <c r="C5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F4" sqref="F4"/>
    </sheetView>
  </sheetViews>
  <sheetFormatPr defaultColWidth="11.42578125" defaultRowHeight="15" x14ac:dyDescent="0.25"/>
  <sheetData>
    <row r="1" spans="2:9" ht="24" customHeight="1" thickBot="1" x14ac:dyDescent="0.3"/>
    <row r="2" spans="2:9" ht="24" customHeight="1" thickBot="1" x14ac:dyDescent="0.3">
      <c r="B2" s="53"/>
      <c r="C2" s="51" t="s">
        <v>485</v>
      </c>
      <c r="D2" s="51" t="s">
        <v>486</v>
      </c>
      <c r="E2" s="51" t="s">
        <v>484</v>
      </c>
      <c r="F2" s="51" t="s">
        <v>483</v>
      </c>
      <c r="G2" s="51" t="s">
        <v>487</v>
      </c>
      <c r="H2" s="51" t="s">
        <v>488</v>
      </c>
      <c r="I2" s="52" t="s">
        <v>489</v>
      </c>
    </row>
    <row r="3" spans="2:9" ht="24" customHeight="1" x14ac:dyDescent="0.25">
      <c r="B3" s="54" t="s">
        <v>65</v>
      </c>
      <c r="C3" s="59">
        <v>0</v>
      </c>
      <c r="D3" s="56">
        <v>3.4460780982773001</v>
      </c>
      <c r="E3" s="56">
        <v>3.8261878834618299</v>
      </c>
      <c r="F3" s="57">
        <v>3.9566353860419201</v>
      </c>
      <c r="G3" s="47">
        <v>4.52172113909063</v>
      </c>
      <c r="H3" s="47">
        <v>5.4583515655556996</v>
      </c>
      <c r="I3" s="48">
        <v>5.4517928612578297</v>
      </c>
    </row>
    <row r="4" spans="2:9" ht="24" customHeight="1" x14ac:dyDescent="0.25">
      <c r="B4" s="54" t="s">
        <v>68</v>
      </c>
      <c r="C4" s="60"/>
      <c r="D4" s="47">
        <v>0</v>
      </c>
      <c r="E4" s="47">
        <v>3.6820338307400799</v>
      </c>
      <c r="F4" s="48">
        <v>3.8135180614822701</v>
      </c>
      <c r="G4" s="47">
        <v>4.83427650017122</v>
      </c>
      <c r="H4" s="47">
        <v>5.29115825571147</v>
      </c>
      <c r="I4" s="48">
        <v>5.2864316587767197</v>
      </c>
    </row>
    <row r="5" spans="2:9" ht="24" customHeight="1" x14ac:dyDescent="0.25">
      <c r="B5" s="54" t="s">
        <v>40</v>
      </c>
      <c r="C5" s="60"/>
      <c r="D5" s="47"/>
      <c r="E5" s="47">
        <v>0</v>
      </c>
      <c r="F5" s="48">
        <v>3.8345925974178501</v>
      </c>
      <c r="G5" s="47">
        <v>5.2388839760402703</v>
      </c>
      <c r="H5" s="47">
        <v>4.5079435711450904</v>
      </c>
      <c r="I5" s="48">
        <v>5.5418279110573296</v>
      </c>
    </row>
    <row r="6" spans="2:9" ht="24" customHeight="1" thickBot="1" x14ac:dyDescent="0.3">
      <c r="B6" s="54" t="s">
        <v>28</v>
      </c>
      <c r="C6" s="61"/>
      <c r="D6" s="49"/>
      <c r="E6" s="49"/>
      <c r="F6" s="50">
        <v>0</v>
      </c>
      <c r="G6" s="47">
        <v>5.0072422258869498</v>
      </c>
      <c r="H6" s="67">
        <v>5.8712990770295201</v>
      </c>
      <c r="I6" s="48">
        <v>5.6215395603151102</v>
      </c>
    </row>
    <row r="7" spans="2:9" ht="24" customHeight="1" x14ac:dyDescent="0.25">
      <c r="B7" s="54" t="s">
        <v>119</v>
      </c>
      <c r="C7" s="47"/>
      <c r="D7" s="47"/>
      <c r="E7" s="47"/>
      <c r="F7" s="47"/>
      <c r="G7" s="59">
        <v>0</v>
      </c>
      <c r="H7" s="56">
        <v>5.2410438336583098</v>
      </c>
      <c r="I7" s="57">
        <v>3.9002173498841501</v>
      </c>
    </row>
    <row r="8" spans="2:9" ht="24" customHeight="1" x14ac:dyDescent="0.25">
      <c r="B8" s="54" t="s">
        <v>286</v>
      </c>
      <c r="C8" s="47"/>
      <c r="D8" s="47"/>
      <c r="E8" s="47"/>
      <c r="F8" s="47"/>
      <c r="G8" s="60"/>
      <c r="H8" s="47">
        <v>0</v>
      </c>
      <c r="I8" s="48">
        <v>4.4098346068122902</v>
      </c>
    </row>
    <row r="9" spans="2:9" ht="24" customHeight="1" thickBot="1" x14ac:dyDescent="0.3">
      <c r="B9" s="55" t="s">
        <v>223</v>
      </c>
      <c r="C9" s="49"/>
      <c r="D9" s="49"/>
      <c r="E9" s="49"/>
      <c r="F9" s="49"/>
      <c r="G9" s="61"/>
      <c r="H9" s="49"/>
      <c r="I9" s="50">
        <v>0</v>
      </c>
    </row>
    <row r="10" spans="2:9" ht="24" customHeight="1" x14ac:dyDescent="0.25"/>
    <row r="11" spans="2:9" ht="24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G3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28</v>
      </c>
      <c r="B2" t="s">
        <v>40</v>
      </c>
      <c r="C2" t="s">
        <v>65</v>
      </c>
      <c r="D2" t="s">
        <v>68</v>
      </c>
      <c r="E2" t="s">
        <v>119</v>
      </c>
      <c r="F2" t="s">
        <v>223</v>
      </c>
      <c r="G2" t="s">
        <v>286</v>
      </c>
    </row>
    <row r="3" spans="1:7" x14ac:dyDescent="0.25">
      <c r="A3">
        <v>3.0200077441535802</v>
      </c>
      <c r="B3">
        <v>2.91823395248008</v>
      </c>
      <c r="C3">
        <v>3.2192442725643202</v>
      </c>
      <c r="D3">
        <v>2.9528842635539099</v>
      </c>
      <c r="E3">
        <v>3.0045990137174798</v>
      </c>
      <c r="F3">
        <v>3.1868508304727499</v>
      </c>
      <c r="G3">
        <v>3.0268115043020201</v>
      </c>
    </row>
    <row r="7" spans="1:7" x14ac:dyDescent="0.25">
      <c r="A7" t="s">
        <v>0</v>
      </c>
    </row>
    <row r="8" spans="1:7" x14ac:dyDescent="0.25">
      <c r="A8" t="s">
        <v>479</v>
      </c>
    </row>
    <row r="9" spans="1:7" x14ac:dyDescent="0.25">
      <c r="A9">
        <v>19</v>
      </c>
      <c r="B9" t="s">
        <v>28</v>
      </c>
      <c r="C9">
        <v>19</v>
      </c>
      <c r="D9" t="s">
        <v>28</v>
      </c>
    </row>
    <row r="10" spans="1:7" x14ac:dyDescent="0.25">
      <c r="A10">
        <v>28</v>
      </c>
      <c r="B10" t="s">
        <v>40</v>
      </c>
      <c r="C10">
        <v>71</v>
      </c>
      <c r="D10" t="s">
        <v>68</v>
      </c>
    </row>
    <row r="11" spans="1:7" x14ac:dyDescent="0.25">
      <c r="A11">
        <v>56</v>
      </c>
      <c r="B11" t="s">
        <v>65</v>
      </c>
      <c r="C11">
        <v>26</v>
      </c>
      <c r="D11" t="s">
        <v>119</v>
      </c>
    </row>
    <row r="12" spans="1:7" x14ac:dyDescent="0.25">
      <c r="A12">
        <v>71</v>
      </c>
      <c r="B12" t="s">
        <v>68</v>
      </c>
      <c r="C12">
        <v>56</v>
      </c>
      <c r="D12" t="s">
        <v>65</v>
      </c>
    </row>
    <row r="13" spans="1:7" x14ac:dyDescent="0.25">
      <c r="A13">
        <v>26</v>
      </c>
      <c r="B13" t="s">
        <v>119</v>
      </c>
      <c r="C13">
        <v>28</v>
      </c>
      <c r="D13" t="s">
        <v>40</v>
      </c>
    </row>
    <row r="14" spans="1:7" x14ac:dyDescent="0.25">
      <c r="A14">
        <v>14</v>
      </c>
      <c r="B14" t="s">
        <v>223</v>
      </c>
      <c r="C14">
        <v>14</v>
      </c>
      <c r="D14" t="s">
        <v>223</v>
      </c>
    </row>
    <row r="15" spans="1:7" x14ac:dyDescent="0.25">
      <c r="A15">
        <v>6</v>
      </c>
      <c r="B15" t="s">
        <v>286</v>
      </c>
    </row>
    <row r="16" spans="1:7" x14ac:dyDescent="0.25">
      <c r="C16">
        <v>6</v>
      </c>
      <c r="D16" t="s">
        <v>286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cluster_members</vt:lpstr>
      <vt:lpstr>averages_per_cluster</vt:lpstr>
      <vt:lpstr>count_per_cluster_bt</vt:lpstr>
      <vt:lpstr>average-distance</vt:lpstr>
      <vt:lpstr>average-intra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2023-04-26T23:57:29Z</dcterms:created>
  <dcterms:modified xsi:type="dcterms:W3CDTF">2023-05-01T22:35:36Z</dcterms:modified>
</cp:coreProperties>
</file>