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vin\Google Drive\Icebreaker\2019\Schematics\Girls\"/>
    </mc:Choice>
  </mc:AlternateContent>
  <xr:revisionPtr revIDLastSave="0" documentId="13_ncr:1_{9013855F-710C-4447-96D0-65DD778F23EF}" xr6:coauthVersionLast="43" xr6:coauthVersionMax="43" xr10:uidLastSave="{00000000-0000-0000-0000-000000000000}"/>
  <bookViews>
    <workbookView xWindow="28680" yWindow="345" windowWidth="25440" windowHeight="15390" xr2:uid="{00000000-000D-0000-FFFF-FFFF00000000}"/>
  </bookViews>
  <sheets>
    <sheet name="4 Team Round Robin" sheetId="1" r:id="rId1"/>
    <sheet name="Playoffs" sheetId="6" r:id="rId2"/>
  </sheets>
  <definedNames>
    <definedName name="_xlnm.Print_Area" localSheetId="0">'4 Team Round Robin'!$A$1:$X$23</definedName>
    <definedName name="_xlnm.Print_Area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11" i="1" l="1"/>
  <c r="U9" i="1"/>
  <c r="Q5" i="1"/>
  <c r="N5" i="1"/>
  <c r="K5" i="1"/>
  <c r="B5" i="1"/>
  <c r="P22" i="1"/>
  <c r="O22" i="1"/>
  <c r="M22" i="1"/>
  <c r="L22" i="1"/>
  <c r="P20" i="1"/>
  <c r="O20" i="1"/>
  <c r="O19" i="1" s="1"/>
  <c r="M20" i="1"/>
  <c r="L20" i="1"/>
  <c r="M16" i="1"/>
  <c r="L16" i="1"/>
  <c r="M14" i="1"/>
  <c r="L14" i="1"/>
  <c r="S13" i="1"/>
  <c r="R13" i="1"/>
  <c r="S7" i="1"/>
  <c r="R7" i="1"/>
  <c r="P7" i="1"/>
  <c r="O7" i="1"/>
  <c r="L13" i="1" l="1"/>
  <c r="P19" i="1"/>
  <c r="M19" i="1"/>
  <c r="M13" i="1"/>
  <c r="L19" i="1"/>
  <c r="C15" i="6"/>
  <c r="C10" i="6"/>
  <c r="G7" i="6"/>
  <c r="G8" i="6"/>
  <c r="E14" i="6" l="1"/>
  <c r="E11" i="6" l="1"/>
  <c r="G22" i="1" l="1"/>
  <c r="F22" i="1"/>
  <c r="G20" i="1"/>
  <c r="F20" i="1"/>
  <c r="C22" i="1"/>
  <c r="D22" i="1"/>
  <c r="D20" i="1"/>
  <c r="C20" i="1"/>
  <c r="C16" i="1"/>
  <c r="D16" i="1"/>
  <c r="D14" i="1"/>
  <c r="U15" i="1" s="1"/>
  <c r="C14" i="1"/>
  <c r="U17" i="1" s="1"/>
  <c r="H5" i="1"/>
  <c r="E5" i="1"/>
  <c r="U23" i="1" l="1"/>
  <c r="U21" i="1"/>
  <c r="G19" i="1"/>
  <c r="D19" i="1"/>
  <c r="D13" i="1"/>
  <c r="J13" i="1"/>
  <c r="J7" i="1"/>
  <c r="G7" i="1"/>
  <c r="U7" i="1" s="1"/>
  <c r="F19" i="1"/>
  <c r="C19" i="1"/>
  <c r="I13" i="1"/>
  <c r="C13" i="1"/>
  <c r="I7" i="1"/>
  <c r="F7" i="1"/>
  <c r="T6" i="1" s="1"/>
  <c r="U13" i="1" l="1"/>
  <c r="T12" i="1"/>
  <c r="U19" i="1"/>
  <c r="T18" i="1"/>
</calcChain>
</file>

<file path=xl/sharedStrings.xml><?xml version="1.0" encoding="utf-8"?>
<sst xmlns="http://schemas.openxmlformats.org/spreadsheetml/2006/main" count="97" uniqueCount="32">
  <si>
    <t>Division/Pool</t>
  </si>
  <si>
    <t xml:space="preserve"> </t>
  </si>
  <si>
    <t>S-O</t>
  </si>
  <si>
    <t>Points</t>
  </si>
  <si>
    <t>+Goals</t>
  </si>
  <si>
    <t>Total</t>
  </si>
  <si>
    <t>Tie</t>
  </si>
  <si>
    <t>Breaker</t>
  </si>
  <si>
    <t>Team 1</t>
  </si>
  <si>
    <t>Team 2</t>
  </si>
  <si>
    <t>Team 3</t>
  </si>
  <si>
    <t>Goals For</t>
  </si>
  <si>
    <t>Goals Against</t>
  </si>
  <si>
    <t>Penguin</t>
  </si>
  <si>
    <t>1st</t>
  </si>
  <si>
    <t>2nd</t>
  </si>
  <si>
    <t>3rd</t>
  </si>
  <si>
    <t>Score</t>
  </si>
  <si>
    <t>4th</t>
  </si>
  <si>
    <t>Standings</t>
  </si>
  <si>
    <t>Game 24</t>
  </si>
  <si>
    <t>Silver Medal</t>
  </si>
  <si>
    <t>Gold Medal</t>
  </si>
  <si>
    <t>First Place</t>
  </si>
  <si>
    <t>Second Place</t>
  </si>
  <si>
    <t>The  2019  "ICEBREAKER"</t>
  </si>
  <si>
    <t>25th  Annual  Tournament</t>
  </si>
  <si>
    <t>Girls U18 Ice Pile "Ice Floe" Championship Round</t>
  </si>
  <si>
    <t>West Ottawa Warriors (17 Ice)</t>
  </si>
  <si>
    <t>Lakeshore SC</t>
  </si>
  <si>
    <t>CS Monteuil</t>
  </si>
  <si>
    <t>Girls U18 Ice Pile "Ice Jam" Round Robin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</si>
</sst>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name val="Arial"/>
    </font>
    <font>
      <sz val="12"/>
      <name val="Arial"/>
      <family val="2"/>
    </font>
    <font>
      <sz val="8"/>
      <name val="Arial"/>
      <family val="2"/>
    </font>
    <font>
      <b/>
      <sz val="12"/>
      <color indexed="8"/>
      <name val="Arial"/>
      <family val="2"/>
    </font>
    <font>
      <sz val="14"/>
      <color indexed="8"/>
      <name val="Arial"/>
      <family val="2"/>
    </font>
    <font>
      <sz val="18"/>
      <color indexed="8"/>
      <name val="Arial"/>
      <family val="2"/>
    </font>
    <font>
      <sz val="22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8"/>
      <color indexed="8"/>
      <name val="Arial"/>
      <family val="2"/>
    </font>
    <font>
      <sz val="14"/>
      <name val="Arial"/>
      <family val="2"/>
    </font>
    <font>
      <b/>
      <sz val="14"/>
      <color indexed="8"/>
      <name val="Arial"/>
      <family val="2"/>
    </font>
    <font>
      <b/>
      <sz val="11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indexed="64"/>
      </patternFill>
    </fill>
  </fills>
  <borders count="32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8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8"/>
      </top>
      <bottom/>
      <diagonal/>
    </border>
    <border>
      <left style="medium">
        <color indexed="8"/>
      </left>
      <right style="medium">
        <color indexed="64"/>
      </right>
      <top/>
      <bottom/>
      <diagonal/>
    </border>
    <border>
      <left style="medium">
        <color indexed="8"/>
      </left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4" fillId="0" borderId="17" xfId="0" applyNumberFormat="1" applyFont="1" applyBorder="1" applyAlignment="1">
      <alignment horizontal="center"/>
    </xf>
    <xf numFmtId="0" fontId="8" fillId="0" borderId="0" xfId="0" applyNumberFormat="1" applyFont="1" applyAlignment="1"/>
    <xf numFmtId="0" fontId="5" fillId="0" borderId="0" xfId="0" applyNumberFormat="1" applyFont="1" applyAlignment="1"/>
    <xf numFmtId="0" fontId="4" fillId="0" borderId="12" xfId="0" applyNumberFormat="1" applyFont="1" applyBorder="1" applyAlignment="1">
      <alignment vertical="top"/>
    </xf>
    <xf numFmtId="0" fontId="4" fillId="0" borderId="13" xfId="0" applyNumberFormat="1" applyFont="1" applyBorder="1" applyAlignment="1">
      <alignment horizontal="centerContinuous" vertical="center"/>
    </xf>
    <xf numFmtId="0" fontId="4" fillId="0" borderId="16" xfId="0" applyNumberFormat="1" applyFont="1" applyBorder="1" applyAlignment="1">
      <alignment horizontal="center" vertical="center"/>
    </xf>
    <xf numFmtId="0" fontId="8" fillId="0" borderId="0" xfId="0" applyNumberFormat="1" applyFont="1" applyBorder="1"/>
    <xf numFmtId="0" fontId="4" fillId="0" borderId="0" xfId="0" applyNumberFormat="1" applyFont="1" applyAlignment="1"/>
    <xf numFmtId="0" fontId="4" fillId="0" borderId="17" xfId="0" applyNumberFormat="1" applyFont="1" applyBorder="1" applyAlignment="1">
      <alignment vertical="top"/>
    </xf>
    <xf numFmtId="0" fontId="4" fillId="0" borderId="3" xfId="0" applyNumberFormat="1" applyFont="1" applyBorder="1" applyAlignment="1">
      <alignment horizontal="centerContinuous" vertical="center"/>
    </xf>
    <xf numFmtId="0" fontId="4" fillId="0" borderId="18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7" fillId="0" borderId="0" xfId="0" applyNumberFormat="1" applyFont="1" applyAlignment="1"/>
    <xf numFmtId="0" fontId="7" fillId="0" borderId="3" xfId="0" applyNumberFormat="1" applyFont="1" applyBorder="1" applyAlignment="1"/>
    <xf numFmtId="0" fontId="3" fillId="0" borderId="3" xfId="0" applyNumberFormat="1" applyFont="1" applyBorder="1" applyAlignment="1">
      <alignment horizontal="center" vertical="center"/>
    </xf>
    <xf numFmtId="0" fontId="8" fillId="0" borderId="0" xfId="0" applyNumberFormat="1" applyFont="1"/>
    <xf numFmtId="0" fontId="4" fillId="0" borderId="3" xfId="0" applyNumberFormat="1" applyFont="1" applyBorder="1" applyAlignment="1"/>
    <xf numFmtId="0" fontId="4" fillId="0" borderId="3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 applyProtection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/>
    <xf numFmtId="0" fontId="3" fillId="2" borderId="12" xfId="0" applyNumberFormat="1" applyFont="1" applyFill="1" applyBorder="1" applyAlignment="1" applyProtection="1">
      <alignment horizontal="center" vertical="center"/>
    </xf>
    <xf numFmtId="0" fontId="3" fillId="2" borderId="14" xfId="0" applyNumberFormat="1" applyFont="1" applyFill="1" applyBorder="1" applyAlignment="1" applyProtection="1">
      <alignment horizontal="center" vertical="center"/>
    </xf>
    <xf numFmtId="0" fontId="3" fillId="2" borderId="28" xfId="0" applyNumberFormat="1" applyFont="1" applyFill="1" applyBorder="1" applyAlignment="1" applyProtection="1">
      <alignment horizontal="center" vertical="center"/>
    </xf>
    <xf numFmtId="0" fontId="7" fillId="0" borderId="3" xfId="0" applyNumberFormat="1" applyFont="1" applyBorder="1" applyAlignment="1" applyProtection="1"/>
    <xf numFmtId="0" fontId="4" fillId="0" borderId="1" xfId="0" applyNumberFormat="1" applyFont="1" applyBorder="1" applyAlignment="1" applyProtection="1">
      <alignment horizontal="center" vertical="center"/>
    </xf>
    <xf numFmtId="0" fontId="7" fillId="2" borderId="21" xfId="0" applyNumberFormat="1" applyFont="1" applyFill="1" applyBorder="1" applyAlignment="1" applyProtection="1"/>
    <xf numFmtId="0" fontId="4" fillId="2" borderId="0" xfId="0" applyNumberFormat="1" applyFont="1" applyFill="1" applyBorder="1" applyAlignment="1" applyProtection="1">
      <alignment horizontal="center" vertical="center"/>
    </xf>
    <xf numFmtId="0" fontId="4" fillId="2" borderId="30" xfId="0" applyNumberFormat="1" applyFont="1" applyFill="1" applyBorder="1" applyAlignment="1" applyProtection="1">
      <alignment horizontal="center" vertical="center"/>
    </xf>
    <xf numFmtId="0" fontId="10" fillId="0" borderId="0" xfId="0" applyNumberFormat="1" applyFont="1" applyAlignment="1"/>
    <xf numFmtId="0" fontId="10" fillId="0" borderId="0" xfId="0" applyNumberFormat="1" applyFont="1"/>
    <xf numFmtId="0" fontId="0" fillId="0" borderId="0" xfId="0" applyProtection="1"/>
    <xf numFmtId="0" fontId="1" fillId="0" borderId="0" xfId="0" applyFont="1" applyProtection="1"/>
    <xf numFmtId="0" fontId="1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0" borderId="28" xfId="0" applyBorder="1" applyProtection="1"/>
    <xf numFmtId="0" fontId="0" fillId="0" borderId="30" xfId="0" applyBorder="1" applyProtection="1"/>
    <xf numFmtId="0" fontId="0" fillId="0" borderId="31" xfId="0" applyBorder="1" applyProtection="1"/>
    <xf numFmtId="0" fontId="1" fillId="0" borderId="0" xfId="0" applyFont="1" applyBorder="1" applyAlignment="1" applyProtection="1">
      <alignment horizontal="center" vertical="center"/>
    </xf>
    <xf numFmtId="0" fontId="0" fillId="0" borderId="23" xfId="0" applyBorder="1" applyAlignment="1" applyProtection="1">
      <alignment horizontal="center"/>
    </xf>
    <xf numFmtId="0" fontId="10" fillId="3" borderId="0" xfId="0" applyNumberFormat="1" applyFont="1" applyFill="1" applyAlignment="1" applyProtection="1">
      <protection locked="0"/>
    </xf>
    <xf numFmtId="0" fontId="0" fillId="3" borderId="0" xfId="0" applyFill="1" applyAlignment="1" applyProtection="1">
      <alignment horizontal="center"/>
      <protection locked="0"/>
    </xf>
    <xf numFmtId="0" fontId="11" fillId="0" borderId="1" xfId="0" applyNumberFormat="1" applyFont="1" applyBorder="1" applyAlignment="1">
      <alignment horizontal="center" vertical="center"/>
    </xf>
    <xf numFmtId="49" fontId="12" fillId="0" borderId="19" xfId="0" applyNumberFormat="1" applyFont="1" applyBorder="1" applyAlignment="1">
      <alignment horizontal="center" vertical="center"/>
    </xf>
    <xf numFmtId="0" fontId="12" fillId="0" borderId="18" xfId="0" applyNumberFormat="1" applyFont="1" applyBorder="1" applyAlignment="1">
      <alignment horizontal="center" vertical="center"/>
    </xf>
    <xf numFmtId="0" fontId="12" fillId="0" borderId="9" xfId="0" applyNumberFormat="1" applyFont="1" applyBorder="1" applyAlignment="1">
      <alignment horizontal="center" vertical="center"/>
    </xf>
    <xf numFmtId="1" fontId="12" fillId="0" borderId="10" xfId="0" applyNumberFormat="1" applyFont="1" applyBorder="1" applyAlignment="1">
      <alignment horizontal="center" vertical="center"/>
    </xf>
    <xf numFmtId="0" fontId="12" fillId="0" borderId="10" xfId="0" applyNumberFormat="1" applyFont="1" applyBorder="1" applyAlignment="1">
      <alignment horizontal="center" vertical="center"/>
    </xf>
    <xf numFmtId="0" fontId="9" fillId="0" borderId="0" xfId="0" applyNumberFormat="1" applyFont="1" applyBorder="1" applyAlignment="1"/>
    <xf numFmtId="0" fontId="1" fillId="0" borderId="0" xfId="0" applyFont="1" applyAlignment="1" applyProtection="1">
      <alignment horizontal="right"/>
    </xf>
    <xf numFmtId="0" fontId="10" fillId="0" borderId="0" xfId="0" applyNumberFormat="1" applyFont="1" applyFill="1" applyAlignment="1" applyProtection="1">
      <protection locked="0"/>
    </xf>
    <xf numFmtId="0" fontId="0" fillId="0" borderId="0" xfId="0" applyFill="1" applyBorder="1" applyProtection="1"/>
    <xf numFmtId="0" fontId="1" fillId="0" borderId="0" xfId="0" applyFont="1" applyFill="1" applyBorder="1" applyAlignment="1" applyProtection="1">
      <alignment horizontal="center" vertical="center"/>
    </xf>
    <xf numFmtId="0" fontId="1" fillId="0" borderId="14" xfId="0" applyFont="1" applyBorder="1" applyAlignment="1" applyProtection="1">
      <alignment horizontal="center" vertical="center"/>
    </xf>
    <xf numFmtId="0" fontId="1" fillId="0" borderId="26" xfId="0" applyFont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/>
    </xf>
    <xf numFmtId="0" fontId="4" fillId="2" borderId="0" xfId="0" applyNumberFormat="1" applyFont="1" applyFill="1" applyBorder="1" applyAlignment="1" applyProtection="1">
      <alignment horizontal="center" vertical="center"/>
    </xf>
    <xf numFmtId="0" fontId="3" fillId="0" borderId="7" xfId="0" applyNumberFormat="1" applyFont="1" applyBorder="1" applyAlignment="1" applyProtection="1">
      <alignment horizontal="center" vertical="center"/>
    </xf>
    <xf numFmtId="0" fontId="3" fillId="0" borderId="24" xfId="0" applyNumberFormat="1" applyFont="1" applyBorder="1" applyAlignment="1" applyProtection="1">
      <alignment horizontal="center" vertical="center"/>
    </xf>
    <xf numFmtId="0" fontId="4" fillId="0" borderId="8" xfId="0" applyNumberFormat="1" applyFont="1" applyBorder="1" applyAlignment="1" applyProtection="1">
      <alignment horizontal="center" vertical="center"/>
    </xf>
    <xf numFmtId="0" fontId="4" fillId="0" borderId="7" xfId="0" applyNumberFormat="1" applyFont="1" applyBorder="1" applyAlignment="1" applyProtection="1">
      <alignment horizontal="center" vertical="center"/>
    </xf>
    <xf numFmtId="0" fontId="3" fillId="2" borderId="21" xfId="0" applyNumberFormat="1" applyFont="1" applyFill="1" applyBorder="1" applyAlignment="1" applyProtection="1">
      <alignment horizontal="center" vertical="center"/>
    </xf>
    <xf numFmtId="0" fontId="4" fillId="2" borderId="0" xfId="0" applyNumberFormat="1" applyFont="1" applyFill="1" applyBorder="1" applyAlignment="1" applyProtection="1">
      <alignment horizontal="center" vertical="center"/>
    </xf>
    <xf numFmtId="1" fontId="4" fillId="2" borderId="30" xfId="0" applyNumberFormat="1" applyFont="1" applyFill="1" applyBorder="1" applyAlignment="1" applyProtection="1">
      <alignment horizontal="center" vertical="center"/>
    </xf>
    <xf numFmtId="0" fontId="3" fillId="0" borderId="9" xfId="0" applyNumberFormat="1" applyFont="1" applyBorder="1" applyAlignment="1" applyProtection="1">
      <alignment horizontal="center" vertical="center"/>
    </xf>
    <xf numFmtId="0" fontId="3" fillId="0" borderId="10" xfId="0" applyNumberFormat="1" applyFont="1" applyBorder="1" applyAlignment="1" applyProtection="1">
      <alignment horizontal="center" vertical="center"/>
    </xf>
    <xf numFmtId="0" fontId="4" fillId="0" borderId="9" xfId="0" applyNumberFormat="1" applyFont="1" applyBorder="1" applyAlignment="1" applyProtection="1">
      <alignment horizontal="center" vertical="center"/>
    </xf>
    <xf numFmtId="0" fontId="4" fillId="0" borderId="10" xfId="0" applyNumberFormat="1" applyFont="1" applyBorder="1" applyAlignment="1" applyProtection="1">
      <alignment horizontal="center" vertical="center"/>
    </xf>
    <xf numFmtId="0" fontId="3" fillId="2" borderId="23" xfId="0" applyNumberFormat="1" applyFont="1" applyFill="1" applyBorder="1" applyAlignment="1" applyProtection="1">
      <alignment horizontal="center" vertical="center"/>
    </xf>
    <xf numFmtId="0" fontId="7" fillId="2" borderId="0" xfId="0" applyNumberFormat="1" applyFont="1" applyFill="1" applyBorder="1" applyAlignment="1" applyProtection="1">
      <alignment horizontal="center" vertical="center"/>
    </xf>
    <xf numFmtId="0" fontId="7" fillId="2" borderId="26" xfId="0" applyNumberFormat="1" applyFont="1" applyFill="1" applyBorder="1" applyAlignment="1" applyProtection="1">
      <alignment horizontal="center" vertical="center"/>
    </xf>
    <xf numFmtId="0" fontId="7" fillId="2" borderId="30" xfId="0" applyNumberFormat="1" applyFont="1" applyFill="1" applyBorder="1" applyAlignment="1" applyProtection="1">
      <alignment horizontal="center" vertical="center"/>
    </xf>
    <xf numFmtId="0" fontId="7" fillId="2" borderId="31" xfId="0" applyNumberFormat="1" applyFont="1" applyFill="1" applyBorder="1" applyAlignment="1" applyProtection="1">
      <alignment horizontal="center" vertical="center"/>
    </xf>
    <xf numFmtId="0" fontId="11" fillId="3" borderId="8" xfId="0" applyNumberFormat="1" applyFont="1" applyFill="1" applyBorder="1" applyAlignment="1" applyProtection="1">
      <alignment horizontal="center" vertical="center"/>
      <protection locked="0"/>
    </xf>
    <xf numFmtId="0" fontId="11" fillId="3" borderId="7" xfId="0" applyNumberFormat="1" applyFont="1" applyFill="1" applyBorder="1" applyAlignment="1" applyProtection="1">
      <alignment horizontal="center" vertical="center"/>
      <protection locked="0"/>
    </xf>
    <xf numFmtId="0" fontId="3" fillId="0" borderId="11" xfId="0" applyNumberFormat="1" applyFont="1" applyBorder="1" applyAlignment="1" applyProtection="1">
      <alignment horizontal="center" vertical="center"/>
    </xf>
    <xf numFmtId="0" fontId="4" fillId="0" borderId="11" xfId="0" applyNumberFormat="1" applyFont="1" applyBorder="1" applyAlignment="1" applyProtection="1">
      <alignment horizontal="center" vertical="center"/>
    </xf>
    <xf numFmtId="0" fontId="3" fillId="0" borderId="9" xfId="0" applyNumberFormat="1" applyFont="1" applyBorder="1" applyAlignment="1">
      <alignment horizontal="center" vertical="center"/>
    </xf>
    <xf numFmtId="0" fontId="3" fillId="0" borderId="11" xfId="0" applyNumberFormat="1" applyFont="1" applyBorder="1" applyAlignment="1">
      <alignment horizontal="center" vertical="center"/>
    </xf>
    <xf numFmtId="0" fontId="11" fillId="3" borderId="9" xfId="0" applyNumberFormat="1" applyFont="1" applyFill="1" applyBorder="1" applyAlignment="1" applyProtection="1">
      <alignment horizontal="center" vertical="center"/>
      <protection locked="0"/>
    </xf>
    <xf numFmtId="0" fontId="11" fillId="3" borderId="11" xfId="0" applyNumberFormat="1" applyFont="1" applyFill="1" applyBorder="1" applyAlignment="1" applyProtection="1">
      <alignment horizontal="center" vertical="center"/>
      <protection locked="0"/>
    </xf>
    <xf numFmtId="49" fontId="9" fillId="3" borderId="21" xfId="0" applyNumberFormat="1" applyFont="1" applyFill="1" applyBorder="1" applyAlignment="1" applyProtection="1">
      <alignment horizontal="center" vertical="center" wrapText="1"/>
      <protection locked="0"/>
    </xf>
    <xf numFmtId="49" fontId="9" fillId="3" borderId="27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9" xfId="0" applyNumberFormat="1" applyFont="1" applyFill="1" applyBorder="1" applyAlignment="1" applyProtection="1">
      <alignment horizontal="center" vertical="center"/>
      <protection locked="0"/>
    </xf>
    <xf numFmtId="0" fontId="3" fillId="3" borderId="11" xfId="0" applyNumberFormat="1" applyFont="1" applyFill="1" applyBorder="1" applyAlignment="1" applyProtection="1">
      <alignment horizontal="center" vertical="center"/>
      <protection locked="0"/>
    </xf>
    <xf numFmtId="0" fontId="3" fillId="0" borderId="28" xfId="0" applyNumberFormat="1" applyFont="1" applyBorder="1" applyAlignment="1">
      <alignment horizontal="center" vertical="center"/>
    </xf>
    <xf numFmtId="0" fontId="3" fillId="0" borderId="29" xfId="0" applyNumberFormat="1" applyFont="1" applyBorder="1" applyAlignment="1">
      <alignment horizontal="center" vertical="center"/>
    </xf>
    <xf numFmtId="0" fontId="9" fillId="0" borderId="0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 vertical="center" wrapText="1"/>
    </xf>
    <xf numFmtId="0" fontId="5" fillId="0" borderId="0" xfId="0" applyNumberFormat="1" applyFont="1" applyBorder="1" applyAlignment="1">
      <alignment horizontal="center" vertical="center" wrapText="1"/>
    </xf>
    <xf numFmtId="0" fontId="5" fillId="0" borderId="25" xfId="0" applyNumberFormat="1" applyFont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center" vertical="center" wrapText="1"/>
    </xf>
    <xf numFmtId="0" fontId="5" fillId="0" borderId="5" xfId="0" applyNumberFormat="1" applyFont="1" applyBorder="1" applyAlignment="1">
      <alignment horizontal="center" vertical="center" wrapText="1"/>
    </xf>
    <xf numFmtId="0" fontId="5" fillId="0" borderId="6" xfId="0" applyNumberFormat="1" applyFont="1" applyBorder="1" applyAlignment="1">
      <alignment horizontal="center" vertical="center" wrapText="1"/>
    </xf>
    <xf numFmtId="0" fontId="4" fillId="0" borderId="13" xfId="0" applyNumberFormat="1" applyFont="1" applyBorder="1" applyAlignment="1">
      <alignment horizontal="center"/>
    </xf>
    <xf numFmtId="0" fontId="4" fillId="0" borderId="14" xfId="0" applyNumberFormat="1" applyFont="1" applyBorder="1" applyAlignment="1">
      <alignment horizontal="center"/>
    </xf>
    <xf numFmtId="0" fontId="4" fillId="0" borderId="15" xfId="0" applyNumberFormat="1" applyFont="1" applyBorder="1" applyAlignment="1">
      <alignment horizontal="center"/>
    </xf>
    <xf numFmtId="49" fontId="9" fillId="3" borderId="20" xfId="0" applyNumberFormat="1" applyFont="1" applyFill="1" applyBorder="1" applyAlignment="1" applyProtection="1">
      <alignment horizontal="center" vertical="center" wrapText="1"/>
      <protection locked="0"/>
    </xf>
    <xf numFmtId="49" fontId="9" fillId="3" borderId="22" xfId="0" applyNumberFormat="1" applyFont="1" applyFill="1" applyBorder="1" applyAlignment="1" applyProtection="1">
      <alignment horizontal="center" vertical="center" wrapText="1"/>
      <protection locked="0"/>
    </xf>
    <xf numFmtId="49" fontId="9" fillId="3" borderId="23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8" xfId="0" applyNumberFormat="1" applyFont="1" applyBorder="1" applyAlignment="1">
      <alignment horizontal="center" vertical="center"/>
    </xf>
    <xf numFmtId="0" fontId="6" fillId="0" borderId="7" xfId="0" applyNumberFormat="1" applyFont="1" applyBorder="1" applyAlignment="1">
      <alignment horizontal="center" vertical="center"/>
    </xf>
    <xf numFmtId="0" fontId="6" fillId="0" borderId="3" xfId="0" applyNumberFormat="1" applyFont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0" fontId="6" fillId="0" borderId="5" xfId="0" applyNumberFormat="1" applyFont="1" applyBorder="1" applyAlignment="1">
      <alignment horizontal="center" vertical="center"/>
    </xf>
    <xf numFmtId="0" fontId="10" fillId="0" borderId="0" xfId="0" applyNumberFormat="1" applyFont="1" applyAlignment="1">
      <alignment horizontal="left"/>
    </xf>
    <xf numFmtId="0" fontId="1" fillId="0" borderId="0" xfId="0" applyFont="1" applyFill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D44"/>
  <sheetViews>
    <sheetView tabSelected="1" showOutlineSymbols="0" zoomScale="85" zoomScaleNormal="85" zoomScaleSheetLayoutView="85" workbookViewId="0">
      <selection activeCell="G8" sqref="G8:G9"/>
    </sheetView>
  </sheetViews>
  <sheetFormatPr defaultColWidth="9.6640625" defaultRowHeight="15" x14ac:dyDescent="0.2"/>
  <cols>
    <col min="1" max="1" width="27.6640625" style="2" customWidth="1"/>
    <col min="2" max="2" width="6.21875" style="2" bestFit="1" customWidth="1"/>
    <col min="3" max="4" width="10.77734375" style="2" customWidth="1"/>
    <col min="5" max="5" width="4.6640625" style="2" customWidth="1"/>
    <col min="6" max="7" width="10.77734375" style="2" customWidth="1"/>
    <col min="8" max="8" width="4.6640625" style="2" customWidth="1"/>
    <col min="9" max="10" width="10.77734375" style="2" customWidth="1"/>
    <col min="11" max="11" width="6.21875" style="2" bestFit="1" customWidth="1"/>
    <col min="12" max="13" width="10.77734375" style="2" customWidth="1"/>
    <col min="14" max="14" width="4.6640625" style="2" customWidth="1"/>
    <col min="15" max="16" width="10.77734375" style="2" customWidth="1"/>
    <col min="17" max="17" width="4.6640625" style="2" customWidth="1"/>
    <col min="18" max="19" width="10.77734375" style="2" customWidth="1"/>
    <col min="20" max="20" width="7.6640625" style="2" customWidth="1"/>
    <col min="21" max="21" width="13" style="2" bestFit="1" customWidth="1"/>
    <col min="22" max="22" width="3.6640625" style="2" customWidth="1"/>
    <col min="23" max="23" width="8.6640625" style="2" customWidth="1"/>
    <col min="24" max="24" width="19.6640625" style="2" customWidth="1"/>
    <col min="25" max="26" width="9.6640625" style="2" customWidth="1"/>
    <col min="27" max="27" width="9.6640625" style="16" customWidth="1"/>
    <col min="28" max="40" width="9.6640625" style="2" customWidth="1"/>
    <col min="41" max="41" width="9.6640625" style="16" customWidth="1"/>
    <col min="42" max="16384" width="9.6640625" style="2"/>
  </cols>
  <sheetData>
    <row r="1" spans="1:264" ht="23.25" x14ac:dyDescent="0.35">
      <c r="A1" s="89" t="s">
        <v>25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</row>
    <row r="2" spans="1:264" ht="23.25" x14ac:dyDescent="0.35">
      <c r="A2" s="89" t="s">
        <v>26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</row>
    <row r="3" spans="1:264" ht="24" thickBot="1" x14ac:dyDescent="0.4">
      <c r="A3" s="89" t="s">
        <v>31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</row>
    <row r="4" spans="1:264" ht="18.75" customHeight="1" thickBot="1" x14ac:dyDescent="0.3">
      <c r="A4" s="4" t="s">
        <v>0</v>
      </c>
      <c r="B4" s="96" t="s">
        <v>8</v>
      </c>
      <c r="C4" s="97"/>
      <c r="D4" s="98"/>
      <c r="E4" s="96" t="s">
        <v>9</v>
      </c>
      <c r="F4" s="97"/>
      <c r="G4" s="98"/>
      <c r="H4" s="96" t="s">
        <v>10</v>
      </c>
      <c r="I4" s="97"/>
      <c r="J4" s="98"/>
      <c r="K4" s="96" t="s">
        <v>8</v>
      </c>
      <c r="L4" s="97"/>
      <c r="M4" s="98"/>
      <c r="N4" s="96" t="s">
        <v>9</v>
      </c>
      <c r="O4" s="97"/>
      <c r="P4" s="98"/>
      <c r="Q4" s="96" t="s">
        <v>10</v>
      </c>
      <c r="R4" s="97"/>
      <c r="S4" s="98"/>
      <c r="T4" s="5" t="s">
        <v>5</v>
      </c>
      <c r="U4" s="6" t="s">
        <v>6</v>
      </c>
      <c r="V4" s="7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</row>
    <row r="5" spans="1:264" ht="50.1" customHeight="1" thickBot="1" x14ac:dyDescent="0.3">
      <c r="A5" s="9" t="s">
        <v>13</v>
      </c>
      <c r="B5" s="90" t="str">
        <f>A7</f>
        <v>West Ottawa Warriors (17 Ice)</v>
      </c>
      <c r="C5" s="91"/>
      <c r="D5" s="92"/>
      <c r="E5" s="93" t="str">
        <f>A13</f>
        <v>Lakeshore SC</v>
      </c>
      <c r="F5" s="94"/>
      <c r="G5" s="95"/>
      <c r="H5" s="93" t="str">
        <f>A19</f>
        <v>CS Monteuil</v>
      </c>
      <c r="I5" s="94"/>
      <c r="J5" s="95"/>
      <c r="K5" s="90" t="str">
        <f>A7</f>
        <v>West Ottawa Warriors (17 Ice)</v>
      </c>
      <c r="L5" s="91"/>
      <c r="M5" s="92"/>
      <c r="N5" s="93" t="str">
        <f>A13</f>
        <v>Lakeshore SC</v>
      </c>
      <c r="O5" s="94"/>
      <c r="P5" s="95"/>
      <c r="Q5" s="93" t="str">
        <f>A19</f>
        <v>CS Monteuil</v>
      </c>
      <c r="R5" s="94"/>
      <c r="S5" s="95"/>
      <c r="T5" s="10" t="s">
        <v>3</v>
      </c>
      <c r="U5" s="11" t="s">
        <v>7</v>
      </c>
      <c r="V5" s="7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  <c r="IW5" s="8"/>
      <c r="IX5" s="8"/>
      <c r="IY5" s="8"/>
      <c r="IZ5" s="8"/>
      <c r="JA5" s="8"/>
      <c r="JB5" s="8"/>
      <c r="JC5" s="8"/>
      <c r="JD5" s="8"/>
    </row>
    <row r="6" spans="1:264" ht="18.75" customHeight="1" thickBot="1" x14ac:dyDescent="0.3">
      <c r="A6" s="1" t="s">
        <v>8</v>
      </c>
      <c r="B6" s="23"/>
      <c r="C6" s="24"/>
      <c r="D6" s="25"/>
      <c r="E6" s="21" t="s">
        <v>1</v>
      </c>
      <c r="F6" s="12" t="s">
        <v>3</v>
      </c>
      <c r="G6" s="12" t="s">
        <v>4</v>
      </c>
      <c r="H6" s="12" t="s">
        <v>1</v>
      </c>
      <c r="I6" s="12" t="s">
        <v>3</v>
      </c>
      <c r="J6" s="12" t="s">
        <v>4</v>
      </c>
      <c r="K6" s="23"/>
      <c r="L6" s="24"/>
      <c r="M6" s="25"/>
      <c r="N6" s="21" t="s">
        <v>1</v>
      </c>
      <c r="O6" s="12" t="s">
        <v>3</v>
      </c>
      <c r="P6" s="12" t="s">
        <v>4</v>
      </c>
      <c r="Q6" s="12" t="s">
        <v>1</v>
      </c>
      <c r="R6" s="12" t="s">
        <v>3</v>
      </c>
      <c r="S6" s="12" t="s">
        <v>4</v>
      </c>
      <c r="T6" s="102">
        <f>F7+I7+O7+R7</f>
        <v>0</v>
      </c>
      <c r="U6" s="45" t="s">
        <v>4</v>
      </c>
      <c r="V6" s="7"/>
      <c r="W6" s="107" t="s">
        <v>19</v>
      </c>
      <c r="X6" s="107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  <c r="GT6" s="13"/>
      <c r="GU6" s="13"/>
      <c r="GV6" s="13"/>
      <c r="GW6" s="13"/>
      <c r="GX6" s="13"/>
      <c r="GY6" s="13"/>
      <c r="GZ6" s="13"/>
      <c r="HA6" s="13"/>
      <c r="HB6" s="13"/>
      <c r="HC6" s="13"/>
      <c r="HD6" s="13"/>
      <c r="HE6" s="13"/>
      <c r="HF6" s="13"/>
      <c r="HG6" s="13"/>
      <c r="HH6" s="13"/>
      <c r="HI6" s="13"/>
      <c r="HJ6" s="13"/>
      <c r="HK6" s="13"/>
      <c r="HL6" s="13"/>
      <c r="HM6" s="13"/>
      <c r="HN6" s="13"/>
      <c r="HO6" s="13"/>
      <c r="HP6" s="13"/>
      <c r="HQ6" s="13"/>
      <c r="HR6" s="13"/>
      <c r="HS6" s="13"/>
      <c r="HT6" s="13"/>
      <c r="HU6" s="13"/>
      <c r="HV6" s="13"/>
      <c r="HW6" s="13"/>
      <c r="HX6" s="13"/>
      <c r="HY6" s="13"/>
      <c r="HZ6" s="13"/>
      <c r="IA6" s="13"/>
      <c r="IB6" s="13"/>
      <c r="IC6" s="13"/>
      <c r="ID6" s="13"/>
      <c r="IE6" s="13"/>
      <c r="IF6" s="13"/>
      <c r="IG6" s="13"/>
      <c r="IH6" s="13"/>
      <c r="II6" s="13"/>
      <c r="IJ6" s="13"/>
      <c r="IK6" s="13"/>
      <c r="IL6" s="13"/>
      <c r="IM6" s="13"/>
      <c r="IN6" s="13"/>
      <c r="IO6" s="13"/>
      <c r="IP6" s="13"/>
      <c r="IQ6" s="13"/>
      <c r="IR6" s="13"/>
      <c r="IS6" s="13"/>
      <c r="IT6" s="13"/>
      <c r="IU6" s="13"/>
      <c r="IV6" s="13"/>
      <c r="IW6" s="13"/>
      <c r="IX6" s="13"/>
      <c r="IY6" s="13"/>
      <c r="IZ6" s="13"/>
      <c r="JA6" s="13"/>
      <c r="JB6" s="13"/>
      <c r="JC6" s="13"/>
      <c r="JD6" s="13"/>
    </row>
    <row r="7" spans="1:264" ht="18.75" customHeight="1" thickBot="1" x14ac:dyDescent="0.3">
      <c r="A7" s="83" t="s">
        <v>28</v>
      </c>
      <c r="B7" s="28"/>
      <c r="C7" s="29"/>
      <c r="D7" s="30"/>
      <c r="E7" s="20"/>
      <c r="F7" s="44">
        <f>IF(F8&gt;G8,3,IF(F8&lt;G8,0,IF(F10&gt;G10,2,IF(F10&lt;G10,1,0))))</f>
        <v>0</v>
      </c>
      <c r="G7" s="44">
        <f>IF(F8-G8&gt;=3,3, IF(F8-G8=1,1, IF(F8-G8=2,2,IF(F8=G8,0, IF(F8&lt;G8,0)))))</f>
        <v>0</v>
      </c>
      <c r="H7" s="18"/>
      <c r="I7" s="44">
        <f>IF(I8&gt;J8,3,IF(I8&lt;J8,0,IF(I10&gt;J10,2,IF(I10&lt;J10,1,0))))</f>
        <v>0</v>
      </c>
      <c r="J7" s="44">
        <f>IF(I8-J8&gt;=3,3, IF(I8-J8=1,1, IF(I8-J8=2,2,IF(I8=J8,0, IF(I8&lt;J8,0)))))</f>
        <v>0</v>
      </c>
      <c r="K7" s="28"/>
      <c r="L7" s="58"/>
      <c r="M7" s="30"/>
      <c r="N7" s="20"/>
      <c r="O7" s="44">
        <f>IF(O8&gt;P8,3,IF(O8&lt;P8,0,IF(O10&gt;P10,2,IF(O10&lt;P10,1,0))))</f>
        <v>0</v>
      </c>
      <c r="P7" s="44">
        <f>IF(O8-P8&gt;=3,3, IF(O8-P8=1,1, IF(O8-P8=2,2,IF(O8=P8,0, IF(O8&lt;P8,0)))))</f>
        <v>0</v>
      </c>
      <c r="Q7" s="18"/>
      <c r="R7" s="44">
        <f>IF(R8&gt;S8,3,IF(R8&lt;S8,0,IF(R10&gt;S10,2,IF(R10&lt;S10,1,0))))</f>
        <v>0</v>
      </c>
      <c r="S7" s="44">
        <f>IF(R8-S8&gt;=3,3, IF(R8-S8=1,1, IF(R8-S8=2,2,IF(R8=S8,0, IF(R8&lt;S8,0)))))</f>
        <v>0</v>
      </c>
      <c r="T7" s="103"/>
      <c r="U7" s="46">
        <f>G7+J7++P7+S7</f>
        <v>0</v>
      </c>
      <c r="V7" s="7"/>
      <c r="W7" s="31" t="s">
        <v>14</v>
      </c>
      <c r="X7" s="42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  <c r="IJ7" s="13"/>
      <c r="IK7" s="13"/>
      <c r="IL7" s="13"/>
      <c r="IM7" s="13"/>
      <c r="IN7" s="13"/>
      <c r="IO7" s="13"/>
      <c r="IP7" s="13"/>
      <c r="IQ7" s="13"/>
      <c r="IR7" s="13"/>
      <c r="IS7" s="13"/>
      <c r="IT7" s="13"/>
      <c r="IU7" s="13"/>
      <c r="IV7" s="13"/>
      <c r="IW7" s="13"/>
      <c r="IX7" s="13"/>
      <c r="IY7" s="13"/>
      <c r="IZ7" s="13"/>
      <c r="JA7" s="13"/>
      <c r="JB7" s="13"/>
      <c r="JC7" s="13"/>
      <c r="JD7" s="13"/>
    </row>
    <row r="8" spans="1:264" ht="18.75" customHeight="1" x14ac:dyDescent="0.25">
      <c r="A8" s="83"/>
      <c r="B8" s="63"/>
      <c r="C8" s="64"/>
      <c r="D8" s="65"/>
      <c r="E8" s="22"/>
      <c r="F8" s="75"/>
      <c r="G8" s="75"/>
      <c r="H8" s="17"/>
      <c r="I8" s="75"/>
      <c r="J8" s="75"/>
      <c r="K8" s="63"/>
      <c r="L8" s="64"/>
      <c r="M8" s="65"/>
      <c r="N8" s="22"/>
      <c r="O8" s="75"/>
      <c r="P8" s="75"/>
      <c r="Q8" s="17"/>
      <c r="R8" s="75"/>
      <c r="S8" s="75"/>
      <c r="T8" s="104"/>
      <c r="U8" s="47" t="s">
        <v>12</v>
      </c>
      <c r="V8" s="7"/>
      <c r="W8" s="32" t="s">
        <v>15</v>
      </c>
      <c r="X8" s="42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3"/>
      <c r="IX8" s="13"/>
      <c r="IY8" s="13"/>
      <c r="IZ8" s="13"/>
      <c r="JA8" s="13"/>
      <c r="JB8" s="13"/>
      <c r="JC8" s="13"/>
      <c r="JD8" s="13"/>
    </row>
    <row r="9" spans="1:264" ht="18.75" customHeight="1" thickBot="1" x14ac:dyDescent="0.3">
      <c r="A9" s="83"/>
      <c r="B9" s="63"/>
      <c r="C9" s="64"/>
      <c r="D9" s="65"/>
      <c r="E9" s="22"/>
      <c r="F9" s="76"/>
      <c r="G9" s="76"/>
      <c r="H9" s="17"/>
      <c r="I9" s="76"/>
      <c r="J9" s="76"/>
      <c r="K9" s="63"/>
      <c r="L9" s="64"/>
      <c r="M9" s="65"/>
      <c r="N9" s="22"/>
      <c r="O9" s="76"/>
      <c r="P9" s="76"/>
      <c r="Q9" s="17"/>
      <c r="R9" s="76"/>
      <c r="S9" s="76"/>
      <c r="T9" s="104"/>
      <c r="U9" s="48">
        <f>G8+J8++P8+S8</f>
        <v>0</v>
      </c>
      <c r="V9" s="7"/>
      <c r="W9" s="31" t="s">
        <v>16</v>
      </c>
      <c r="X9" s="42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  <c r="II9" s="13"/>
      <c r="IJ9" s="13"/>
      <c r="IK9" s="13"/>
      <c r="IL9" s="13"/>
      <c r="IM9" s="13"/>
      <c r="IN9" s="13"/>
      <c r="IO9" s="13"/>
      <c r="IP9" s="13"/>
      <c r="IQ9" s="13"/>
      <c r="IR9" s="13"/>
      <c r="IS9" s="13"/>
      <c r="IT9" s="13"/>
      <c r="IU9" s="13"/>
      <c r="IV9" s="13"/>
      <c r="IW9" s="13"/>
      <c r="IX9" s="13"/>
      <c r="IY9" s="13"/>
      <c r="IZ9" s="13"/>
      <c r="JA9" s="13"/>
      <c r="JB9" s="13"/>
      <c r="JC9" s="13"/>
      <c r="JD9" s="13"/>
    </row>
    <row r="10" spans="1:264" ht="18.75" customHeight="1" x14ac:dyDescent="0.25">
      <c r="A10" s="83"/>
      <c r="B10" s="63"/>
      <c r="C10" s="71"/>
      <c r="D10" s="73"/>
      <c r="E10" s="87" t="s">
        <v>2</v>
      </c>
      <c r="F10" s="85"/>
      <c r="G10" s="85"/>
      <c r="H10" s="79" t="s">
        <v>2</v>
      </c>
      <c r="I10" s="85"/>
      <c r="J10" s="85"/>
      <c r="K10" s="63"/>
      <c r="L10" s="71"/>
      <c r="M10" s="73"/>
      <c r="N10" s="87" t="s">
        <v>2</v>
      </c>
      <c r="O10" s="85"/>
      <c r="P10" s="85"/>
      <c r="Q10" s="79" t="s">
        <v>2</v>
      </c>
      <c r="R10" s="85"/>
      <c r="S10" s="85"/>
      <c r="T10" s="105"/>
      <c r="U10" s="47" t="s">
        <v>11</v>
      </c>
      <c r="V10" s="7"/>
      <c r="W10" s="31"/>
      <c r="X10" s="52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  <c r="II10" s="13"/>
      <c r="IJ10" s="13"/>
      <c r="IK10" s="13"/>
      <c r="IL10" s="13"/>
      <c r="IM10" s="13"/>
      <c r="IN10" s="13"/>
      <c r="IO10" s="13"/>
      <c r="IP10" s="13"/>
      <c r="IQ10" s="13"/>
      <c r="IR10" s="13"/>
      <c r="IS10" s="13"/>
      <c r="IT10" s="13"/>
      <c r="IU10" s="13"/>
      <c r="IV10" s="13"/>
      <c r="IW10" s="13"/>
      <c r="IX10" s="13"/>
      <c r="IY10" s="13"/>
      <c r="IZ10" s="13"/>
      <c r="JA10" s="13"/>
      <c r="JB10" s="13"/>
      <c r="JC10" s="13"/>
      <c r="JD10" s="13"/>
    </row>
    <row r="11" spans="1:264" ht="18.75" customHeight="1" thickBot="1" x14ac:dyDescent="0.3">
      <c r="A11" s="84"/>
      <c r="B11" s="70"/>
      <c r="C11" s="72"/>
      <c r="D11" s="74"/>
      <c r="E11" s="88"/>
      <c r="F11" s="86"/>
      <c r="G11" s="86"/>
      <c r="H11" s="80"/>
      <c r="I11" s="86"/>
      <c r="J11" s="86"/>
      <c r="K11" s="70"/>
      <c r="L11" s="72"/>
      <c r="M11" s="74"/>
      <c r="N11" s="88"/>
      <c r="O11" s="86"/>
      <c r="P11" s="86"/>
      <c r="Q11" s="80"/>
      <c r="R11" s="86"/>
      <c r="S11" s="86"/>
      <c r="T11" s="106"/>
      <c r="U11" s="49">
        <f>F8+I8++O8+R8</f>
        <v>0</v>
      </c>
      <c r="V11" s="7"/>
      <c r="W11" s="32"/>
      <c r="X11" s="52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  <c r="II11" s="13"/>
      <c r="IJ11" s="13"/>
      <c r="IK11" s="13"/>
      <c r="IL11" s="13"/>
      <c r="IM11" s="13"/>
      <c r="IN11" s="13"/>
      <c r="IO11" s="13"/>
      <c r="IP11" s="13"/>
      <c r="IQ11" s="13"/>
      <c r="IR11" s="13"/>
      <c r="IS11" s="13"/>
      <c r="IT11" s="13"/>
      <c r="IU11" s="13"/>
      <c r="IV11" s="13"/>
      <c r="IW11" s="13"/>
      <c r="IX11" s="13"/>
      <c r="IY11" s="13"/>
      <c r="IZ11" s="13"/>
      <c r="JA11" s="13"/>
      <c r="JB11" s="13"/>
      <c r="JC11" s="13"/>
      <c r="JD11" s="13"/>
    </row>
    <row r="12" spans="1:264" ht="18.75" customHeight="1" thickBot="1" x14ac:dyDescent="0.3">
      <c r="A12" s="1" t="s">
        <v>9</v>
      </c>
      <c r="B12" s="19" t="s">
        <v>1</v>
      </c>
      <c r="C12" s="19" t="s">
        <v>3</v>
      </c>
      <c r="D12" s="19" t="s">
        <v>4</v>
      </c>
      <c r="E12" s="23"/>
      <c r="F12" s="24"/>
      <c r="G12" s="25"/>
      <c r="H12" s="15"/>
      <c r="I12" s="15" t="s">
        <v>3</v>
      </c>
      <c r="J12" s="15" t="s">
        <v>4</v>
      </c>
      <c r="K12" s="19" t="s">
        <v>1</v>
      </c>
      <c r="L12" s="19" t="s">
        <v>3</v>
      </c>
      <c r="M12" s="19" t="s">
        <v>4</v>
      </c>
      <c r="N12" s="23"/>
      <c r="O12" s="24"/>
      <c r="P12" s="25"/>
      <c r="Q12" s="15"/>
      <c r="R12" s="15" t="s">
        <v>3</v>
      </c>
      <c r="S12" s="15" t="s">
        <v>4</v>
      </c>
      <c r="T12" s="102">
        <f>C13+I13+L13+R13</f>
        <v>0</v>
      </c>
      <c r="U12" s="45" t="s">
        <v>4</v>
      </c>
      <c r="V12" s="7"/>
      <c r="W12" s="31"/>
      <c r="X12" s="31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  <c r="II12" s="13"/>
      <c r="IJ12" s="13"/>
      <c r="IK12" s="13"/>
      <c r="IL12" s="13"/>
      <c r="IM12" s="13"/>
      <c r="IN12" s="13"/>
      <c r="IO12" s="13"/>
      <c r="IP12" s="13"/>
      <c r="IQ12" s="13"/>
      <c r="IR12" s="13"/>
      <c r="IS12" s="13"/>
      <c r="IT12" s="13"/>
      <c r="IU12" s="13"/>
      <c r="IV12" s="13"/>
      <c r="IW12" s="13"/>
      <c r="IX12" s="13"/>
      <c r="IY12" s="13"/>
      <c r="IZ12" s="13"/>
      <c r="JA12" s="13"/>
      <c r="JB12" s="13"/>
      <c r="JC12" s="13"/>
      <c r="JD12" s="13"/>
    </row>
    <row r="13" spans="1:264" ht="18.75" customHeight="1" thickBot="1" x14ac:dyDescent="0.25">
      <c r="A13" s="99" t="s">
        <v>29</v>
      </c>
      <c r="B13" s="26"/>
      <c r="C13" s="27">
        <f>IF(C14&gt;D14,3,IF(C14&lt;D14,0,IF(C16&gt;D16,2,IF(C16&lt;D16,1,0))))</f>
        <v>0</v>
      </c>
      <c r="D13" s="27">
        <f>IF(C14-D14&gt;=3,3, IF(C14-D14=1,1, IF(C14-D14=2,2,IF(C14=D14,0, IF(C14&lt;D14,0)))))</f>
        <v>0</v>
      </c>
      <c r="E13" s="28"/>
      <c r="F13" s="29"/>
      <c r="G13" s="30"/>
      <c r="H13" s="14"/>
      <c r="I13" s="44">
        <f>IF(I14&gt;J14,3,IF(I14&lt;J14,0,IF(I16&gt;J16,2,IF(I16&lt;J16,1,0))))</f>
        <v>0</v>
      </c>
      <c r="J13" s="44">
        <f>IF(I14-J14&gt;=3,3, IF(I14-J14=1,1, IF(I14-J14=2,2,IF(I14=J14,0, IF(I14&lt;J14,0)))))</f>
        <v>0</v>
      </c>
      <c r="K13" s="26"/>
      <c r="L13" s="27">
        <f>IF(L14&gt;M14,3,IF(L14&lt;M14,0,IF(L16&gt;M16,2,IF(L16&lt;M16,1,0))))</f>
        <v>0</v>
      </c>
      <c r="M13" s="27">
        <f>IF(L14-M14&gt;=3,3, IF(L14-M14=1,1, IF(L14-M14=2,2,IF(L14=M14,0, IF(L14&lt;M14,0)))))</f>
        <v>0</v>
      </c>
      <c r="N13" s="28"/>
      <c r="O13" s="58"/>
      <c r="P13" s="30"/>
      <c r="Q13" s="14"/>
      <c r="R13" s="44">
        <f>IF(R14&gt;S14,3,IF(R14&lt;S14,0,IF(R16&gt;S16,2,IF(R16&lt;S16,1,0))))</f>
        <v>0</v>
      </c>
      <c r="S13" s="44">
        <f>IF(R14-S14&gt;=3,3, IF(R14-S14=1,1, IF(R14-S14=2,2,IF(R14=S14,0, IF(R14&lt;S14,0)))))</f>
        <v>0</v>
      </c>
      <c r="T13" s="103"/>
      <c r="U13" s="46">
        <f>D13+J13+M13+S13</f>
        <v>0</v>
      </c>
      <c r="V13" s="7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  <c r="II13" s="13"/>
      <c r="IJ13" s="13"/>
      <c r="IK13" s="13"/>
      <c r="IL13" s="13"/>
      <c r="IM13" s="13"/>
      <c r="IN13" s="13"/>
      <c r="IO13" s="13"/>
      <c r="IP13" s="13"/>
      <c r="IQ13" s="13"/>
      <c r="IR13" s="13"/>
      <c r="IS13" s="13"/>
      <c r="IT13" s="13"/>
      <c r="IU13" s="13"/>
      <c r="IV13" s="13"/>
      <c r="IW13" s="13"/>
      <c r="IX13" s="13"/>
      <c r="IY13" s="13"/>
      <c r="IZ13" s="13"/>
      <c r="JA13" s="13"/>
      <c r="JB13" s="13"/>
      <c r="JC13" s="13"/>
      <c r="JD13" s="13"/>
    </row>
    <row r="14" spans="1:264" ht="18.75" customHeight="1" x14ac:dyDescent="0.2">
      <c r="A14" s="99"/>
      <c r="B14" s="59" t="s">
        <v>17</v>
      </c>
      <c r="C14" s="61">
        <f>G8</f>
        <v>0</v>
      </c>
      <c r="D14" s="61">
        <f>F8</f>
        <v>0</v>
      </c>
      <c r="E14" s="63"/>
      <c r="F14" s="64"/>
      <c r="G14" s="65"/>
      <c r="H14" s="14"/>
      <c r="I14" s="75"/>
      <c r="J14" s="75"/>
      <c r="K14" s="59" t="s">
        <v>17</v>
      </c>
      <c r="L14" s="61">
        <f>P8</f>
        <v>0</v>
      </c>
      <c r="M14" s="61">
        <f>O8</f>
        <v>0</v>
      </c>
      <c r="N14" s="63"/>
      <c r="O14" s="64"/>
      <c r="P14" s="65"/>
      <c r="Q14" s="14"/>
      <c r="R14" s="75"/>
      <c r="S14" s="75"/>
      <c r="T14" s="104"/>
      <c r="U14" s="47" t="s">
        <v>12</v>
      </c>
      <c r="V14" s="7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  <c r="GW14" s="13"/>
      <c r="GX14" s="13"/>
      <c r="GY14" s="13"/>
      <c r="GZ14" s="13"/>
      <c r="HA14" s="13"/>
      <c r="HB14" s="13"/>
      <c r="HC14" s="13"/>
      <c r="HD14" s="13"/>
      <c r="HE14" s="13"/>
      <c r="HF14" s="13"/>
      <c r="HG14" s="13"/>
      <c r="HH14" s="13"/>
      <c r="HI14" s="13"/>
      <c r="HJ14" s="13"/>
      <c r="HK14" s="13"/>
      <c r="HL14" s="13"/>
      <c r="HM14" s="13"/>
      <c r="HN14" s="13"/>
      <c r="HO14" s="13"/>
      <c r="HP14" s="13"/>
      <c r="HQ14" s="13"/>
      <c r="HR14" s="13"/>
      <c r="HS14" s="13"/>
      <c r="HT14" s="13"/>
      <c r="HU14" s="13"/>
      <c r="HV14" s="13"/>
      <c r="HW14" s="13"/>
      <c r="HX14" s="13"/>
      <c r="HY14" s="13"/>
      <c r="HZ14" s="13"/>
      <c r="IA14" s="13"/>
      <c r="IB14" s="13"/>
      <c r="IC14" s="13"/>
      <c r="ID14" s="13"/>
      <c r="IE14" s="13"/>
      <c r="IF14" s="13"/>
      <c r="IG14" s="13"/>
      <c r="IH14" s="13"/>
      <c r="II14" s="13"/>
      <c r="IJ14" s="13"/>
      <c r="IK14" s="13"/>
      <c r="IL14" s="13"/>
      <c r="IM14" s="13"/>
      <c r="IN14" s="13"/>
      <c r="IO14" s="13"/>
      <c r="IP14" s="13"/>
      <c r="IQ14" s="13"/>
      <c r="IR14" s="13"/>
      <c r="IS14" s="13"/>
      <c r="IT14" s="13"/>
      <c r="IU14" s="13"/>
      <c r="IV14" s="13"/>
      <c r="IW14" s="13"/>
      <c r="IX14" s="13"/>
      <c r="IY14" s="13"/>
      <c r="IZ14" s="13"/>
      <c r="JA14" s="13"/>
      <c r="JB14" s="13"/>
      <c r="JC14" s="13"/>
      <c r="JD14" s="13"/>
    </row>
    <row r="15" spans="1:264" ht="18.75" customHeight="1" thickBot="1" x14ac:dyDescent="0.25">
      <c r="A15" s="99"/>
      <c r="B15" s="60"/>
      <c r="C15" s="62"/>
      <c r="D15" s="62"/>
      <c r="E15" s="63"/>
      <c r="F15" s="64"/>
      <c r="G15" s="65"/>
      <c r="H15" s="14"/>
      <c r="I15" s="76"/>
      <c r="J15" s="76"/>
      <c r="K15" s="60"/>
      <c r="L15" s="62"/>
      <c r="M15" s="62"/>
      <c r="N15" s="63"/>
      <c r="O15" s="64"/>
      <c r="P15" s="65"/>
      <c r="Q15" s="14"/>
      <c r="R15" s="76"/>
      <c r="S15" s="76"/>
      <c r="T15" s="104"/>
      <c r="U15" s="48">
        <f>D14+J14+M14+S14</f>
        <v>0</v>
      </c>
      <c r="V15" s="7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  <c r="II15" s="13"/>
      <c r="IJ15" s="13"/>
      <c r="IK15" s="13"/>
      <c r="IL15" s="13"/>
      <c r="IM15" s="13"/>
      <c r="IN15" s="13"/>
      <c r="IO15" s="13"/>
      <c r="IP15" s="13"/>
      <c r="IQ15" s="13"/>
      <c r="IR15" s="13"/>
      <c r="IS15" s="13"/>
      <c r="IT15" s="13"/>
      <c r="IU15" s="13"/>
      <c r="IV15" s="13"/>
      <c r="IW15" s="13"/>
      <c r="IX15" s="13"/>
      <c r="IY15" s="13"/>
      <c r="IZ15" s="13"/>
      <c r="JA15" s="13"/>
      <c r="JB15" s="13"/>
      <c r="JC15" s="13"/>
      <c r="JD15" s="13"/>
    </row>
    <row r="16" spans="1:264" ht="18.75" customHeight="1" x14ac:dyDescent="0.2">
      <c r="A16" s="83"/>
      <c r="B16" s="66" t="s">
        <v>2</v>
      </c>
      <c r="C16" s="68">
        <f>G10</f>
        <v>0</v>
      </c>
      <c r="D16" s="68">
        <f>F10</f>
        <v>0</v>
      </c>
      <c r="E16" s="63"/>
      <c r="F16" s="71"/>
      <c r="G16" s="73"/>
      <c r="H16" s="79" t="s">
        <v>2</v>
      </c>
      <c r="I16" s="81"/>
      <c r="J16" s="81"/>
      <c r="K16" s="66" t="s">
        <v>2</v>
      </c>
      <c r="L16" s="68">
        <f>P10</f>
        <v>0</v>
      </c>
      <c r="M16" s="68">
        <f>O10</f>
        <v>0</v>
      </c>
      <c r="N16" s="63"/>
      <c r="O16" s="71"/>
      <c r="P16" s="73"/>
      <c r="Q16" s="79" t="s">
        <v>2</v>
      </c>
      <c r="R16" s="81"/>
      <c r="S16" s="81"/>
      <c r="T16" s="105"/>
      <c r="U16" s="47" t="s">
        <v>11</v>
      </c>
      <c r="V16" s="7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  <c r="II16" s="13"/>
      <c r="IJ16" s="13"/>
      <c r="IK16" s="13"/>
      <c r="IL16" s="13"/>
      <c r="IM16" s="13"/>
      <c r="IN16" s="13"/>
      <c r="IO16" s="13"/>
      <c r="IP16" s="13"/>
      <c r="IQ16" s="13"/>
      <c r="IR16" s="13"/>
      <c r="IS16" s="13"/>
      <c r="IT16" s="13"/>
      <c r="IU16" s="13"/>
      <c r="IV16" s="13"/>
      <c r="IW16" s="13"/>
      <c r="IX16" s="13"/>
      <c r="IY16" s="13"/>
      <c r="IZ16" s="13"/>
      <c r="JA16" s="13"/>
      <c r="JB16" s="13"/>
      <c r="JC16" s="13"/>
      <c r="JD16" s="13"/>
    </row>
    <row r="17" spans="1:264" ht="18.75" customHeight="1" thickBot="1" x14ac:dyDescent="0.25">
      <c r="A17" s="100"/>
      <c r="B17" s="77"/>
      <c r="C17" s="78"/>
      <c r="D17" s="78"/>
      <c r="E17" s="70"/>
      <c r="F17" s="72"/>
      <c r="G17" s="74"/>
      <c r="H17" s="80"/>
      <c r="I17" s="82"/>
      <c r="J17" s="82"/>
      <c r="K17" s="77"/>
      <c r="L17" s="78"/>
      <c r="M17" s="78"/>
      <c r="N17" s="70"/>
      <c r="O17" s="72"/>
      <c r="P17" s="74"/>
      <c r="Q17" s="80"/>
      <c r="R17" s="82"/>
      <c r="S17" s="82"/>
      <c r="T17" s="106"/>
      <c r="U17" s="49">
        <f>C14+I14+L14+R14</f>
        <v>0</v>
      </c>
      <c r="V17" s="7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  <c r="II17" s="13"/>
      <c r="IJ17" s="13"/>
      <c r="IK17" s="13"/>
      <c r="IL17" s="13"/>
      <c r="IM17" s="13"/>
      <c r="IN17" s="13"/>
      <c r="IO17" s="13"/>
      <c r="IP17" s="13"/>
      <c r="IQ17" s="13"/>
      <c r="IR17" s="13"/>
      <c r="IS17" s="13"/>
      <c r="IT17" s="13"/>
      <c r="IU17" s="13"/>
      <c r="IV17" s="13"/>
      <c r="IW17" s="13"/>
      <c r="IX17" s="13"/>
      <c r="IY17" s="13"/>
      <c r="IZ17" s="13"/>
      <c r="JA17" s="13"/>
      <c r="JB17" s="13"/>
      <c r="JC17" s="13"/>
      <c r="JD17" s="13"/>
    </row>
    <row r="18" spans="1:264" ht="18.75" customHeight="1" thickBot="1" x14ac:dyDescent="0.3">
      <c r="A18" s="1" t="s">
        <v>10</v>
      </c>
      <c r="B18" s="19" t="s">
        <v>1</v>
      </c>
      <c r="C18" s="19" t="s">
        <v>3</v>
      </c>
      <c r="D18" s="19" t="s">
        <v>4</v>
      </c>
      <c r="E18" s="19" t="s">
        <v>1</v>
      </c>
      <c r="F18" s="19" t="s">
        <v>3</v>
      </c>
      <c r="G18" s="19" t="s">
        <v>4</v>
      </c>
      <c r="H18" s="23"/>
      <c r="I18" s="24"/>
      <c r="J18" s="25"/>
      <c r="K18" s="19" t="s">
        <v>1</v>
      </c>
      <c r="L18" s="19" t="s">
        <v>3</v>
      </c>
      <c r="M18" s="19" t="s">
        <v>4</v>
      </c>
      <c r="N18" s="19" t="s">
        <v>1</v>
      </c>
      <c r="O18" s="19" t="s">
        <v>3</v>
      </c>
      <c r="P18" s="19" t="s">
        <v>4</v>
      </c>
      <c r="Q18" s="23"/>
      <c r="R18" s="24"/>
      <c r="S18" s="25"/>
      <c r="T18" s="102">
        <f>C19+F19+L19+O19</f>
        <v>0</v>
      </c>
      <c r="U18" s="45" t="s">
        <v>4</v>
      </c>
      <c r="V18" s="7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3"/>
      <c r="FH18" s="13"/>
      <c r="FI18" s="13"/>
      <c r="FJ18" s="13"/>
      <c r="FK18" s="13"/>
      <c r="FL18" s="13"/>
      <c r="FM18" s="13"/>
      <c r="FN18" s="13"/>
      <c r="FO18" s="13"/>
      <c r="FP18" s="13"/>
      <c r="FQ18" s="13"/>
      <c r="FR18" s="13"/>
      <c r="FS18" s="13"/>
      <c r="FT18" s="13"/>
      <c r="FU18" s="13"/>
      <c r="FV18" s="13"/>
      <c r="FW18" s="13"/>
      <c r="FX18" s="13"/>
      <c r="FY18" s="13"/>
      <c r="FZ18" s="13"/>
      <c r="GA18" s="13"/>
      <c r="GB18" s="13"/>
      <c r="GC18" s="13"/>
      <c r="GD18" s="13"/>
      <c r="GE18" s="13"/>
      <c r="GF18" s="13"/>
      <c r="GG18" s="13"/>
      <c r="GH18" s="13"/>
      <c r="GI18" s="13"/>
      <c r="GJ18" s="13"/>
      <c r="GK18" s="13"/>
      <c r="GL18" s="13"/>
      <c r="GM18" s="13"/>
      <c r="GN18" s="13"/>
      <c r="GO18" s="13"/>
      <c r="GP18" s="13"/>
      <c r="GQ18" s="13"/>
      <c r="GR18" s="13"/>
      <c r="GS18" s="13"/>
      <c r="GT18" s="13"/>
      <c r="GU18" s="13"/>
      <c r="GV18" s="13"/>
      <c r="GW18" s="13"/>
      <c r="GX18" s="13"/>
      <c r="GY18" s="13"/>
      <c r="GZ18" s="13"/>
      <c r="HA18" s="13"/>
      <c r="HB18" s="13"/>
      <c r="HC18" s="13"/>
      <c r="HD18" s="13"/>
      <c r="HE18" s="13"/>
      <c r="HF18" s="13"/>
      <c r="HG18" s="13"/>
      <c r="HH18" s="13"/>
      <c r="HI18" s="13"/>
      <c r="HJ18" s="13"/>
      <c r="HK18" s="13"/>
      <c r="HL18" s="13"/>
      <c r="HM18" s="13"/>
      <c r="HN18" s="13"/>
      <c r="HO18" s="13"/>
      <c r="HP18" s="13"/>
      <c r="HQ18" s="13"/>
      <c r="HR18" s="13"/>
      <c r="HS18" s="13"/>
      <c r="HT18" s="13"/>
      <c r="HU18" s="13"/>
      <c r="HV18" s="13"/>
      <c r="HW18" s="13"/>
      <c r="HX18" s="13"/>
      <c r="HY18" s="13"/>
      <c r="HZ18" s="13"/>
      <c r="IA18" s="13"/>
      <c r="IB18" s="13"/>
      <c r="IC18" s="13"/>
      <c r="ID18" s="13"/>
      <c r="IE18" s="13"/>
      <c r="IF18" s="13"/>
      <c r="IG18" s="13"/>
      <c r="IH18" s="13"/>
      <c r="II18" s="13"/>
      <c r="IJ18" s="13"/>
      <c r="IK18" s="13"/>
      <c r="IL18" s="13"/>
      <c r="IM18" s="13"/>
      <c r="IN18" s="13"/>
      <c r="IO18" s="13"/>
      <c r="IP18" s="13"/>
      <c r="IQ18" s="13"/>
      <c r="IR18" s="13"/>
      <c r="IS18" s="13"/>
      <c r="IT18" s="13"/>
      <c r="IU18" s="13"/>
      <c r="IV18" s="13"/>
      <c r="IW18" s="13"/>
      <c r="IX18" s="13"/>
      <c r="IY18" s="13"/>
      <c r="IZ18" s="13"/>
      <c r="JA18" s="13"/>
      <c r="JB18" s="13"/>
      <c r="JC18" s="13"/>
      <c r="JD18" s="13"/>
    </row>
    <row r="19" spans="1:264" ht="18.75" customHeight="1" thickBot="1" x14ac:dyDescent="0.25">
      <c r="A19" s="99" t="s">
        <v>30</v>
      </c>
      <c r="B19" s="26"/>
      <c r="C19" s="27">
        <f>IF(C20&gt;D20,3,IF(C20&lt;D20,0,IF(C22&gt;D22,2,IF(C22&lt;D22,1,0))))</f>
        <v>0</v>
      </c>
      <c r="D19" s="27">
        <f>IF(C20-D20&gt;=3,3, IF(C20-D20=1,1, IF(C20-D20=2,2,IF(C20=D20,0, IF(C20&lt;D20,0)))))</f>
        <v>0</v>
      </c>
      <c r="E19" s="26"/>
      <c r="F19" s="27">
        <f>IF(F20&gt;G20,3,IF(F20&lt;G20,0,IF(F22&gt;G22,2,IF(F22&lt;G22,1,0))))</f>
        <v>0</v>
      </c>
      <c r="G19" s="27">
        <f>IF(F20-G20&gt;=3,3, IF(F20-G20=1,1, IF(F20-G20=2,2,IF(F20=G20,0, IF(F20&lt;G20,0)))))</f>
        <v>0</v>
      </c>
      <c r="H19" s="28"/>
      <c r="I19" s="29"/>
      <c r="J19" s="30"/>
      <c r="K19" s="26"/>
      <c r="L19" s="27">
        <f>IF(L20&gt;M20,3,IF(L20&lt;M20,0,IF(L22&gt;M22,2,IF(L22&lt;M22,1,0))))</f>
        <v>0</v>
      </c>
      <c r="M19" s="27">
        <f>IF(L20-M20&gt;=3,3, IF(L20-M20=1,1, IF(L20-M20=2,2,IF(L20=M20,0, IF(L20&lt;M20,0)))))</f>
        <v>0</v>
      </c>
      <c r="N19" s="26"/>
      <c r="O19" s="27">
        <f>IF(O20&gt;P20,3,IF(O20&lt;P20,0,IF(O22&gt;P22,2,IF(O22&lt;P22,1,0))))</f>
        <v>0</v>
      </c>
      <c r="P19" s="27">
        <f>IF(O20-P20&gt;=3,3, IF(O20-P20=1,1, IF(O20-P20=2,2,IF(O20=P20,0, IF(O20&lt;P20,0)))))</f>
        <v>0</v>
      </c>
      <c r="Q19" s="28"/>
      <c r="R19" s="58"/>
      <c r="S19" s="30"/>
      <c r="T19" s="103"/>
      <c r="U19" s="46">
        <f>D19+G19+M19+P19</f>
        <v>0</v>
      </c>
      <c r="V19" s="7"/>
    </row>
    <row r="20" spans="1:264" ht="18.75" customHeight="1" x14ac:dyDescent="0.2">
      <c r="A20" s="99"/>
      <c r="B20" s="59" t="s">
        <v>17</v>
      </c>
      <c r="C20" s="61">
        <f>J8</f>
        <v>0</v>
      </c>
      <c r="D20" s="61">
        <f>I8</f>
        <v>0</v>
      </c>
      <c r="E20" s="26"/>
      <c r="F20" s="61">
        <f>J14</f>
        <v>0</v>
      </c>
      <c r="G20" s="61">
        <f>I14</f>
        <v>0</v>
      </c>
      <c r="H20" s="63"/>
      <c r="I20" s="64"/>
      <c r="J20" s="65"/>
      <c r="K20" s="59" t="s">
        <v>17</v>
      </c>
      <c r="L20" s="61">
        <f>S8</f>
        <v>0</v>
      </c>
      <c r="M20" s="61">
        <f>R8</f>
        <v>0</v>
      </c>
      <c r="N20" s="26"/>
      <c r="O20" s="61">
        <f>S14</f>
        <v>0</v>
      </c>
      <c r="P20" s="61">
        <f>R14</f>
        <v>0</v>
      </c>
      <c r="Q20" s="63"/>
      <c r="R20" s="64"/>
      <c r="S20" s="65"/>
      <c r="T20" s="104"/>
      <c r="U20" s="47" t="s">
        <v>12</v>
      </c>
      <c r="V20" s="7"/>
    </row>
    <row r="21" spans="1:264" ht="18.75" customHeight="1" thickBot="1" x14ac:dyDescent="0.25">
      <c r="A21" s="99"/>
      <c r="B21" s="60"/>
      <c r="C21" s="62"/>
      <c r="D21" s="62"/>
      <c r="E21" s="26"/>
      <c r="F21" s="62"/>
      <c r="G21" s="62"/>
      <c r="H21" s="63"/>
      <c r="I21" s="64"/>
      <c r="J21" s="65"/>
      <c r="K21" s="60"/>
      <c r="L21" s="62"/>
      <c r="M21" s="62"/>
      <c r="N21" s="26"/>
      <c r="O21" s="62"/>
      <c r="P21" s="62"/>
      <c r="Q21" s="63"/>
      <c r="R21" s="64"/>
      <c r="S21" s="65"/>
      <c r="T21" s="104"/>
      <c r="U21" s="48">
        <f>D20+G20+M20+P20</f>
        <v>0</v>
      </c>
      <c r="V21" s="7"/>
    </row>
    <row r="22" spans="1:264" ht="18.75" customHeight="1" x14ac:dyDescent="0.2">
      <c r="A22" s="83"/>
      <c r="B22" s="66" t="s">
        <v>2</v>
      </c>
      <c r="C22" s="68">
        <f>J10</f>
        <v>0</v>
      </c>
      <c r="D22" s="68">
        <f>I10</f>
        <v>0</v>
      </c>
      <c r="E22" s="66" t="s">
        <v>2</v>
      </c>
      <c r="F22" s="68">
        <f>J16</f>
        <v>0</v>
      </c>
      <c r="G22" s="68">
        <f>I16</f>
        <v>0</v>
      </c>
      <c r="H22" s="63"/>
      <c r="I22" s="71"/>
      <c r="J22" s="73"/>
      <c r="K22" s="66" t="s">
        <v>2</v>
      </c>
      <c r="L22" s="68">
        <f>S10</f>
        <v>0</v>
      </c>
      <c r="M22" s="68">
        <f>R10</f>
        <v>0</v>
      </c>
      <c r="N22" s="66" t="s">
        <v>2</v>
      </c>
      <c r="O22" s="68">
        <f>S16</f>
        <v>0</v>
      </c>
      <c r="P22" s="68">
        <f>R16</f>
        <v>0</v>
      </c>
      <c r="Q22" s="63"/>
      <c r="R22" s="71"/>
      <c r="S22" s="73"/>
      <c r="T22" s="105"/>
      <c r="U22" s="47" t="s">
        <v>11</v>
      </c>
      <c r="V22" s="7"/>
    </row>
    <row r="23" spans="1:264" ht="18.75" customHeight="1" thickBot="1" x14ac:dyDescent="0.25">
      <c r="A23" s="101"/>
      <c r="B23" s="67"/>
      <c r="C23" s="69"/>
      <c r="D23" s="69"/>
      <c r="E23" s="67"/>
      <c r="F23" s="69"/>
      <c r="G23" s="69"/>
      <c r="H23" s="70"/>
      <c r="I23" s="72"/>
      <c r="J23" s="74"/>
      <c r="K23" s="67"/>
      <c r="L23" s="69"/>
      <c r="M23" s="69"/>
      <c r="N23" s="67"/>
      <c r="O23" s="69"/>
      <c r="P23" s="69"/>
      <c r="Q23" s="70"/>
      <c r="R23" s="72"/>
      <c r="S23" s="74"/>
      <c r="T23" s="106"/>
      <c r="U23" s="49">
        <f>C20+F20+L20+O20</f>
        <v>0</v>
      </c>
      <c r="V23" s="7"/>
    </row>
    <row r="24" spans="1:264" x14ac:dyDescent="0.2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</row>
    <row r="25" spans="1:264" x14ac:dyDescent="0.2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</row>
    <row r="26" spans="1:264" x14ac:dyDescent="0.2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</row>
    <row r="27" spans="1:264" x14ac:dyDescent="0.2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6"/>
      <c r="W27" s="16"/>
      <c r="X27" s="16"/>
      <c r="Y27" s="16"/>
      <c r="Z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/>
      <c r="EL27" s="16"/>
      <c r="EM27" s="16"/>
      <c r="EN27" s="16"/>
      <c r="EO27" s="16"/>
      <c r="EP27" s="16"/>
      <c r="EQ27" s="16"/>
      <c r="ER27" s="16"/>
      <c r="ES27" s="16"/>
      <c r="ET27" s="16"/>
      <c r="EU27" s="16"/>
      <c r="EV27" s="16"/>
      <c r="EW27" s="16"/>
      <c r="EX27" s="16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/>
      <c r="FK27" s="16"/>
      <c r="FL27" s="16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  <c r="GH27" s="16"/>
      <c r="GI27" s="16"/>
      <c r="GJ27" s="16"/>
      <c r="GK27" s="16"/>
      <c r="GL27" s="16"/>
      <c r="GM27" s="16"/>
      <c r="GN27" s="16"/>
      <c r="GO27" s="16"/>
      <c r="GP27" s="16"/>
      <c r="GQ27" s="16"/>
      <c r="GR27" s="16"/>
      <c r="GS27" s="16"/>
      <c r="GT27" s="16"/>
      <c r="GU27" s="16"/>
      <c r="GV27" s="16"/>
      <c r="GW27" s="16"/>
      <c r="GX27" s="16"/>
      <c r="GY27" s="16"/>
      <c r="GZ27" s="16"/>
      <c r="HA27" s="16"/>
      <c r="HB27" s="16"/>
      <c r="HC27" s="16"/>
      <c r="HD27" s="16"/>
      <c r="HE27" s="16"/>
      <c r="HF27" s="16"/>
      <c r="HG27" s="16"/>
      <c r="HH27" s="16"/>
      <c r="HI27" s="16"/>
      <c r="HJ27" s="16"/>
      <c r="HK27" s="16"/>
      <c r="HL27" s="16"/>
      <c r="HM27" s="16"/>
      <c r="HN27" s="16"/>
      <c r="HO27" s="16"/>
      <c r="HP27" s="16"/>
      <c r="HQ27" s="16"/>
      <c r="HR27" s="16"/>
      <c r="HS27" s="16"/>
      <c r="HT27" s="16"/>
      <c r="HU27" s="16"/>
      <c r="HV27" s="16"/>
      <c r="HW27" s="16"/>
      <c r="HX27" s="16"/>
      <c r="HY27" s="16"/>
      <c r="HZ27" s="16"/>
      <c r="IA27" s="16"/>
      <c r="IB27" s="16"/>
      <c r="IC27" s="16"/>
      <c r="ID27" s="16"/>
      <c r="IE27" s="16"/>
      <c r="IF27" s="16"/>
      <c r="IG27" s="16"/>
      <c r="IH27" s="16"/>
      <c r="II27" s="16"/>
      <c r="IJ27" s="16"/>
      <c r="IK27" s="16"/>
      <c r="IL27" s="16"/>
      <c r="IM27" s="16"/>
      <c r="IN27" s="16"/>
      <c r="IO27" s="16"/>
      <c r="IP27" s="16"/>
      <c r="IQ27" s="16"/>
      <c r="IR27" s="16"/>
      <c r="IS27" s="16"/>
      <c r="IT27" s="16"/>
      <c r="IU27" s="16"/>
      <c r="IV27" s="16"/>
      <c r="IW27" s="16"/>
      <c r="IX27" s="16"/>
      <c r="IY27" s="16"/>
      <c r="IZ27" s="16"/>
      <c r="JA27" s="16"/>
      <c r="JB27" s="16"/>
      <c r="JC27" s="16"/>
      <c r="JD27" s="16"/>
    </row>
    <row r="28" spans="1:264" x14ac:dyDescent="0.2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</row>
    <row r="29" spans="1:264" x14ac:dyDescent="0.2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</row>
    <row r="30" spans="1:264" x14ac:dyDescent="0.2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</row>
    <row r="31" spans="1:264" x14ac:dyDescent="0.2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</row>
    <row r="32" spans="1:264" x14ac:dyDescent="0.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</row>
    <row r="33" spans="1:21" x14ac:dyDescent="0.2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</row>
    <row r="34" spans="1:21" x14ac:dyDescent="0.2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</row>
    <row r="35" spans="1:21" x14ac:dyDescent="0.2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</row>
    <row r="36" spans="1:21" x14ac:dyDescent="0.2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</row>
    <row r="37" spans="1:21" x14ac:dyDescent="0.2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</row>
    <row r="38" spans="1:21" x14ac:dyDescent="0.2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</row>
    <row r="39" spans="1:21" x14ac:dyDescent="0.2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</row>
    <row r="40" spans="1:21" x14ac:dyDescent="0.2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</row>
    <row r="41" spans="1:21" x14ac:dyDescent="0.2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</row>
    <row r="42" spans="1:21" x14ac:dyDescent="0.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</row>
    <row r="43" spans="1:21" x14ac:dyDescent="0.2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</row>
    <row r="44" spans="1:21" x14ac:dyDescent="0.2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</row>
  </sheetData>
  <sheetProtection password="CC3E" sheet="1" objects="1" scenarios="1"/>
  <mergeCells count="122">
    <mergeCell ref="J20:J21"/>
    <mergeCell ref="F20:F21"/>
    <mergeCell ref="G20:G21"/>
    <mergeCell ref="D22:D23"/>
    <mergeCell ref="E22:E23"/>
    <mergeCell ref="H22:H23"/>
    <mergeCell ref="C22:C23"/>
    <mergeCell ref="F22:F23"/>
    <mergeCell ref="W6:X6"/>
    <mergeCell ref="J22:J23"/>
    <mergeCell ref="I16:I17"/>
    <mergeCell ref="J16:J17"/>
    <mergeCell ref="F16:F17"/>
    <mergeCell ref="G16:G17"/>
    <mergeCell ref="S10:S11"/>
    <mergeCell ref="G22:G23"/>
    <mergeCell ref="I22:I23"/>
    <mergeCell ref="E16:E17"/>
    <mergeCell ref="B16:B17"/>
    <mergeCell ref="B10:B11"/>
    <mergeCell ref="E10:E11"/>
    <mergeCell ref="H10:H11"/>
    <mergeCell ref="C16:C17"/>
    <mergeCell ref="D16:D17"/>
    <mergeCell ref="C10:C11"/>
    <mergeCell ref="D10:D11"/>
    <mergeCell ref="F10:F11"/>
    <mergeCell ref="G10:G11"/>
    <mergeCell ref="E14:E15"/>
    <mergeCell ref="H20:H21"/>
    <mergeCell ref="H16:H17"/>
    <mergeCell ref="A13:A17"/>
    <mergeCell ref="A19:A23"/>
    <mergeCell ref="T6:T11"/>
    <mergeCell ref="T12:T17"/>
    <mergeCell ref="T18:T23"/>
    <mergeCell ref="C20:C21"/>
    <mergeCell ref="D20:D21"/>
    <mergeCell ref="C8:C9"/>
    <mergeCell ref="D8:D9"/>
    <mergeCell ref="F8:F9"/>
    <mergeCell ref="G8:G9"/>
    <mergeCell ref="I8:I9"/>
    <mergeCell ref="J8:J9"/>
    <mergeCell ref="C14:C15"/>
    <mergeCell ref="D14:D15"/>
    <mergeCell ref="F14:F15"/>
    <mergeCell ref="G14:G15"/>
    <mergeCell ref="I14:I15"/>
    <mergeCell ref="J14:J15"/>
    <mergeCell ref="I20:I21"/>
    <mergeCell ref="B22:B23"/>
    <mergeCell ref="B14:B15"/>
    <mergeCell ref="B20:B21"/>
    <mergeCell ref="I10:I11"/>
    <mergeCell ref="A1:U1"/>
    <mergeCell ref="A2:U2"/>
    <mergeCell ref="A3:U3"/>
    <mergeCell ref="B5:D5"/>
    <mergeCell ref="E5:G5"/>
    <mergeCell ref="H5:J5"/>
    <mergeCell ref="B4:D4"/>
    <mergeCell ref="E4:G4"/>
    <mergeCell ref="H4:J4"/>
    <mergeCell ref="K4:M4"/>
    <mergeCell ref="N4:P4"/>
    <mergeCell ref="Q4:S4"/>
    <mergeCell ref="K5:M5"/>
    <mergeCell ref="N5:P5"/>
    <mergeCell ref="Q5:S5"/>
    <mergeCell ref="S8:S9"/>
    <mergeCell ref="K10:K11"/>
    <mergeCell ref="L10:L11"/>
    <mergeCell ref="M10:M11"/>
    <mergeCell ref="N10:N11"/>
    <mergeCell ref="O10:O11"/>
    <mergeCell ref="P10:P11"/>
    <mergeCell ref="Q10:Q11"/>
    <mergeCell ref="R10:R11"/>
    <mergeCell ref="A7:A11"/>
    <mergeCell ref="J10:J11"/>
    <mergeCell ref="B8:B9"/>
    <mergeCell ref="K8:K9"/>
    <mergeCell ref="L8:L9"/>
    <mergeCell ref="M8:M9"/>
    <mergeCell ref="O8:O9"/>
    <mergeCell ref="P8:P9"/>
    <mergeCell ref="R8:R9"/>
    <mergeCell ref="K14:K15"/>
    <mergeCell ref="L14:L15"/>
    <mergeCell ref="M14:M15"/>
    <mergeCell ref="N14:N15"/>
    <mergeCell ref="O14:O15"/>
    <mergeCell ref="P14:P15"/>
    <mergeCell ref="R14:R15"/>
    <mergeCell ref="S14:S15"/>
    <mergeCell ref="K16:K17"/>
    <mergeCell ref="L16:L17"/>
    <mergeCell ref="M16:M17"/>
    <mergeCell ref="N16:N17"/>
    <mergeCell ref="O16:O17"/>
    <mergeCell ref="P16:P17"/>
    <mergeCell ref="Q16:Q17"/>
    <mergeCell ref="R16:R17"/>
    <mergeCell ref="S16:S17"/>
    <mergeCell ref="K20:K21"/>
    <mergeCell ref="L20:L21"/>
    <mergeCell ref="M20:M21"/>
    <mergeCell ref="O20:O21"/>
    <mergeCell ref="P20:P21"/>
    <mergeCell ref="Q20:Q21"/>
    <mergeCell ref="R20:R21"/>
    <mergeCell ref="S20:S21"/>
    <mergeCell ref="K22:K23"/>
    <mergeCell ref="L22:L23"/>
    <mergeCell ref="M22:M23"/>
    <mergeCell ref="N22:N23"/>
    <mergeCell ref="O22:O23"/>
    <mergeCell ref="P22:P23"/>
    <mergeCell ref="Q22:Q23"/>
    <mergeCell ref="R22:R23"/>
    <mergeCell ref="S22:S23"/>
  </mergeCells>
  <phoneticPr fontId="2" type="noConversion"/>
  <printOptions horizontalCentered="1" verticalCentered="1"/>
  <pageMargins left="0.19685039370078741" right="0.19685039370078741" top="0.51181102362204722" bottom="0.51181102362204722" header="0" footer="0"/>
  <pageSetup paperSize="3" scale="74" orientation="landscape" r:id="rId1"/>
  <headerFooter alignWithMargins="0"/>
  <rowBreaks count="1" manualBreakCount="1">
    <brk id="44" man="1"/>
  </rowBreaks>
  <colBreaks count="2" manualBreakCount="2">
    <brk id="21" max="1048575" man="1"/>
    <brk id="78" man="1"/>
  </colBreaks>
  <webPublishItems count="5">
    <webPublishItem id="28039" divId="GU13 Snow_28039" sourceType="printArea" destinationFile="C:\Users\Kevin\Google Drive\Icebreaker\2018\Schematics\Girls\GU13 Snow-RR.htm"/>
    <webPublishItem id="4161" divId="BU18 Snow_4161" sourceType="printArea" destinationFile="C:\Users\Kevin\Google Drive\Icebreaker\2018\Schematics\Boys\BU18 Snow-RR.htm"/>
    <webPublishItem id="14670" divId="BU18 Snow_14670" sourceType="printArea" destinationFile="C:\Users\Kevin\Google Drive\Icebreaker\2019\Schematics\Girls\GU18 Ice-RR.htm"/>
    <webPublishItem id="19634" divId="GU18 Ice_19634" sourceType="printArea" destinationFile="C:\Users\Kevin\Google Drive\Icebreaker\2019\Schematics\Girls\GU18 Ice-RR.htm"/>
    <webPublishItem id="12384" divId="BU18 Snow_12384" sourceType="range" sourceRef="A1:F23" destinationFile="C:\Users\Kevin\Google Drive\Icebreaker\2018\Schematics\Boys\BU18 Snow-RR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A19"/>
  <sheetViews>
    <sheetView zoomScaleNormal="100" workbookViewId="0">
      <selection activeCell="E7" sqref="E7"/>
    </sheetView>
  </sheetViews>
  <sheetFormatPr defaultRowHeight="15" x14ac:dyDescent="0.2"/>
  <cols>
    <col min="1" max="1" width="8.88671875" style="33"/>
    <col min="2" max="2" width="13.77734375" style="33" customWidth="1"/>
    <col min="3" max="3" width="26.77734375" style="33" customWidth="1"/>
    <col min="4" max="4" width="9.44140625" style="33" customWidth="1"/>
    <col min="5" max="5" width="14.33203125" style="33" customWidth="1"/>
    <col min="6" max="6" width="9" style="33" customWidth="1"/>
    <col min="7" max="7" width="23.109375" style="33" customWidth="1"/>
    <col min="8" max="8" width="19.6640625" style="33" customWidth="1"/>
    <col min="9" max="9" width="8.88671875" style="33"/>
    <col min="10" max="10" width="18.77734375" style="33" customWidth="1"/>
    <col min="11" max="16384" width="8.88671875" style="33"/>
  </cols>
  <sheetData>
    <row r="1" spans="1:261" s="2" customFormat="1" ht="23.25" x14ac:dyDescent="0.35">
      <c r="A1" s="89" t="s">
        <v>25</v>
      </c>
      <c r="B1" s="89"/>
      <c r="C1" s="89"/>
      <c r="D1" s="89"/>
      <c r="E1" s="89"/>
      <c r="F1" s="89"/>
      <c r="G1" s="89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</row>
    <row r="2" spans="1:261" s="2" customFormat="1" ht="23.25" x14ac:dyDescent="0.35">
      <c r="A2" s="89" t="s">
        <v>26</v>
      </c>
      <c r="B2" s="89"/>
      <c r="C2" s="89"/>
      <c r="D2" s="89"/>
      <c r="E2" s="89"/>
      <c r="F2" s="89"/>
      <c r="G2" s="89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</row>
    <row r="3" spans="1:261" s="2" customFormat="1" ht="23.25" x14ac:dyDescent="0.35">
      <c r="A3" s="89" t="s">
        <v>27</v>
      </c>
      <c r="B3" s="89"/>
      <c r="C3" s="89"/>
      <c r="D3" s="89"/>
      <c r="E3" s="89"/>
      <c r="F3" s="89"/>
      <c r="G3" s="89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</row>
    <row r="5" spans="1:261" x14ac:dyDescent="0.2">
      <c r="B5" s="53"/>
      <c r="F5" s="51" t="s">
        <v>14</v>
      </c>
    </row>
    <row r="6" spans="1:261" x14ac:dyDescent="0.2">
      <c r="B6" s="57"/>
      <c r="F6" s="51" t="s">
        <v>15</v>
      </c>
    </row>
    <row r="7" spans="1:261" x14ac:dyDescent="0.2">
      <c r="B7" s="54"/>
      <c r="F7" s="51" t="s">
        <v>16</v>
      </c>
      <c r="G7" s="33">
        <f>'4 Team Round Robin'!X9</f>
        <v>0</v>
      </c>
    </row>
    <row r="8" spans="1:261" x14ac:dyDescent="0.2">
      <c r="B8" s="108"/>
      <c r="F8" s="51" t="s">
        <v>18</v>
      </c>
      <c r="G8" s="33">
        <f>'4 Team Round Robin'!X10</f>
        <v>0</v>
      </c>
    </row>
    <row r="9" spans="1:261" x14ac:dyDescent="0.2">
      <c r="B9" s="108"/>
      <c r="D9" s="34" t="s">
        <v>17</v>
      </c>
    </row>
    <row r="10" spans="1:261" ht="15.75" thickBot="1" x14ac:dyDescent="0.25">
      <c r="B10" s="54"/>
      <c r="C10" s="36">
        <f>'4 Team Round Robin'!X7</f>
        <v>0</v>
      </c>
      <c r="D10" s="43"/>
    </row>
    <row r="11" spans="1:261" ht="15.75" thickBot="1" x14ac:dyDescent="0.25">
      <c r="B11" s="54"/>
      <c r="C11" s="55" t="s">
        <v>23</v>
      </c>
      <c r="D11" s="37"/>
      <c r="E11" s="41" t="str">
        <f>IF(D10&gt;D15,C10,IF(D10=D15," ",C15))</f>
        <v xml:space="preserve"> </v>
      </c>
    </row>
    <row r="12" spans="1:261" x14ac:dyDescent="0.2">
      <c r="B12" s="54"/>
      <c r="C12" s="109" t="s">
        <v>20</v>
      </c>
      <c r="D12" s="38"/>
      <c r="E12" s="35" t="s">
        <v>22</v>
      </c>
    </row>
    <row r="13" spans="1:261" x14ac:dyDescent="0.2">
      <c r="B13" s="54"/>
      <c r="C13" s="109"/>
      <c r="D13" s="38"/>
    </row>
    <row r="14" spans="1:261" ht="15.75" thickBot="1" x14ac:dyDescent="0.25">
      <c r="B14" s="57"/>
      <c r="C14" s="56" t="s">
        <v>24</v>
      </c>
      <c r="D14" s="39"/>
      <c r="E14" s="41" t="str">
        <f>IF(D10&gt;D15,C15,IF(D10=D15," ",C10))</f>
        <v xml:space="preserve"> </v>
      </c>
    </row>
    <row r="15" spans="1:261" x14ac:dyDescent="0.2">
      <c r="B15" s="54"/>
      <c r="C15" s="40">
        <f>'4 Team Round Robin'!X8</f>
        <v>0</v>
      </c>
      <c r="D15" s="43"/>
      <c r="E15" s="35" t="s">
        <v>21</v>
      </c>
    </row>
    <row r="16" spans="1:261" x14ac:dyDescent="0.2">
      <c r="B16" s="108"/>
    </row>
    <row r="17" spans="2:2" x14ac:dyDescent="0.2">
      <c r="B17" s="108"/>
    </row>
    <row r="18" spans="2:2" x14ac:dyDescent="0.2">
      <c r="B18" s="54"/>
    </row>
    <row r="19" spans="2:2" x14ac:dyDescent="0.2">
      <c r="B19" s="57"/>
    </row>
  </sheetData>
  <sheetProtection password="CC3E" sheet="1" objects="1" scenarios="1"/>
  <mergeCells count="6">
    <mergeCell ref="B8:B9"/>
    <mergeCell ref="C12:C13"/>
    <mergeCell ref="B16:B17"/>
    <mergeCell ref="A1:G1"/>
    <mergeCell ref="A2:G2"/>
    <mergeCell ref="A3:G3"/>
  </mergeCells>
  <printOptions horizontalCentered="1"/>
  <pageMargins left="0.70866141732283472" right="0.70866141732283472" top="0.74803149606299213" bottom="0.74803149606299213" header="0.31496062992125984" footer="0.31496062992125984"/>
  <pageSetup paperSize="3" scale="135" orientation="landscape" horizontalDpi="1200" verticalDpi="1200" r:id="rId1"/>
  <webPublishItems count="4">
    <webPublishItem id="16931" divId="BU18 Snow_16931" sourceType="range" sourceRef="A1:G15" destinationFile="C:\Users\Kevin\Google Drive\Icebreaker\2018\Schematics\Boys\BU18 Snow-CS.htm"/>
    <webPublishItem id="21675" divId="GU18 Ice_21675" sourceType="range" sourceRef="A1:G17" destinationFile="C:\Users\Kevin\Google Drive\Icebreaker\2019\Schematics\Girls\GU18 Ice-CS.htm"/>
    <webPublishItem id="17430" divId="BU18 Snow_17430" sourceType="range" sourceRef="A1:J19" destinationFile="C:\Users\Kevin\Google Drive\Icebreaker\2018\Schematics\Boys\BU18 Snow-CS.htm"/>
    <webPublishItem id="31181" divId="GU13 Snow_31181" sourceType="range" sourceRef="A1:J20" destinationFile="C:\Users\Kevin\Google Drive\Icebreaker\2018\Schematics\Girls\GU13 Snow-CS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4 Team Round Robin</vt:lpstr>
      <vt:lpstr>Playoffs</vt:lpstr>
      <vt:lpstr>'4 Team Round Robin'!Print_Area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BennettG</dc:creator>
  <cp:keywords/>
  <dc:description/>
  <cp:lastModifiedBy>Kevin Crothers</cp:lastModifiedBy>
  <cp:lastPrinted>2019-05-16T17:23:19Z</cp:lastPrinted>
  <dcterms:created xsi:type="dcterms:W3CDTF">2016-10-11T18:07:11Z</dcterms:created>
  <dcterms:modified xsi:type="dcterms:W3CDTF">2019-05-16T17:38:00Z</dcterms:modified>
</cp:coreProperties>
</file>