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https://iomint-my.sharepoint.com/personal/njlilati_iom_int/Documents/Geneva/Sudan dashboard/Excel/"/>
    </mc:Choice>
  </mc:AlternateContent>
  <xr:revisionPtr revIDLastSave="0" documentId="8_{32947B49-2650-4A28-8B42-D15CBCF10AFA}" xr6:coauthVersionLast="47" xr6:coauthVersionMax="47" xr10:uidLastSave="{00000000-0000-0000-0000-000000000000}"/>
  <bookViews>
    <workbookView xWindow="-120" yWindow="-120" windowWidth="29040" windowHeight="15840" activeTab="1" xr2:uid="{00000000-000D-0000-FFFF-FFFF00000000}"/>
  </bookViews>
  <sheets>
    <sheet name="Read Me" sheetId="14" r:id="rId1"/>
    <sheet name="Data_2023-05-12" sheetId="11" r:id="rId2"/>
    <sheet name="State of origin" sheetId="13" r:id="rId3"/>
    <sheet name="State of Displacement" sheetId="15" r:id="rId4"/>
    <sheet name="Foreign Nationals" sheetId="16" r:id="rId5"/>
    <sheet name="Mixed Cross Border Movements" sheetId="17" r:id="rId6"/>
  </sheets>
  <externalReferences>
    <externalReference r:id="rId7"/>
  </externalReferences>
  <definedNames>
    <definedName name="_xlnm._FilterDatabase" localSheetId="1" hidden="1">'Data_2023-05-12'!$A$1:$O$256</definedName>
    <definedName name="_xlcn.WorksheetConnection_20230512cleanA1M2551" hidden="1">'Data_2023-05-12'!$A$1:$N$256</definedName>
    <definedName name="State_Names">[1]AdminNames!$B$2:$B$20</definedName>
    <definedName name="Statecode">[1]AdminNames!$D$2:$D$189</definedName>
  </definedNames>
  <calcPr calcId="191028"/>
  <extLs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name="Range" connection="WorksheetConnection_(2023-05-12) (clean)!$A$1:$M$255"/>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9" i="17" l="1"/>
  <c r="E4" i="17"/>
  <c r="E5" i="17"/>
  <c r="E6" i="17"/>
  <c r="E7" i="17"/>
  <c r="E8" i="17"/>
  <c r="E3" i="17"/>
  <c r="D8" i="17"/>
  <c r="B9" i="17"/>
  <c r="D3" i="17"/>
  <c r="D7" i="17"/>
  <c r="D6" i="17"/>
  <c r="D5" i="17"/>
  <c r="D4" i="17"/>
  <c r="D9" i="17" l="1"/>
  <c r="E9" i="17" s="1"/>
  <c r="E11" i="13"/>
  <c r="F5" i="13"/>
  <c r="D38" i="15"/>
  <c r="E38" i="15" s="1"/>
  <c r="E37" i="15"/>
  <c r="E36" i="15"/>
  <c r="E35" i="15"/>
  <c r="E34" i="15"/>
  <c r="E33" i="15"/>
  <c r="E32" i="15"/>
  <c r="E31" i="15"/>
  <c r="E30" i="15"/>
  <c r="E29" i="15"/>
  <c r="E28" i="15"/>
  <c r="E27" i="15"/>
  <c r="E26" i="15"/>
  <c r="E25" i="15"/>
  <c r="E24" i="15"/>
  <c r="E23" i="15"/>
  <c r="E22" i="15"/>
  <c r="E19" i="15"/>
  <c r="E18" i="15"/>
  <c r="E17" i="15"/>
  <c r="E16" i="15"/>
  <c r="E15" i="15"/>
  <c r="E14" i="15"/>
  <c r="E13" i="15"/>
  <c r="E12" i="15"/>
  <c r="E11" i="15"/>
  <c r="E10" i="15"/>
  <c r="E9" i="15"/>
  <c r="E8" i="15"/>
  <c r="E7" i="15"/>
  <c r="E6" i="15"/>
  <c r="E5" i="15"/>
  <c r="E4" i="15"/>
  <c r="E3" i="15"/>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C35ECAB-2E70-48BF-AE44-E092B4E7DC63}"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AE477DC7-4B62-405C-8E4A-A191E591E2D6}" name="WorksheetConnection_(2023-05-12) (clean)!$A$1:$M$255" type="102" refreshedVersion="8" minRefreshableVersion="5">
    <extLst>
      <ext xmlns:x15="http://schemas.microsoft.com/office/spreadsheetml/2010/11/main" uri="{DE250136-89BD-433C-8126-D09CA5730AF9}">
        <x15:connection id="Range" autoDelete="1">
          <x15:rangePr sourceName="_xlcn.WorksheetConnection_20230512cleanA1M2551"/>
        </x15:connection>
      </ext>
    </extLst>
  </connection>
</connections>
</file>

<file path=xl/sharedStrings.xml><?xml version="1.0" encoding="utf-8"?>
<sst xmlns="http://schemas.openxmlformats.org/spreadsheetml/2006/main" count="2110" uniqueCount="510">
  <si>
    <t xml:space="preserve">Khartoum </t>
  </si>
  <si>
    <t>North Kordofan</t>
  </si>
  <si>
    <t>Sheikan</t>
  </si>
  <si>
    <t>Um Rawaba</t>
  </si>
  <si>
    <t>Ar Rahad</t>
  </si>
  <si>
    <t>Bara</t>
  </si>
  <si>
    <t>Alsika Hadid</t>
  </si>
  <si>
    <t>Tandalti</t>
  </si>
  <si>
    <t>Hi Salhin</t>
  </si>
  <si>
    <t>Hi Albetrol</t>
  </si>
  <si>
    <t>Hi Al Galaa</t>
  </si>
  <si>
    <t>Hi Abo Hraz</t>
  </si>
  <si>
    <t>Kazgil</t>
  </si>
  <si>
    <t>Hi Algoba</t>
  </si>
  <si>
    <t>Hi Alradif</t>
  </si>
  <si>
    <t>Hi Krima</t>
  </si>
  <si>
    <t>Hi Taiba</t>
  </si>
  <si>
    <t>Khor Tagat</t>
  </si>
  <si>
    <t>Hi Alnazir</t>
  </si>
  <si>
    <t>Hi Flastin</t>
  </si>
  <si>
    <t>Hi Alglaa</t>
  </si>
  <si>
    <t>Hi Alestiglal</t>
  </si>
  <si>
    <t>Al azhari</t>
  </si>
  <si>
    <t>falastin</t>
  </si>
  <si>
    <t xml:space="preserve">Alsmaih </t>
  </si>
  <si>
    <t>Hi Alsafa</t>
  </si>
  <si>
    <t>Hi alwihda</t>
  </si>
  <si>
    <t>Hi alsalam</t>
  </si>
  <si>
    <t>Mhila</t>
  </si>
  <si>
    <t>Hi Alshati</t>
  </si>
  <si>
    <t>Ardiba</t>
  </si>
  <si>
    <t>Abu Dakna</t>
  </si>
  <si>
    <t>Sidra</t>
  </si>
  <si>
    <t>Al Hgina</t>
  </si>
  <si>
    <t>Mwailh</t>
  </si>
  <si>
    <t>Mandor</t>
  </si>
  <si>
    <t>Alban Jadid east</t>
  </si>
  <si>
    <t>Alban Jadid wasat</t>
  </si>
  <si>
    <t>Andraba</t>
  </si>
  <si>
    <t>Gebrat Al Sheikh</t>
  </si>
  <si>
    <t>Al Ganoby</t>
  </si>
  <si>
    <t>Al Shargy</t>
  </si>
  <si>
    <t>Hi Algarbi</t>
  </si>
  <si>
    <t>Al Bashma</t>
  </si>
  <si>
    <t>Al Endraba</t>
  </si>
  <si>
    <t>Al Faria</t>
  </si>
  <si>
    <t>Hi Al Soag</t>
  </si>
  <si>
    <t>Hai Taiba</t>
  </si>
  <si>
    <t>Hai Aldrja</t>
  </si>
  <si>
    <t>Hai Alsafa</t>
  </si>
  <si>
    <t>Hai Albagir</t>
  </si>
  <si>
    <t>Hai Atroon</t>
  </si>
  <si>
    <t>Hai Adib</t>
  </si>
  <si>
    <t>Hai Aboubaker</t>
  </si>
  <si>
    <t>Hai Alfarog</t>
  </si>
  <si>
    <t>Hai Algods</t>
  </si>
  <si>
    <t>Hai Algadsia</t>
  </si>
  <si>
    <t>Block 5 , 7,11</t>
  </si>
  <si>
    <t>Hai Aldraib</t>
  </si>
  <si>
    <t>Ashana</t>
  </si>
  <si>
    <t>Sharkila</t>
  </si>
  <si>
    <t>Albagir</t>
  </si>
  <si>
    <t>El Obied</t>
  </si>
  <si>
    <t>Hai Albarka</t>
  </si>
  <si>
    <t>Al Awsat</t>
  </si>
  <si>
    <t>Hai Alshaik</t>
  </si>
  <si>
    <t>Um Kraidm</t>
  </si>
  <si>
    <t>Alsata</t>
  </si>
  <si>
    <t>Albashiri</t>
  </si>
  <si>
    <t>Shaboga</t>
  </si>
  <si>
    <t>Al Gadir</t>
  </si>
  <si>
    <t>Al Songd</t>
  </si>
  <si>
    <t>Um Sadon</t>
  </si>
  <si>
    <t>Haj Alin</t>
  </si>
  <si>
    <t>Alsharif Aljad</t>
  </si>
  <si>
    <t>Um Gafla</t>
  </si>
  <si>
    <t>Taiba Hai Alwast</t>
  </si>
  <si>
    <t>Almazrob</t>
  </si>
  <si>
    <t>Hai Alshmali</t>
  </si>
  <si>
    <t>Hai Aljanoby</t>
  </si>
  <si>
    <t>Hai Alshati</t>
  </si>
  <si>
    <t>Hai Alazhari</t>
  </si>
  <si>
    <t>Hai Alban Jadid</t>
  </si>
  <si>
    <t>Hai Alshifa</t>
  </si>
  <si>
    <t>Hai Alwihda</t>
  </si>
  <si>
    <t>Hai Alsalam</t>
  </si>
  <si>
    <t>Um Habila</t>
  </si>
  <si>
    <t xml:space="preserve">Al Dar Alkabira </t>
  </si>
  <si>
    <t>Hai Algoz</t>
  </si>
  <si>
    <t>Hai Alshargi</t>
  </si>
  <si>
    <t>Hai Alshamali</t>
  </si>
  <si>
    <t>Hai Albalk</t>
  </si>
  <si>
    <t>Um siala</t>
  </si>
  <si>
    <t>Hai Alganobi</t>
  </si>
  <si>
    <t>Hai Algarbi</t>
  </si>
  <si>
    <t>Hai Kadugli</t>
  </si>
  <si>
    <t>Hai Algadid</t>
  </si>
  <si>
    <t>Hai Alnazir</t>
  </si>
  <si>
    <t>Hai Taiba Shimal</t>
  </si>
  <si>
    <t>Hai Algoba</t>
  </si>
  <si>
    <t>Hai alshroog</t>
  </si>
  <si>
    <t>Hofra</t>
  </si>
  <si>
    <t>Um Khroa</t>
  </si>
  <si>
    <t>Hai Shemal Alsog</t>
  </si>
  <si>
    <t>Almalkia</t>
  </si>
  <si>
    <t>Janop Alsog</t>
  </si>
  <si>
    <t>Hai Aldokhan</t>
  </si>
  <si>
    <t>M Ali village</t>
  </si>
  <si>
    <t>Um Rjali</t>
  </si>
  <si>
    <t>Aday Altom</t>
  </si>
  <si>
    <t>Al Rokeb</t>
  </si>
  <si>
    <t>Tona</t>
  </si>
  <si>
    <t>Um Tmam</t>
  </si>
  <si>
    <t>Souliman zaied</t>
  </si>
  <si>
    <t>Al Gadsia</t>
  </si>
  <si>
    <t>Hai Alfogara</t>
  </si>
  <si>
    <t>Hai Um Alagoz</t>
  </si>
  <si>
    <t>Hai Alahmer</t>
  </si>
  <si>
    <t>Hai Abu Sand</t>
  </si>
  <si>
    <t>Hai Al Kadob</t>
  </si>
  <si>
    <t>Hai Alomda</t>
  </si>
  <si>
    <t>Hai Almoaskar</t>
  </si>
  <si>
    <t>Hai Alhigra</t>
  </si>
  <si>
    <t>Hai Alsrihat</t>
  </si>
  <si>
    <t xml:space="preserve">Al Koymat </t>
  </si>
  <si>
    <t>Al Zariba</t>
  </si>
  <si>
    <t>Majror</t>
  </si>
  <si>
    <t>Albahria</t>
  </si>
  <si>
    <t xml:space="preserve">South Kordofan </t>
  </si>
  <si>
    <t>Hai Altorg</t>
  </si>
  <si>
    <t>Hai Almak Janob</t>
  </si>
  <si>
    <t>Hai Almasir</t>
  </si>
  <si>
    <t>Hai Almalkia</t>
  </si>
  <si>
    <t>Hai Kajnik</t>
  </si>
  <si>
    <t>Hai Alradif</t>
  </si>
  <si>
    <t>Hai Frish</t>
  </si>
  <si>
    <t>Hai Sangat</t>
  </si>
  <si>
    <t>Hai Fathalrahman</t>
  </si>
  <si>
    <t>Hai Algoz Sharig</t>
  </si>
  <si>
    <t>Hai Alhila Algadida</t>
  </si>
  <si>
    <t>Hai Almrafid</t>
  </si>
  <si>
    <t>Hai Almak Shimal</t>
  </si>
  <si>
    <t>Hai Altomat</t>
  </si>
  <si>
    <t>Hai Algoaz Garib</t>
  </si>
  <si>
    <t>Hai Al Lobad</t>
  </si>
  <si>
    <t>Hai Alnasr</t>
  </si>
  <si>
    <t>Abu Kershola town</t>
  </si>
  <si>
    <t>Khartoum</t>
  </si>
  <si>
    <t>Jabal Alwlia Neighbrhoods</t>
  </si>
  <si>
    <t>Umbada,  Old Omdourman , Khartoum</t>
  </si>
  <si>
    <t>Omdourman Neighbrhoods</t>
  </si>
  <si>
    <t>Old Omdourman , Karrary</t>
  </si>
  <si>
    <t>Bahri</t>
  </si>
  <si>
    <t>Bahri Neighbrhoods</t>
  </si>
  <si>
    <t>Sharg Alneel,Bahri,Karrary,Old Omdorman</t>
  </si>
  <si>
    <t>Sharg Alneel Neighbrhoods</t>
  </si>
  <si>
    <t>Sharg Alneel,Bahri,Karrary, Bahri</t>
  </si>
  <si>
    <t>Khartoum Neighbrhoods</t>
  </si>
  <si>
    <t>Jabal Alwlia,Sharg Alneel</t>
  </si>
  <si>
    <t>Umbada Neighbrhoods</t>
  </si>
  <si>
    <t>Karrary,Old Omdorman</t>
  </si>
  <si>
    <t>Kararry Neighbrhoods</t>
  </si>
  <si>
    <t>Old Omdorman, Bahri</t>
  </si>
  <si>
    <t>Medani Alkubra Neighbrhoods</t>
  </si>
  <si>
    <t>Jabal Awlia, Bahri,Omdorman/ Khartoum</t>
  </si>
  <si>
    <t>Almanaqeel Neighborhoods &amp; villages</t>
  </si>
  <si>
    <t>Alkamleen  Neighborhoods &amp; villages</t>
  </si>
  <si>
    <t>Alkamleen  Vilages</t>
  </si>
  <si>
    <t>Alhashisa Neighborhoods &amp; villages</t>
  </si>
  <si>
    <t>Sharg AJ Jazeira Neighborhoods &amp; villages</t>
  </si>
  <si>
    <t>Janoub Aj JazeiraNeighborhoods &amp; villages</t>
  </si>
  <si>
    <t>Um Algura</t>
  </si>
  <si>
    <t>River Nile</t>
  </si>
  <si>
    <t>Atbara</t>
  </si>
  <si>
    <t>Atabar Neighborhodds</t>
  </si>
  <si>
    <t>Shendi</t>
  </si>
  <si>
    <t>Shendi Neighborhoods &amp; villages</t>
  </si>
  <si>
    <t>Almatam Neighborhoods &amp; villages</t>
  </si>
  <si>
    <t>Barbar</t>
  </si>
  <si>
    <t>Barbar Neighborhoods &amp; villages</t>
  </si>
  <si>
    <t>Abu hamad Neighborhoods &amp; villages</t>
  </si>
  <si>
    <t>AD Damer Neighborhoods &amp; villages</t>
  </si>
  <si>
    <t>Sennar</t>
  </si>
  <si>
    <t>Sennar Neighborhoods &amp; villages</t>
  </si>
  <si>
    <t>Abu hujar Neighborhoods &amp; villages</t>
  </si>
  <si>
    <t>Sharg Sennar</t>
  </si>
  <si>
    <t>Sharg Sennar Neighborhoods &amp; villages</t>
  </si>
  <si>
    <t>As Suki</t>
  </si>
  <si>
    <t>As Suki Neighborhoods &amp; villages</t>
  </si>
  <si>
    <t>Sinja</t>
  </si>
  <si>
    <t>Sinja Neighborhoods &amp; villages</t>
  </si>
  <si>
    <t>AD Dinder Neighborhoods &amp; villages</t>
  </si>
  <si>
    <t>AD Dali Neighborhoods &amp; villages</t>
  </si>
  <si>
    <t>Merowe Neighborhoods &amp; villages</t>
  </si>
  <si>
    <t>AD Dabbah Neighborhoods &amp; villages</t>
  </si>
  <si>
    <t>Dongola</t>
  </si>
  <si>
    <t>Dongola Neighborhoods &amp; villages</t>
  </si>
  <si>
    <t>Halfa</t>
  </si>
  <si>
    <t>Alburgig Neighborhoods &amp; villages</t>
  </si>
  <si>
    <t>White Nile</t>
  </si>
  <si>
    <t>Kosti</t>
  </si>
  <si>
    <t>Kosti Neighborhoods &amp; villages</t>
  </si>
  <si>
    <t>Kosti/DR Jaber Studants Residance</t>
  </si>
  <si>
    <t>Rabak</t>
  </si>
  <si>
    <t>Rabak Neighborhoods &amp; villages</t>
  </si>
  <si>
    <t>AJ jabaleen Neighborhoods &amp; villages</t>
  </si>
  <si>
    <t>AL Getina Neighborhoods &amp; Villages</t>
  </si>
  <si>
    <t>Tandalti Neighborhoods &amp; villages</t>
  </si>
  <si>
    <t>AD dowim Neighborhoods &amp; villages</t>
  </si>
  <si>
    <t>Um Reimta Neighborhoods &amp; villages</t>
  </si>
  <si>
    <t>Gulli Neighborhoods &amp; villages</t>
  </si>
  <si>
    <t xml:space="preserve">North Darfur </t>
  </si>
  <si>
    <t>Al Fasher Town</t>
  </si>
  <si>
    <t>North Darfur</t>
  </si>
  <si>
    <t>Al Fasher</t>
  </si>
  <si>
    <t>Dar As Salam</t>
  </si>
  <si>
    <t>South Darfur</t>
  </si>
  <si>
    <t>Melit</t>
  </si>
  <si>
    <t xml:space="preserve">Kebkebyia </t>
  </si>
  <si>
    <t>Tawila</t>
  </si>
  <si>
    <t>Kutum</t>
  </si>
  <si>
    <t>Al Malha</t>
  </si>
  <si>
    <t>Ag Geneina</t>
  </si>
  <si>
    <t>Kelemando</t>
  </si>
  <si>
    <t>At Tawisha</t>
  </si>
  <si>
    <t>Nyala</t>
  </si>
  <si>
    <t>Hai Aljer, Hai Alwadi, Hai Aljamhowria, Hai As Serief</t>
  </si>
  <si>
    <t>Al Wihda</t>
  </si>
  <si>
    <t>Turba area</t>
  </si>
  <si>
    <t xml:space="preserve">Mershing </t>
  </si>
  <si>
    <t>Mershing</t>
  </si>
  <si>
    <t>Keila area</t>
  </si>
  <si>
    <t>West Darfur</t>
  </si>
  <si>
    <t>Red Sea</t>
  </si>
  <si>
    <t>Port Sudan</t>
  </si>
  <si>
    <t>Salalb, Dar alneem, Dar alsalam, korea, Hai almatar, Hai alsoug, Hai althoura</t>
  </si>
  <si>
    <t>Suakin</t>
  </si>
  <si>
    <t>Sinkat</t>
  </si>
  <si>
    <t>Gebeit</t>
  </si>
  <si>
    <t>Kassala</t>
  </si>
  <si>
    <t>Hai alarab, Hai alsoug, altourea, banat, alsoriba, halat Gadid, alkhatmia, alshebia, almorbeat, abu khamsa</t>
  </si>
  <si>
    <t>Wagar, Awaleib</t>
  </si>
  <si>
    <t xml:space="preserve">Gedaref </t>
  </si>
  <si>
    <t>Al Fao</t>
  </si>
  <si>
    <t>Al Mafaza</t>
  </si>
  <si>
    <t>Blue Nile</t>
  </si>
  <si>
    <t>Shamar, Damazine, alsirew</t>
  </si>
  <si>
    <t>Across Ag Geneina locality (northern region)</t>
  </si>
  <si>
    <t>Ag Geneina Town</t>
  </si>
  <si>
    <t>Hai EL Madaris area</t>
  </si>
  <si>
    <t>Al Jamarik Area</t>
  </si>
  <si>
    <t>Al Souk area</t>
  </si>
  <si>
    <t>Athora Area</t>
  </si>
  <si>
    <t>Ministries Area</t>
  </si>
  <si>
    <t>Hai Al Jabal area</t>
  </si>
  <si>
    <t>Central Darfur</t>
  </si>
  <si>
    <t>Zalingi</t>
  </si>
  <si>
    <t>Hai Alwadi</t>
  </si>
  <si>
    <t>Hai El Estad</t>
  </si>
  <si>
    <t>Hai El estad</t>
  </si>
  <si>
    <t>Hai Al sawra</t>
  </si>
  <si>
    <t>Al Himmediya</t>
  </si>
  <si>
    <t>Wadi Salih</t>
  </si>
  <si>
    <t>Al Amira Camp</t>
  </si>
  <si>
    <t>Gharb Bara</t>
  </si>
  <si>
    <t>Soudari</t>
  </si>
  <si>
    <t>Um Dam Haj Ahmed</t>
  </si>
  <si>
    <t>Dilling</t>
  </si>
  <si>
    <t>Abu Kershola</t>
  </si>
  <si>
    <t>Um Durman</t>
  </si>
  <si>
    <t>Sharg An Neel</t>
  </si>
  <si>
    <t>Um Bada</t>
  </si>
  <si>
    <t>Medani Al Kubra</t>
  </si>
  <si>
    <t>Al Manaqil</t>
  </si>
  <si>
    <t>Al Kamlin</t>
  </si>
  <si>
    <t>Al Hasahisa</t>
  </si>
  <si>
    <t>Sharg Al Jazirah</t>
  </si>
  <si>
    <t>Janub Al Jazirah</t>
  </si>
  <si>
    <t>Al Qurashi</t>
  </si>
  <si>
    <t>Al Matama</t>
  </si>
  <si>
    <t>Abu Hamad</t>
  </si>
  <si>
    <t>Ad Damar</t>
  </si>
  <si>
    <t>Abu Hujar</t>
  </si>
  <si>
    <t>Ad Dinder</t>
  </si>
  <si>
    <t>Ad Dali</t>
  </si>
  <si>
    <t>Ad Dabbah</t>
  </si>
  <si>
    <t>Delgo</t>
  </si>
  <si>
    <t>Al Golid</t>
  </si>
  <si>
    <t>Al Burgaig</t>
  </si>
  <si>
    <t>Aj Jabalain</t>
  </si>
  <si>
    <t>Al Gitaina</t>
  </si>
  <si>
    <t>Tendalti</t>
  </si>
  <si>
    <t>Ad Diwaim</t>
  </si>
  <si>
    <t>Um Rimta</t>
  </si>
  <si>
    <t>As Salam / Ar Rawat</t>
  </si>
  <si>
    <t>Guli</t>
  </si>
  <si>
    <t>Al Koma</t>
  </si>
  <si>
    <t>Kebkabiya</t>
  </si>
  <si>
    <t>Um Kadadah</t>
  </si>
  <si>
    <t>As Serief</t>
  </si>
  <si>
    <t>Al Lait</t>
  </si>
  <si>
    <t>Nyala town</t>
  </si>
  <si>
    <t>Nyala Janoub</t>
  </si>
  <si>
    <t>Reifi Shamal Ad Delta</t>
  </si>
  <si>
    <t>Ar Rusayris</t>
  </si>
  <si>
    <t>Ed Damazine</t>
  </si>
  <si>
    <t>Galabat Ash-Shargiah</t>
  </si>
  <si>
    <t>Gala'a Al Nahal</t>
  </si>
  <si>
    <t>Al Qureisha</t>
  </si>
  <si>
    <t>Aj Jazirah</t>
  </si>
  <si>
    <t>Northern</t>
  </si>
  <si>
    <t>Soudari town</t>
  </si>
  <si>
    <t>Rifi Soudari</t>
  </si>
  <si>
    <t>Delgo Neighborhoods &amp; villages</t>
  </si>
  <si>
    <t>Al Golid Neighborhoods &amp; villages</t>
  </si>
  <si>
    <t>STATE OF DISPLACEMENT</t>
  </si>
  <si>
    <t>Hai Omer Gabat</t>
  </si>
  <si>
    <t>Wd Mali</t>
  </si>
  <si>
    <t>Al Gdada</t>
  </si>
  <si>
    <t>Abia</t>
  </si>
  <si>
    <t>Al Mazrob</t>
  </si>
  <si>
    <t>Hai Farog</t>
  </si>
  <si>
    <t>Goaz Boshara</t>
  </si>
  <si>
    <t>Abu Sead</t>
  </si>
  <si>
    <t>Alsodani</t>
  </si>
  <si>
    <t>STATE OF ORIGIN</t>
  </si>
  <si>
    <t>LOCALITY OF ORIGIN</t>
  </si>
  <si>
    <t>LOCATION OF ORIGIN</t>
  </si>
  <si>
    <t>LOCALITY OF DISPLACEMENT</t>
  </si>
  <si>
    <t xml:space="preserve">LOCATION OF DISPLACEMENT </t>
  </si>
  <si>
    <t>Shangil Tobay</t>
  </si>
  <si>
    <t>Sharg Aj Jabal</t>
  </si>
  <si>
    <t>Kyora village</t>
  </si>
  <si>
    <t>Affected neighbourhoods across the Khartoum localites</t>
  </si>
  <si>
    <t>Affeted villages In Al Kamleen</t>
  </si>
  <si>
    <t>NON SUDANESE</t>
  </si>
  <si>
    <t>TOTAL</t>
  </si>
  <si>
    <t>VALIDATION CHECK</t>
  </si>
  <si>
    <t>Gedaref</t>
  </si>
  <si>
    <t>Grand Total</t>
  </si>
  <si>
    <t>Sit 3</t>
  </si>
  <si>
    <t>Sit 4</t>
  </si>
  <si>
    <t>differnce</t>
  </si>
  <si>
    <t>IDPs</t>
  </si>
  <si>
    <t>HHs</t>
  </si>
  <si>
    <t>Nyala Town</t>
  </si>
  <si>
    <t>State of Displacement</t>
  </si>
  <si>
    <t>State of Origin</t>
  </si>
  <si>
    <t>Total IDPs</t>
  </si>
  <si>
    <t>Sudanese Nationals</t>
  </si>
  <si>
    <t>Non-Sudanese nationals</t>
  </si>
  <si>
    <t>%</t>
  </si>
  <si>
    <t>Foreign Nationals</t>
  </si>
  <si>
    <t>TOTAL across all caseloads</t>
  </si>
  <si>
    <t>AJ jabaleen IDPs Gathering site</t>
  </si>
  <si>
    <t>AS Salam /Alrawat Neighbourhoods &amp; villages</t>
  </si>
  <si>
    <t>HH</t>
  </si>
  <si>
    <t>% of IDPs</t>
  </si>
  <si>
    <t>State (state of displacement</t>
  </si>
  <si>
    <t xml:space="preserve">State </t>
  </si>
  <si>
    <t>This tab provides data and % of individuals crossing into neighbouring countries</t>
  </si>
  <si>
    <t>Mixed Cross Border Movements</t>
  </si>
  <si>
    <t>This tab provides data and % on individuals and households displaced by state of origin</t>
  </si>
  <si>
    <t>State of origin</t>
  </si>
  <si>
    <t>This tab provides data and % on individuals and households displaced by state of displacement (current location)</t>
  </si>
  <si>
    <t xml:space="preserve">This tab provides the total information collected by field teams on displacement since 15 April 2023. It disaggregates data into states/localities/locations of origin and displacement. Figures for IDP individuals and households are providing at the location or locality levels. There is also some preliminary estimates on the disaggregation between Sudanese and Non-Sudanese nationals. </t>
  </si>
  <si>
    <t>How To Read this Dataset</t>
  </si>
  <si>
    <t>Disclaimer</t>
  </si>
  <si>
    <r>
      <t xml:space="preserve">DTM Sudan is a suite of methodological tools which aims to track and monitor displacement and return trends. DTM collects primary data, with a focus on providing best estimates for support of the wider humanitarian community. DTM Sudan notes that military clashes remain continuous in many areas across Sudan – in particular in Khartoum and the Darfur region – limiting humanitarian access. Additionally, field teams have reported severe telecommunication and connectivity issues, as well as escalating economic pressures which have impacted the capacity for domestic travel. As such, DTM is currently conducting remote interviews with key informants across its network and is currently unable to engage in the additional verification of these figures. </t>
    </r>
    <r>
      <rPr>
        <i/>
        <sz val="10"/>
        <color rgb="FFFF0000"/>
        <rFont val="Calibri"/>
        <family val="2"/>
        <scheme val="minor"/>
      </rPr>
      <t>Data on flows into neighbouring countries is based on available information from DTM flow monitoring networks and secondary sources. Figures should be treated as preliminary findings only and are subject to change via future verification exercises.</t>
    </r>
    <r>
      <rPr>
        <sz val="10"/>
        <color rgb="FFFF0000"/>
        <rFont val="Calibri"/>
        <family val="2"/>
        <scheme val="minor"/>
      </rPr>
      <t> </t>
    </r>
  </si>
  <si>
    <t>  </t>
  </si>
  <si>
    <t>12 May 2023 IDPs</t>
  </si>
  <si>
    <t>This tab provides data and % of the number of foreign national to Sudanese households among the dataset</t>
  </si>
  <si>
    <t>Country of Arrival</t>
  </si>
  <si>
    <t>Sudanese</t>
  </si>
  <si>
    <t>Non-sudanese</t>
  </si>
  <si>
    <t>Total</t>
  </si>
  <si>
    <t>Total (%)</t>
  </si>
  <si>
    <t>Egypt</t>
  </si>
  <si>
    <t>South Sudan</t>
  </si>
  <si>
    <t>Chad</t>
  </si>
  <si>
    <t>CAR</t>
  </si>
  <si>
    <t>Ethiopia</t>
  </si>
  <si>
    <t>Libya</t>
  </si>
  <si>
    <t xml:space="preserve">SUDANESE     </t>
  </si>
  <si>
    <t>Update date</t>
  </si>
  <si>
    <t>Jebel Awlia</t>
  </si>
  <si>
    <t>Karrari</t>
  </si>
  <si>
    <t>UM Allgura Neighborhoods &amp; villages</t>
  </si>
  <si>
    <t>AL qurashi Neighborhoods &amp; villages</t>
  </si>
  <si>
    <t>Merwoe</t>
  </si>
  <si>
    <t xml:space="preserve">Halfa Neighborhoods </t>
  </si>
  <si>
    <t>Assalaiya Boarding   House for Studaets</t>
  </si>
  <si>
    <t>Saraf Omra</t>
  </si>
  <si>
    <t>Sawakin</t>
  </si>
  <si>
    <t>Madeinat Al Gedaref</t>
  </si>
  <si>
    <t>At Tadamon - BN</t>
  </si>
  <si>
    <t>LOCALITY OF DISPLACEMENT PCODE</t>
  </si>
  <si>
    <t>STATE OF DISPLACEMENT PCODE</t>
  </si>
  <si>
    <t>South Kordofan</t>
  </si>
  <si>
    <t>SD07</t>
  </si>
  <si>
    <t>SD16</t>
  </si>
  <si>
    <t>SD16008</t>
  </si>
  <si>
    <t>SD14</t>
  </si>
  <si>
    <t>SD14037</t>
  </si>
  <si>
    <t>SD07104</t>
  </si>
  <si>
    <t>SD17</t>
  </si>
  <si>
    <t>SD17019</t>
  </si>
  <si>
    <t>SD14039</t>
  </si>
  <si>
    <t>SD16011</t>
  </si>
  <si>
    <t>SD14040</t>
  </si>
  <si>
    <t>SD09</t>
  </si>
  <si>
    <t>SD09044</t>
  </si>
  <si>
    <t>SD04</t>
  </si>
  <si>
    <t>SD04115</t>
  </si>
  <si>
    <t>SD10</t>
  </si>
  <si>
    <t>SD09051</t>
  </si>
  <si>
    <t>SD17016</t>
  </si>
  <si>
    <t>SD12</t>
  </si>
  <si>
    <t>SD12074</t>
  </si>
  <si>
    <t>SD02</t>
  </si>
  <si>
    <t>SD02114</t>
  </si>
  <si>
    <t>SD09050</t>
  </si>
  <si>
    <t>SD17018</t>
  </si>
  <si>
    <t>SD15</t>
  </si>
  <si>
    <t>SD15034</t>
  </si>
  <si>
    <t>SD15035</t>
  </si>
  <si>
    <t>SD02116</t>
  </si>
  <si>
    <t>SD08</t>
  </si>
  <si>
    <t>SD02169</t>
  </si>
  <si>
    <t>SD12082</t>
  </si>
  <si>
    <t>SD02117</t>
  </si>
  <si>
    <t>SD15036</t>
  </si>
  <si>
    <t>SD16009</t>
  </si>
  <si>
    <t>SD15037</t>
  </si>
  <si>
    <t>SD12076</t>
  </si>
  <si>
    <t>SD03</t>
  </si>
  <si>
    <t>SD12084</t>
  </si>
  <si>
    <t>SD13</t>
  </si>
  <si>
    <t>SD08107</t>
  </si>
  <si>
    <t>SD09049</t>
  </si>
  <si>
    <t>SD02118</t>
  </si>
  <si>
    <t>SD14041</t>
  </si>
  <si>
    <t>SD08108</t>
  </si>
  <si>
    <t>SD02119</t>
  </si>
  <si>
    <t>SD16012</t>
  </si>
  <si>
    <t>SD06</t>
  </si>
  <si>
    <t>SD01</t>
  </si>
  <si>
    <t>SD01003</t>
  </si>
  <si>
    <t>SD13026</t>
  </si>
  <si>
    <t>SD16013</t>
  </si>
  <si>
    <t>SD02113</t>
  </si>
  <si>
    <t>SD17015</t>
  </si>
  <si>
    <t>SD07095</t>
  </si>
  <si>
    <t>SD17017</t>
  </si>
  <si>
    <t>SD08105</t>
  </si>
  <si>
    <t>SD12079</t>
  </si>
  <si>
    <t>SD12083</t>
  </si>
  <si>
    <t>SD13027</t>
  </si>
  <si>
    <t>SD13029</t>
  </si>
  <si>
    <t>SD09052</t>
  </si>
  <si>
    <t>SD17014</t>
  </si>
  <si>
    <t>SD11</t>
  </si>
  <si>
    <t>SD15031</t>
  </si>
  <si>
    <t>SD01001</t>
  </si>
  <si>
    <t>SD01005</t>
  </si>
  <si>
    <t>SD02124</t>
  </si>
  <si>
    <t>SD02126</t>
  </si>
  <si>
    <t>SD01007</t>
  </si>
  <si>
    <t>SD09047</t>
  </si>
  <si>
    <t>SD02128</t>
  </si>
  <si>
    <t>SD12080</t>
  </si>
  <si>
    <t>SD15030</t>
  </si>
  <si>
    <t>SD02129</t>
  </si>
  <si>
    <t>SD03145</t>
  </si>
  <si>
    <t>SD17020</t>
  </si>
  <si>
    <t>SD03167</t>
  </si>
  <si>
    <t>SD10064</t>
  </si>
  <si>
    <t>SD09046</t>
  </si>
  <si>
    <t>SD11057</t>
  </si>
  <si>
    <t>SD02133</t>
  </si>
  <si>
    <t>SD10068</t>
  </si>
  <si>
    <t>SD14038</t>
  </si>
  <si>
    <t>SD03147</t>
  </si>
  <si>
    <t>SD15033</t>
  </si>
  <si>
    <t>SD01004</t>
  </si>
  <si>
    <t>SD14042</t>
  </si>
  <si>
    <t>SD13024</t>
  </si>
  <si>
    <t>SD16010</t>
  </si>
  <si>
    <t>SD14043</t>
  </si>
  <si>
    <t>SD10071</t>
  </si>
  <si>
    <t>SD13025</t>
  </si>
  <si>
    <t>SD02170</t>
  </si>
  <si>
    <t>SD09048</t>
  </si>
  <si>
    <t>SD15032</t>
  </si>
  <si>
    <t>SD01002</t>
  </si>
  <si>
    <t>SD13028</t>
  </si>
  <si>
    <t>SD01006</t>
  </si>
  <si>
    <t>SD02136</t>
  </si>
  <si>
    <t>SD13023</t>
  </si>
  <si>
    <t>SD09045</t>
  </si>
  <si>
    <t>SD06137</t>
  </si>
  <si>
    <t>SD06138</t>
  </si>
  <si>
    <t>#adm1+name</t>
  </si>
  <si>
    <t>#adm1+pcode</t>
  </si>
  <si>
    <t>#adm2+name</t>
  </si>
  <si>
    <t>#adm2+pcode</t>
  </si>
  <si>
    <t>#affected+idps+ind</t>
  </si>
  <si>
    <t>#affected+idps+hh</t>
  </si>
  <si>
    <t>#adm1+origin+name</t>
  </si>
  <si>
    <t>#adm2+origin+name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</si>
</sst>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_-* #,##0.00_-;\-* #,##0.00_-;_-* &quot;-&quot;??_-;_-@_-"/>
    <numFmt numFmtId="165" formatCode="_-* #,##0_-;\-* #,##0_-;_-* &quot;-&quot;??_-;_-@_-"/>
    <numFmt numFmtId="166" formatCode="_-* #,##0_-;\-* #,##0_-;_-* &quot;-&quot;?_-;_-@_-"/>
  </numFmts>
  <fonts count="24" x14ac:knownFonts="1">
    <font>
      <sz val="11"/>
      <color theme="1"/>
      <name val="Calibri"/>
      <family val="2"/>
      <scheme val="minor"/>
    </font>
    <font>
      <sz val="8"/>
      <color theme="1"/>
      <name val="Calibri"/>
      <family val="2"/>
      <scheme val="minor"/>
    </font>
    <font>
      <sz val="11"/>
      <color theme="1"/>
      <name val="Calibri"/>
      <family val="2"/>
      <scheme val="minor"/>
    </font>
    <font>
      <sz val="10"/>
      <color theme="1"/>
      <name val="Calibri"/>
      <family val="2"/>
      <scheme val="minor"/>
    </font>
    <font>
      <b/>
      <sz val="10"/>
      <color rgb="FFFFFFFF"/>
      <name val="Calibri"/>
      <family val="2"/>
      <scheme val="minor"/>
    </font>
    <font>
      <b/>
      <sz val="8"/>
      <color theme="1"/>
      <name val="Calibri"/>
      <family val="2"/>
      <scheme val="minor"/>
    </font>
    <font>
      <sz val="11"/>
      <color rgb="FFFF0000"/>
      <name val="Calibri"/>
      <family val="2"/>
      <scheme val="minor"/>
    </font>
    <font>
      <b/>
      <sz val="11"/>
      <color theme="1"/>
      <name val="Calibri"/>
      <family val="2"/>
      <scheme val="minor"/>
    </font>
    <font>
      <sz val="11"/>
      <color rgb="FF000000"/>
      <name val="Calibri"/>
      <family val="2"/>
    </font>
    <font>
      <b/>
      <sz val="11"/>
      <color rgb="FF000000"/>
      <name val="Calibri"/>
      <family val="2"/>
    </font>
    <font>
      <b/>
      <i/>
      <sz val="11"/>
      <color rgb="FFFF0000"/>
      <name val="Calibri"/>
      <family val="2"/>
      <scheme val="minor"/>
    </font>
    <font>
      <sz val="10"/>
      <color theme="1"/>
      <name val="Calibri Light"/>
      <family val="2"/>
      <scheme val="major"/>
    </font>
    <font>
      <i/>
      <sz val="10"/>
      <color theme="1"/>
      <name val="Calibri Light"/>
      <family val="2"/>
      <scheme val="major"/>
    </font>
    <font>
      <b/>
      <sz val="12"/>
      <color rgb="FFFF0000"/>
      <name val="Calibri"/>
      <family val="2"/>
      <scheme val="minor"/>
    </font>
    <font>
      <b/>
      <sz val="14"/>
      <color theme="1"/>
      <name val="Calibri"/>
      <family val="2"/>
      <scheme val="minor"/>
    </font>
    <font>
      <i/>
      <sz val="10"/>
      <color rgb="FFFF0000"/>
      <name val="Times New Roman"/>
      <family val="1"/>
    </font>
    <font>
      <i/>
      <sz val="10"/>
      <color rgb="FFFF0000"/>
      <name val="Calibri"/>
      <family val="2"/>
      <scheme val="minor"/>
    </font>
    <font>
      <sz val="10"/>
      <color rgb="FFFF0000"/>
      <name val="Calibri"/>
      <family val="2"/>
      <scheme val="minor"/>
    </font>
    <font>
      <sz val="28"/>
      <color rgb="FF000000"/>
      <name val="Times New Roman"/>
      <family val="1"/>
    </font>
    <font>
      <b/>
      <sz val="11"/>
      <color rgb="FF000000"/>
      <name val="Calibri"/>
      <family val="2"/>
      <scheme val="minor"/>
    </font>
    <font>
      <sz val="11"/>
      <color rgb="FF000000"/>
      <name val="Calibri"/>
      <family val="2"/>
      <scheme val="minor"/>
    </font>
    <font>
      <b/>
      <sz val="12"/>
      <color theme="1"/>
      <name val="Calibri"/>
      <family val="2"/>
      <scheme val="minor"/>
    </font>
    <font>
      <b/>
      <sz val="11"/>
      <name val="Calibri"/>
      <family val="2"/>
    </font>
    <font>
      <sz val="11"/>
      <name val="Calibri"/>
      <family val="2"/>
      <scheme val="minor"/>
    </font>
  </fonts>
  <fills count="10">
    <fill>
      <patternFill patternType="none"/>
    </fill>
    <fill>
      <patternFill patternType="gray125"/>
    </fill>
    <fill>
      <patternFill patternType="solid">
        <fgColor theme="0"/>
        <bgColor indexed="64"/>
      </patternFill>
    </fill>
    <fill>
      <patternFill patternType="solid">
        <fgColor theme="4" tint="-0.499984740745262"/>
        <bgColor indexed="64"/>
      </patternFill>
    </fill>
    <fill>
      <patternFill patternType="solid">
        <fgColor rgb="FF7030A0"/>
        <bgColor indexed="64"/>
      </patternFill>
    </fill>
    <fill>
      <patternFill patternType="solid">
        <fgColor theme="4" tint="0.39997558519241921"/>
        <bgColor indexed="64"/>
      </patternFill>
    </fill>
    <fill>
      <patternFill patternType="solid">
        <fgColor theme="4" tint="0.39997558519241921"/>
        <bgColor theme="4" tint="0.79998168889431442"/>
      </patternFill>
    </fill>
    <fill>
      <patternFill patternType="solid">
        <fgColor theme="4" tint="0.59999389629810485"/>
        <bgColor indexed="64"/>
      </patternFill>
    </fill>
    <fill>
      <patternFill patternType="solid">
        <fgColor rgb="FF8EA9DB"/>
        <bgColor rgb="FF000000"/>
      </patternFill>
    </fill>
    <fill>
      <patternFill patternType="solid">
        <fgColor rgb="FFFFFF00"/>
        <bgColor indexed="64"/>
      </patternFill>
    </fill>
  </fills>
  <borders count="7">
    <border>
      <left/>
      <right/>
      <top/>
      <bottom/>
      <diagonal/>
    </border>
    <border>
      <left style="medium">
        <color indexed="64"/>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s>
  <cellStyleXfs count="2">
    <xf numFmtId="0" fontId="0" fillId="0" borderId="0"/>
    <xf numFmtId="164" fontId="2" fillId="0" borderId="0" applyFont="0" applyFill="0" applyBorder="0" applyAlignment="0" applyProtection="0"/>
  </cellStyleXfs>
  <cellXfs count="87">
    <xf numFmtId="0" fontId="0" fillId="0" borderId="0" xfId="0"/>
    <xf numFmtId="0" fontId="0" fillId="0" borderId="2" xfId="0" applyBorder="1" applyAlignment="1">
      <alignment horizontal="left"/>
    </xf>
    <xf numFmtId="3" fontId="8" fillId="0" borderId="2" xfId="0" applyNumberFormat="1" applyFont="1" applyBorder="1" applyAlignment="1">
      <alignment horizontal="center" vertical="center"/>
    </xf>
    <xf numFmtId="0" fontId="8" fillId="0" borderId="2" xfId="0" applyFont="1" applyBorder="1" applyAlignment="1">
      <alignment horizontal="center" vertical="center"/>
    </xf>
    <xf numFmtId="166" fontId="6" fillId="0" borderId="2" xfId="0" applyNumberFormat="1" applyFont="1" applyBorder="1"/>
    <xf numFmtId="3" fontId="9" fillId="5" borderId="2" xfId="0" applyNumberFormat="1" applyFont="1" applyFill="1" applyBorder="1" applyAlignment="1">
      <alignment horizontal="center" vertical="center"/>
    </xf>
    <xf numFmtId="165" fontId="7" fillId="5" borderId="2" xfId="1" applyNumberFormat="1" applyFont="1" applyFill="1" applyBorder="1"/>
    <xf numFmtId="0" fontId="7" fillId="5" borderId="2" xfId="0" applyFont="1" applyFill="1" applyBorder="1"/>
    <xf numFmtId="0" fontId="7" fillId="5" borderId="2" xfId="0" applyFont="1" applyFill="1" applyBorder="1" applyAlignment="1">
      <alignment horizontal="center"/>
    </xf>
    <xf numFmtId="10" fontId="0" fillId="0" borderId="2" xfId="0" applyNumberFormat="1" applyBorder="1"/>
    <xf numFmtId="10" fontId="7" fillId="6" borderId="2" xfId="0" applyNumberFormat="1" applyFont="1" applyFill="1" applyBorder="1"/>
    <xf numFmtId="166" fontId="6" fillId="5" borderId="2" xfId="0" applyNumberFormat="1" applyFont="1" applyFill="1" applyBorder="1"/>
    <xf numFmtId="0" fontId="7" fillId="6" borderId="2" xfId="0" applyFont="1" applyFill="1" applyBorder="1" applyAlignment="1">
      <alignment horizontal="left"/>
    </xf>
    <xf numFmtId="0" fontId="0" fillId="0" borderId="2" xfId="0" applyBorder="1"/>
    <xf numFmtId="2" fontId="0" fillId="0" borderId="2" xfId="0" applyNumberFormat="1" applyBorder="1"/>
    <xf numFmtId="0" fontId="0" fillId="0" borderId="0" xfId="0" applyAlignment="1">
      <alignment horizontal="left"/>
    </xf>
    <xf numFmtId="2" fontId="0" fillId="0" borderId="0" xfId="0" applyNumberFormat="1"/>
    <xf numFmtId="0" fontId="7" fillId="0" borderId="0" xfId="0" applyFont="1" applyAlignment="1">
      <alignment horizontal="left"/>
    </xf>
    <xf numFmtId="0" fontId="7" fillId="0" borderId="0" xfId="0" applyFont="1"/>
    <xf numFmtId="10" fontId="7" fillId="0" borderId="0" xfId="0" applyNumberFormat="1" applyFont="1"/>
    <xf numFmtId="10" fontId="0" fillId="0" borderId="0" xfId="0" applyNumberFormat="1"/>
    <xf numFmtId="3" fontId="8" fillId="0" borderId="0" xfId="0" applyNumberFormat="1" applyFont="1" applyAlignment="1">
      <alignment horizontal="right" vertical="center"/>
    </xf>
    <xf numFmtId="165" fontId="0" fillId="0" borderId="0" xfId="1" applyNumberFormat="1" applyFont="1" applyFill="1" applyBorder="1"/>
    <xf numFmtId="43" fontId="0" fillId="0" borderId="0" xfId="0" applyNumberFormat="1"/>
    <xf numFmtId="165" fontId="7" fillId="0" borderId="0" xfId="0" applyNumberFormat="1" applyFont="1"/>
    <xf numFmtId="0" fontId="7" fillId="6" borderId="2" xfId="0" applyFont="1" applyFill="1" applyBorder="1"/>
    <xf numFmtId="10" fontId="7" fillId="5" borderId="2" xfId="0" applyNumberFormat="1" applyFont="1" applyFill="1" applyBorder="1"/>
    <xf numFmtId="0" fontId="0" fillId="0" borderId="0" xfId="0" applyAlignment="1">
      <alignment horizontal="left" wrapText="1"/>
    </xf>
    <xf numFmtId="0" fontId="13" fillId="0" borderId="0" xfId="0" applyFont="1"/>
    <xf numFmtId="0" fontId="14" fillId="7" borderId="0" xfId="0" applyFont="1" applyFill="1"/>
    <xf numFmtId="0" fontId="15" fillId="0" borderId="0" xfId="0" applyFont="1" applyAlignment="1">
      <alignment horizontal="justify" vertical="center"/>
    </xf>
    <xf numFmtId="0" fontId="18" fillId="0" borderId="0" xfId="0" applyFont="1" applyAlignment="1">
      <alignment horizontal="justify" vertical="center"/>
    </xf>
    <xf numFmtId="0" fontId="19" fillId="8" borderId="2" xfId="0" applyFont="1" applyFill="1" applyBorder="1"/>
    <xf numFmtId="0" fontId="19" fillId="8" borderId="3" xfId="0" applyFont="1" applyFill="1" applyBorder="1"/>
    <xf numFmtId="0" fontId="20" fillId="0" borderId="4" xfId="0" applyFont="1" applyBorder="1" applyAlignment="1">
      <alignment horizontal="left"/>
    </xf>
    <xf numFmtId="3" fontId="20" fillId="0" borderId="5" xfId="0" applyNumberFormat="1" applyFont="1" applyBorder="1" applyAlignment="1">
      <alignment horizontal="right" vertical="center"/>
    </xf>
    <xf numFmtId="165" fontId="20" fillId="0" borderId="5" xfId="0" applyNumberFormat="1" applyFont="1" applyBorder="1"/>
    <xf numFmtId="43" fontId="20" fillId="0" borderId="5" xfId="0" applyNumberFormat="1" applyFont="1" applyBorder="1"/>
    <xf numFmtId="0" fontId="19" fillId="8" borderId="4" xfId="0" applyFont="1" applyFill="1" applyBorder="1" applyAlignment="1">
      <alignment horizontal="left"/>
    </xf>
    <xf numFmtId="0" fontId="19" fillId="8" borderId="5" xfId="0" applyFont="1" applyFill="1" applyBorder="1"/>
    <xf numFmtId="165" fontId="19" fillId="8" borderId="5" xfId="0" applyNumberFormat="1" applyFont="1" applyFill="1" applyBorder="1"/>
    <xf numFmtId="43" fontId="19" fillId="8" borderId="5" xfId="0" applyNumberFormat="1" applyFont="1" applyFill="1" applyBorder="1"/>
    <xf numFmtId="43" fontId="7" fillId="0" borderId="0" xfId="0" applyNumberFormat="1" applyFont="1"/>
    <xf numFmtId="0" fontId="7" fillId="7" borderId="0" xfId="0" applyFont="1" applyFill="1" applyAlignment="1">
      <alignment horizontal="left" vertical="center"/>
    </xf>
    <xf numFmtId="0" fontId="0" fillId="0" borderId="0" xfId="0" applyAlignment="1">
      <alignment horizontal="center" vertical="center"/>
    </xf>
    <xf numFmtId="0" fontId="21" fillId="7" borderId="2" xfId="0" applyFont="1" applyFill="1" applyBorder="1" applyAlignment="1">
      <alignment horizontal="left" vertical="center"/>
    </xf>
    <xf numFmtId="0" fontId="21" fillId="7" borderId="2" xfId="0" applyFont="1" applyFill="1" applyBorder="1" applyAlignment="1">
      <alignment horizontal="right" vertical="center"/>
    </xf>
    <xf numFmtId="0" fontId="21" fillId="0" borderId="2" xfId="0" applyFont="1" applyBorder="1" applyAlignment="1">
      <alignment horizontal="left" vertical="center"/>
    </xf>
    <xf numFmtId="3" fontId="0" fillId="0" borderId="2" xfId="0" applyNumberFormat="1" applyBorder="1" applyAlignment="1">
      <alignment horizontal="right" vertical="center"/>
    </xf>
    <xf numFmtId="2" fontId="0" fillId="0" borderId="2" xfId="0" applyNumberFormat="1" applyBorder="1" applyAlignment="1">
      <alignment horizontal="right" vertical="center"/>
    </xf>
    <xf numFmtId="0" fontId="0" fillId="0" borderId="2" xfId="0" applyBorder="1" applyAlignment="1">
      <alignment horizontal="right" vertical="center"/>
    </xf>
    <xf numFmtId="165" fontId="7" fillId="7" borderId="2" xfId="1" applyNumberFormat="1" applyFont="1" applyFill="1" applyBorder="1" applyAlignment="1">
      <alignment horizontal="center" vertical="center"/>
    </xf>
    <xf numFmtId="0" fontId="21" fillId="0" borderId="6" xfId="0" applyFont="1" applyBorder="1" applyAlignment="1">
      <alignment horizontal="left" vertical="center"/>
    </xf>
    <xf numFmtId="3" fontId="0" fillId="0" borderId="6" xfId="0" applyNumberFormat="1" applyBorder="1" applyAlignment="1">
      <alignment horizontal="right" vertical="center"/>
    </xf>
    <xf numFmtId="0" fontId="0" fillId="0" borderId="6" xfId="0" applyBorder="1" applyAlignment="1">
      <alignment horizontal="right" vertical="center"/>
    </xf>
    <xf numFmtId="2" fontId="7" fillId="7" borderId="2" xfId="0" applyNumberFormat="1" applyFont="1" applyFill="1" applyBorder="1" applyAlignment="1">
      <alignment horizontal="center" vertical="center"/>
    </xf>
    <xf numFmtId="0" fontId="4" fillId="3" borderId="0" xfId="0" applyFont="1" applyFill="1" applyAlignment="1">
      <alignment horizontal="left" vertical="center" wrapText="1"/>
    </xf>
    <xf numFmtId="165" fontId="10" fillId="3" borderId="0" xfId="1" applyNumberFormat="1" applyFont="1" applyFill="1" applyBorder="1" applyAlignment="1">
      <alignment horizontal="left" vertical="center" wrapText="1"/>
    </xf>
    <xf numFmtId="0" fontId="4" fillId="5" borderId="0" xfId="0" applyFont="1" applyFill="1" applyAlignment="1">
      <alignment horizontal="left" vertical="center" wrapText="1"/>
    </xf>
    <xf numFmtId="0" fontId="4" fillId="4" borderId="0" xfId="0" applyFont="1" applyFill="1" applyAlignment="1">
      <alignment horizontal="left" vertical="center" wrapText="1"/>
    </xf>
    <xf numFmtId="1" fontId="4" fillId="4" borderId="0" xfId="0" applyNumberFormat="1" applyFont="1" applyFill="1" applyAlignment="1">
      <alignment horizontal="left" vertical="center" wrapText="1"/>
    </xf>
    <xf numFmtId="0" fontId="3" fillId="0" borderId="0" xfId="0" applyFont="1" applyAlignment="1">
      <alignment horizontal="left" vertical="center" wrapText="1"/>
    </xf>
    <xf numFmtId="15" fontId="11" fillId="0" borderId="0" xfId="0" applyNumberFormat="1" applyFont="1" applyAlignment="1">
      <alignment horizontal="left" vertical="center"/>
    </xf>
    <xf numFmtId="0" fontId="11" fillId="0" borderId="0" xfId="0" applyFont="1" applyAlignment="1">
      <alignment horizontal="left" vertical="center"/>
    </xf>
    <xf numFmtId="1" fontId="11" fillId="0" borderId="0" xfId="1" applyNumberFormat="1" applyFont="1" applyFill="1" applyBorder="1" applyAlignment="1">
      <alignment horizontal="left" vertical="center"/>
    </xf>
    <xf numFmtId="1" fontId="11" fillId="0" borderId="0" xfId="0" applyNumberFormat="1" applyFont="1" applyAlignment="1">
      <alignment horizontal="left" vertical="center"/>
    </xf>
    <xf numFmtId="15" fontId="11" fillId="0" borderId="1" xfId="0" applyNumberFormat="1" applyFont="1" applyBorder="1" applyAlignment="1">
      <alignment horizontal="left" vertical="center"/>
    </xf>
    <xf numFmtId="1" fontId="12" fillId="0" borderId="0" xfId="1" applyNumberFormat="1" applyFont="1" applyFill="1" applyBorder="1" applyAlignment="1">
      <alignment horizontal="left" vertical="center"/>
    </xf>
    <xf numFmtId="165" fontId="11" fillId="0" borderId="0" xfId="1" applyNumberFormat="1" applyFont="1" applyFill="1" applyBorder="1" applyAlignment="1">
      <alignment horizontal="left" vertical="center"/>
    </xf>
    <xf numFmtId="0" fontId="11" fillId="2" borderId="0" xfId="0" applyFont="1" applyFill="1" applyAlignment="1">
      <alignment horizontal="left" vertical="center"/>
    </xf>
    <xf numFmtId="1" fontId="11" fillId="0" borderId="0" xfId="1" applyNumberFormat="1" applyFont="1" applyFill="1" applyBorder="1" applyAlignment="1" applyProtection="1">
      <alignment horizontal="left" vertical="center"/>
      <protection locked="0"/>
    </xf>
    <xf numFmtId="0" fontId="11" fillId="0" borderId="0" xfId="0" applyFont="1" applyAlignment="1">
      <alignment horizontal="left" vertical="center" wrapText="1"/>
    </xf>
    <xf numFmtId="3" fontId="11" fillId="0" borderId="0" xfId="0" applyNumberFormat="1" applyFont="1" applyAlignment="1">
      <alignment horizontal="left" vertical="center"/>
    </xf>
    <xf numFmtId="0" fontId="1" fillId="0" borderId="0" xfId="0" applyFont="1" applyAlignment="1">
      <alignment horizontal="left" vertical="center"/>
    </xf>
    <xf numFmtId="165" fontId="5" fillId="0" borderId="0" xfId="1" applyNumberFormat="1" applyFont="1" applyFill="1" applyBorder="1" applyAlignment="1">
      <alignment horizontal="left" vertical="center"/>
    </xf>
    <xf numFmtId="1" fontId="1" fillId="0" borderId="0" xfId="0" applyNumberFormat="1" applyFont="1" applyAlignment="1">
      <alignment horizontal="left" vertical="center"/>
    </xf>
    <xf numFmtId="1" fontId="3" fillId="0" borderId="0" xfId="0" applyNumberFormat="1" applyFont="1" applyAlignment="1">
      <alignment horizontal="left" vertical="center"/>
    </xf>
    <xf numFmtId="1" fontId="5" fillId="0" borderId="0" xfId="0" applyNumberFormat="1" applyFont="1" applyAlignment="1">
      <alignment horizontal="left" vertical="center"/>
    </xf>
    <xf numFmtId="14" fontId="11" fillId="0" borderId="0" xfId="0" applyNumberFormat="1" applyFont="1" applyAlignment="1">
      <alignment horizontal="left" vertical="center"/>
    </xf>
    <xf numFmtId="14" fontId="11" fillId="2" borderId="0" xfId="0" applyNumberFormat="1" applyFont="1" applyFill="1" applyAlignment="1">
      <alignment horizontal="left" vertical="center"/>
    </xf>
    <xf numFmtId="0" fontId="22" fillId="9" borderId="2" xfId="0" applyFont="1" applyFill="1" applyBorder="1" applyAlignment="1">
      <alignment horizontal="left" vertical="center" wrapText="1"/>
    </xf>
    <xf numFmtId="165" fontId="22" fillId="9" borderId="2" xfId="1" applyNumberFormat="1" applyFont="1" applyFill="1" applyBorder="1" applyAlignment="1">
      <alignment horizontal="right" vertical="center" wrapText="1"/>
    </xf>
    <xf numFmtId="0" fontId="23" fillId="0" borderId="0" xfId="0" applyFont="1" applyAlignment="1">
      <alignment horizontal="left" vertical="center" wrapText="1"/>
    </xf>
    <xf numFmtId="1" fontId="11" fillId="0" borderId="0" xfId="0" applyNumberFormat="1" applyFont="1" applyAlignment="1">
      <alignment horizontal="left" vertical="center" wrapText="1"/>
    </xf>
    <xf numFmtId="14" fontId="11" fillId="0" borderId="0" xfId="0" applyNumberFormat="1" applyFont="1" applyAlignment="1">
      <alignment horizontal="left" vertical="center" wrapText="1"/>
    </xf>
    <xf numFmtId="165" fontId="22" fillId="9" borderId="2" xfId="1" applyNumberFormat="1" applyFont="1" applyFill="1" applyBorder="1" applyAlignment="1">
      <alignment horizontal="left" vertical="center" wrapText="1"/>
    </xf>
    <xf numFmtId="0" fontId="11" fillId="0" borderId="0" xfId="0" applyFont="1" applyAlignment="1">
      <alignment horizontal="left" vertical="center" wrapText="1"/>
    </xf>
  </cellXfs>
  <cellStyles count="2">
    <cellStyle name="Comma" xfId="1" builtinId="3"/>
    <cellStyle name="Normal" xfId="0" builtinId="0"/>
  </cellStyles>
  <dxfs count="10">
    <dxf>
      <font>
        <b/>
        <i val="0"/>
        <color rgb="FFFF0000"/>
      </font>
    </dxf>
    <dxf>
      <font>
        <b/>
        <i val="0"/>
        <color rgb="FFFF0000"/>
      </font>
    </dxf>
    <dxf>
      <font>
        <b/>
        <sz val="11"/>
        <color rgb="FFFF0000"/>
      </font>
    </dxf>
    <dxf>
      <font>
        <b/>
        <i val="0"/>
        <color rgb="FFFF0000"/>
      </font>
    </dxf>
    <dxf>
      <font>
        <b/>
        <i val="0"/>
        <color rgb="FFFF0000"/>
      </font>
    </dxf>
    <dxf>
      <font>
        <b/>
        <i val="0"/>
        <color rgb="FFFF0000"/>
      </font>
    </dxf>
    <dxf>
      <font>
        <b/>
        <i val="0"/>
        <color rgb="FFFF0000"/>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D7621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powerPivotData" Target="model/item.data"/><Relationship Id="rId17" Type="http://schemas.openxmlformats.org/officeDocument/2006/relationships/customXml" Target="../customXml/item4.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 Id="rId14"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personal/rsaeed_iom_int/Documents/Documents/01_DTM/1_Activities%20&amp;%20Exercises/Emergency/Blue%20Nile_July%202022/Ar%20Rusayris%20Blue%20Nile_EET%20Update#0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ET Update #02"/>
      <sheetName val="EET Details"/>
      <sheetName val="AdminNames"/>
    </sheetNames>
    <sheetDataSet>
      <sheetData sheetId="0" refreshError="1"/>
      <sheetData sheetId="1" refreshError="1"/>
      <sheetData sheetId="2">
        <row r="1">
          <cell r="B1" t="str">
            <v>State_En</v>
          </cell>
        </row>
        <row r="2">
          <cell r="B2" t="str">
            <v>Blue Nile</v>
          </cell>
          <cell r="D2" t="str">
            <v>SD16</v>
          </cell>
        </row>
        <row r="3">
          <cell r="B3" t="str">
            <v>Central Darfur</v>
          </cell>
          <cell r="D3" t="str">
            <v>SD16</v>
          </cell>
        </row>
        <row r="4">
          <cell r="B4" t="str">
            <v>East Darfur</v>
          </cell>
          <cell r="D4" t="str">
            <v>SD16</v>
          </cell>
        </row>
        <row r="5">
          <cell r="B5" t="str">
            <v>Gazera</v>
          </cell>
          <cell r="D5" t="str">
            <v>SD16</v>
          </cell>
        </row>
        <row r="6">
          <cell r="B6" t="str">
            <v>Gedaref</v>
          </cell>
          <cell r="D6" t="str">
            <v>SD16</v>
          </cell>
        </row>
        <row r="7">
          <cell r="B7" t="str">
            <v>Kassala</v>
          </cell>
          <cell r="D7" t="str">
            <v>SD16</v>
          </cell>
        </row>
        <row r="8">
          <cell r="B8" t="str">
            <v>Khartoum</v>
          </cell>
          <cell r="D8" t="str">
            <v>SD16</v>
          </cell>
        </row>
        <row r="9">
          <cell r="B9" t="str">
            <v>North Darfur</v>
          </cell>
          <cell r="D9" t="str">
            <v>SD11</v>
          </cell>
        </row>
        <row r="10">
          <cell r="B10" t="str">
            <v>North Kordofan</v>
          </cell>
          <cell r="D10" t="str">
            <v>SD11</v>
          </cell>
        </row>
        <row r="11">
          <cell r="B11" t="str">
            <v>Northern</v>
          </cell>
          <cell r="D11" t="str">
            <v>SD11</v>
          </cell>
        </row>
        <row r="12">
          <cell r="B12" t="str">
            <v>Red Sea</v>
          </cell>
          <cell r="D12" t="str">
            <v>SD11</v>
          </cell>
        </row>
        <row r="13">
          <cell r="B13" t="str">
            <v>River Nile</v>
          </cell>
          <cell r="D13" t="str">
            <v>SD11</v>
          </cell>
        </row>
        <row r="14">
          <cell r="B14" t="str">
            <v>Sennar</v>
          </cell>
          <cell r="D14" t="str">
            <v>SD11</v>
          </cell>
        </row>
        <row r="15">
          <cell r="B15" t="str">
            <v>South Darfur</v>
          </cell>
          <cell r="D15" t="str">
            <v>SD11</v>
          </cell>
        </row>
        <row r="16">
          <cell r="B16" t="str">
            <v>South Kordofan</v>
          </cell>
          <cell r="D16" t="str">
            <v>SD11</v>
          </cell>
        </row>
        <row r="17">
          <cell r="B17" t="str">
            <v>West Darfur</v>
          </cell>
          <cell r="D17" t="str">
            <v>SD11</v>
          </cell>
        </row>
        <row r="18">
          <cell r="B18" t="str">
            <v>West Kordofan</v>
          </cell>
          <cell r="D18" t="str">
            <v>SD11</v>
          </cell>
        </row>
        <row r="19">
          <cell r="B19" t="str">
            <v>White Nile</v>
          </cell>
          <cell r="D19" t="str">
            <v>SD11</v>
          </cell>
        </row>
        <row r="20">
          <cell r="B20" t="str">
            <v>Abyei PCA</v>
          </cell>
          <cell r="D20" t="str">
            <v>SD06</v>
          </cell>
        </row>
        <row r="21">
          <cell r="D21" t="str">
            <v>SD06</v>
          </cell>
        </row>
        <row r="22">
          <cell r="D22" t="str">
            <v>SD06</v>
          </cell>
        </row>
        <row r="23">
          <cell r="D23" t="str">
            <v>SD06</v>
          </cell>
        </row>
        <row r="24">
          <cell r="D24" t="str">
            <v>SD06</v>
          </cell>
        </row>
        <row r="25">
          <cell r="D25" t="str">
            <v>SD06</v>
          </cell>
        </row>
        <row r="26">
          <cell r="D26" t="str">
            <v>SD06</v>
          </cell>
        </row>
        <row r="27">
          <cell r="D27" t="str">
            <v>SD06</v>
          </cell>
        </row>
        <row r="28">
          <cell r="D28" t="str">
            <v>SD06</v>
          </cell>
        </row>
        <row r="29">
          <cell r="D29" t="str">
            <v>SD14</v>
          </cell>
        </row>
        <row r="30">
          <cell r="D30" t="str">
            <v>SD14</v>
          </cell>
        </row>
        <row r="31">
          <cell r="D31" t="str">
            <v>SD14</v>
          </cell>
        </row>
        <row r="32">
          <cell r="D32" t="str">
            <v>SD14</v>
          </cell>
        </row>
        <row r="33">
          <cell r="D33" t="str">
            <v>SD14</v>
          </cell>
        </row>
        <row r="34">
          <cell r="D34" t="str">
            <v>SD14</v>
          </cell>
        </row>
        <row r="35">
          <cell r="D35" t="str">
            <v>SD14</v>
          </cell>
        </row>
        <row r="36">
          <cell r="D36" t="str">
            <v>SD18</v>
          </cell>
        </row>
        <row r="37">
          <cell r="D37" t="str">
            <v>SD18</v>
          </cell>
        </row>
        <row r="38">
          <cell r="D38" t="str">
            <v>SD18</v>
          </cell>
        </row>
        <row r="39">
          <cell r="D39" t="str">
            <v>SD18</v>
          </cell>
        </row>
        <row r="40">
          <cell r="D40" t="str">
            <v>SD18</v>
          </cell>
        </row>
        <row r="41">
          <cell r="D41" t="str">
            <v>SD18</v>
          </cell>
        </row>
        <row r="42">
          <cell r="D42" t="str">
            <v>SD18</v>
          </cell>
        </row>
        <row r="43">
          <cell r="D43" t="str">
            <v>SD18</v>
          </cell>
        </row>
        <row r="44">
          <cell r="D44" t="str">
            <v>SD18</v>
          </cell>
        </row>
        <row r="45">
          <cell r="D45" t="str">
            <v>SD18</v>
          </cell>
        </row>
        <row r="46">
          <cell r="D46" t="str">
            <v>SD18</v>
          </cell>
        </row>
        <row r="47">
          <cell r="D47" t="str">
            <v>SD18</v>
          </cell>
        </row>
        <row r="48">
          <cell r="D48" t="str">
            <v>SD18</v>
          </cell>
        </row>
        <row r="49">
          <cell r="D49" t="str">
            <v>SD18</v>
          </cell>
        </row>
        <row r="50">
          <cell r="D50" t="str">
            <v>SD04</v>
          </cell>
        </row>
        <row r="51">
          <cell r="D51" t="str">
            <v>SD04</v>
          </cell>
        </row>
        <row r="52">
          <cell r="D52" t="str">
            <v>SD04</v>
          </cell>
        </row>
        <row r="53">
          <cell r="D53" t="str">
            <v>SD04</v>
          </cell>
        </row>
        <row r="54">
          <cell r="D54" t="str">
            <v>SD04</v>
          </cell>
        </row>
        <row r="55">
          <cell r="D55" t="str">
            <v>SD04</v>
          </cell>
        </row>
        <row r="56">
          <cell r="D56" t="str">
            <v>SD04</v>
          </cell>
        </row>
        <row r="57">
          <cell r="D57" t="str">
            <v>SD04</v>
          </cell>
        </row>
        <row r="58">
          <cell r="D58" t="str">
            <v>SD13</v>
          </cell>
        </row>
        <row r="59">
          <cell r="D59" t="str">
            <v>SD13</v>
          </cell>
        </row>
        <row r="60">
          <cell r="D60" t="str">
            <v>SD13</v>
          </cell>
        </row>
        <row r="61">
          <cell r="D61" t="str">
            <v>SD13</v>
          </cell>
        </row>
        <row r="62">
          <cell r="D62" t="str">
            <v>SD13</v>
          </cell>
        </row>
        <row r="63">
          <cell r="D63" t="str">
            <v>SD13</v>
          </cell>
        </row>
        <row r="64">
          <cell r="D64" t="str">
            <v>SD13</v>
          </cell>
        </row>
        <row r="65">
          <cell r="D65" t="str">
            <v>SD13</v>
          </cell>
        </row>
        <row r="66">
          <cell r="D66" t="str">
            <v>SD02</v>
          </cell>
        </row>
        <row r="67">
          <cell r="D67" t="str">
            <v>SD02</v>
          </cell>
        </row>
        <row r="68">
          <cell r="D68" t="str">
            <v>SD02</v>
          </cell>
        </row>
        <row r="69">
          <cell r="D69" t="str">
            <v>SD02</v>
          </cell>
        </row>
        <row r="70">
          <cell r="D70" t="str">
            <v>SD02</v>
          </cell>
        </row>
        <row r="71">
          <cell r="D71" t="str">
            <v>SD02</v>
          </cell>
        </row>
        <row r="72">
          <cell r="D72" t="str">
            <v>SD02</v>
          </cell>
        </row>
        <row r="73">
          <cell r="D73" t="str">
            <v>SD02</v>
          </cell>
        </row>
        <row r="74">
          <cell r="D74" t="str">
            <v>SD02</v>
          </cell>
        </row>
        <row r="75">
          <cell r="D75" t="str">
            <v>SD02</v>
          </cell>
        </row>
        <row r="76">
          <cell r="D76" t="str">
            <v>SD02</v>
          </cell>
        </row>
        <row r="77">
          <cell r="D77" t="str">
            <v>SD02</v>
          </cell>
        </row>
        <row r="78">
          <cell r="D78" t="str">
            <v>SD02</v>
          </cell>
        </row>
        <row r="79">
          <cell r="D79" t="str">
            <v>SD02</v>
          </cell>
        </row>
        <row r="80">
          <cell r="D80" t="str">
            <v>SD02</v>
          </cell>
        </row>
        <row r="81">
          <cell r="D81" t="str">
            <v>SD02</v>
          </cell>
        </row>
        <row r="82">
          <cell r="D82" t="str">
            <v>SD02</v>
          </cell>
        </row>
        <row r="83">
          <cell r="D83" t="str">
            <v>SD05</v>
          </cell>
        </row>
        <row r="84">
          <cell r="D84" t="str">
            <v>SD05</v>
          </cell>
        </row>
        <row r="85">
          <cell r="D85" t="str">
            <v>SD05</v>
          </cell>
        </row>
        <row r="86">
          <cell r="D86" t="str">
            <v>SD05</v>
          </cell>
        </row>
        <row r="87">
          <cell r="D87" t="str">
            <v>SD05</v>
          </cell>
        </row>
        <row r="88">
          <cell r="D88" t="str">
            <v>SD05</v>
          </cell>
        </row>
        <row r="89">
          <cell r="D89" t="str">
            <v>SD05</v>
          </cell>
        </row>
        <row r="90">
          <cell r="D90" t="str">
            <v>SD05</v>
          </cell>
        </row>
        <row r="91">
          <cell r="D91" t="str">
            <v>SD05</v>
          </cell>
        </row>
        <row r="92">
          <cell r="D92" t="str">
            <v>SD07</v>
          </cell>
        </row>
        <row r="93">
          <cell r="D93" t="str">
            <v>SD07</v>
          </cell>
        </row>
        <row r="94">
          <cell r="D94" t="str">
            <v>SD07</v>
          </cell>
        </row>
        <row r="95">
          <cell r="D95" t="str">
            <v>SD07</v>
          </cell>
        </row>
        <row r="96">
          <cell r="D96" t="str">
            <v>SD07</v>
          </cell>
        </row>
        <row r="97">
          <cell r="D97" t="str">
            <v>SD07</v>
          </cell>
        </row>
        <row r="98">
          <cell r="D98" t="str">
            <v>SD07</v>
          </cell>
        </row>
        <row r="99">
          <cell r="D99" t="str">
            <v>SD07</v>
          </cell>
        </row>
        <row r="100">
          <cell r="D100" t="str">
            <v>SD07</v>
          </cell>
        </row>
        <row r="101">
          <cell r="D101" t="str">
            <v>SD07</v>
          </cell>
        </row>
        <row r="102">
          <cell r="D102" t="str">
            <v>SD07</v>
          </cell>
        </row>
        <row r="103">
          <cell r="D103" t="str">
            <v>SD07</v>
          </cell>
        </row>
        <row r="104">
          <cell r="D104" t="str">
            <v>SD07</v>
          </cell>
        </row>
        <row r="105">
          <cell r="D105" t="str">
            <v>SD07</v>
          </cell>
        </row>
        <row r="106">
          <cell r="D106" t="str">
            <v>SD07</v>
          </cell>
        </row>
        <row r="107">
          <cell r="D107" t="str">
            <v>SD07</v>
          </cell>
        </row>
        <row r="108">
          <cell r="D108" t="str">
            <v>SD07</v>
          </cell>
        </row>
        <row r="109">
          <cell r="D109" t="str">
            <v>SD03</v>
          </cell>
        </row>
        <row r="110">
          <cell r="D110" t="str">
            <v>SD03</v>
          </cell>
        </row>
        <row r="111">
          <cell r="D111" t="str">
            <v>SD03</v>
          </cell>
        </row>
        <row r="112">
          <cell r="D112" t="str">
            <v>SD03</v>
          </cell>
        </row>
        <row r="113">
          <cell r="D113" t="str">
            <v>SD03</v>
          </cell>
        </row>
        <row r="114">
          <cell r="D114" t="str">
            <v>SD03</v>
          </cell>
        </row>
        <row r="115">
          <cell r="D115" t="str">
            <v>SD03</v>
          </cell>
        </row>
        <row r="116">
          <cell r="D116" t="str">
            <v>SD03</v>
          </cell>
        </row>
        <row r="117">
          <cell r="D117" t="str">
            <v>SD03</v>
          </cell>
        </row>
        <row r="118">
          <cell r="D118" t="str">
            <v>SD03</v>
          </cell>
        </row>
        <row r="119">
          <cell r="D119" t="str">
            <v>SD03</v>
          </cell>
        </row>
        <row r="120">
          <cell r="D120" t="str">
            <v>SD03</v>
          </cell>
        </row>
        <row r="121">
          <cell r="D121" t="str">
            <v>SD03</v>
          </cell>
        </row>
        <row r="122">
          <cell r="D122" t="str">
            <v>SD03</v>
          </cell>
        </row>
        <row r="123">
          <cell r="D123" t="str">
            <v>SD03</v>
          </cell>
        </row>
        <row r="124">
          <cell r="D124" t="str">
            <v>SD03</v>
          </cell>
        </row>
        <row r="125">
          <cell r="D125" t="str">
            <v>SD03</v>
          </cell>
        </row>
        <row r="126">
          <cell r="D126" t="str">
            <v>SD03</v>
          </cell>
        </row>
        <row r="127">
          <cell r="D127" t="str">
            <v>SD03</v>
          </cell>
        </row>
        <row r="128">
          <cell r="D128" t="str">
            <v>SD03</v>
          </cell>
        </row>
        <row r="129">
          <cell r="D129" t="str">
            <v>SD03</v>
          </cell>
        </row>
        <row r="130">
          <cell r="D130" t="str">
            <v>SD09</v>
          </cell>
        </row>
        <row r="131">
          <cell r="D131" t="str">
            <v>SD09</v>
          </cell>
        </row>
        <row r="132">
          <cell r="D132" t="str">
            <v>SD09</v>
          </cell>
        </row>
        <row r="133">
          <cell r="D133" t="str">
            <v>SD09</v>
          </cell>
        </row>
        <row r="134">
          <cell r="D134" t="str">
            <v>SD09</v>
          </cell>
        </row>
        <row r="135">
          <cell r="D135" t="str">
            <v>SD09</v>
          </cell>
        </row>
        <row r="136">
          <cell r="D136" t="str">
            <v>SD09</v>
          </cell>
        </row>
        <row r="137">
          <cell r="D137" t="str">
            <v>SD09</v>
          </cell>
        </row>
        <row r="138">
          <cell r="D138" t="str">
            <v>SD09</v>
          </cell>
        </row>
        <row r="139">
          <cell r="D139" t="str">
            <v>SD08</v>
          </cell>
        </row>
        <row r="140">
          <cell r="D140" t="str">
            <v>SD08</v>
          </cell>
        </row>
        <row r="141">
          <cell r="D141" t="str">
            <v>SD08</v>
          </cell>
        </row>
        <row r="142">
          <cell r="D142" t="str">
            <v>SD08</v>
          </cell>
        </row>
        <row r="143">
          <cell r="D143" t="str">
            <v>SD08</v>
          </cell>
        </row>
        <row r="144">
          <cell r="D144" t="str">
            <v>SD08</v>
          </cell>
        </row>
        <row r="145">
          <cell r="D145" t="str">
            <v>SD08</v>
          </cell>
        </row>
        <row r="146">
          <cell r="D146" t="str">
            <v>SD12</v>
          </cell>
        </row>
        <row r="147">
          <cell r="D147" t="str">
            <v>SD12</v>
          </cell>
        </row>
        <row r="148">
          <cell r="D148" t="str">
            <v>SD12</v>
          </cell>
        </row>
        <row r="149">
          <cell r="D149" t="str">
            <v>SD12</v>
          </cell>
        </row>
        <row r="150">
          <cell r="D150" t="str">
            <v>SD12</v>
          </cell>
        </row>
        <row r="151">
          <cell r="D151" t="str">
            <v>SD12</v>
          </cell>
        </row>
        <row r="152">
          <cell r="D152" t="str">
            <v>SD12</v>
          </cell>
        </row>
        <row r="153">
          <cell r="D153" t="str">
            <v>SD12</v>
          </cell>
        </row>
        <row r="154">
          <cell r="D154" t="str">
            <v>SD12</v>
          </cell>
        </row>
        <row r="155">
          <cell r="D155" t="str">
            <v>SD12</v>
          </cell>
        </row>
        <row r="156">
          <cell r="D156" t="str">
            <v>SD12</v>
          </cell>
        </row>
        <row r="157">
          <cell r="D157" t="str">
            <v>SD12</v>
          </cell>
        </row>
        <row r="158">
          <cell r="D158" t="str">
            <v>SD10</v>
          </cell>
        </row>
        <row r="159">
          <cell r="D159" t="str">
            <v>SD10</v>
          </cell>
        </row>
        <row r="160">
          <cell r="D160" t="str">
            <v>SD10</v>
          </cell>
        </row>
        <row r="161">
          <cell r="D161" t="str">
            <v>SD10</v>
          </cell>
        </row>
        <row r="162">
          <cell r="D162" t="str">
            <v>SD10</v>
          </cell>
        </row>
        <row r="163">
          <cell r="D163" t="str">
            <v>SD10</v>
          </cell>
        </row>
        <row r="164">
          <cell r="D164" t="str">
            <v>SD10</v>
          </cell>
        </row>
        <row r="165">
          <cell r="D165" t="str">
            <v>SD10</v>
          </cell>
        </row>
        <row r="166">
          <cell r="D166" t="str">
            <v>SD10</v>
          </cell>
        </row>
        <row r="167">
          <cell r="D167" t="str">
            <v>SD10</v>
          </cell>
        </row>
        <row r="168">
          <cell r="D168" t="str">
            <v>SD01</v>
          </cell>
        </row>
        <row r="169">
          <cell r="D169" t="str">
            <v>SD01</v>
          </cell>
        </row>
        <row r="170">
          <cell r="D170" t="str">
            <v>SD01</v>
          </cell>
        </row>
        <row r="171">
          <cell r="D171" t="str">
            <v>SD01</v>
          </cell>
        </row>
        <row r="172">
          <cell r="D172" t="str">
            <v>SD01</v>
          </cell>
        </row>
        <row r="173">
          <cell r="D173" t="str">
            <v>SD01</v>
          </cell>
        </row>
        <row r="174">
          <cell r="D174" t="str">
            <v>SD01</v>
          </cell>
        </row>
        <row r="175">
          <cell r="D175" t="str">
            <v>SD17</v>
          </cell>
        </row>
        <row r="176">
          <cell r="D176" t="str">
            <v>SD17</v>
          </cell>
        </row>
        <row r="177">
          <cell r="D177" t="str">
            <v>SD17</v>
          </cell>
        </row>
        <row r="178">
          <cell r="D178" t="str">
            <v>SD17</v>
          </cell>
        </row>
        <row r="179">
          <cell r="D179" t="str">
            <v>SD17</v>
          </cell>
        </row>
        <row r="180">
          <cell r="D180" t="str">
            <v>SD17</v>
          </cell>
        </row>
        <row r="181">
          <cell r="D181" t="str">
            <v>SD17</v>
          </cell>
        </row>
        <row r="182">
          <cell r="D182" t="str">
            <v>SD15</v>
          </cell>
        </row>
        <row r="183">
          <cell r="D183" t="str">
            <v>SD15</v>
          </cell>
        </row>
        <row r="184">
          <cell r="D184" t="str">
            <v>SD15</v>
          </cell>
        </row>
        <row r="185">
          <cell r="D185" t="str">
            <v>SD15</v>
          </cell>
        </row>
        <row r="186">
          <cell r="D186" t="str">
            <v>SD15</v>
          </cell>
        </row>
        <row r="187">
          <cell r="D187" t="str">
            <v>SD15</v>
          </cell>
        </row>
        <row r="188">
          <cell r="D188" t="str">
            <v>SD15</v>
          </cell>
        </row>
        <row r="189">
          <cell r="D189" t="str">
            <v>SD15</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29D3EE-3A43-0D47-B795-AAFFD1C49432}">
  <sheetPr>
    <tabColor rgb="FFFF0000"/>
  </sheetPr>
  <dimension ref="A1:A20"/>
  <sheetViews>
    <sheetView workbookViewId="0">
      <selection activeCell="A6" sqref="A6"/>
    </sheetView>
  </sheetViews>
  <sheetFormatPr defaultColWidth="11.42578125" defaultRowHeight="15" x14ac:dyDescent="0.25"/>
  <cols>
    <col min="1" max="1" width="118.28515625" bestFit="1" customWidth="1"/>
  </cols>
  <sheetData>
    <row r="1" spans="1:1" ht="18.75" x14ac:dyDescent="0.3">
      <c r="A1" s="29" t="s">
        <v>367</v>
      </c>
    </row>
    <row r="3" spans="1:1" ht="102" x14ac:dyDescent="0.25">
      <c r="A3" s="30" t="s">
        <v>368</v>
      </c>
    </row>
    <row r="4" spans="1:1" ht="35.25" x14ac:dyDescent="0.25">
      <c r="A4" s="31" t="s">
        <v>369</v>
      </c>
    </row>
    <row r="5" spans="1:1" ht="15.75" x14ac:dyDescent="0.25">
      <c r="A5" s="28" t="s">
        <v>366</v>
      </c>
    </row>
    <row r="7" spans="1:1" x14ac:dyDescent="0.25">
      <c r="A7" s="18" t="s">
        <v>370</v>
      </c>
    </row>
    <row r="8" spans="1:1" ht="45" x14ac:dyDescent="0.25">
      <c r="A8" s="27" t="s">
        <v>365</v>
      </c>
    </row>
    <row r="10" spans="1:1" x14ac:dyDescent="0.25">
      <c r="A10" s="18" t="s">
        <v>346</v>
      </c>
    </row>
    <row r="11" spans="1:1" x14ac:dyDescent="0.25">
      <c r="A11" t="s">
        <v>364</v>
      </c>
    </row>
    <row r="13" spans="1:1" x14ac:dyDescent="0.25">
      <c r="A13" s="18" t="s">
        <v>363</v>
      </c>
    </row>
    <row r="14" spans="1:1" x14ac:dyDescent="0.25">
      <c r="A14" t="s">
        <v>362</v>
      </c>
    </row>
    <row r="16" spans="1:1" x14ac:dyDescent="0.25">
      <c r="A16" s="18" t="s">
        <v>352</v>
      </c>
    </row>
    <row r="17" spans="1:1" x14ac:dyDescent="0.25">
      <c r="A17" t="s">
        <v>371</v>
      </c>
    </row>
    <row r="19" spans="1:1" x14ac:dyDescent="0.25">
      <c r="A19" s="18" t="s">
        <v>361</v>
      </c>
    </row>
    <row r="20" spans="1:1" x14ac:dyDescent="0.25">
      <c r="A20" t="s">
        <v>360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C1930E-BB5B-463A-AA05-29DC61EF4AD2}">
  <dimension ref="A1:BC260"/>
  <sheetViews>
    <sheetView tabSelected="1" zoomScale="85" zoomScaleNormal="85" workbookViewId="0">
      <pane ySplit="1" topLeftCell="A2" activePane="bottomLeft" state="frozen"/>
      <selection pane="bottomLeft" activeCell="J5" sqref="J5"/>
    </sheetView>
  </sheetViews>
  <sheetFormatPr defaultColWidth="9.140625" defaultRowHeight="15" customHeight="1" x14ac:dyDescent="0.25"/>
  <cols>
    <col min="1" max="1" width="23.28515625" style="73" bestFit="1" customWidth="1"/>
    <col min="2" max="2" width="23.28515625" style="73" customWidth="1"/>
    <col min="3" max="4" width="24.28515625" style="73" customWidth="1"/>
    <col min="5" max="5" width="51.140625" style="73" customWidth="1"/>
    <col min="6" max="6" width="10.42578125" style="74" bestFit="1" customWidth="1"/>
    <col min="7" max="7" width="10" style="74" bestFit="1" customWidth="1"/>
    <col min="8" max="8" width="18.7109375" style="73" bestFit="1" customWidth="1"/>
    <col min="9" max="9" width="33" style="73" bestFit="1" customWidth="1"/>
    <col min="10" max="10" width="43.7109375" style="73" bestFit="1" customWidth="1"/>
    <col min="11" max="11" width="14.140625" style="73" bestFit="1" customWidth="1"/>
    <col min="12" max="12" width="13.7109375" style="75" bestFit="1" customWidth="1"/>
    <col min="13" max="13" width="10.42578125" style="77" bestFit="1" customWidth="1"/>
    <col min="14" max="14" width="15.28515625" style="73" bestFit="1" customWidth="1"/>
    <col min="15" max="16384" width="9.140625" style="73"/>
  </cols>
  <sheetData>
    <row r="1" spans="1:15" s="61" customFormat="1" ht="75.400000000000006" customHeight="1" x14ac:dyDescent="0.25">
      <c r="A1" s="56" t="s">
        <v>315</v>
      </c>
      <c r="B1" s="56" t="s">
        <v>397</v>
      </c>
      <c r="C1" s="56" t="s">
        <v>328</v>
      </c>
      <c r="D1" s="56" t="s">
        <v>396</v>
      </c>
      <c r="E1" s="56" t="s">
        <v>329</v>
      </c>
      <c r="F1" s="57" t="s">
        <v>343</v>
      </c>
      <c r="G1" s="57" t="s">
        <v>344</v>
      </c>
      <c r="H1" s="58" t="s">
        <v>325</v>
      </c>
      <c r="I1" s="58" t="s">
        <v>326</v>
      </c>
      <c r="J1" s="58" t="s">
        <v>327</v>
      </c>
      <c r="K1" s="59" t="s">
        <v>383</v>
      </c>
      <c r="L1" s="60" t="s">
        <v>335</v>
      </c>
      <c r="M1" s="60" t="s">
        <v>336</v>
      </c>
      <c r="N1" s="59" t="s">
        <v>337</v>
      </c>
      <c r="O1" s="61" t="s">
        <v>384</v>
      </c>
    </row>
    <row r="2" spans="1:15" s="71" customFormat="1" ht="42" customHeight="1" x14ac:dyDescent="0.25">
      <c r="A2" s="80" t="s">
        <v>502</v>
      </c>
      <c r="B2" s="80" t="s">
        <v>503</v>
      </c>
      <c r="C2" s="80" t="s">
        <v>504</v>
      </c>
      <c r="D2" s="80" t="s">
        <v>505</v>
      </c>
      <c r="E2" s="82"/>
      <c r="F2" s="80" t="s">
        <v>506</v>
      </c>
      <c r="G2" s="85" t="s">
        <v>507</v>
      </c>
      <c r="H2" s="81" t="s">
        <v>508</v>
      </c>
      <c r="I2" s="80" t="s">
        <v>509</v>
      </c>
      <c r="L2" s="83"/>
      <c r="M2" s="83"/>
      <c r="O2" s="84"/>
    </row>
    <row r="3" spans="1:15" s="63" customFormat="1" ht="13.9" customHeight="1" x14ac:dyDescent="0.25">
      <c r="A3" s="62" t="s">
        <v>1</v>
      </c>
      <c r="B3" s="62" t="s">
        <v>437</v>
      </c>
      <c r="C3" s="62" t="s">
        <v>2</v>
      </c>
      <c r="D3" s="62" t="s">
        <v>486</v>
      </c>
      <c r="E3" s="63" t="s">
        <v>8</v>
      </c>
      <c r="F3" s="64">
        <v>345</v>
      </c>
      <c r="G3" s="64">
        <v>69</v>
      </c>
      <c r="H3" s="62" t="s">
        <v>147</v>
      </c>
      <c r="I3" s="62" t="s">
        <v>0</v>
      </c>
      <c r="J3" s="62" t="s">
        <v>0</v>
      </c>
      <c r="K3" s="64">
        <v>345</v>
      </c>
      <c r="L3" s="65">
        <v>0</v>
      </c>
      <c r="M3" s="65">
        <v>345</v>
      </c>
      <c r="N3" s="63" t="b">
        <v>1</v>
      </c>
      <c r="O3" s="78">
        <v>45058</v>
      </c>
    </row>
    <row r="4" spans="1:15" s="63" customFormat="1" ht="13.9" customHeight="1" x14ac:dyDescent="0.25">
      <c r="A4" s="62" t="s">
        <v>1</v>
      </c>
      <c r="B4" s="62" t="s">
        <v>437</v>
      </c>
      <c r="C4" s="62" t="s">
        <v>2</v>
      </c>
      <c r="D4" s="62" t="s">
        <v>486</v>
      </c>
      <c r="E4" s="63" t="s">
        <v>9</v>
      </c>
      <c r="F4" s="64">
        <v>105</v>
      </c>
      <c r="G4" s="64">
        <v>21</v>
      </c>
      <c r="H4" s="62" t="s">
        <v>147</v>
      </c>
      <c r="I4" s="62" t="s">
        <v>0</v>
      </c>
      <c r="J4" s="62" t="s">
        <v>0</v>
      </c>
      <c r="K4" s="64">
        <v>105</v>
      </c>
      <c r="L4" s="65">
        <v>0</v>
      </c>
      <c r="M4" s="65">
        <v>105</v>
      </c>
      <c r="N4" s="63" t="b">
        <v>1</v>
      </c>
      <c r="O4" s="78">
        <v>45058</v>
      </c>
    </row>
    <row r="5" spans="1:15" s="63" customFormat="1" ht="13.9" customHeight="1" x14ac:dyDescent="0.25">
      <c r="A5" s="62" t="s">
        <v>1</v>
      </c>
      <c r="B5" s="62" t="s">
        <v>437</v>
      </c>
      <c r="C5" s="62" t="s">
        <v>2</v>
      </c>
      <c r="D5" s="62" t="s">
        <v>486</v>
      </c>
      <c r="E5" s="63" t="s">
        <v>10</v>
      </c>
      <c r="F5" s="64">
        <v>165</v>
      </c>
      <c r="G5" s="64">
        <v>33</v>
      </c>
      <c r="H5" s="62" t="s">
        <v>147</v>
      </c>
      <c r="I5" s="62" t="s">
        <v>0</v>
      </c>
      <c r="J5" s="62" t="s">
        <v>0</v>
      </c>
      <c r="K5" s="64">
        <v>165</v>
      </c>
      <c r="L5" s="65">
        <v>0</v>
      </c>
      <c r="M5" s="65">
        <v>165</v>
      </c>
      <c r="N5" s="63" t="b">
        <v>1</v>
      </c>
      <c r="O5" s="78">
        <v>45058</v>
      </c>
    </row>
    <row r="6" spans="1:15" s="63" customFormat="1" ht="13.9" customHeight="1" x14ac:dyDescent="0.25">
      <c r="A6" s="62" t="s">
        <v>1</v>
      </c>
      <c r="B6" s="62" t="s">
        <v>437</v>
      </c>
      <c r="C6" s="62" t="s">
        <v>2</v>
      </c>
      <c r="D6" s="62" t="s">
        <v>486</v>
      </c>
      <c r="E6" s="63" t="s">
        <v>11</v>
      </c>
      <c r="F6" s="64">
        <v>175</v>
      </c>
      <c r="G6" s="64">
        <v>35</v>
      </c>
      <c r="H6" s="62" t="s">
        <v>147</v>
      </c>
      <c r="I6" s="62" t="s">
        <v>0</v>
      </c>
      <c r="J6" s="62" t="s">
        <v>0</v>
      </c>
      <c r="K6" s="64">
        <v>175</v>
      </c>
      <c r="L6" s="65">
        <v>0</v>
      </c>
      <c r="M6" s="65">
        <v>175</v>
      </c>
      <c r="N6" s="63" t="b">
        <v>1</v>
      </c>
      <c r="O6" s="78">
        <v>45058</v>
      </c>
    </row>
    <row r="7" spans="1:15" s="63" customFormat="1" ht="13.9" customHeight="1" x14ac:dyDescent="0.25">
      <c r="A7" s="62" t="s">
        <v>1</v>
      </c>
      <c r="B7" s="62" t="s">
        <v>437</v>
      </c>
      <c r="C7" s="62" t="s">
        <v>2</v>
      </c>
      <c r="D7" s="62" t="s">
        <v>486</v>
      </c>
      <c r="E7" s="63" t="s">
        <v>12</v>
      </c>
      <c r="F7" s="64">
        <v>235</v>
      </c>
      <c r="G7" s="64">
        <v>47</v>
      </c>
      <c r="H7" s="62" t="s">
        <v>147</v>
      </c>
      <c r="I7" s="62" t="s">
        <v>0</v>
      </c>
      <c r="J7" s="62" t="s">
        <v>0</v>
      </c>
      <c r="K7" s="64">
        <v>235</v>
      </c>
      <c r="L7" s="65">
        <v>0</v>
      </c>
      <c r="M7" s="65">
        <v>235</v>
      </c>
      <c r="N7" s="63" t="b">
        <v>1</v>
      </c>
      <c r="O7" s="78">
        <v>45058</v>
      </c>
    </row>
    <row r="8" spans="1:15" s="63" customFormat="1" ht="13.9" customHeight="1" x14ac:dyDescent="0.25">
      <c r="A8" s="62" t="s">
        <v>1</v>
      </c>
      <c r="B8" s="62" t="s">
        <v>437</v>
      </c>
      <c r="C8" s="62" t="s">
        <v>2</v>
      </c>
      <c r="D8" s="62" t="s">
        <v>486</v>
      </c>
      <c r="E8" s="63" t="s">
        <v>13</v>
      </c>
      <c r="F8" s="64">
        <v>135</v>
      </c>
      <c r="G8" s="64">
        <v>27</v>
      </c>
      <c r="H8" s="62" t="s">
        <v>147</v>
      </c>
      <c r="I8" s="62" t="s">
        <v>0</v>
      </c>
      <c r="J8" s="62" t="s">
        <v>0</v>
      </c>
      <c r="K8" s="64">
        <v>135</v>
      </c>
      <c r="L8" s="65">
        <v>0</v>
      </c>
      <c r="M8" s="65">
        <v>135</v>
      </c>
      <c r="N8" s="63" t="b">
        <v>1</v>
      </c>
      <c r="O8" s="78">
        <v>45058</v>
      </c>
    </row>
    <row r="9" spans="1:15" s="63" customFormat="1" ht="13.9" customHeight="1" x14ac:dyDescent="0.25">
      <c r="A9" s="62" t="s">
        <v>1</v>
      </c>
      <c r="B9" s="62" t="s">
        <v>437</v>
      </c>
      <c r="C9" s="62" t="s">
        <v>2</v>
      </c>
      <c r="D9" s="62" t="s">
        <v>486</v>
      </c>
      <c r="E9" s="63" t="s">
        <v>14</v>
      </c>
      <c r="F9" s="64">
        <v>200</v>
      </c>
      <c r="G9" s="64">
        <v>40</v>
      </c>
      <c r="H9" s="62" t="s">
        <v>147</v>
      </c>
      <c r="I9" s="62" t="s">
        <v>0</v>
      </c>
      <c r="J9" s="62" t="s">
        <v>0</v>
      </c>
      <c r="K9" s="64">
        <v>200</v>
      </c>
      <c r="L9" s="65">
        <v>0</v>
      </c>
      <c r="M9" s="65">
        <v>200</v>
      </c>
      <c r="N9" s="63" t="b">
        <v>1</v>
      </c>
      <c r="O9" s="78">
        <v>45058</v>
      </c>
    </row>
    <row r="10" spans="1:15" s="63" customFormat="1" ht="13.9" customHeight="1" x14ac:dyDescent="0.25">
      <c r="A10" s="62" t="s">
        <v>1</v>
      </c>
      <c r="B10" s="62" t="s">
        <v>437</v>
      </c>
      <c r="C10" s="62" t="s">
        <v>2</v>
      </c>
      <c r="D10" s="62" t="s">
        <v>486</v>
      </c>
      <c r="E10" s="63" t="s">
        <v>15</v>
      </c>
      <c r="F10" s="64">
        <v>150</v>
      </c>
      <c r="G10" s="64">
        <v>30</v>
      </c>
      <c r="H10" s="62" t="s">
        <v>147</v>
      </c>
      <c r="I10" s="62" t="s">
        <v>0</v>
      </c>
      <c r="J10" s="62" t="s">
        <v>0</v>
      </c>
      <c r="K10" s="64">
        <v>150</v>
      </c>
      <c r="L10" s="65">
        <v>0</v>
      </c>
      <c r="M10" s="65">
        <v>150</v>
      </c>
      <c r="N10" s="63" t="b">
        <v>1</v>
      </c>
      <c r="O10" s="78">
        <v>45058</v>
      </c>
    </row>
    <row r="11" spans="1:15" s="63" customFormat="1" ht="13.9" customHeight="1" x14ac:dyDescent="0.25">
      <c r="A11" s="62" t="s">
        <v>1</v>
      </c>
      <c r="B11" s="62" t="s">
        <v>437</v>
      </c>
      <c r="C11" s="62" t="s">
        <v>2</v>
      </c>
      <c r="D11" s="62" t="s">
        <v>486</v>
      </c>
      <c r="E11" s="63" t="s">
        <v>16</v>
      </c>
      <c r="F11" s="64">
        <v>165</v>
      </c>
      <c r="G11" s="64">
        <v>33</v>
      </c>
      <c r="H11" s="62" t="s">
        <v>147</v>
      </c>
      <c r="I11" s="62" t="s">
        <v>0</v>
      </c>
      <c r="J11" s="62" t="s">
        <v>0</v>
      </c>
      <c r="K11" s="64">
        <v>165</v>
      </c>
      <c r="L11" s="65">
        <v>0</v>
      </c>
      <c r="M11" s="65">
        <v>165</v>
      </c>
      <c r="N11" s="63" t="b">
        <v>1</v>
      </c>
      <c r="O11" s="78">
        <v>45058</v>
      </c>
    </row>
    <row r="12" spans="1:15" s="63" customFormat="1" ht="13.9" customHeight="1" x14ac:dyDescent="0.25">
      <c r="A12" s="62" t="s">
        <v>1</v>
      </c>
      <c r="B12" s="62" t="s">
        <v>437</v>
      </c>
      <c r="C12" s="62" t="s">
        <v>2</v>
      </c>
      <c r="D12" s="62" t="s">
        <v>486</v>
      </c>
      <c r="E12" s="63" t="s">
        <v>17</v>
      </c>
      <c r="F12" s="64">
        <v>145</v>
      </c>
      <c r="G12" s="64">
        <v>29</v>
      </c>
      <c r="H12" s="62" t="s">
        <v>147</v>
      </c>
      <c r="I12" s="62" t="s">
        <v>0</v>
      </c>
      <c r="J12" s="62" t="s">
        <v>0</v>
      </c>
      <c r="K12" s="64">
        <v>145</v>
      </c>
      <c r="L12" s="65">
        <v>0</v>
      </c>
      <c r="M12" s="65">
        <v>145</v>
      </c>
      <c r="N12" s="63" t="b">
        <v>1</v>
      </c>
      <c r="O12" s="78">
        <v>45058</v>
      </c>
    </row>
    <row r="13" spans="1:15" s="63" customFormat="1" ht="13.9" customHeight="1" x14ac:dyDescent="0.25">
      <c r="A13" s="62" t="s">
        <v>1</v>
      </c>
      <c r="B13" s="62" t="s">
        <v>437</v>
      </c>
      <c r="C13" s="62" t="s">
        <v>2</v>
      </c>
      <c r="D13" s="62" t="s">
        <v>486</v>
      </c>
      <c r="E13" s="63" t="s">
        <v>18</v>
      </c>
      <c r="F13" s="64">
        <v>105</v>
      </c>
      <c r="G13" s="64">
        <v>21</v>
      </c>
      <c r="H13" s="62" t="s">
        <v>147</v>
      </c>
      <c r="I13" s="62" t="s">
        <v>0</v>
      </c>
      <c r="J13" s="62" t="s">
        <v>0</v>
      </c>
      <c r="K13" s="64">
        <v>105</v>
      </c>
      <c r="L13" s="65">
        <v>0</v>
      </c>
      <c r="M13" s="65">
        <v>105</v>
      </c>
      <c r="N13" s="63" t="b">
        <v>1</v>
      </c>
      <c r="O13" s="78">
        <v>45058</v>
      </c>
    </row>
    <row r="14" spans="1:15" s="63" customFormat="1" ht="13.9" customHeight="1" x14ac:dyDescent="0.25">
      <c r="A14" s="62" t="s">
        <v>1</v>
      </c>
      <c r="B14" s="62" t="s">
        <v>437</v>
      </c>
      <c r="C14" s="62" t="s">
        <v>2</v>
      </c>
      <c r="D14" s="62" t="s">
        <v>486</v>
      </c>
      <c r="E14" s="63" t="s">
        <v>19</v>
      </c>
      <c r="F14" s="64">
        <v>145</v>
      </c>
      <c r="G14" s="64">
        <v>29</v>
      </c>
      <c r="H14" s="62" t="s">
        <v>147</v>
      </c>
      <c r="I14" s="62" t="s">
        <v>0</v>
      </c>
      <c r="J14" s="62" t="s">
        <v>0</v>
      </c>
      <c r="K14" s="64">
        <v>145</v>
      </c>
      <c r="L14" s="65">
        <v>0</v>
      </c>
      <c r="M14" s="65">
        <v>145</v>
      </c>
      <c r="N14" s="63" t="b">
        <v>1</v>
      </c>
      <c r="O14" s="78">
        <v>45058</v>
      </c>
    </row>
    <row r="15" spans="1:15" s="63" customFormat="1" ht="13.9" customHeight="1" x14ac:dyDescent="0.25">
      <c r="A15" s="62" t="s">
        <v>1</v>
      </c>
      <c r="B15" s="62" t="s">
        <v>437</v>
      </c>
      <c r="C15" s="62" t="s">
        <v>2</v>
      </c>
      <c r="D15" s="62" t="s">
        <v>486</v>
      </c>
      <c r="E15" s="63" t="s">
        <v>20</v>
      </c>
      <c r="F15" s="64">
        <v>65</v>
      </c>
      <c r="G15" s="64">
        <v>13</v>
      </c>
      <c r="H15" s="62" t="s">
        <v>147</v>
      </c>
      <c r="I15" s="62" t="s">
        <v>0</v>
      </c>
      <c r="J15" s="62" t="s">
        <v>0</v>
      </c>
      <c r="K15" s="64">
        <v>65</v>
      </c>
      <c r="L15" s="65">
        <v>0</v>
      </c>
      <c r="M15" s="65">
        <v>65</v>
      </c>
      <c r="N15" s="63" t="b">
        <v>1</v>
      </c>
      <c r="O15" s="78">
        <v>45058</v>
      </c>
    </row>
    <row r="16" spans="1:15" s="63" customFormat="1" ht="13.9" customHeight="1" x14ac:dyDescent="0.25">
      <c r="A16" s="62" t="s">
        <v>1</v>
      </c>
      <c r="B16" s="62" t="s">
        <v>437</v>
      </c>
      <c r="C16" s="62" t="s">
        <v>2</v>
      </c>
      <c r="D16" s="62" t="s">
        <v>486</v>
      </c>
      <c r="E16" s="63" t="s">
        <v>21</v>
      </c>
      <c r="F16" s="64">
        <v>75</v>
      </c>
      <c r="G16" s="64">
        <v>15</v>
      </c>
      <c r="H16" s="62" t="s">
        <v>147</v>
      </c>
      <c r="I16" s="62" t="s">
        <v>0</v>
      </c>
      <c r="J16" s="62" t="s">
        <v>0</v>
      </c>
      <c r="K16" s="64">
        <v>75</v>
      </c>
      <c r="L16" s="65">
        <v>0</v>
      </c>
      <c r="M16" s="65">
        <v>75</v>
      </c>
      <c r="N16" s="63" t="b">
        <v>1</v>
      </c>
      <c r="O16" s="78">
        <v>45058</v>
      </c>
    </row>
    <row r="17" spans="1:15" s="63" customFormat="1" ht="13.9" customHeight="1" x14ac:dyDescent="0.25">
      <c r="A17" s="62" t="s">
        <v>1</v>
      </c>
      <c r="B17" s="62" t="s">
        <v>437</v>
      </c>
      <c r="C17" s="62" t="s">
        <v>4</v>
      </c>
      <c r="D17" s="62" t="s">
        <v>436</v>
      </c>
      <c r="E17" s="63" t="s">
        <v>7</v>
      </c>
      <c r="F17" s="64">
        <v>175</v>
      </c>
      <c r="G17" s="64">
        <v>35</v>
      </c>
      <c r="H17" s="62" t="s">
        <v>147</v>
      </c>
      <c r="I17" s="62" t="s">
        <v>0</v>
      </c>
      <c r="J17" s="62" t="s">
        <v>0</v>
      </c>
      <c r="K17" s="64">
        <v>175</v>
      </c>
      <c r="L17" s="65">
        <v>0</v>
      </c>
      <c r="M17" s="65">
        <v>175</v>
      </c>
      <c r="N17" s="63" t="b">
        <v>1</v>
      </c>
      <c r="O17" s="78">
        <v>45058</v>
      </c>
    </row>
    <row r="18" spans="1:15" s="63" customFormat="1" ht="13.9" customHeight="1" x14ac:dyDescent="0.25">
      <c r="A18" s="62" t="s">
        <v>1</v>
      </c>
      <c r="B18" s="62" t="s">
        <v>437</v>
      </c>
      <c r="C18" s="62" t="s">
        <v>4</v>
      </c>
      <c r="D18" s="62" t="s">
        <v>436</v>
      </c>
      <c r="E18" s="63" t="s">
        <v>22</v>
      </c>
      <c r="F18" s="64">
        <v>160</v>
      </c>
      <c r="G18" s="64">
        <v>32</v>
      </c>
      <c r="H18" s="62" t="s">
        <v>147</v>
      </c>
      <c r="I18" s="62" t="s">
        <v>0</v>
      </c>
      <c r="J18" s="62" t="s">
        <v>0</v>
      </c>
      <c r="K18" s="64">
        <v>160</v>
      </c>
      <c r="L18" s="65">
        <v>0</v>
      </c>
      <c r="M18" s="65">
        <v>160</v>
      </c>
      <c r="N18" s="63" t="b">
        <v>1</v>
      </c>
      <c r="O18" s="78">
        <v>45058</v>
      </c>
    </row>
    <row r="19" spans="1:15" s="63" customFormat="1" ht="13.9" customHeight="1" x14ac:dyDescent="0.25">
      <c r="A19" s="62" t="s">
        <v>1</v>
      </c>
      <c r="B19" s="62" t="s">
        <v>437</v>
      </c>
      <c r="C19" s="62" t="s">
        <v>4</v>
      </c>
      <c r="D19" s="62" t="s">
        <v>436</v>
      </c>
      <c r="E19" s="63" t="s">
        <v>23</v>
      </c>
      <c r="F19" s="64">
        <v>110</v>
      </c>
      <c r="G19" s="64">
        <v>22</v>
      </c>
      <c r="H19" s="62" t="s">
        <v>147</v>
      </c>
      <c r="I19" s="62" t="s">
        <v>0</v>
      </c>
      <c r="J19" s="62" t="s">
        <v>0</v>
      </c>
      <c r="K19" s="64">
        <v>110</v>
      </c>
      <c r="L19" s="65">
        <v>0</v>
      </c>
      <c r="M19" s="65">
        <v>110</v>
      </c>
      <c r="N19" s="63" t="b">
        <v>1</v>
      </c>
      <c r="O19" s="78">
        <v>45058</v>
      </c>
    </row>
    <row r="20" spans="1:15" s="63" customFormat="1" ht="13.9" customHeight="1" x14ac:dyDescent="0.25">
      <c r="A20" s="62" t="s">
        <v>1</v>
      </c>
      <c r="B20" s="62" t="s">
        <v>437</v>
      </c>
      <c r="C20" s="62" t="s">
        <v>4</v>
      </c>
      <c r="D20" s="62" t="s">
        <v>436</v>
      </c>
      <c r="E20" s="63" t="s">
        <v>24</v>
      </c>
      <c r="F20" s="64">
        <v>95</v>
      </c>
      <c r="G20" s="64">
        <v>19</v>
      </c>
      <c r="H20" s="62" t="s">
        <v>147</v>
      </c>
      <c r="I20" s="62" t="s">
        <v>0</v>
      </c>
      <c r="J20" s="62" t="s">
        <v>0</v>
      </c>
      <c r="K20" s="64">
        <v>95</v>
      </c>
      <c r="L20" s="65">
        <v>0</v>
      </c>
      <c r="M20" s="65">
        <v>95</v>
      </c>
      <c r="N20" s="63" t="b">
        <v>1</v>
      </c>
      <c r="O20" s="78">
        <v>45058</v>
      </c>
    </row>
    <row r="21" spans="1:15" s="63" customFormat="1" ht="13.9" customHeight="1" x14ac:dyDescent="0.25">
      <c r="A21" s="62" t="s">
        <v>1</v>
      </c>
      <c r="B21" s="62" t="s">
        <v>437</v>
      </c>
      <c r="C21" s="62" t="s">
        <v>4</v>
      </c>
      <c r="D21" s="62" t="s">
        <v>436</v>
      </c>
      <c r="E21" s="63" t="s">
        <v>25</v>
      </c>
      <c r="F21" s="64">
        <v>205</v>
      </c>
      <c r="G21" s="64">
        <v>41</v>
      </c>
      <c r="H21" s="62" t="s">
        <v>147</v>
      </c>
      <c r="I21" s="62" t="s">
        <v>0</v>
      </c>
      <c r="J21" s="62" t="s">
        <v>0</v>
      </c>
      <c r="K21" s="64">
        <v>205</v>
      </c>
      <c r="L21" s="65">
        <v>0</v>
      </c>
      <c r="M21" s="65">
        <v>205</v>
      </c>
      <c r="N21" s="63" t="b">
        <v>1</v>
      </c>
      <c r="O21" s="78">
        <v>45058</v>
      </c>
    </row>
    <row r="22" spans="1:15" s="63" customFormat="1" ht="13.9" customHeight="1" x14ac:dyDescent="0.25">
      <c r="A22" s="62" t="s">
        <v>1</v>
      </c>
      <c r="B22" s="62" t="s">
        <v>437</v>
      </c>
      <c r="C22" s="62" t="s">
        <v>4</v>
      </c>
      <c r="D22" s="62" t="s">
        <v>436</v>
      </c>
      <c r="E22" s="63" t="s">
        <v>26</v>
      </c>
      <c r="F22" s="64">
        <v>95</v>
      </c>
      <c r="G22" s="64">
        <v>19</v>
      </c>
      <c r="H22" s="62" t="s">
        <v>147</v>
      </c>
      <c r="I22" s="62" t="s">
        <v>0</v>
      </c>
      <c r="J22" s="62" t="s">
        <v>0</v>
      </c>
      <c r="K22" s="64">
        <v>95</v>
      </c>
      <c r="L22" s="65">
        <v>0</v>
      </c>
      <c r="M22" s="65">
        <v>95</v>
      </c>
      <c r="N22" s="63" t="b">
        <v>1</v>
      </c>
      <c r="O22" s="78">
        <v>45058</v>
      </c>
    </row>
    <row r="23" spans="1:15" s="63" customFormat="1" ht="13.9" customHeight="1" x14ac:dyDescent="0.25">
      <c r="A23" s="62" t="s">
        <v>1</v>
      </c>
      <c r="B23" s="62" t="s">
        <v>437</v>
      </c>
      <c r="C23" s="62" t="s">
        <v>4</v>
      </c>
      <c r="D23" s="62" t="s">
        <v>436</v>
      </c>
      <c r="E23" s="63" t="s">
        <v>27</v>
      </c>
      <c r="F23" s="64">
        <v>155</v>
      </c>
      <c r="G23" s="64">
        <v>31</v>
      </c>
      <c r="H23" s="62" t="s">
        <v>147</v>
      </c>
      <c r="I23" s="62" t="s">
        <v>0</v>
      </c>
      <c r="J23" s="62" t="s">
        <v>0</v>
      </c>
      <c r="K23" s="64">
        <v>155</v>
      </c>
      <c r="L23" s="65">
        <v>0</v>
      </c>
      <c r="M23" s="65">
        <v>155</v>
      </c>
      <c r="N23" s="63" t="b">
        <v>1</v>
      </c>
      <c r="O23" s="78">
        <v>45058</v>
      </c>
    </row>
    <row r="24" spans="1:15" s="63" customFormat="1" ht="13.9" customHeight="1" x14ac:dyDescent="0.25">
      <c r="A24" s="62" t="s">
        <v>1</v>
      </c>
      <c r="B24" s="62" t="s">
        <v>437</v>
      </c>
      <c r="C24" s="62" t="s">
        <v>4</v>
      </c>
      <c r="D24" s="62" t="s">
        <v>436</v>
      </c>
      <c r="E24" s="63" t="s">
        <v>36</v>
      </c>
      <c r="F24" s="64">
        <v>100</v>
      </c>
      <c r="G24" s="64">
        <v>20</v>
      </c>
      <c r="H24" s="62" t="s">
        <v>147</v>
      </c>
      <c r="I24" s="62" t="s">
        <v>0</v>
      </c>
      <c r="J24" s="62" t="s">
        <v>0</v>
      </c>
      <c r="K24" s="64">
        <v>100</v>
      </c>
      <c r="L24" s="65">
        <v>0</v>
      </c>
      <c r="M24" s="65">
        <v>100</v>
      </c>
      <c r="N24" s="63" t="b">
        <v>1</v>
      </c>
      <c r="O24" s="78">
        <v>45058</v>
      </c>
    </row>
    <row r="25" spans="1:15" s="63" customFormat="1" ht="13.9" customHeight="1" x14ac:dyDescent="0.25">
      <c r="A25" s="62" t="s">
        <v>1</v>
      </c>
      <c r="B25" s="62" t="s">
        <v>437</v>
      </c>
      <c r="C25" s="62" t="s">
        <v>4</v>
      </c>
      <c r="D25" s="62" t="s">
        <v>436</v>
      </c>
      <c r="E25" s="63" t="s">
        <v>28</v>
      </c>
      <c r="F25" s="64">
        <v>115</v>
      </c>
      <c r="G25" s="64">
        <v>23</v>
      </c>
      <c r="H25" s="62" t="s">
        <v>147</v>
      </c>
      <c r="I25" s="62" t="s">
        <v>0</v>
      </c>
      <c r="J25" s="62" t="s">
        <v>0</v>
      </c>
      <c r="K25" s="64">
        <v>115</v>
      </c>
      <c r="L25" s="65">
        <v>0</v>
      </c>
      <c r="M25" s="65">
        <v>115</v>
      </c>
      <c r="N25" s="63" t="b">
        <v>1</v>
      </c>
      <c r="O25" s="78">
        <v>45058</v>
      </c>
    </row>
    <row r="26" spans="1:15" s="63" customFormat="1" ht="13.9" customHeight="1" x14ac:dyDescent="0.25">
      <c r="A26" s="62" t="s">
        <v>1</v>
      </c>
      <c r="B26" s="62" t="s">
        <v>437</v>
      </c>
      <c r="C26" s="62" t="s">
        <v>4</v>
      </c>
      <c r="D26" s="62" t="s">
        <v>436</v>
      </c>
      <c r="E26" s="63" t="s">
        <v>29</v>
      </c>
      <c r="F26" s="64">
        <v>285</v>
      </c>
      <c r="G26" s="64">
        <v>57</v>
      </c>
      <c r="H26" s="62" t="s">
        <v>147</v>
      </c>
      <c r="I26" s="62" t="s">
        <v>0</v>
      </c>
      <c r="J26" s="62" t="s">
        <v>0</v>
      </c>
      <c r="K26" s="64">
        <v>285</v>
      </c>
      <c r="L26" s="65">
        <v>0</v>
      </c>
      <c r="M26" s="65">
        <v>285</v>
      </c>
      <c r="N26" s="63" t="b">
        <v>1</v>
      </c>
      <c r="O26" s="78">
        <v>45058</v>
      </c>
    </row>
    <row r="27" spans="1:15" s="63" customFormat="1" ht="13.9" customHeight="1" x14ac:dyDescent="0.25">
      <c r="A27" s="62" t="s">
        <v>1</v>
      </c>
      <c r="B27" s="62" t="s">
        <v>437</v>
      </c>
      <c r="C27" s="62" t="s">
        <v>4</v>
      </c>
      <c r="D27" s="62" t="s">
        <v>436</v>
      </c>
      <c r="E27" s="63" t="s">
        <v>30</v>
      </c>
      <c r="F27" s="64">
        <v>110</v>
      </c>
      <c r="G27" s="64">
        <v>22</v>
      </c>
      <c r="H27" s="62" t="s">
        <v>147</v>
      </c>
      <c r="I27" s="62" t="s">
        <v>0</v>
      </c>
      <c r="J27" s="62" t="s">
        <v>0</v>
      </c>
      <c r="K27" s="64">
        <v>110</v>
      </c>
      <c r="L27" s="65">
        <v>0</v>
      </c>
      <c r="M27" s="65">
        <v>110</v>
      </c>
      <c r="N27" s="63" t="b">
        <v>1</v>
      </c>
      <c r="O27" s="78">
        <v>45058</v>
      </c>
    </row>
    <row r="28" spans="1:15" s="63" customFormat="1" ht="13.9" customHeight="1" x14ac:dyDescent="0.25">
      <c r="A28" s="62" t="s">
        <v>1</v>
      </c>
      <c r="B28" s="62" t="s">
        <v>437</v>
      </c>
      <c r="C28" s="62" t="s">
        <v>4</v>
      </c>
      <c r="D28" s="62" t="s">
        <v>436</v>
      </c>
      <c r="E28" s="63" t="s">
        <v>31</v>
      </c>
      <c r="F28" s="64">
        <v>105</v>
      </c>
      <c r="G28" s="64">
        <v>21</v>
      </c>
      <c r="H28" s="62" t="s">
        <v>147</v>
      </c>
      <c r="I28" s="62" t="s">
        <v>0</v>
      </c>
      <c r="J28" s="62" t="s">
        <v>0</v>
      </c>
      <c r="K28" s="64">
        <v>105</v>
      </c>
      <c r="L28" s="65">
        <v>0</v>
      </c>
      <c r="M28" s="65">
        <v>105</v>
      </c>
      <c r="N28" s="63" t="b">
        <v>1</v>
      </c>
      <c r="O28" s="78">
        <v>45058</v>
      </c>
    </row>
    <row r="29" spans="1:15" s="63" customFormat="1" ht="13.9" customHeight="1" x14ac:dyDescent="0.25">
      <c r="A29" s="62" t="s">
        <v>1</v>
      </c>
      <c r="B29" s="62" t="s">
        <v>437</v>
      </c>
      <c r="C29" s="62" t="s">
        <v>4</v>
      </c>
      <c r="D29" s="62" t="s">
        <v>436</v>
      </c>
      <c r="E29" s="63" t="s">
        <v>25</v>
      </c>
      <c r="F29" s="64">
        <v>90</v>
      </c>
      <c r="G29" s="64">
        <v>18</v>
      </c>
      <c r="H29" s="62" t="s">
        <v>147</v>
      </c>
      <c r="I29" s="62" t="s">
        <v>0</v>
      </c>
      <c r="J29" s="62" t="s">
        <v>0</v>
      </c>
      <c r="K29" s="64">
        <v>90</v>
      </c>
      <c r="L29" s="65">
        <v>0</v>
      </c>
      <c r="M29" s="65">
        <v>90</v>
      </c>
      <c r="N29" s="63" t="b">
        <v>1</v>
      </c>
      <c r="O29" s="78">
        <v>45058</v>
      </c>
    </row>
    <row r="30" spans="1:15" s="63" customFormat="1" ht="13.9" customHeight="1" x14ac:dyDescent="0.25">
      <c r="A30" s="62" t="s">
        <v>1</v>
      </c>
      <c r="B30" s="62" t="s">
        <v>437</v>
      </c>
      <c r="C30" s="62" t="s">
        <v>4</v>
      </c>
      <c r="D30" s="62" t="s">
        <v>436</v>
      </c>
      <c r="E30" s="63" t="s">
        <v>32</v>
      </c>
      <c r="F30" s="64">
        <v>55</v>
      </c>
      <c r="G30" s="64">
        <v>11</v>
      </c>
      <c r="H30" s="62" t="s">
        <v>147</v>
      </c>
      <c r="I30" s="62" t="s">
        <v>0</v>
      </c>
      <c r="J30" s="62" t="s">
        <v>0</v>
      </c>
      <c r="K30" s="64">
        <v>55</v>
      </c>
      <c r="L30" s="65">
        <v>0</v>
      </c>
      <c r="M30" s="65">
        <v>55</v>
      </c>
      <c r="N30" s="63" t="b">
        <v>1</v>
      </c>
      <c r="O30" s="78">
        <v>45058</v>
      </c>
    </row>
    <row r="31" spans="1:15" s="63" customFormat="1" ht="13.9" customHeight="1" x14ac:dyDescent="0.25">
      <c r="A31" s="62" t="s">
        <v>1</v>
      </c>
      <c r="B31" s="62" t="s">
        <v>437</v>
      </c>
      <c r="C31" s="62" t="s">
        <v>4</v>
      </c>
      <c r="D31" s="62" t="s">
        <v>436</v>
      </c>
      <c r="E31" s="63" t="s">
        <v>33</v>
      </c>
      <c r="F31" s="64">
        <v>100</v>
      </c>
      <c r="G31" s="64">
        <v>20</v>
      </c>
      <c r="H31" s="62" t="s">
        <v>147</v>
      </c>
      <c r="I31" s="62" t="s">
        <v>0</v>
      </c>
      <c r="J31" s="62" t="s">
        <v>0</v>
      </c>
      <c r="K31" s="64">
        <v>100</v>
      </c>
      <c r="L31" s="65">
        <v>0</v>
      </c>
      <c r="M31" s="65">
        <v>100</v>
      </c>
      <c r="N31" s="63" t="b">
        <v>1</v>
      </c>
      <c r="O31" s="78">
        <v>45058</v>
      </c>
    </row>
    <row r="32" spans="1:15" s="63" customFormat="1" ht="13.9" customHeight="1" x14ac:dyDescent="0.25">
      <c r="A32" s="62" t="s">
        <v>1</v>
      </c>
      <c r="B32" s="62" t="s">
        <v>437</v>
      </c>
      <c r="C32" s="62" t="s">
        <v>4</v>
      </c>
      <c r="D32" s="62" t="s">
        <v>436</v>
      </c>
      <c r="E32" s="63" t="s">
        <v>34</v>
      </c>
      <c r="F32" s="64">
        <v>45</v>
      </c>
      <c r="G32" s="64">
        <v>9</v>
      </c>
      <c r="H32" s="62" t="s">
        <v>147</v>
      </c>
      <c r="I32" s="62" t="s">
        <v>0</v>
      </c>
      <c r="J32" s="62" t="s">
        <v>0</v>
      </c>
      <c r="K32" s="64">
        <v>45</v>
      </c>
      <c r="L32" s="65">
        <v>0</v>
      </c>
      <c r="M32" s="65">
        <v>45</v>
      </c>
      <c r="N32" s="63" t="b">
        <v>1</v>
      </c>
      <c r="O32" s="78">
        <v>45058</v>
      </c>
    </row>
    <row r="33" spans="1:15" s="63" customFormat="1" ht="13.9" customHeight="1" x14ac:dyDescent="0.25">
      <c r="A33" s="62" t="s">
        <v>1</v>
      </c>
      <c r="B33" s="62" t="s">
        <v>437</v>
      </c>
      <c r="C33" s="62" t="s">
        <v>4</v>
      </c>
      <c r="D33" s="62" t="s">
        <v>436</v>
      </c>
      <c r="E33" s="63" t="s">
        <v>35</v>
      </c>
      <c r="F33" s="64">
        <v>30</v>
      </c>
      <c r="G33" s="64">
        <v>6</v>
      </c>
      <c r="H33" s="62" t="s">
        <v>147</v>
      </c>
      <c r="I33" s="62" t="s">
        <v>0</v>
      </c>
      <c r="J33" s="62" t="s">
        <v>0</v>
      </c>
      <c r="K33" s="64">
        <v>30</v>
      </c>
      <c r="L33" s="65">
        <v>0</v>
      </c>
      <c r="M33" s="65">
        <v>30</v>
      </c>
      <c r="N33" s="63" t="b">
        <v>1</v>
      </c>
      <c r="O33" s="78">
        <v>45058</v>
      </c>
    </row>
    <row r="34" spans="1:15" s="63" customFormat="1" ht="13.9" customHeight="1" x14ac:dyDescent="0.25">
      <c r="A34" s="62" t="s">
        <v>1</v>
      </c>
      <c r="B34" s="62" t="s">
        <v>437</v>
      </c>
      <c r="C34" s="62" t="s">
        <v>4</v>
      </c>
      <c r="D34" s="62" t="s">
        <v>436</v>
      </c>
      <c r="E34" s="63" t="s">
        <v>37</v>
      </c>
      <c r="F34" s="64">
        <v>150</v>
      </c>
      <c r="G34" s="64">
        <v>30</v>
      </c>
      <c r="H34" s="62" t="s">
        <v>147</v>
      </c>
      <c r="I34" s="62" t="s">
        <v>0</v>
      </c>
      <c r="J34" s="62" t="s">
        <v>0</v>
      </c>
      <c r="K34" s="64">
        <v>150</v>
      </c>
      <c r="L34" s="65">
        <v>0</v>
      </c>
      <c r="M34" s="65">
        <v>150</v>
      </c>
      <c r="N34" s="63" t="b">
        <v>1</v>
      </c>
      <c r="O34" s="78">
        <v>45058</v>
      </c>
    </row>
    <row r="35" spans="1:15" s="63" customFormat="1" ht="13.9" customHeight="1" x14ac:dyDescent="0.25">
      <c r="A35" s="62" t="s">
        <v>1</v>
      </c>
      <c r="B35" s="62" t="s">
        <v>437</v>
      </c>
      <c r="C35" s="62" t="s">
        <v>4</v>
      </c>
      <c r="D35" s="62" t="s">
        <v>436</v>
      </c>
      <c r="E35" s="63" t="s">
        <v>38</v>
      </c>
      <c r="F35" s="64">
        <v>125</v>
      </c>
      <c r="G35" s="64">
        <v>25</v>
      </c>
      <c r="H35" s="62" t="s">
        <v>147</v>
      </c>
      <c r="I35" s="62" t="s">
        <v>0</v>
      </c>
      <c r="J35" s="62" t="s">
        <v>0</v>
      </c>
      <c r="K35" s="64">
        <v>125</v>
      </c>
      <c r="L35" s="65">
        <v>0</v>
      </c>
      <c r="M35" s="65">
        <v>125</v>
      </c>
      <c r="N35" s="63" t="b">
        <v>1</v>
      </c>
      <c r="O35" s="78">
        <v>45058</v>
      </c>
    </row>
    <row r="36" spans="1:15" s="63" customFormat="1" ht="13.9" customHeight="1" x14ac:dyDescent="0.25">
      <c r="A36" s="62" t="s">
        <v>1</v>
      </c>
      <c r="B36" s="62" t="s">
        <v>437</v>
      </c>
      <c r="C36" s="62" t="s">
        <v>39</v>
      </c>
      <c r="D36" s="62" t="s">
        <v>457</v>
      </c>
      <c r="E36" s="63" t="s">
        <v>40</v>
      </c>
      <c r="F36" s="64">
        <v>125</v>
      </c>
      <c r="G36" s="64">
        <v>25</v>
      </c>
      <c r="H36" s="62" t="s">
        <v>147</v>
      </c>
      <c r="I36" s="62" t="s">
        <v>0</v>
      </c>
      <c r="J36" s="62" t="s">
        <v>0</v>
      </c>
      <c r="K36" s="64">
        <v>125</v>
      </c>
      <c r="L36" s="65">
        <v>0</v>
      </c>
      <c r="M36" s="65">
        <v>125</v>
      </c>
      <c r="N36" s="63" t="b">
        <v>1</v>
      </c>
      <c r="O36" s="78">
        <v>45058</v>
      </c>
    </row>
    <row r="37" spans="1:15" s="63" customFormat="1" ht="13.9" customHeight="1" x14ac:dyDescent="0.25">
      <c r="A37" s="62" t="s">
        <v>1</v>
      </c>
      <c r="B37" s="62" t="s">
        <v>437</v>
      </c>
      <c r="C37" s="62" t="s">
        <v>39</v>
      </c>
      <c r="D37" s="62" t="s">
        <v>457</v>
      </c>
      <c r="E37" s="63" t="s">
        <v>41</v>
      </c>
      <c r="F37" s="64">
        <v>105</v>
      </c>
      <c r="G37" s="64">
        <v>21</v>
      </c>
      <c r="H37" s="62" t="s">
        <v>147</v>
      </c>
      <c r="I37" s="62" t="s">
        <v>0</v>
      </c>
      <c r="J37" s="62" t="s">
        <v>0</v>
      </c>
      <c r="K37" s="64">
        <v>105</v>
      </c>
      <c r="L37" s="65">
        <v>0</v>
      </c>
      <c r="M37" s="65">
        <v>105</v>
      </c>
      <c r="N37" s="63" t="b">
        <v>1</v>
      </c>
      <c r="O37" s="78">
        <v>45058</v>
      </c>
    </row>
    <row r="38" spans="1:15" s="63" customFormat="1" ht="13.9" customHeight="1" x14ac:dyDescent="0.25">
      <c r="A38" s="62" t="s">
        <v>1</v>
      </c>
      <c r="B38" s="62" t="s">
        <v>437</v>
      </c>
      <c r="C38" s="62" t="s">
        <v>39</v>
      </c>
      <c r="D38" s="62" t="s">
        <v>457</v>
      </c>
      <c r="E38" s="63" t="s">
        <v>42</v>
      </c>
      <c r="F38" s="64">
        <v>85</v>
      </c>
      <c r="G38" s="64">
        <v>17</v>
      </c>
      <c r="H38" s="62" t="s">
        <v>147</v>
      </c>
      <c r="I38" s="62" t="s">
        <v>0</v>
      </c>
      <c r="J38" s="62" t="s">
        <v>0</v>
      </c>
      <c r="K38" s="64">
        <v>85</v>
      </c>
      <c r="L38" s="65">
        <v>0</v>
      </c>
      <c r="M38" s="65">
        <v>85</v>
      </c>
      <c r="N38" s="63" t="b">
        <v>1</v>
      </c>
      <c r="O38" s="78">
        <v>45058</v>
      </c>
    </row>
    <row r="39" spans="1:15" s="63" customFormat="1" ht="13.9" customHeight="1" x14ac:dyDescent="0.25">
      <c r="A39" s="62" t="s">
        <v>1</v>
      </c>
      <c r="B39" s="62" t="s">
        <v>437</v>
      </c>
      <c r="C39" s="62" t="s">
        <v>39</v>
      </c>
      <c r="D39" s="62" t="s">
        <v>457</v>
      </c>
      <c r="E39" s="63" t="s">
        <v>43</v>
      </c>
      <c r="F39" s="64">
        <v>120</v>
      </c>
      <c r="G39" s="64">
        <v>24</v>
      </c>
      <c r="H39" s="62" t="s">
        <v>147</v>
      </c>
      <c r="I39" s="62" t="s">
        <v>0</v>
      </c>
      <c r="J39" s="62" t="s">
        <v>0</v>
      </c>
      <c r="K39" s="64">
        <v>120</v>
      </c>
      <c r="L39" s="65">
        <v>0</v>
      </c>
      <c r="M39" s="65">
        <v>120</v>
      </c>
      <c r="N39" s="63" t="b">
        <v>1</v>
      </c>
      <c r="O39" s="78">
        <v>45058</v>
      </c>
    </row>
    <row r="40" spans="1:15" s="63" customFormat="1" ht="13.9" customHeight="1" x14ac:dyDescent="0.25">
      <c r="A40" s="62" t="s">
        <v>1</v>
      </c>
      <c r="B40" s="62" t="s">
        <v>437</v>
      </c>
      <c r="C40" s="62" t="s">
        <v>39</v>
      </c>
      <c r="D40" s="62" t="s">
        <v>457</v>
      </c>
      <c r="E40" s="63" t="s">
        <v>44</v>
      </c>
      <c r="F40" s="64">
        <v>95</v>
      </c>
      <c r="G40" s="64">
        <v>19</v>
      </c>
      <c r="H40" s="62" t="s">
        <v>147</v>
      </c>
      <c r="I40" s="62" t="s">
        <v>0</v>
      </c>
      <c r="J40" s="62" t="s">
        <v>0</v>
      </c>
      <c r="K40" s="64">
        <v>95</v>
      </c>
      <c r="L40" s="65">
        <v>0</v>
      </c>
      <c r="M40" s="65">
        <v>95</v>
      </c>
      <c r="N40" s="63" t="b">
        <v>1</v>
      </c>
      <c r="O40" s="78">
        <v>45058</v>
      </c>
    </row>
    <row r="41" spans="1:15" s="63" customFormat="1" ht="13.9" customHeight="1" x14ac:dyDescent="0.25">
      <c r="A41" s="62" t="s">
        <v>1</v>
      </c>
      <c r="B41" s="62" t="s">
        <v>437</v>
      </c>
      <c r="C41" s="62" t="s">
        <v>39</v>
      </c>
      <c r="D41" s="62" t="s">
        <v>457</v>
      </c>
      <c r="E41" s="63" t="s">
        <v>45</v>
      </c>
      <c r="F41" s="64">
        <v>80</v>
      </c>
      <c r="G41" s="64">
        <v>16</v>
      </c>
      <c r="H41" s="62" t="s">
        <v>147</v>
      </c>
      <c r="I41" s="62" t="s">
        <v>0</v>
      </c>
      <c r="J41" s="62" t="s">
        <v>0</v>
      </c>
      <c r="K41" s="64">
        <v>80</v>
      </c>
      <c r="L41" s="65">
        <v>0</v>
      </c>
      <c r="M41" s="65">
        <v>80</v>
      </c>
      <c r="N41" s="63" t="b">
        <v>1</v>
      </c>
      <c r="O41" s="78">
        <v>45058</v>
      </c>
    </row>
    <row r="42" spans="1:15" s="63" customFormat="1" ht="13.9" customHeight="1" x14ac:dyDescent="0.25">
      <c r="A42" s="62" t="s">
        <v>1</v>
      </c>
      <c r="B42" s="62" t="s">
        <v>437</v>
      </c>
      <c r="C42" s="62" t="s">
        <v>39</v>
      </c>
      <c r="D42" s="62" t="s">
        <v>457</v>
      </c>
      <c r="E42" s="63" t="s">
        <v>46</v>
      </c>
      <c r="F42" s="64">
        <v>90</v>
      </c>
      <c r="G42" s="64">
        <v>18</v>
      </c>
      <c r="H42" s="62" t="s">
        <v>147</v>
      </c>
      <c r="I42" s="62" t="s">
        <v>0</v>
      </c>
      <c r="J42" s="62" t="s">
        <v>0</v>
      </c>
      <c r="K42" s="64">
        <v>90</v>
      </c>
      <c r="L42" s="65">
        <v>0</v>
      </c>
      <c r="M42" s="65">
        <v>90</v>
      </c>
      <c r="N42" s="63" t="b">
        <v>1</v>
      </c>
      <c r="O42" s="78">
        <v>45058</v>
      </c>
    </row>
    <row r="43" spans="1:15" s="63" customFormat="1" ht="13.9" customHeight="1" x14ac:dyDescent="0.25">
      <c r="A43" s="62" t="s">
        <v>1</v>
      </c>
      <c r="B43" s="62" t="s">
        <v>437</v>
      </c>
      <c r="C43" s="62" t="s">
        <v>3</v>
      </c>
      <c r="D43" s="62" t="s">
        <v>498</v>
      </c>
      <c r="E43" s="63" t="s">
        <v>47</v>
      </c>
      <c r="F43" s="64">
        <v>115</v>
      </c>
      <c r="G43" s="64">
        <v>23</v>
      </c>
      <c r="H43" s="62" t="s">
        <v>147</v>
      </c>
      <c r="I43" s="62" t="s">
        <v>0</v>
      </c>
      <c r="J43" s="62" t="s">
        <v>0</v>
      </c>
      <c r="K43" s="64">
        <v>115</v>
      </c>
      <c r="L43" s="65">
        <v>0</v>
      </c>
      <c r="M43" s="65">
        <v>115</v>
      </c>
      <c r="N43" s="63" t="b">
        <v>1</v>
      </c>
      <c r="O43" s="78">
        <v>45058</v>
      </c>
    </row>
    <row r="44" spans="1:15" s="63" customFormat="1" ht="13.9" customHeight="1" x14ac:dyDescent="0.25">
      <c r="A44" s="62" t="s">
        <v>1</v>
      </c>
      <c r="B44" s="62" t="s">
        <v>437</v>
      </c>
      <c r="C44" s="62" t="s">
        <v>3</v>
      </c>
      <c r="D44" s="62" t="s">
        <v>498</v>
      </c>
      <c r="E44" s="63" t="s">
        <v>48</v>
      </c>
      <c r="F44" s="64">
        <v>115</v>
      </c>
      <c r="G44" s="64">
        <v>23</v>
      </c>
      <c r="H44" s="62" t="s">
        <v>147</v>
      </c>
      <c r="I44" s="62" t="s">
        <v>0</v>
      </c>
      <c r="J44" s="62" t="s">
        <v>0</v>
      </c>
      <c r="K44" s="64">
        <v>115</v>
      </c>
      <c r="L44" s="65">
        <v>0</v>
      </c>
      <c r="M44" s="65">
        <v>115</v>
      </c>
      <c r="N44" s="63" t="b">
        <v>1</v>
      </c>
      <c r="O44" s="78">
        <v>45058</v>
      </c>
    </row>
    <row r="45" spans="1:15" s="63" customFormat="1" ht="13.9" customHeight="1" x14ac:dyDescent="0.25">
      <c r="A45" s="62" t="s">
        <v>1</v>
      </c>
      <c r="B45" s="62" t="s">
        <v>437</v>
      </c>
      <c r="C45" s="62" t="s">
        <v>3</v>
      </c>
      <c r="D45" s="62" t="s">
        <v>498</v>
      </c>
      <c r="E45" s="63" t="s">
        <v>49</v>
      </c>
      <c r="F45" s="64">
        <v>45</v>
      </c>
      <c r="G45" s="64">
        <v>9</v>
      </c>
      <c r="H45" s="62" t="s">
        <v>147</v>
      </c>
      <c r="I45" s="62" t="s">
        <v>0</v>
      </c>
      <c r="J45" s="62" t="s">
        <v>0</v>
      </c>
      <c r="K45" s="64">
        <v>45</v>
      </c>
      <c r="L45" s="65">
        <v>0</v>
      </c>
      <c r="M45" s="65">
        <v>45</v>
      </c>
      <c r="N45" s="63" t="b">
        <v>1</v>
      </c>
      <c r="O45" s="78">
        <v>45058</v>
      </c>
    </row>
    <row r="46" spans="1:15" s="63" customFormat="1" ht="13.9" customHeight="1" x14ac:dyDescent="0.25">
      <c r="A46" s="62" t="s">
        <v>1</v>
      </c>
      <c r="B46" s="62" t="s">
        <v>437</v>
      </c>
      <c r="C46" s="62" t="s">
        <v>3</v>
      </c>
      <c r="D46" s="62" t="s">
        <v>498</v>
      </c>
      <c r="E46" s="63" t="s">
        <v>50</v>
      </c>
      <c r="F46" s="64">
        <v>210</v>
      </c>
      <c r="G46" s="64">
        <v>42</v>
      </c>
      <c r="H46" s="62" t="s">
        <v>147</v>
      </c>
      <c r="I46" s="62" t="s">
        <v>0</v>
      </c>
      <c r="J46" s="62" t="s">
        <v>0</v>
      </c>
      <c r="K46" s="64">
        <v>210</v>
      </c>
      <c r="L46" s="65">
        <v>0</v>
      </c>
      <c r="M46" s="65">
        <v>210</v>
      </c>
      <c r="N46" s="63" t="b">
        <v>1</v>
      </c>
      <c r="O46" s="78">
        <v>45058</v>
      </c>
    </row>
    <row r="47" spans="1:15" s="63" customFormat="1" ht="13.9" customHeight="1" x14ac:dyDescent="0.25">
      <c r="A47" s="62" t="s">
        <v>1</v>
      </c>
      <c r="B47" s="62" t="s">
        <v>437</v>
      </c>
      <c r="C47" s="62" t="s">
        <v>3</v>
      </c>
      <c r="D47" s="62" t="s">
        <v>498</v>
      </c>
      <c r="E47" s="63" t="s">
        <v>51</v>
      </c>
      <c r="F47" s="64">
        <v>115</v>
      </c>
      <c r="G47" s="64">
        <v>23</v>
      </c>
      <c r="H47" s="62" t="s">
        <v>147</v>
      </c>
      <c r="I47" s="62" t="s">
        <v>0</v>
      </c>
      <c r="J47" s="62" t="s">
        <v>0</v>
      </c>
      <c r="K47" s="64">
        <v>115</v>
      </c>
      <c r="L47" s="65">
        <v>0</v>
      </c>
      <c r="M47" s="65">
        <v>115</v>
      </c>
      <c r="N47" s="63" t="b">
        <v>1</v>
      </c>
      <c r="O47" s="78">
        <v>45058</v>
      </c>
    </row>
    <row r="48" spans="1:15" s="63" customFormat="1" ht="13.9" customHeight="1" x14ac:dyDescent="0.25">
      <c r="A48" s="62" t="s">
        <v>1</v>
      </c>
      <c r="B48" s="62" t="s">
        <v>437</v>
      </c>
      <c r="C48" s="62" t="s">
        <v>3</v>
      </c>
      <c r="D48" s="62" t="s">
        <v>498</v>
      </c>
      <c r="E48" s="63" t="s">
        <v>52</v>
      </c>
      <c r="F48" s="64">
        <v>315</v>
      </c>
      <c r="G48" s="64">
        <v>63</v>
      </c>
      <c r="H48" s="62" t="s">
        <v>147</v>
      </c>
      <c r="I48" s="62" t="s">
        <v>0</v>
      </c>
      <c r="J48" s="62" t="s">
        <v>0</v>
      </c>
      <c r="K48" s="64">
        <v>315</v>
      </c>
      <c r="L48" s="65">
        <v>0</v>
      </c>
      <c r="M48" s="65">
        <v>315</v>
      </c>
      <c r="N48" s="63" t="b">
        <v>1</v>
      </c>
      <c r="O48" s="78">
        <v>45058</v>
      </c>
    </row>
    <row r="49" spans="1:15" s="63" customFormat="1" ht="13.9" customHeight="1" x14ac:dyDescent="0.25">
      <c r="A49" s="62" t="s">
        <v>1</v>
      </c>
      <c r="B49" s="62" t="s">
        <v>437</v>
      </c>
      <c r="C49" s="62" t="s">
        <v>3</v>
      </c>
      <c r="D49" s="62" t="s">
        <v>498</v>
      </c>
      <c r="E49" s="63" t="s">
        <v>53</v>
      </c>
      <c r="F49" s="64">
        <v>175</v>
      </c>
      <c r="G49" s="64">
        <v>35</v>
      </c>
      <c r="H49" s="62" t="s">
        <v>147</v>
      </c>
      <c r="I49" s="62" t="s">
        <v>0</v>
      </c>
      <c r="J49" s="62" t="s">
        <v>0</v>
      </c>
      <c r="K49" s="64">
        <v>175</v>
      </c>
      <c r="L49" s="65">
        <v>0</v>
      </c>
      <c r="M49" s="65">
        <v>175</v>
      </c>
      <c r="N49" s="63" t="b">
        <v>1</v>
      </c>
      <c r="O49" s="78">
        <v>45058</v>
      </c>
    </row>
    <row r="50" spans="1:15" s="63" customFormat="1" ht="13.9" customHeight="1" x14ac:dyDescent="0.25">
      <c r="A50" s="62" t="s">
        <v>1</v>
      </c>
      <c r="B50" s="62" t="s">
        <v>437</v>
      </c>
      <c r="C50" s="62" t="s">
        <v>3</v>
      </c>
      <c r="D50" s="62" t="s">
        <v>498</v>
      </c>
      <c r="E50" s="63" t="s">
        <v>54</v>
      </c>
      <c r="F50" s="64">
        <v>65</v>
      </c>
      <c r="G50" s="64">
        <v>13</v>
      </c>
      <c r="H50" s="62" t="s">
        <v>147</v>
      </c>
      <c r="I50" s="62" t="s">
        <v>0</v>
      </c>
      <c r="J50" s="62" t="s">
        <v>0</v>
      </c>
      <c r="K50" s="64">
        <v>65</v>
      </c>
      <c r="L50" s="65">
        <v>0</v>
      </c>
      <c r="M50" s="65">
        <v>65</v>
      </c>
      <c r="N50" s="63" t="b">
        <v>1</v>
      </c>
      <c r="O50" s="78">
        <v>45058</v>
      </c>
    </row>
    <row r="51" spans="1:15" s="63" customFormat="1" ht="13.9" customHeight="1" x14ac:dyDescent="0.25">
      <c r="A51" s="62" t="s">
        <v>1</v>
      </c>
      <c r="B51" s="62" t="s">
        <v>437</v>
      </c>
      <c r="C51" s="62" t="s">
        <v>3</v>
      </c>
      <c r="D51" s="62" t="s">
        <v>498</v>
      </c>
      <c r="E51" s="63" t="s">
        <v>55</v>
      </c>
      <c r="F51" s="64">
        <v>235</v>
      </c>
      <c r="G51" s="64">
        <v>47</v>
      </c>
      <c r="H51" s="62" t="s">
        <v>147</v>
      </c>
      <c r="I51" s="62" t="s">
        <v>0</v>
      </c>
      <c r="J51" s="62" t="s">
        <v>0</v>
      </c>
      <c r="K51" s="64">
        <v>235</v>
      </c>
      <c r="L51" s="65">
        <v>0</v>
      </c>
      <c r="M51" s="65">
        <v>235</v>
      </c>
      <c r="N51" s="63" t="b">
        <v>1</v>
      </c>
      <c r="O51" s="78">
        <v>45058</v>
      </c>
    </row>
    <row r="52" spans="1:15" s="63" customFormat="1" ht="13.9" customHeight="1" x14ac:dyDescent="0.25">
      <c r="A52" s="62" t="s">
        <v>1</v>
      </c>
      <c r="B52" s="62" t="s">
        <v>437</v>
      </c>
      <c r="C52" s="62" t="s">
        <v>3</v>
      </c>
      <c r="D52" s="62" t="s">
        <v>498</v>
      </c>
      <c r="E52" s="63" t="s">
        <v>56</v>
      </c>
      <c r="F52" s="64">
        <v>55</v>
      </c>
      <c r="G52" s="64">
        <v>11</v>
      </c>
      <c r="H52" s="62" t="s">
        <v>147</v>
      </c>
      <c r="I52" s="62" t="s">
        <v>0</v>
      </c>
      <c r="J52" s="62" t="s">
        <v>0</v>
      </c>
      <c r="K52" s="64">
        <v>55</v>
      </c>
      <c r="L52" s="65">
        <v>0</v>
      </c>
      <c r="M52" s="65">
        <v>55</v>
      </c>
      <c r="N52" s="63" t="b">
        <v>1</v>
      </c>
      <c r="O52" s="78">
        <v>45058</v>
      </c>
    </row>
    <row r="53" spans="1:15" s="63" customFormat="1" ht="13.9" customHeight="1" x14ac:dyDescent="0.25">
      <c r="A53" s="62" t="s">
        <v>1</v>
      </c>
      <c r="B53" s="62" t="s">
        <v>437</v>
      </c>
      <c r="C53" s="62" t="s">
        <v>3</v>
      </c>
      <c r="D53" s="62" t="s">
        <v>498</v>
      </c>
      <c r="E53" s="63" t="s">
        <v>57</v>
      </c>
      <c r="F53" s="64">
        <v>435</v>
      </c>
      <c r="G53" s="64">
        <v>87</v>
      </c>
      <c r="H53" s="62" t="s">
        <v>147</v>
      </c>
      <c r="I53" s="62" t="s">
        <v>0</v>
      </c>
      <c r="J53" s="62" t="s">
        <v>0</v>
      </c>
      <c r="K53" s="64">
        <v>435</v>
      </c>
      <c r="L53" s="65">
        <v>0</v>
      </c>
      <c r="M53" s="65">
        <v>435</v>
      </c>
      <c r="N53" s="63" t="b">
        <v>1</v>
      </c>
      <c r="O53" s="78">
        <v>45058</v>
      </c>
    </row>
    <row r="54" spans="1:15" s="63" customFormat="1" ht="13.9" customHeight="1" x14ac:dyDescent="0.25">
      <c r="A54" s="62" t="s">
        <v>1</v>
      </c>
      <c r="B54" s="62" t="s">
        <v>437</v>
      </c>
      <c r="C54" s="62" t="s">
        <v>3</v>
      </c>
      <c r="D54" s="62" t="s">
        <v>498</v>
      </c>
      <c r="E54" s="63" t="s">
        <v>58</v>
      </c>
      <c r="F54" s="64">
        <v>155</v>
      </c>
      <c r="G54" s="64">
        <v>31</v>
      </c>
      <c r="H54" s="62" t="s">
        <v>147</v>
      </c>
      <c r="I54" s="62" t="s">
        <v>0</v>
      </c>
      <c r="J54" s="62" t="s">
        <v>0</v>
      </c>
      <c r="K54" s="64">
        <v>155</v>
      </c>
      <c r="L54" s="65">
        <v>0</v>
      </c>
      <c r="M54" s="65">
        <v>155</v>
      </c>
      <c r="N54" s="63" t="b">
        <v>1</v>
      </c>
      <c r="O54" s="78">
        <v>45058</v>
      </c>
    </row>
    <row r="55" spans="1:15" s="63" customFormat="1" ht="13.9" customHeight="1" x14ac:dyDescent="0.25">
      <c r="A55" s="62" t="s">
        <v>1</v>
      </c>
      <c r="B55" s="62" t="s">
        <v>437</v>
      </c>
      <c r="C55" s="62" t="s">
        <v>3</v>
      </c>
      <c r="D55" s="62" t="s">
        <v>498</v>
      </c>
      <c r="E55" s="63" t="s">
        <v>6</v>
      </c>
      <c r="F55" s="64">
        <v>295</v>
      </c>
      <c r="G55" s="64">
        <v>59</v>
      </c>
      <c r="H55" s="62" t="s">
        <v>147</v>
      </c>
      <c r="I55" s="62" t="s">
        <v>0</v>
      </c>
      <c r="J55" s="62" t="s">
        <v>0</v>
      </c>
      <c r="K55" s="64">
        <v>295</v>
      </c>
      <c r="L55" s="65">
        <v>0</v>
      </c>
      <c r="M55" s="65">
        <v>295</v>
      </c>
      <c r="N55" s="63" t="b">
        <v>1</v>
      </c>
      <c r="O55" s="78">
        <v>45058</v>
      </c>
    </row>
    <row r="56" spans="1:15" s="63" customFormat="1" ht="13.9" customHeight="1" x14ac:dyDescent="0.25">
      <c r="A56" s="62" t="s">
        <v>1</v>
      </c>
      <c r="B56" s="62" t="s">
        <v>437</v>
      </c>
      <c r="C56" s="62" t="s">
        <v>3</v>
      </c>
      <c r="D56" s="62" t="s">
        <v>498</v>
      </c>
      <c r="E56" s="63" t="s">
        <v>59</v>
      </c>
      <c r="F56" s="64">
        <v>185</v>
      </c>
      <c r="G56" s="64">
        <v>37</v>
      </c>
      <c r="H56" s="62" t="s">
        <v>147</v>
      </c>
      <c r="I56" s="62" t="s">
        <v>0</v>
      </c>
      <c r="J56" s="62" t="s">
        <v>0</v>
      </c>
      <c r="K56" s="64">
        <v>185</v>
      </c>
      <c r="L56" s="65">
        <v>0</v>
      </c>
      <c r="M56" s="65">
        <v>185</v>
      </c>
      <c r="N56" s="63" t="b">
        <v>1</v>
      </c>
      <c r="O56" s="78">
        <v>45058</v>
      </c>
    </row>
    <row r="57" spans="1:15" s="63" customFormat="1" ht="13.9" customHeight="1" x14ac:dyDescent="0.25">
      <c r="A57" s="62" t="s">
        <v>1</v>
      </c>
      <c r="B57" s="62" t="s">
        <v>437</v>
      </c>
      <c r="C57" s="62" t="s">
        <v>3</v>
      </c>
      <c r="D57" s="62" t="s">
        <v>498</v>
      </c>
      <c r="E57" s="63" t="s">
        <v>60</v>
      </c>
      <c r="F57" s="64">
        <v>215</v>
      </c>
      <c r="G57" s="64">
        <v>43</v>
      </c>
      <c r="H57" s="62" t="s">
        <v>147</v>
      </c>
      <c r="I57" s="62" t="s">
        <v>0</v>
      </c>
      <c r="J57" s="62" t="s">
        <v>0</v>
      </c>
      <c r="K57" s="64">
        <v>215</v>
      </c>
      <c r="L57" s="65">
        <v>0</v>
      </c>
      <c r="M57" s="65">
        <v>215</v>
      </c>
      <c r="N57" s="63" t="b">
        <v>1</v>
      </c>
      <c r="O57" s="78">
        <v>45058</v>
      </c>
    </row>
    <row r="58" spans="1:15" s="63" customFormat="1" ht="13.9" customHeight="1" x14ac:dyDescent="0.25">
      <c r="A58" s="62" t="s">
        <v>1</v>
      </c>
      <c r="B58" s="62" t="s">
        <v>437</v>
      </c>
      <c r="C58" s="62" t="s">
        <v>3</v>
      </c>
      <c r="D58" s="62" t="s">
        <v>498</v>
      </c>
      <c r="E58" s="63" t="s">
        <v>61</v>
      </c>
      <c r="F58" s="64">
        <v>25</v>
      </c>
      <c r="G58" s="64">
        <v>5</v>
      </c>
      <c r="H58" s="62" t="s">
        <v>1</v>
      </c>
      <c r="I58" s="62" t="s">
        <v>2</v>
      </c>
      <c r="J58" s="62" t="s">
        <v>62</v>
      </c>
      <c r="K58" s="64">
        <v>25</v>
      </c>
      <c r="L58" s="65">
        <v>0</v>
      </c>
      <c r="M58" s="65">
        <v>25</v>
      </c>
      <c r="N58" s="63" t="b">
        <v>1</v>
      </c>
      <c r="O58" s="78">
        <v>45058</v>
      </c>
    </row>
    <row r="59" spans="1:15" s="63" customFormat="1" ht="13.9" customHeight="1" x14ac:dyDescent="0.25">
      <c r="A59" s="62" t="s">
        <v>1</v>
      </c>
      <c r="B59" s="62" t="s">
        <v>437</v>
      </c>
      <c r="C59" s="62" t="s">
        <v>3</v>
      </c>
      <c r="D59" s="62" t="s">
        <v>498</v>
      </c>
      <c r="E59" s="63" t="s">
        <v>52</v>
      </c>
      <c r="F59" s="64">
        <v>55</v>
      </c>
      <c r="G59" s="64">
        <v>11</v>
      </c>
      <c r="H59" s="62" t="s">
        <v>1</v>
      </c>
      <c r="I59" s="62" t="s">
        <v>2</v>
      </c>
      <c r="J59" s="62" t="s">
        <v>62</v>
      </c>
      <c r="K59" s="64">
        <v>55</v>
      </c>
      <c r="L59" s="65">
        <v>0</v>
      </c>
      <c r="M59" s="65">
        <v>55</v>
      </c>
      <c r="N59" s="63" t="b">
        <v>1</v>
      </c>
      <c r="O59" s="78">
        <v>45058</v>
      </c>
    </row>
    <row r="60" spans="1:15" s="63" customFormat="1" ht="13.9" customHeight="1" x14ac:dyDescent="0.25">
      <c r="A60" s="62" t="s">
        <v>1</v>
      </c>
      <c r="B60" s="62" t="s">
        <v>437</v>
      </c>
      <c r="C60" s="62" t="s">
        <v>264</v>
      </c>
      <c r="D60" s="62" t="s">
        <v>458</v>
      </c>
      <c r="E60" s="63" t="s">
        <v>63</v>
      </c>
      <c r="F60" s="64">
        <v>110</v>
      </c>
      <c r="G60" s="64">
        <v>22</v>
      </c>
      <c r="H60" s="62" t="s">
        <v>147</v>
      </c>
      <c r="I60" s="62" t="s">
        <v>0</v>
      </c>
      <c r="J60" s="62" t="s">
        <v>0</v>
      </c>
      <c r="K60" s="64">
        <v>110</v>
      </c>
      <c r="L60" s="65">
        <v>0</v>
      </c>
      <c r="M60" s="65">
        <v>110</v>
      </c>
      <c r="N60" s="63" t="b">
        <v>1</v>
      </c>
      <c r="O60" s="78">
        <v>45058</v>
      </c>
    </row>
    <row r="61" spans="1:15" s="63" customFormat="1" ht="13.9" customHeight="1" x14ac:dyDescent="0.25">
      <c r="A61" s="62" t="s">
        <v>1</v>
      </c>
      <c r="B61" s="62" t="s">
        <v>437</v>
      </c>
      <c r="C61" s="62" t="s">
        <v>264</v>
      </c>
      <c r="D61" s="62" t="s">
        <v>458</v>
      </c>
      <c r="E61" s="63" t="s">
        <v>64</v>
      </c>
      <c r="F61" s="64">
        <v>45</v>
      </c>
      <c r="G61" s="64">
        <v>9</v>
      </c>
      <c r="H61" s="62" t="s">
        <v>147</v>
      </c>
      <c r="I61" s="62" t="s">
        <v>0</v>
      </c>
      <c r="J61" s="62" t="s">
        <v>0</v>
      </c>
      <c r="K61" s="64">
        <v>45</v>
      </c>
      <c r="L61" s="65">
        <v>0</v>
      </c>
      <c r="M61" s="65">
        <v>45</v>
      </c>
      <c r="N61" s="63" t="b">
        <v>1</v>
      </c>
      <c r="O61" s="78">
        <v>45058</v>
      </c>
    </row>
    <row r="62" spans="1:15" s="63" customFormat="1" ht="13.9" customHeight="1" x14ac:dyDescent="0.25">
      <c r="A62" s="62" t="s">
        <v>1</v>
      </c>
      <c r="B62" s="62" t="s">
        <v>437</v>
      </c>
      <c r="C62" s="62" t="s">
        <v>264</v>
      </c>
      <c r="D62" s="62" t="s">
        <v>458</v>
      </c>
      <c r="E62" s="63" t="s">
        <v>65</v>
      </c>
      <c r="F62" s="64">
        <v>35</v>
      </c>
      <c r="G62" s="64">
        <v>7</v>
      </c>
      <c r="H62" s="62" t="s">
        <v>147</v>
      </c>
      <c r="I62" s="62" t="s">
        <v>0</v>
      </c>
      <c r="J62" s="62" t="s">
        <v>0</v>
      </c>
      <c r="K62" s="64">
        <v>35</v>
      </c>
      <c r="L62" s="65">
        <v>0</v>
      </c>
      <c r="M62" s="65">
        <v>35</v>
      </c>
      <c r="N62" s="63" t="b">
        <v>1</v>
      </c>
      <c r="O62" s="78">
        <v>45058</v>
      </c>
    </row>
    <row r="63" spans="1:15" s="63" customFormat="1" ht="13.9" customHeight="1" x14ac:dyDescent="0.25">
      <c r="A63" s="62" t="s">
        <v>1</v>
      </c>
      <c r="B63" s="62" t="s">
        <v>437</v>
      </c>
      <c r="C63" s="62" t="s">
        <v>264</v>
      </c>
      <c r="D63" s="62" t="s">
        <v>458</v>
      </c>
      <c r="E63" s="63" t="s">
        <v>66</v>
      </c>
      <c r="F63" s="64">
        <v>50</v>
      </c>
      <c r="G63" s="64">
        <v>10</v>
      </c>
      <c r="H63" s="62" t="s">
        <v>147</v>
      </c>
      <c r="I63" s="62" t="s">
        <v>0</v>
      </c>
      <c r="J63" s="62" t="s">
        <v>0</v>
      </c>
      <c r="K63" s="64">
        <v>50</v>
      </c>
      <c r="L63" s="65">
        <v>0</v>
      </c>
      <c r="M63" s="65">
        <v>50</v>
      </c>
      <c r="N63" s="63" t="b">
        <v>1</v>
      </c>
      <c r="O63" s="78">
        <v>45058</v>
      </c>
    </row>
    <row r="64" spans="1:15" s="63" customFormat="1" ht="13.9" customHeight="1" x14ac:dyDescent="0.25">
      <c r="A64" s="62" t="s">
        <v>1</v>
      </c>
      <c r="B64" s="62" t="s">
        <v>437</v>
      </c>
      <c r="C64" s="62" t="s">
        <v>264</v>
      </c>
      <c r="D64" s="62" t="s">
        <v>458</v>
      </c>
      <c r="E64" s="63" t="s">
        <v>67</v>
      </c>
      <c r="F64" s="64">
        <v>75</v>
      </c>
      <c r="G64" s="64">
        <v>15</v>
      </c>
      <c r="H64" s="62" t="s">
        <v>147</v>
      </c>
      <c r="I64" s="62" t="s">
        <v>0</v>
      </c>
      <c r="J64" s="62" t="s">
        <v>0</v>
      </c>
      <c r="K64" s="64">
        <v>75</v>
      </c>
      <c r="L64" s="65">
        <v>0</v>
      </c>
      <c r="M64" s="65">
        <v>75</v>
      </c>
      <c r="N64" s="63" t="b">
        <v>1</v>
      </c>
      <c r="O64" s="78">
        <v>45058</v>
      </c>
    </row>
    <row r="65" spans="1:15" s="63" customFormat="1" ht="13.9" customHeight="1" x14ac:dyDescent="0.25">
      <c r="A65" s="62" t="s">
        <v>1</v>
      </c>
      <c r="B65" s="62" t="s">
        <v>437</v>
      </c>
      <c r="C65" s="62" t="s">
        <v>264</v>
      </c>
      <c r="D65" s="62" t="s">
        <v>458</v>
      </c>
      <c r="E65" s="63" t="s">
        <v>68</v>
      </c>
      <c r="F65" s="64">
        <v>65</v>
      </c>
      <c r="G65" s="64">
        <v>13</v>
      </c>
      <c r="H65" s="62" t="s">
        <v>147</v>
      </c>
      <c r="I65" s="62" t="s">
        <v>0</v>
      </c>
      <c r="J65" s="62" t="s">
        <v>0</v>
      </c>
      <c r="K65" s="64">
        <v>65</v>
      </c>
      <c r="L65" s="65">
        <v>0</v>
      </c>
      <c r="M65" s="65">
        <v>65</v>
      </c>
      <c r="N65" s="63" t="b">
        <v>1</v>
      </c>
      <c r="O65" s="78">
        <v>45058</v>
      </c>
    </row>
    <row r="66" spans="1:15" s="63" customFormat="1" ht="13.9" customHeight="1" x14ac:dyDescent="0.25">
      <c r="A66" s="62" t="s">
        <v>1</v>
      </c>
      <c r="B66" s="62" t="s">
        <v>437</v>
      </c>
      <c r="C66" s="62" t="s">
        <v>264</v>
      </c>
      <c r="D66" s="62" t="s">
        <v>458</v>
      </c>
      <c r="E66" s="63" t="s">
        <v>69</v>
      </c>
      <c r="F66" s="64">
        <v>70</v>
      </c>
      <c r="G66" s="64">
        <v>14</v>
      </c>
      <c r="H66" s="62" t="s">
        <v>147</v>
      </c>
      <c r="I66" s="62" t="s">
        <v>0</v>
      </c>
      <c r="J66" s="62" t="s">
        <v>0</v>
      </c>
      <c r="K66" s="64">
        <v>70</v>
      </c>
      <c r="L66" s="65">
        <v>0</v>
      </c>
      <c r="M66" s="65">
        <v>70</v>
      </c>
      <c r="N66" s="63" t="b">
        <v>1</v>
      </c>
      <c r="O66" s="78">
        <v>45058</v>
      </c>
    </row>
    <row r="67" spans="1:15" s="63" customFormat="1" ht="13.9" customHeight="1" x14ac:dyDescent="0.25">
      <c r="A67" s="62" t="s">
        <v>1</v>
      </c>
      <c r="B67" s="62" t="s">
        <v>437</v>
      </c>
      <c r="C67" s="62" t="s">
        <v>264</v>
      </c>
      <c r="D67" s="62" t="s">
        <v>458</v>
      </c>
      <c r="E67" s="63" t="s">
        <v>70</v>
      </c>
      <c r="F67" s="64">
        <v>160</v>
      </c>
      <c r="G67" s="64">
        <v>32</v>
      </c>
      <c r="H67" s="62" t="s">
        <v>147</v>
      </c>
      <c r="I67" s="62" t="s">
        <v>0</v>
      </c>
      <c r="J67" s="62" t="s">
        <v>0</v>
      </c>
      <c r="K67" s="64">
        <v>160</v>
      </c>
      <c r="L67" s="65">
        <v>0</v>
      </c>
      <c r="M67" s="65">
        <v>160</v>
      </c>
      <c r="N67" s="63" t="b">
        <v>1</v>
      </c>
      <c r="O67" s="78">
        <v>45058</v>
      </c>
    </row>
    <row r="68" spans="1:15" s="63" customFormat="1" ht="13.9" customHeight="1" x14ac:dyDescent="0.25">
      <c r="A68" s="62" t="s">
        <v>1</v>
      </c>
      <c r="B68" s="62" t="s">
        <v>437</v>
      </c>
      <c r="C68" s="62" t="s">
        <v>264</v>
      </c>
      <c r="D68" s="62" t="s">
        <v>458</v>
      </c>
      <c r="E68" s="63" t="s">
        <v>71</v>
      </c>
      <c r="F68" s="64">
        <v>45</v>
      </c>
      <c r="G68" s="64">
        <v>9</v>
      </c>
      <c r="H68" s="62" t="s">
        <v>147</v>
      </c>
      <c r="I68" s="62" t="s">
        <v>0</v>
      </c>
      <c r="J68" s="62" t="s">
        <v>0</v>
      </c>
      <c r="K68" s="64">
        <v>45</v>
      </c>
      <c r="L68" s="65">
        <v>0</v>
      </c>
      <c r="M68" s="65">
        <v>45</v>
      </c>
      <c r="N68" s="63" t="b">
        <v>1</v>
      </c>
      <c r="O68" s="78">
        <v>45058</v>
      </c>
    </row>
    <row r="69" spans="1:15" s="63" customFormat="1" ht="13.9" customHeight="1" x14ac:dyDescent="0.25">
      <c r="A69" s="62" t="s">
        <v>1</v>
      </c>
      <c r="B69" s="62" t="s">
        <v>437</v>
      </c>
      <c r="C69" s="62" t="s">
        <v>264</v>
      </c>
      <c r="D69" s="62" t="s">
        <v>458</v>
      </c>
      <c r="E69" s="63" t="s">
        <v>72</v>
      </c>
      <c r="F69" s="64">
        <v>250</v>
      </c>
      <c r="G69" s="64">
        <v>50</v>
      </c>
      <c r="H69" s="62" t="s">
        <v>147</v>
      </c>
      <c r="I69" s="62" t="s">
        <v>0</v>
      </c>
      <c r="J69" s="62" t="s">
        <v>0</v>
      </c>
      <c r="K69" s="64">
        <v>250</v>
      </c>
      <c r="L69" s="65">
        <v>0</v>
      </c>
      <c r="M69" s="65">
        <v>250</v>
      </c>
      <c r="N69" s="63" t="b">
        <v>1</v>
      </c>
      <c r="O69" s="78">
        <v>45058</v>
      </c>
    </row>
    <row r="70" spans="1:15" s="63" customFormat="1" ht="13.9" customHeight="1" x14ac:dyDescent="0.25">
      <c r="A70" s="62" t="s">
        <v>1</v>
      </c>
      <c r="B70" s="62" t="s">
        <v>437</v>
      </c>
      <c r="C70" s="62" t="s">
        <v>264</v>
      </c>
      <c r="D70" s="62" t="s">
        <v>458</v>
      </c>
      <c r="E70" s="63" t="s">
        <v>73</v>
      </c>
      <c r="F70" s="64">
        <v>150</v>
      </c>
      <c r="G70" s="64">
        <v>30</v>
      </c>
      <c r="H70" s="62" t="s">
        <v>147</v>
      </c>
      <c r="I70" s="62" t="s">
        <v>0</v>
      </c>
      <c r="J70" s="62" t="s">
        <v>0</v>
      </c>
      <c r="K70" s="64">
        <v>150</v>
      </c>
      <c r="L70" s="65">
        <v>0</v>
      </c>
      <c r="M70" s="65">
        <v>150</v>
      </c>
      <c r="N70" s="63" t="b">
        <v>1</v>
      </c>
      <c r="O70" s="78">
        <v>45058</v>
      </c>
    </row>
    <row r="71" spans="1:15" s="63" customFormat="1" ht="13.9" customHeight="1" x14ac:dyDescent="0.25">
      <c r="A71" s="62" t="s">
        <v>1</v>
      </c>
      <c r="B71" s="62" t="s">
        <v>437</v>
      </c>
      <c r="C71" s="62" t="s">
        <v>264</v>
      </c>
      <c r="D71" s="62" t="s">
        <v>458</v>
      </c>
      <c r="E71" s="63" t="s">
        <v>74</v>
      </c>
      <c r="F71" s="64">
        <v>50</v>
      </c>
      <c r="G71" s="64">
        <v>10</v>
      </c>
      <c r="H71" s="62" t="s">
        <v>147</v>
      </c>
      <c r="I71" s="62" t="s">
        <v>0</v>
      </c>
      <c r="J71" s="62" t="s">
        <v>0</v>
      </c>
      <c r="K71" s="64">
        <v>50</v>
      </c>
      <c r="L71" s="65">
        <v>0</v>
      </c>
      <c r="M71" s="65">
        <v>50</v>
      </c>
      <c r="N71" s="63" t="b">
        <v>1</v>
      </c>
      <c r="O71" s="78">
        <v>45058</v>
      </c>
    </row>
    <row r="72" spans="1:15" s="63" customFormat="1" ht="13.9" customHeight="1" x14ac:dyDescent="0.25">
      <c r="A72" s="62" t="s">
        <v>1</v>
      </c>
      <c r="B72" s="62" t="s">
        <v>437</v>
      </c>
      <c r="C72" s="62" t="s">
        <v>264</v>
      </c>
      <c r="D72" s="62" t="s">
        <v>458</v>
      </c>
      <c r="E72" s="63" t="s">
        <v>74</v>
      </c>
      <c r="F72" s="64">
        <v>50</v>
      </c>
      <c r="G72" s="64">
        <v>10</v>
      </c>
      <c r="H72" s="62" t="s">
        <v>1</v>
      </c>
      <c r="I72" s="62" t="s">
        <v>2</v>
      </c>
      <c r="J72" s="62" t="s">
        <v>62</v>
      </c>
      <c r="K72" s="64">
        <v>50</v>
      </c>
      <c r="L72" s="65">
        <v>0</v>
      </c>
      <c r="M72" s="65">
        <v>50</v>
      </c>
      <c r="N72" s="63" t="b">
        <v>1</v>
      </c>
      <c r="O72" s="78">
        <v>45058</v>
      </c>
    </row>
    <row r="73" spans="1:15" s="63" customFormat="1" ht="13.9" customHeight="1" x14ac:dyDescent="0.25">
      <c r="A73" s="62" t="s">
        <v>1</v>
      </c>
      <c r="B73" s="62" t="s">
        <v>437</v>
      </c>
      <c r="C73" s="62" t="s">
        <v>264</v>
      </c>
      <c r="D73" s="62" t="s">
        <v>458</v>
      </c>
      <c r="E73" s="63" t="s">
        <v>73</v>
      </c>
      <c r="F73" s="64">
        <v>260</v>
      </c>
      <c r="G73" s="64">
        <v>52</v>
      </c>
      <c r="H73" s="62" t="s">
        <v>1</v>
      </c>
      <c r="I73" s="62" t="s">
        <v>2</v>
      </c>
      <c r="J73" s="62" t="s">
        <v>62</v>
      </c>
      <c r="K73" s="64">
        <v>260</v>
      </c>
      <c r="L73" s="65">
        <v>0</v>
      </c>
      <c r="M73" s="65">
        <v>260</v>
      </c>
      <c r="N73" s="63" t="b">
        <v>1</v>
      </c>
      <c r="O73" s="78">
        <v>45058</v>
      </c>
    </row>
    <row r="74" spans="1:15" s="63" customFormat="1" ht="13.9" customHeight="1" x14ac:dyDescent="0.25">
      <c r="A74" s="62" t="s">
        <v>1</v>
      </c>
      <c r="B74" s="62" t="s">
        <v>437</v>
      </c>
      <c r="C74" s="62" t="s">
        <v>264</v>
      </c>
      <c r="D74" s="62" t="s">
        <v>458</v>
      </c>
      <c r="E74" s="63" t="s">
        <v>75</v>
      </c>
      <c r="F74" s="64">
        <v>75</v>
      </c>
      <c r="G74" s="64">
        <v>15</v>
      </c>
      <c r="H74" s="62" t="s">
        <v>1</v>
      </c>
      <c r="I74" s="62" t="s">
        <v>2</v>
      </c>
      <c r="J74" s="62" t="s">
        <v>62</v>
      </c>
      <c r="K74" s="64">
        <v>75</v>
      </c>
      <c r="L74" s="65">
        <v>0</v>
      </c>
      <c r="M74" s="65">
        <v>75</v>
      </c>
      <c r="N74" s="63" t="b">
        <v>1</v>
      </c>
      <c r="O74" s="78">
        <v>45058</v>
      </c>
    </row>
    <row r="75" spans="1:15" s="63" customFormat="1" ht="13.9" customHeight="1" x14ac:dyDescent="0.25">
      <c r="A75" s="62" t="s">
        <v>1</v>
      </c>
      <c r="B75" s="62" t="s">
        <v>437</v>
      </c>
      <c r="C75" s="62" t="s">
        <v>264</v>
      </c>
      <c r="D75" s="62" t="s">
        <v>458</v>
      </c>
      <c r="E75" s="63" t="s">
        <v>76</v>
      </c>
      <c r="F75" s="64">
        <v>250</v>
      </c>
      <c r="G75" s="64">
        <v>50</v>
      </c>
      <c r="H75" s="62" t="s">
        <v>1</v>
      </c>
      <c r="I75" s="62" t="s">
        <v>2</v>
      </c>
      <c r="J75" s="62" t="s">
        <v>62</v>
      </c>
      <c r="K75" s="64">
        <v>250</v>
      </c>
      <c r="L75" s="65">
        <v>0</v>
      </c>
      <c r="M75" s="65">
        <v>250</v>
      </c>
      <c r="N75" s="63" t="b">
        <v>1</v>
      </c>
      <c r="O75" s="78">
        <v>45058</v>
      </c>
    </row>
    <row r="76" spans="1:15" s="63" customFormat="1" ht="13.9" customHeight="1" x14ac:dyDescent="0.25">
      <c r="A76" s="62" t="s">
        <v>1</v>
      </c>
      <c r="B76" s="62" t="s">
        <v>437</v>
      </c>
      <c r="C76" s="62" t="s">
        <v>264</v>
      </c>
      <c r="D76" s="62" t="s">
        <v>458</v>
      </c>
      <c r="E76" s="63" t="s">
        <v>65</v>
      </c>
      <c r="F76" s="64">
        <v>95</v>
      </c>
      <c r="G76" s="64">
        <v>19</v>
      </c>
      <c r="H76" s="62" t="s">
        <v>1</v>
      </c>
      <c r="I76" s="62" t="s">
        <v>2</v>
      </c>
      <c r="J76" s="62" t="s">
        <v>62</v>
      </c>
      <c r="K76" s="64">
        <v>95</v>
      </c>
      <c r="L76" s="65">
        <v>0</v>
      </c>
      <c r="M76" s="65">
        <v>95</v>
      </c>
      <c r="N76" s="63" t="b">
        <v>1</v>
      </c>
      <c r="O76" s="78">
        <v>45058</v>
      </c>
    </row>
    <row r="77" spans="1:15" s="63" customFormat="1" ht="13.9" customHeight="1" x14ac:dyDescent="0.25">
      <c r="A77" s="62" t="s">
        <v>1</v>
      </c>
      <c r="B77" s="62" t="s">
        <v>437</v>
      </c>
      <c r="C77" s="62" t="s">
        <v>264</v>
      </c>
      <c r="D77" s="62" t="s">
        <v>458</v>
      </c>
      <c r="E77" s="63" t="s">
        <v>77</v>
      </c>
      <c r="F77" s="64">
        <v>155</v>
      </c>
      <c r="G77" s="64">
        <v>31</v>
      </c>
      <c r="H77" s="62" t="s">
        <v>1</v>
      </c>
      <c r="I77" s="62" t="s">
        <v>2</v>
      </c>
      <c r="J77" s="62" t="s">
        <v>62</v>
      </c>
      <c r="K77" s="64">
        <v>155</v>
      </c>
      <c r="L77" s="65">
        <v>0</v>
      </c>
      <c r="M77" s="65">
        <v>155</v>
      </c>
      <c r="N77" s="63" t="b">
        <v>1</v>
      </c>
      <c r="O77" s="78">
        <v>45058</v>
      </c>
    </row>
    <row r="78" spans="1:15" s="63" customFormat="1" ht="13.9" customHeight="1" x14ac:dyDescent="0.25">
      <c r="A78" s="62" t="s">
        <v>1</v>
      </c>
      <c r="B78" s="62" t="s">
        <v>437</v>
      </c>
      <c r="C78" s="62" t="s">
        <v>264</v>
      </c>
      <c r="D78" s="62" t="s">
        <v>458</v>
      </c>
      <c r="E78" s="63" t="s">
        <v>78</v>
      </c>
      <c r="F78" s="64">
        <v>250</v>
      </c>
      <c r="G78" s="64">
        <v>50</v>
      </c>
      <c r="H78" s="62" t="s">
        <v>1</v>
      </c>
      <c r="I78" s="62" t="s">
        <v>2</v>
      </c>
      <c r="J78" s="62" t="s">
        <v>62</v>
      </c>
      <c r="K78" s="64">
        <v>250</v>
      </c>
      <c r="L78" s="65">
        <v>0</v>
      </c>
      <c r="M78" s="65">
        <v>250</v>
      </c>
      <c r="N78" s="63" t="b">
        <v>1</v>
      </c>
      <c r="O78" s="78">
        <v>45058</v>
      </c>
    </row>
    <row r="79" spans="1:15" s="63" customFormat="1" ht="13.9" customHeight="1" x14ac:dyDescent="0.25">
      <c r="A79" s="62" t="s">
        <v>1</v>
      </c>
      <c r="B79" s="62" t="s">
        <v>437</v>
      </c>
      <c r="C79" s="62" t="s">
        <v>264</v>
      </c>
      <c r="D79" s="62" t="s">
        <v>458</v>
      </c>
      <c r="E79" s="63" t="s">
        <v>67</v>
      </c>
      <c r="F79" s="64">
        <v>100</v>
      </c>
      <c r="G79" s="64">
        <v>20</v>
      </c>
      <c r="H79" s="62" t="s">
        <v>1</v>
      </c>
      <c r="I79" s="62" t="s">
        <v>2</v>
      </c>
      <c r="J79" s="62" t="s">
        <v>62</v>
      </c>
      <c r="K79" s="64">
        <v>100</v>
      </c>
      <c r="L79" s="65">
        <v>0</v>
      </c>
      <c r="M79" s="65">
        <v>100</v>
      </c>
      <c r="N79" s="63" t="b">
        <v>1</v>
      </c>
      <c r="O79" s="78">
        <v>45058</v>
      </c>
    </row>
    <row r="80" spans="1:15" s="63" customFormat="1" ht="13.9" customHeight="1" x14ac:dyDescent="0.25">
      <c r="A80" s="62" t="s">
        <v>1</v>
      </c>
      <c r="B80" s="62" t="s">
        <v>437</v>
      </c>
      <c r="C80" s="62" t="s">
        <v>264</v>
      </c>
      <c r="D80" s="62" t="s">
        <v>458</v>
      </c>
      <c r="E80" s="63" t="s">
        <v>79</v>
      </c>
      <c r="F80" s="64">
        <v>210</v>
      </c>
      <c r="G80" s="64">
        <v>42</v>
      </c>
      <c r="H80" s="62" t="s">
        <v>1</v>
      </c>
      <c r="I80" s="62" t="s">
        <v>2</v>
      </c>
      <c r="J80" s="62" t="s">
        <v>62</v>
      </c>
      <c r="K80" s="64">
        <v>210</v>
      </c>
      <c r="L80" s="65">
        <v>0</v>
      </c>
      <c r="M80" s="65">
        <v>210</v>
      </c>
      <c r="N80" s="63" t="b">
        <v>1</v>
      </c>
      <c r="O80" s="78">
        <v>45058</v>
      </c>
    </row>
    <row r="81" spans="1:15" s="63" customFormat="1" ht="13.9" customHeight="1" x14ac:dyDescent="0.25">
      <c r="A81" s="62" t="s">
        <v>1</v>
      </c>
      <c r="B81" s="62" t="s">
        <v>437</v>
      </c>
      <c r="C81" s="62" t="s">
        <v>4</v>
      </c>
      <c r="D81" s="62" t="s">
        <v>436</v>
      </c>
      <c r="E81" s="63" t="s">
        <v>80</v>
      </c>
      <c r="F81" s="64">
        <v>95</v>
      </c>
      <c r="G81" s="64">
        <v>19</v>
      </c>
      <c r="H81" s="62" t="s">
        <v>1</v>
      </c>
      <c r="I81" s="62" t="s">
        <v>2</v>
      </c>
      <c r="J81" s="62" t="s">
        <v>62</v>
      </c>
      <c r="K81" s="64">
        <v>95</v>
      </c>
      <c r="L81" s="65">
        <v>0</v>
      </c>
      <c r="M81" s="65">
        <v>95</v>
      </c>
      <c r="N81" s="63" t="b">
        <v>1</v>
      </c>
      <c r="O81" s="78">
        <v>45058</v>
      </c>
    </row>
    <row r="82" spans="1:15" s="63" customFormat="1" ht="13.9" customHeight="1" x14ac:dyDescent="0.25">
      <c r="A82" s="62" t="s">
        <v>1</v>
      </c>
      <c r="B82" s="62" t="s">
        <v>437</v>
      </c>
      <c r="C82" s="62" t="s">
        <v>4</v>
      </c>
      <c r="D82" s="62" t="s">
        <v>436</v>
      </c>
      <c r="E82" s="63" t="s">
        <v>81</v>
      </c>
      <c r="F82" s="64">
        <v>35</v>
      </c>
      <c r="G82" s="64">
        <v>7</v>
      </c>
      <c r="H82" s="62" t="s">
        <v>1</v>
      </c>
      <c r="I82" s="62" t="s">
        <v>2</v>
      </c>
      <c r="J82" s="62" t="s">
        <v>62</v>
      </c>
      <c r="K82" s="64">
        <v>35</v>
      </c>
      <c r="L82" s="65">
        <v>0</v>
      </c>
      <c r="M82" s="65">
        <v>35</v>
      </c>
      <c r="N82" s="63" t="b">
        <v>1</v>
      </c>
      <c r="O82" s="78">
        <v>45058</v>
      </c>
    </row>
    <row r="83" spans="1:15" s="63" customFormat="1" ht="13.9" customHeight="1" x14ac:dyDescent="0.25">
      <c r="A83" s="62" t="s">
        <v>1</v>
      </c>
      <c r="B83" s="62" t="s">
        <v>437</v>
      </c>
      <c r="C83" s="62" t="s">
        <v>4</v>
      </c>
      <c r="D83" s="62" t="s">
        <v>436</v>
      </c>
      <c r="E83" s="63" t="s">
        <v>82</v>
      </c>
      <c r="F83" s="64">
        <v>55</v>
      </c>
      <c r="G83" s="64">
        <v>11</v>
      </c>
      <c r="H83" s="62" t="s">
        <v>1</v>
      </c>
      <c r="I83" s="62" t="s">
        <v>2</v>
      </c>
      <c r="J83" s="62" t="s">
        <v>62</v>
      </c>
      <c r="K83" s="64">
        <v>55</v>
      </c>
      <c r="L83" s="65">
        <v>0</v>
      </c>
      <c r="M83" s="65">
        <v>55</v>
      </c>
      <c r="N83" s="63" t="b">
        <v>1</v>
      </c>
      <c r="O83" s="78">
        <v>45058</v>
      </c>
    </row>
    <row r="84" spans="1:15" s="63" customFormat="1" ht="13.9" customHeight="1" x14ac:dyDescent="0.25">
      <c r="A84" s="62" t="s">
        <v>1</v>
      </c>
      <c r="B84" s="62" t="s">
        <v>437</v>
      </c>
      <c r="C84" s="62" t="s">
        <v>4</v>
      </c>
      <c r="D84" s="62" t="s">
        <v>436</v>
      </c>
      <c r="E84" s="63" t="s">
        <v>83</v>
      </c>
      <c r="F84" s="64">
        <v>75</v>
      </c>
      <c r="G84" s="64">
        <v>15</v>
      </c>
      <c r="H84" s="62" t="s">
        <v>1</v>
      </c>
      <c r="I84" s="62" t="s">
        <v>2</v>
      </c>
      <c r="J84" s="62" t="s">
        <v>62</v>
      </c>
      <c r="K84" s="64">
        <v>75</v>
      </c>
      <c r="L84" s="65">
        <v>0</v>
      </c>
      <c r="M84" s="65">
        <v>75</v>
      </c>
      <c r="N84" s="63" t="b">
        <v>1</v>
      </c>
      <c r="O84" s="78">
        <v>45058</v>
      </c>
    </row>
    <row r="85" spans="1:15" s="63" customFormat="1" ht="13.9" customHeight="1" x14ac:dyDescent="0.25">
      <c r="A85" s="62" t="s">
        <v>1</v>
      </c>
      <c r="B85" s="62" t="s">
        <v>437</v>
      </c>
      <c r="C85" s="62" t="s">
        <v>4</v>
      </c>
      <c r="D85" s="62" t="s">
        <v>436</v>
      </c>
      <c r="E85" s="63" t="s">
        <v>84</v>
      </c>
      <c r="F85" s="64">
        <v>65</v>
      </c>
      <c r="G85" s="64">
        <v>13</v>
      </c>
      <c r="H85" s="62" t="s">
        <v>1</v>
      </c>
      <c r="I85" s="62" t="s">
        <v>2</v>
      </c>
      <c r="J85" s="62" t="s">
        <v>62</v>
      </c>
      <c r="K85" s="64">
        <v>65</v>
      </c>
      <c r="L85" s="65">
        <v>0</v>
      </c>
      <c r="M85" s="65">
        <v>65</v>
      </c>
      <c r="N85" s="63" t="b">
        <v>1</v>
      </c>
      <c r="O85" s="78">
        <v>45058</v>
      </c>
    </row>
    <row r="86" spans="1:15" s="63" customFormat="1" ht="13.9" customHeight="1" x14ac:dyDescent="0.25">
      <c r="A86" s="62" t="s">
        <v>1</v>
      </c>
      <c r="B86" s="62" t="s">
        <v>437</v>
      </c>
      <c r="C86" s="62" t="s">
        <v>4</v>
      </c>
      <c r="D86" s="62" t="s">
        <v>436</v>
      </c>
      <c r="E86" s="63" t="s">
        <v>85</v>
      </c>
      <c r="F86" s="64">
        <v>110</v>
      </c>
      <c r="G86" s="64">
        <v>22</v>
      </c>
      <c r="H86" s="62" t="s">
        <v>1</v>
      </c>
      <c r="I86" s="62" t="s">
        <v>2</v>
      </c>
      <c r="J86" s="62" t="s">
        <v>62</v>
      </c>
      <c r="K86" s="64">
        <v>110</v>
      </c>
      <c r="L86" s="65">
        <v>0</v>
      </c>
      <c r="M86" s="65">
        <v>110</v>
      </c>
      <c r="N86" s="63" t="b">
        <v>1</v>
      </c>
      <c r="O86" s="78">
        <v>45058</v>
      </c>
    </row>
    <row r="87" spans="1:15" s="63" customFormat="1" ht="13.9" customHeight="1" x14ac:dyDescent="0.25">
      <c r="A87" s="62" t="s">
        <v>1</v>
      </c>
      <c r="B87" s="62" t="s">
        <v>437</v>
      </c>
      <c r="C87" s="62" t="s">
        <v>4</v>
      </c>
      <c r="D87" s="62" t="s">
        <v>436</v>
      </c>
      <c r="E87" s="63" t="s">
        <v>86</v>
      </c>
      <c r="F87" s="64">
        <v>40</v>
      </c>
      <c r="G87" s="64">
        <v>8</v>
      </c>
      <c r="H87" s="62" t="s">
        <v>1</v>
      </c>
      <c r="I87" s="62" t="s">
        <v>2</v>
      </c>
      <c r="J87" s="62" t="s">
        <v>62</v>
      </c>
      <c r="K87" s="64">
        <v>40</v>
      </c>
      <c r="L87" s="65">
        <v>0</v>
      </c>
      <c r="M87" s="65">
        <v>40</v>
      </c>
      <c r="N87" s="63" t="b">
        <v>1</v>
      </c>
      <c r="O87" s="78">
        <v>45058</v>
      </c>
    </row>
    <row r="88" spans="1:15" s="63" customFormat="1" ht="13.9" customHeight="1" x14ac:dyDescent="0.25">
      <c r="A88" s="62" t="s">
        <v>1</v>
      </c>
      <c r="B88" s="62" t="s">
        <v>437</v>
      </c>
      <c r="C88" s="62" t="s">
        <v>4</v>
      </c>
      <c r="D88" s="62" t="s">
        <v>436</v>
      </c>
      <c r="E88" s="63" t="s">
        <v>49</v>
      </c>
      <c r="F88" s="64">
        <v>60</v>
      </c>
      <c r="G88" s="64">
        <v>12</v>
      </c>
      <c r="H88" s="62" t="s">
        <v>1</v>
      </c>
      <c r="I88" s="62" t="s">
        <v>2</v>
      </c>
      <c r="J88" s="62" t="s">
        <v>62</v>
      </c>
      <c r="K88" s="64">
        <v>60</v>
      </c>
      <c r="L88" s="65">
        <v>0</v>
      </c>
      <c r="M88" s="65">
        <v>60</v>
      </c>
      <c r="N88" s="63" t="b">
        <v>1</v>
      </c>
      <c r="O88" s="78">
        <v>45058</v>
      </c>
    </row>
    <row r="89" spans="1:15" s="63" customFormat="1" ht="13.9" customHeight="1" x14ac:dyDescent="0.25">
      <c r="A89" s="62" t="s">
        <v>1</v>
      </c>
      <c r="B89" s="62" t="s">
        <v>437</v>
      </c>
      <c r="C89" s="62" t="s">
        <v>4</v>
      </c>
      <c r="D89" s="62" t="s">
        <v>436</v>
      </c>
      <c r="E89" s="63" t="s">
        <v>87</v>
      </c>
      <c r="F89" s="64">
        <v>25</v>
      </c>
      <c r="G89" s="64">
        <v>5</v>
      </c>
      <c r="H89" s="62" t="s">
        <v>1</v>
      </c>
      <c r="I89" s="62" t="s">
        <v>2</v>
      </c>
      <c r="J89" s="62" t="s">
        <v>62</v>
      </c>
      <c r="K89" s="64">
        <v>25</v>
      </c>
      <c r="L89" s="65">
        <v>0</v>
      </c>
      <c r="M89" s="65">
        <v>25</v>
      </c>
      <c r="N89" s="63" t="b">
        <v>1</v>
      </c>
      <c r="O89" s="78">
        <v>45058</v>
      </c>
    </row>
    <row r="90" spans="1:15" s="63" customFormat="1" ht="13.9" customHeight="1" x14ac:dyDescent="0.25">
      <c r="A90" s="62" t="s">
        <v>1</v>
      </c>
      <c r="B90" s="62" t="s">
        <v>437</v>
      </c>
      <c r="C90" s="62" t="s">
        <v>5</v>
      </c>
      <c r="D90" s="62" t="s">
        <v>448</v>
      </c>
      <c r="E90" s="63" t="s">
        <v>93</v>
      </c>
      <c r="F90" s="64">
        <v>80</v>
      </c>
      <c r="G90" s="64">
        <v>16</v>
      </c>
      <c r="H90" s="62" t="s">
        <v>147</v>
      </c>
      <c r="I90" s="62" t="s">
        <v>0</v>
      </c>
      <c r="J90" s="62" t="s">
        <v>0</v>
      </c>
      <c r="K90" s="64">
        <v>80</v>
      </c>
      <c r="L90" s="65">
        <v>0</v>
      </c>
      <c r="M90" s="65">
        <v>80</v>
      </c>
      <c r="N90" s="63" t="b">
        <v>1</v>
      </c>
      <c r="O90" s="78">
        <v>45058</v>
      </c>
    </row>
    <row r="91" spans="1:15" s="63" customFormat="1" ht="13.9" customHeight="1" x14ac:dyDescent="0.25">
      <c r="A91" s="62" t="s">
        <v>1</v>
      </c>
      <c r="B91" s="62" t="s">
        <v>437</v>
      </c>
      <c r="C91" s="62" t="s">
        <v>5</v>
      </c>
      <c r="D91" s="62" t="s">
        <v>448</v>
      </c>
      <c r="E91" s="63" t="s">
        <v>88</v>
      </c>
      <c r="F91" s="64">
        <v>115</v>
      </c>
      <c r="G91" s="64">
        <v>23</v>
      </c>
      <c r="H91" s="62" t="s">
        <v>147</v>
      </c>
      <c r="I91" s="62" t="s">
        <v>0</v>
      </c>
      <c r="J91" s="62" t="s">
        <v>0</v>
      </c>
      <c r="K91" s="64">
        <v>115</v>
      </c>
      <c r="L91" s="65">
        <v>0</v>
      </c>
      <c r="M91" s="65">
        <v>115</v>
      </c>
      <c r="N91" s="63" t="b">
        <v>1</v>
      </c>
      <c r="O91" s="78">
        <v>45058</v>
      </c>
    </row>
    <row r="92" spans="1:15" s="63" customFormat="1" ht="13.9" customHeight="1" x14ac:dyDescent="0.25">
      <c r="A92" s="62" t="s">
        <v>1</v>
      </c>
      <c r="B92" s="62" t="s">
        <v>437</v>
      </c>
      <c r="C92" s="62" t="s">
        <v>5</v>
      </c>
      <c r="D92" s="62" t="s">
        <v>448</v>
      </c>
      <c r="E92" s="63" t="s">
        <v>89</v>
      </c>
      <c r="F92" s="64">
        <v>125</v>
      </c>
      <c r="G92" s="64">
        <v>25</v>
      </c>
      <c r="H92" s="62" t="s">
        <v>147</v>
      </c>
      <c r="I92" s="62" t="s">
        <v>0</v>
      </c>
      <c r="J92" s="62" t="s">
        <v>0</v>
      </c>
      <c r="K92" s="64">
        <v>125</v>
      </c>
      <c r="L92" s="65">
        <v>0</v>
      </c>
      <c r="M92" s="65">
        <v>125</v>
      </c>
      <c r="N92" s="63" t="b">
        <v>1</v>
      </c>
      <c r="O92" s="78">
        <v>45058</v>
      </c>
    </row>
    <row r="93" spans="1:15" s="63" customFormat="1" ht="13.9" customHeight="1" x14ac:dyDescent="0.25">
      <c r="A93" s="62" t="s">
        <v>1</v>
      </c>
      <c r="B93" s="62" t="s">
        <v>437</v>
      </c>
      <c r="C93" s="62" t="s">
        <v>5</v>
      </c>
      <c r="D93" s="62" t="s">
        <v>448</v>
      </c>
      <c r="E93" s="63" t="s">
        <v>90</v>
      </c>
      <c r="F93" s="64">
        <v>70</v>
      </c>
      <c r="G93" s="64">
        <v>14</v>
      </c>
      <c r="H93" s="62" t="s">
        <v>147</v>
      </c>
      <c r="I93" s="62" t="s">
        <v>0</v>
      </c>
      <c r="J93" s="62" t="s">
        <v>0</v>
      </c>
      <c r="K93" s="64">
        <v>70</v>
      </c>
      <c r="L93" s="65">
        <v>0</v>
      </c>
      <c r="M93" s="65">
        <v>70</v>
      </c>
      <c r="N93" s="63" t="b">
        <v>1</v>
      </c>
      <c r="O93" s="78">
        <v>45058</v>
      </c>
    </row>
    <row r="94" spans="1:15" s="63" customFormat="1" ht="13.9" customHeight="1" x14ac:dyDescent="0.25">
      <c r="A94" s="62" t="s">
        <v>1</v>
      </c>
      <c r="B94" s="62" t="s">
        <v>437</v>
      </c>
      <c r="C94" s="62" t="s">
        <v>5</v>
      </c>
      <c r="D94" s="62" t="s">
        <v>448</v>
      </c>
      <c r="E94" s="63" t="s">
        <v>91</v>
      </c>
      <c r="F94" s="64">
        <v>105</v>
      </c>
      <c r="G94" s="64">
        <v>21</v>
      </c>
      <c r="H94" s="62" t="s">
        <v>147</v>
      </c>
      <c r="I94" s="62" t="s">
        <v>0</v>
      </c>
      <c r="J94" s="62" t="s">
        <v>0</v>
      </c>
      <c r="K94" s="64">
        <v>105</v>
      </c>
      <c r="L94" s="65">
        <v>0</v>
      </c>
      <c r="M94" s="65">
        <v>105</v>
      </c>
      <c r="N94" s="63" t="b">
        <v>1</v>
      </c>
      <c r="O94" s="78">
        <v>45058</v>
      </c>
    </row>
    <row r="95" spans="1:15" s="63" customFormat="1" ht="13.9" customHeight="1" x14ac:dyDescent="0.25">
      <c r="A95" s="62" t="s">
        <v>1</v>
      </c>
      <c r="B95" s="62" t="s">
        <v>437</v>
      </c>
      <c r="C95" s="62" t="s">
        <v>5</v>
      </c>
      <c r="D95" s="62" t="s">
        <v>448</v>
      </c>
      <c r="E95" s="63" t="s">
        <v>92</v>
      </c>
      <c r="F95" s="64">
        <v>95</v>
      </c>
      <c r="G95" s="64">
        <v>19</v>
      </c>
      <c r="H95" s="62" t="s">
        <v>147</v>
      </c>
      <c r="I95" s="62" t="s">
        <v>0</v>
      </c>
      <c r="J95" s="62" t="s">
        <v>0</v>
      </c>
      <c r="K95" s="64">
        <v>95</v>
      </c>
      <c r="L95" s="65">
        <v>0</v>
      </c>
      <c r="M95" s="65">
        <v>95</v>
      </c>
      <c r="N95" s="63" t="b">
        <v>1</v>
      </c>
      <c r="O95" s="78">
        <v>45058</v>
      </c>
    </row>
    <row r="96" spans="1:15" s="63" customFormat="1" ht="13.9" customHeight="1" x14ac:dyDescent="0.25">
      <c r="A96" s="62" t="s">
        <v>1</v>
      </c>
      <c r="B96" s="62" t="s">
        <v>437</v>
      </c>
      <c r="C96" s="63" t="s">
        <v>5</v>
      </c>
      <c r="D96" s="62" t="s">
        <v>448</v>
      </c>
      <c r="E96" s="63" t="s">
        <v>94</v>
      </c>
      <c r="F96" s="64">
        <v>85</v>
      </c>
      <c r="G96" s="64">
        <v>17</v>
      </c>
      <c r="H96" s="62" t="s">
        <v>1</v>
      </c>
      <c r="I96" s="62" t="s">
        <v>2</v>
      </c>
      <c r="J96" s="62" t="s">
        <v>62</v>
      </c>
      <c r="K96" s="64">
        <v>85</v>
      </c>
      <c r="L96" s="65">
        <v>0</v>
      </c>
      <c r="M96" s="65">
        <v>85</v>
      </c>
      <c r="N96" s="63" t="b">
        <v>1</v>
      </c>
      <c r="O96" s="78">
        <v>45058</v>
      </c>
    </row>
    <row r="97" spans="1:15" s="63" customFormat="1" ht="13.9" customHeight="1" x14ac:dyDescent="0.25">
      <c r="A97" s="62" t="s">
        <v>1</v>
      </c>
      <c r="B97" s="62" t="s">
        <v>437</v>
      </c>
      <c r="C97" s="63" t="s">
        <v>5</v>
      </c>
      <c r="D97" s="62" t="s">
        <v>448</v>
      </c>
      <c r="E97" s="63" t="s">
        <v>95</v>
      </c>
      <c r="F97" s="64">
        <v>60</v>
      </c>
      <c r="G97" s="64">
        <v>12</v>
      </c>
      <c r="H97" s="62" t="s">
        <v>1</v>
      </c>
      <c r="I97" s="62" t="s">
        <v>2</v>
      </c>
      <c r="J97" s="62" t="s">
        <v>62</v>
      </c>
      <c r="K97" s="64">
        <v>60</v>
      </c>
      <c r="L97" s="65">
        <v>0</v>
      </c>
      <c r="M97" s="65">
        <v>60</v>
      </c>
      <c r="N97" s="63" t="b">
        <v>1</v>
      </c>
      <c r="O97" s="78">
        <v>45058</v>
      </c>
    </row>
    <row r="98" spans="1:15" s="63" customFormat="1" ht="13.9" customHeight="1" x14ac:dyDescent="0.25">
      <c r="A98" s="62" t="s">
        <v>1</v>
      </c>
      <c r="B98" s="62" t="s">
        <v>437</v>
      </c>
      <c r="C98" s="63" t="s">
        <v>5</v>
      </c>
      <c r="D98" s="62" t="s">
        <v>448</v>
      </c>
      <c r="E98" s="63" t="s">
        <v>96</v>
      </c>
      <c r="F98" s="64">
        <v>140</v>
      </c>
      <c r="G98" s="64">
        <v>28</v>
      </c>
      <c r="H98" s="62" t="s">
        <v>1</v>
      </c>
      <c r="I98" s="62" t="s">
        <v>2</v>
      </c>
      <c r="J98" s="62" t="s">
        <v>62</v>
      </c>
      <c r="K98" s="64">
        <v>140</v>
      </c>
      <c r="L98" s="65">
        <v>0</v>
      </c>
      <c r="M98" s="65">
        <v>140</v>
      </c>
      <c r="N98" s="63" t="b">
        <v>1</v>
      </c>
      <c r="O98" s="78">
        <v>45058</v>
      </c>
    </row>
    <row r="99" spans="1:15" s="63" customFormat="1" ht="13.9" customHeight="1" x14ac:dyDescent="0.25">
      <c r="A99" s="62" t="s">
        <v>1</v>
      </c>
      <c r="B99" s="62" t="s">
        <v>437</v>
      </c>
      <c r="C99" s="62" t="s">
        <v>2</v>
      </c>
      <c r="D99" s="62" t="s">
        <v>486</v>
      </c>
      <c r="E99" s="62" t="s">
        <v>97</v>
      </c>
      <c r="F99" s="64">
        <v>2800</v>
      </c>
      <c r="G99" s="64">
        <v>560</v>
      </c>
      <c r="H99" s="62" t="s">
        <v>1</v>
      </c>
      <c r="I99" s="62" t="s">
        <v>2</v>
      </c>
      <c r="J99" s="62" t="s">
        <v>62</v>
      </c>
      <c r="K99" s="64">
        <v>2800</v>
      </c>
      <c r="L99" s="65">
        <v>0</v>
      </c>
      <c r="M99" s="65">
        <v>2800</v>
      </c>
      <c r="N99" s="63" t="b">
        <v>1</v>
      </c>
      <c r="O99" s="78">
        <v>45058</v>
      </c>
    </row>
    <row r="100" spans="1:15" s="63" customFormat="1" ht="13.9" customHeight="1" x14ac:dyDescent="0.25">
      <c r="A100" s="62" t="s">
        <v>1</v>
      </c>
      <c r="B100" s="62" t="s">
        <v>437</v>
      </c>
      <c r="C100" s="62" t="s">
        <v>2</v>
      </c>
      <c r="D100" s="62" t="s">
        <v>486</v>
      </c>
      <c r="E100" s="63" t="s">
        <v>98</v>
      </c>
      <c r="F100" s="64">
        <v>570</v>
      </c>
      <c r="G100" s="64">
        <v>114</v>
      </c>
      <c r="H100" s="62" t="s">
        <v>1</v>
      </c>
      <c r="I100" s="62" t="s">
        <v>2</v>
      </c>
      <c r="J100" s="62" t="s">
        <v>62</v>
      </c>
      <c r="K100" s="64">
        <v>570</v>
      </c>
      <c r="L100" s="65">
        <v>0</v>
      </c>
      <c r="M100" s="65">
        <v>570</v>
      </c>
      <c r="N100" s="63" t="b">
        <v>1</v>
      </c>
      <c r="O100" s="78">
        <v>45058</v>
      </c>
    </row>
    <row r="101" spans="1:15" s="63" customFormat="1" ht="13.9" customHeight="1" x14ac:dyDescent="0.25">
      <c r="A101" s="62" t="s">
        <v>1</v>
      </c>
      <c r="B101" s="62" t="s">
        <v>437</v>
      </c>
      <c r="C101" s="62" t="s">
        <v>2</v>
      </c>
      <c r="D101" s="62" t="s">
        <v>486</v>
      </c>
      <c r="E101" s="63" t="s">
        <v>99</v>
      </c>
      <c r="F101" s="64">
        <v>2000</v>
      </c>
      <c r="G101" s="64">
        <v>400</v>
      </c>
      <c r="H101" s="62" t="s">
        <v>1</v>
      </c>
      <c r="I101" s="62" t="s">
        <v>2</v>
      </c>
      <c r="J101" s="62" t="s">
        <v>62</v>
      </c>
      <c r="K101" s="64">
        <v>2000</v>
      </c>
      <c r="L101" s="65">
        <v>0</v>
      </c>
      <c r="M101" s="65">
        <v>2000</v>
      </c>
      <c r="N101" s="63" t="b">
        <v>1</v>
      </c>
      <c r="O101" s="78">
        <v>45058</v>
      </c>
    </row>
    <row r="102" spans="1:15" s="63" customFormat="1" ht="13.9" customHeight="1" x14ac:dyDescent="0.25">
      <c r="A102" s="62" t="s">
        <v>1</v>
      </c>
      <c r="B102" s="62" t="s">
        <v>437</v>
      </c>
      <c r="C102" s="62" t="s">
        <v>2</v>
      </c>
      <c r="D102" s="62" t="s">
        <v>486</v>
      </c>
      <c r="E102" s="63" t="s">
        <v>100</v>
      </c>
      <c r="F102" s="64">
        <v>300</v>
      </c>
      <c r="G102" s="64">
        <v>60</v>
      </c>
      <c r="H102" s="62" t="s">
        <v>1</v>
      </c>
      <c r="I102" s="62" t="s">
        <v>2</v>
      </c>
      <c r="J102" s="62" t="s">
        <v>62</v>
      </c>
      <c r="K102" s="64">
        <v>300</v>
      </c>
      <c r="L102" s="65">
        <v>0</v>
      </c>
      <c r="M102" s="65">
        <v>300</v>
      </c>
      <c r="N102" s="63" t="b">
        <v>1</v>
      </c>
      <c r="O102" s="78">
        <v>45058</v>
      </c>
    </row>
    <row r="103" spans="1:15" s="63" customFormat="1" ht="13.9" customHeight="1" x14ac:dyDescent="0.25">
      <c r="A103" s="62" t="s">
        <v>1</v>
      </c>
      <c r="B103" s="62" t="s">
        <v>437</v>
      </c>
      <c r="C103" s="63" t="s">
        <v>265</v>
      </c>
      <c r="D103" s="62" t="s">
        <v>490</v>
      </c>
      <c r="E103" s="63" t="s">
        <v>311</v>
      </c>
      <c r="F103" s="64">
        <v>125</v>
      </c>
      <c r="G103" s="64">
        <v>25</v>
      </c>
      <c r="H103" s="62" t="s">
        <v>147</v>
      </c>
      <c r="I103" s="62" t="s">
        <v>0</v>
      </c>
      <c r="J103" s="62" t="s">
        <v>0</v>
      </c>
      <c r="K103" s="64">
        <v>125</v>
      </c>
      <c r="L103" s="65">
        <v>0</v>
      </c>
      <c r="M103" s="65">
        <v>125</v>
      </c>
      <c r="N103" s="63" t="b">
        <v>1</v>
      </c>
      <c r="O103" s="78">
        <v>45058</v>
      </c>
    </row>
    <row r="104" spans="1:15" s="63" customFormat="1" ht="13.9" customHeight="1" x14ac:dyDescent="0.25">
      <c r="A104" s="62" t="s">
        <v>1</v>
      </c>
      <c r="B104" s="62" t="s">
        <v>437</v>
      </c>
      <c r="C104" s="63" t="s">
        <v>265</v>
      </c>
      <c r="D104" s="62" t="s">
        <v>490</v>
      </c>
      <c r="E104" s="63" t="s">
        <v>312</v>
      </c>
      <c r="F104" s="64">
        <v>500</v>
      </c>
      <c r="G104" s="64">
        <v>100</v>
      </c>
      <c r="H104" s="62" t="s">
        <v>147</v>
      </c>
      <c r="I104" s="62" t="s">
        <v>0</v>
      </c>
      <c r="J104" s="62" t="s">
        <v>0</v>
      </c>
      <c r="K104" s="64">
        <v>500</v>
      </c>
      <c r="L104" s="65">
        <v>0</v>
      </c>
      <c r="M104" s="65">
        <v>500</v>
      </c>
      <c r="N104" s="63" t="b">
        <v>1</v>
      </c>
      <c r="O104" s="78">
        <v>45058</v>
      </c>
    </row>
    <row r="105" spans="1:15" s="63" customFormat="1" ht="13.9" customHeight="1" x14ac:dyDescent="0.25">
      <c r="A105" s="62" t="s">
        <v>1</v>
      </c>
      <c r="B105" s="62" t="s">
        <v>437</v>
      </c>
      <c r="C105" s="63" t="s">
        <v>265</v>
      </c>
      <c r="D105" s="62" t="s">
        <v>490</v>
      </c>
      <c r="E105" s="63" t="s">
        <v>101</v>
      </c>
      <c r="F105" s="64">
        <v>175</v>
      </c>
      <c r="G105" s="64">
        <v>35</v>
      </c>
      <c r="H105" s="62" t="s">
        <v>147</v>
      </c>
      <c r="I105" s="62" t="s">
        <v>0</v>
      </c>
      <c r="J105" s="62" t="s">
        <v>0</v>
      </c>
      <c r="K105" s="64">
        <v>175</v>
      </c>
      <c r="L105" s="65">
        <v>0</v>
      </c>
      <c r="M105" s="65">
        <v>175</v>
      </c>
      <c r="N105" s="63" t="b">
        <v>1</v>
      </c>
      <c r="O105" s="78">
        <v>45058</v>
      </c>
    </row>
    <row r="106" spans="1:15" s="63" customFormat="1" ht="13.9" customHeight="1" x14ac:dyDescent="0.25">
      <c r="A106" s="62" t="s">
        <v>1</v>
      </c>
      <c r="B106" s="62" t="s">
        <v>437</v>
      </c>
      <c r="C106" s="63" t="s">
        <v>265</v>
      </c>
      <c r="D106" s="62" t="s">
        <v>490</v>
      </c>
      <c r="E106" s="63" t="s">
        <v>102</v>
      </c>
      <c r="F106" s="64">
        <v>250</v>
      </c>
      <c r="G106" s="64">
        <v>50</v>
      </c>
      <c r="H106" s="62" t="s">
        <v>147</v>
      </c>
      <c r="I106" s="62" t="s">
        <v>0</v>
      </c>
      <c r="J106" s="62" t="s">
        <v>0</v>
      </c>
      <c r="K106" s="64">
        <v>250</v>
      </c>
      <c r="L106" s="65">
        <v>0</v>
      </c>
      <c r="M106" s="65">
        <v>250</v>
      </c>
      <c r="N106" s="63" t="b">
        <v>1</v>
      </c>
      <c r="O106" s="78">
        <v>45058</v>
      </c>
    </row>
    <row r="107" spans="1:15" s="63" customFormat="1" ht="13.9" customHeight="1" x14ac:dyDescent="0.25">
      <c r="A107" s="62" t="s">
        <v>1</v>
      </c>
      <c r="B107" s="62" t="s">
        <v>437</v>
      </c>
      <c r="C107" s="63" t="s">
        <v>265</v>
      </c>
      <c r="D107" s="62" t="s">
        <v>490</v>
      </c>
      <c r="E107" s="63" t="s">
        <v>103</v>
      </c>
      <c r="F107" s="64">
        <v>100</v>
      </c>
      <c r="G107" s="64">
        <v>20</v>
      </c>
      <c r="H107" s="62" t="s">
        <v>147</v>
      </c>
      <c r="I107" s="62" t="s">
        <v>0</v>
      </c>
      <c r="J107" s="62" t="s">
        <v>0</v>
      </c>
      <c r="K107" s="64">
        <v>100</v>
      </c>
      <c r="L107" s="65">
        <v>0</v>
      </c>
      <c r="M107" s="65">
        <v>100</v>
      </c>
      <c r="N107" s="63" t="b">
        <v>1</v>
      </c>
      <c r="O107" s="78">
        <v>45058</v>
      </c>
    </row>
    <row r="108" spans="1:15" s="63" customFormat="1" ht="13.9" customHeight="1" x14ac:dyDescent="0.25">
      <c r="A108" s="62" t="s">
        <v>1</v>
      </c>
      <c r="B108" s="62" t="s">
        <v>437</v>
      </c>
      <c r="C108" s="63" t="s">
        <v>265</v>
      </c>
      <c r="D108" s="62" t="s">
        <v>490</v>
      </c>
      <c r="E108" s="63" t="s">
        <v>104</v>
      </c>
      <c r="F108" s="64">
        <v>15</v>
      </c>
      <c r="G108" s="64">
        <v>3</v>
      </c>
      <c r="H108" s="62" t="s">
        <v>147</v>
      </c>
      <c r="I108" s="62" t="s">
        <v>0</v>
      </c>
      <c r="J108" s="62" t="s">
        <v>0</v>
      </c>
      <c r="K108" s="64">
        <v>15</v>
      </c>
      <c r="L108" s="65">
        <v>0</v>
      </c>
      <c r="M108" s="65">
        <v>15</v>
      </c>
      <c r="N108" s="63" t="b">
        <v>1</v>
      </c>
      <c r="O108" s="78">
        <v>45058</v>
      </c>
    </row>
    <row r="109" spans="1:15" s="63" customFormat="1" ht="13.9" customHeight="1" x14ac:dyDescent="0.25">
      <c r="A109" s="62" t="s">
        <v>1</v>
      </c>
      <c r="B109" s="62" t="s">
        <v>437</v>
      </c>
      <c r="C109" s="63" t="s">
        <v>265</v>
      </c>
      <c r="D109" s="62" t="s">
        <v>490</v>
      </c>
      <c r="E109" s="63" t="s">
        <v>105</v>
      </c>
      <c r="F109" s="64">
        <v>50</v>
      </c>
      <c r="G109" s="64">
        <v>10</v>
      </c>
      <c r="H109" s="62" t="s">
        <v>147</v>
      </c>
      <c r="I109" s="62" t="s">
        <v>0</v>
      </c>
      <c r="J109" s="62" t="s">
        <v>0</v>
      </c>
      <c r="K109" s="64">
        <v>50</v>
      </c>
      <c r="L109" s="65">
        <v>0</v>
      </c>
      <c r="M109" s="65">
        <v>50</v>
      </c>
      <c r="N109" s="63" t="b">
        <v>1</v>
      </c>
      <c r="O109" s="78">
        <v>45058</v>
      </c>
    </row>
    <row r="110" spans="1:15" s="63" customFormat="1" ht="13.9" customHeight="1" x14ac:dyDescent="0.25">
      <c r="A110" s="62" t="s">
        <v>1</v>
      </c>
      <c r="B110" s="62" t="s">
        <v>437</v>
      </c>
      <c r="C110" s="63" t="s">
        <v>265</v>
      </c>
      <c r="D110" s="62" t="s">
        <v>490</v>
      </c>
      <c r="E110" s="63" t="s">
        <v>106</v>
      </c>
      <c r="F110" s="64">
        <v>35</v>
      </c>
      <c r="G110" s="64">
        <v>7</v>
      </c>
      <c r="H110" s="62" t="s">
        <v>147</v>
      </c>
      <c r="I110" s="62" t="s">
        <v>0</v>
      </c>
      <c r="J110" s="62" t="s">
        <v>0</v>
      </c>
      <c r="K110" s="64">
        <v>35</v>
      </c>
      <c r="L110" s="65">
        <v>0</v>
      </c>
      <c r="M110" s="65">
        <v>35</v>
      </c>
      <c r="N110" s="63" t="b">
        <v>1</v>
      </c>
      <c r="O110" s="78">
        <v>45058</v>
      </c>
    </row>
    <row r="111" spans="1:15" s="63" customFormat="1" ht="13.9" customHeight="1" x14ac:dyDescent="0.25">
      <c r="A111" s="62" t="s">
        <v>1</v>
      </c>
      <c r="B111" s="62" t="s">
        <v>437</v>
      </c>
      <c r="C111" s="63" t="s">
        <v>265</v>
      </c>
      <c r="D111" s="62" t="s">
        <v>490</v>
      </c>
      <c r="E111" s="63" t="s">
        <v>107</v>
      </c>
      <c r="F111" s="64">
        <v>60</v>
      </c>
      <c r="G111" s="64">
        <v>12</v>
      </c>
      <c r="H111" s="62" t="s">
        <v>147</v>
      </c>
      <c r="I111" s="62" t="s">
        <v>0</v>
      </c>
      <c r="J111" s="62" t="s">
        <v>0</v>
      </c>
      <c r="K111" s="64">
        <v>60</v>
      </c>
      <c r="L111" s="65">
        <v>0</v>
      </c>
      <c r="M111" s="65">
        <v>60</v>
      </c>
      <c r="N111" s="63" t="b">
        <v>1</v>
      </c>
      <c r="O111" s="78">
        <v>45058</v>
      </c>
    </row>
    <row r="112" spans="1:15" s="63" customFormat="1" ht="13.9" customHeight="1" x14ac:dyDescent="0.25">
      <c r="A112" s="62" t="s">
        <v>1</v>
      </c>
      <c r="B112" s="62" t="s">
        <v>437</v>
      </c>
      <c r="C112" s="63" t="s">
        <v>265</v>
      </c>
      <c r="D112" s="62" t="s">
        <v>490</v>
      </c>
      <c r="E112" s="63" t="s">
        <v>108</v>
      </c>
      <c r="F112" s="64">
        <v>60</v>
      </c>
      <c r="G112" s="64">
        <v>12</v>
      </c>
      <c r="H112" s="62" t="s">
        <v>147</v>
      </c>
      <c r="I112" s="62" t="s">
        <v>0</v>
      </c>
      <c r="J112" s="62" t="s">
        <v>0</v>
      </c>
      <c r="K112" s="64">
        <v>60</v>
      </c>
      <c r="L112" s="65">
        <v>0</v>
      </c>
      <c r="M112" s="65">
        <v>60</v>
      </c>
      <c r="N112" s="63" t="b">
        <v>1</v>
      </c>
      <c r="O112" s="78">
        <v>45058</v>
      </c>
    </row>
    <row r="113" spans="1:15" s="63" customFormat="1" ht="13.9" customHeight="1" x14ac:dyDescent="0.25">
      <c r="A113" s="62" t="s">
        <v>1</v>
      </c>
      <c r="B113" s="62" t="s">
        <v>437</v>
      </c>
      <c r="C113" s="63" t="s">
        <v>265</v>
      </c>
      <c r="D113" s="62" t="s">
        <v>490</v>
      </c>
      <c r="E113" s="63" t="s">
        <v>109</v>
      </c>
      <c r="F113" s="64">
        <v>15</v>
      </c>
      <c r="G113" s="64">
        <v>3</v>
      </c>
      <c r="H113" s="62" t="s">
        <v>147</v>
      </c>
      <c r="I113" s="62" t="s">
        <v>0</v>
      </c>
      <c r="J113" s="62" t="s">
        <v>0</v>
      </c>
      <c r="K113" s="64">
        <v>15</v>
      </c>
      <c r="L113" s="65">
        <v>0</v>
      </c>
      <c r="M113" s="65">
        <v>15</v>
      </c>
      <c r="N113" s="63" t="b">
        <v>1</v>
      </c>
      <c r="O113" s="78">
        <v>45058</v>
      </c>
    </row>
    <row r="114" spans="1:15" s="63" customFormat="1" ht="13.9" customHeight="1" x14ac:dyDescent="0.25">
      <c r="A114" s="62" t="s">
        <v>1</v>
      </c>
      <c r="B114" s="62" t="s">
        <v>437</v>
      </c>
      <c r="C114" s="63" t="s">
        <v>265</v>
      </c>
      <c r="D114" s="62" t="s">
        <v>490</v>
      </c>
      <c r="E114" s="63" t="s">
        <v>110</v>
      </c>
      <c r="F114" s="64">
        <v>25</v>
      </c>
      <c r="G114" s="64">
        <v>5</v>
      </c>
      <c r="H114" s="62" t="s">
        <v>147</v>
      </c>
      <c r="I114" s="62" t="s">
        <v>0</v>
      </c>
      <c r="J114" s="62" t="s">
        <v>0</v>
      </c>
      <c r="K114" s="64">
        <v>25</v>
      </c>
      <c r="L114" s="65">
        <v>0</v>
      </c>
      <c r="M114" s="65">
        <v>25</v>
      </c>
      <c r="N114" s="63" t="b">
        <v>1</v>
      </c>
      <c r="O114" s="78">
        <v>45058</v>
      </c>
    </row>
    <row r="115" spans="1:15" s="63" customFormat="1" ht="13.9" customHeight="1" x14ac:dyDescent="0.25">
      <c r="A115" s="62" t="s">
        <v>1</v>
      </c>
      <c r="B115" s="62" t="s">
        <v>437</v>
      </c>
      <c r="C115" s="63" t="s">
        <v>265</v>
      </c>
      <c r="D115" s="62" t="s">
        <v>490</v>
      </c>
      <c r="E115" s="63" t="s">
        <v>111</v>
      </c>
      <c r="F115" s="64">
        <v>65</v>
      </c>
      <c r="G115" s="64">
        <v>13</v>
      </c>
      <c r="H115" s="62" t="s">
        <v>147</v>
      </c>
      <c r="I115" s="62" t="s">
        <v>0</v>
      </c>
      <c r="J115" s="62" t="s">
        <v>0</v>
      </c>
      <c r="K115" s="64">
        <v>65</v>
      </c>
      <c r="L115" s="65">
        <v>0</v>
      </c>
      <c r="M115" s="65">
        <v>65</v>
      </c>
      <c r="N115" s="63" t="b">
        <v>1</v>
      </c>
      <c r="O115" s="78">
        <v>45058</v>
      </c>
    </row>
    <row r="116" spans="1:15" s="63" customFormat="1" ht="13.9" customHeight="1" x14ac:dyDescent="0.25">
      <c r="A116" s="62" t="s">
        <v>1</v>
      </c>
      <c r="B116" s="62" t="s">
        <v>437</v>
      </c>
      <c r="C116" s="63" t="s">
        <v>265</v>
      </c>
      <c r="D116" s="62" t="s">
        <v>490</v>
      </c>
      <c r="E116" s="63" t="s">
        <v>112</v>
      </c>
      <c r="F116" s="64">
        <v>15</v>
      </c>
      <c r="G116" s="64">
        <v>3</v>
      </c>
      <c r="H116" s="62" t="s">
        <v>147</v>
      </c>
      <c r="I116" s="62" t="s">
        <v>0</v>
      </c>
      <c r="J116" s="62" t="s">
        <v>0</v>
      </c>
      <c r="K116" s="64">
        <v>15</v>
      </c>
      <c r="L116" s="65">
        <v>0</v>
      </c>
      <c r="M116" s="65">
        <v>15</v>
      </c>
      <c r="N116" s="63" t="b">
        <v>1</v>
      </c>
      <c r="O116" s="78">
        <v>45058</v>
      </c>
    </row>
    <row r="117" spans="1:15" s="63" customFormat="1" ht="13.9" customHeight="1" x14ac:dyDescent="0.25">
      <c r="A117" s="62" t="s">
        <v>1</v>
      </c>
      <c r="B117" s="62" t="s">
        <v>437</v>
      </c>
      <c r="C117" s="63" t="s">
        <v>265</v>
      </c>
      <c r="D117" s="62" t="s">
        <v>490</v>
      </c>
      <c r="E117" s="63" t="s">
        <v>113</v>
      </c>
      <c r="F117" s="64">
        <v>20</v>
      </c>
      <c r="G117" s="64">
        <v>4</v>
      </c>
      <c r="H117" s="62" t="s">
        <v>147</v>
      </c>
      <c r="I117" s="62" t="s">
        <v>0</v>
      </c>
      <c r="J117" s="62" t="s">
        <v>0</v>
      </c>
      <c r="K117" s="64">
        <v>20</v>
      </c>
      <c r="L117" s="65">
        <v>0</v>
      </c>
      <c r="M117" s="65">
        <v>20</v>
      </c>
      <c r="N117" s="63" t="b">
        <v>1</v>
      </c>
      <c r="O117" s="78">
        <v>45058</v>
      </c>
    </row>
    <row r="118" spans="1:15" s="63" customFormat="1" ht="13.9" customHeight="1" x14ac:dyDescent="0.25">
      <c r="A118" s="62" t="s">
        <v>1</v>
      </c>
      <c r="B118" s="62" t="s">
        <v>437</v>
      </c>
      <c r="C118" s="63" t="s">
        <v>265</v>
      </c>
      <c r="D118" s="62" t="s">
        <v>490</v>
      </c>
      <c r="E118" s="63" t="s">
        <v>114</v>
      </c>
      <c r="F118" s="64">
        <v>20</v>
      </c>
      <c r="G118" s="64">
        <v>4</v>
      </c>
      <c r="H118" s="62" t="s">
        <v>147</v>
      </c>
      <c r="I118" s="62" t="s">
        <v>0</v>
      </c>
      <c r="J118" s="62" t="s">
        <v>0</v>
      </c>
      <c r="K118" s="64">
        <v>20</v>
      </c>
      <c r="L118" s="65">
        <v>0</v>
      </c>
      <c r="M118" s="65">
        <v>20</v>
      </c>
      <c r="N118" s="63" t="b">
        <v>1</v>
      </c>
      <c r="O118" s="78">
        <v>45058</v>
      </c>
    </row>
    <row r="119" spans="1:15" s="63" customFormat="1" ht="13.9" customHeight="1" x14ac:dyDescent="0.25">
      <c r="A119" s="62" t="s">
        <v>1</v>
      </c>
      <c r="B119" s="62" t="s">
        <v>437</v>
      </c>
      <c r="C119" s="63" t="s">
        <v>266</v>
      </c>
      <c r="D119" s="62" t="s">
        <v>495</v>
      </c>
      <c r="E119" s="63" t="s">
        <v>115</v>
      </c>
      <c r="F119" s="64">
        <v>50</v>
      </c>
      <c r="G119" s="64">
        <v>10</v>
      </c>
      <c r="H119" s="62" t="s">
        <v>147</v>
      </c>
      <c r="I119" s="62" t="s">
        <v>0</v>
      </c>
      <c r="J119" s="62" t="s">
        <v>0</v>
      </c>
      <c r="K119" s="64">
        <v>50</v>
      </c>
      <c r="L119" s="65">
        <v>0</v>
      </c>
      <c r="M119" s="65">
        <v>50</v>
      </c>
      <c r="N119" s="63" t="b">
        <v>1</v>
      </c>
      <c r="O119" s="78">
        <v>45058</v>
      </c>
    </row>
    <row r="120" spans="1:15" s="63" customFormat="1" ht="13.9" customHeight="1" x14ac:dyDescent="0.25">
      <c r="A120" s="62" t="s">
        <v>1</v>
      </c>
      <c r="B120" s="62" t="s">
        <v>437</v>
      </c>
      <c r="C120" s="63" t="s">
        <v>266</v>
      </c>
      <c r="D120" s="62" t="s">
        <v>495</v>
      </c>
      <c r="E120" s="63" t="s">
        <v>116</v>
      </c>
      <c r="F120" s="64">
        <v>45</v>
      </c>
      <c r="G120" s="64">
        <v>9</v>
      </c>
      <c r="H120" s="62" t="s">
        <v>147</v>
      </c>
      <c r="I120" s="62" t="s">
        <v>0</v>
      </c>
      <c r="J120" s="62" t="s">
        <v>0</v>
      </c>
      <c r="K120" s="64">
        <v>45</v>
      </c>
      <c r="L120" s="65">
        <v>0</v>
      </c>
      <c r="M120" s="65">
        <v>45</v>
      </c>
      <c r="N120" s="63" t="b">
        <v>1</v>
      </c>
      <c r="O120" s="78">
        <v>45058</v>
      </c>
    </row>
    <row r="121" spans="1:15" s="63" customFormat="1" ht="13.9" customHeight="1" x14ac:dyDescent="0.25">
      <c r="A121" s="62" t="s">
        <v>1</v>
      </c>
      <c r="B121" s="62" t="s">
        <v>437</v>
      </c>
      <c r="C121" s="63" t="s">
        <v>266</v>
      </c>
      <c r="D121" s="62" t="s">
        <v>495</v>
      </c>
      <c r="E121" s="63" t="s">
        <v>117</v>
      </c>
      <c r="F121" s="64">
        <v>70</v>
      </c>
      <c r="G121" s="64">
        <v>14</v>
      </c>
      <c r="H121" s="62" t="s">
        <v>147</v>
      </c>
      <c r="I121" s="62" t="s">
        <v>0</v>
      </c>
      <c r="J121" s="62" t="s">
        <v>0</v>
      </c>
      <c r="K121" s="64">
        <v>70</v>
      </c>
      <c r="L121" s="65">
        <v>0</v>
      </c>
      <c r="M121" s="65">
        <v>70</v>
      </c>
      <c r="N121" s="63" t="b">
        <v>1</v>
      </c>
      <c r="O121" s="78">
        <v>45058</v>
      </c>
    </row>
    <row r="122" spans="1:15" s="63" customFormat="1" ht="13.9" customHeight="1" x14ac:dyDescent="0.25">
      <c r="A122" s="62" t="s">
        <v>1</v>
      </c>
      <c r="B122" s="62" t="s">
        <v>437</v>
      </c>
      <c r="C122" s="63" t="s">
        <v>266</v>
      </c>
      <c r="D122" s="62" t="s">
        <v>495</v>
      </c>
      <c r="E122" s="63" t="s">
        <v>118</v>
      </c>
      <c r="F122" s="64">
        <v>35</v>
      </c>
      <c r="G122" s="64">
        <v>7</v>
      </c>
      <c r="H122" s="62" t="s">
        <v>147</v>
      </c>
      <c r="I122" s="62" t="s">
        <v>0</v>
      </c>
      <c r="J122" s="62" t="s">
        <v>0</v>
      </c>
      <c r="K122" s="64">
        <v>35</v>
      </c>
      <c r="L122" s="65">
        <v>0</v>
      </c>
      <c r="M122" s="65">
        <v>35</v>
      </c>
      <c r="N122" s="63" t="b">
        <v>1</v>
      </c>
      <c r="O122" s="78">
        <v>45058</v>
      </c>
    </row>
    <row r="123" spans="1:15" s="63" customFormat="1" ht="13.9" customHeight="1" x14ac:dyDescent="0.25">
      <c r="A123" s="62" t="s">
        <v>1</v>
      </c>
      <c r="B123" s="62" t="s">
        <v>437</v>
      </c>
      <c r="C123" s="63" t="s">
        <v>266</v>
      </c>
      <c r="D123" s="62" t="s">
        <v>495</v>
      </c>
      <c r="E123" s="63" t="s">
        <v>119</v>
      </c>
      <c r="F123" s="64">
        <v>75</v>
      </c>
      <c r="G123" s="64">
        <v>15</v>
      </c>
      <c r="H123" s="62" t="s">
        <v>147</v>
      </c>
      <c r="I123" s="62" t="s">
        <v>0</v>
      </c>
      <c r="J123" s="62" t="s">
        <v>0</v>
      </c>
      <c r="K123" s="64">
        <v>75</v>
      </c>
      <c r="L123" s="65">
        <v>0</v>
      </c>
      <c r="M123" s="65">
        <v>75</v>
      </c>
      <c r="N123" s="63" t="b">
        <v>1</v>
      </c>
      <c r="O123" s="78">
        <v>45058</v>
      </c>
    </row>
    <row r="124" spans="1:15" s="63" customFormat="1" ht="13.9" customHeight="1" x14ac:dyDescent="0.25">
      <c r="A124" s="62" t="s">
        <v>1</v>
      </c>
      <c r="B124" s="62" t="s">
        <v>437</v>
      </c>
      <c r="C124" s="63" t="s">
        <v>266</v>
      </c>
      <c r="D124" s="62" t="s">
        <v>495</v>
      </c>
      <c r="E124" s="63" t="s">
        <v>120</v>
      </c>
      <c r="F124" s="64">
        <v>30</v>
      </c>
      <c r="G124" s="64">
        <v>6</v>
      </c>
      <c r="H124" s="62" t="s">
        <v>147</v>
      </c>
      <c r="I124" s="62" t="s">
        <v>0</v>
      </c>
      <c r="J124" s="62" t="s">
        <v>0</v>
      </c>
      <c r="K124" s="64">
        <v>30</v>
      </c>
      <c r="L124" s="65">
        <v>0</v>
      </c>
      <c r="M124" s="65">
        <v>30</v>
      </c>
      <c r="N124" s="63" t="b">
        <v>1</v>
      </c>
      <c r="O124" s="78">
        <v>45058</v>
      </c>
    </row>
    <row r="125" spans="1:15" s="63" customFormat="1" ht="13.9" customHeight="1" x14ac:dyDescent="0.25">
      <c r="A125" s="62" t="s">
        <v>1</v>
      </c>
      <c r="B125" s="62" t="s">
        <v>437</v>
      </c>
      <c r="C125" s="63" t="s">
        <v>266</v>
      </c>
      <c r="D125" s="62" t="s">
        <v>495</v>
      </c>
      <c r="E125" s="63" t="s">
        <v>121</v>
      </c>
      <c r="F125" s="64">
        <v>20</v>
      </c>
      <c r="G125" s="64">
        <v>4</v>
      </c>
      <c r="H125" s="62" t="s">
        <v>147</v>
      </c>
      <c r="I125" s="62" t="s">
        <v>0</v>
      </c>
      <c r="J125" s="62" t="s">
        <v>0</v>
      </c>
      <c r="K125" s="64">
        <v>20</v>
      </c>
      <c r="L125" s="65">
        <v>0</v>
      </c>
      <c r="M125" s="65">
        <v>20</v>
      </c>
      <c r="N125" s="63" t="b">
        <v>1</v>
      </c>
      <c r="O125" s="78">
        <v>45058</v>
      </c>
    </row>
    <row r="126" spans="1:15" s="63" customFormat="1" ht="13.9" customHeight="1" x14ac:dyDescent="0.25">
      <c r="A126" s="62" t="s">
        <v>1</v>
      </c>
      <c r="B126" s="62" t="s">
        <v>437</v>
      </c>
      <c r="C126" s="63" t="s">
        <v>266</v>
      </c>
      <c r="D126" s="62" t="s">
        <v>495</v>
      </c>
      <c r="E126" s="63" t="s">
        <v>122</v>
      </c>
      <c r="F126" s="64">
        <v>25</v>
      </c>
      <c r="G126" s="64">
        <v>5</v>
      </c>
      <c r="H126" s="62" t="s">
        <v>147</v>
      </c>
      <c r="I126" s="62" t="s">
        <v>0</v>
      </c>
      <c r="J126" s="62" t="s">
        <v>0</v>
      </c>
      <c r="K126" s="64">
        <v>25</v>
      </c>
      <c r="L126" s="65">
        <v>0</v>
      </c>
      <c r="M126" s="65">
        <v>25</v>
      </c>
      <c r="N126" s="63" t="b">
        <v>1</v>
      </c>
      <c r="O126" s="78">
        <v>45058</v>
      </c>
    </row>
    <row r="127" spans="1:15" s="63" customFormat="1" ht="13.9" customHeight="1" x14ac:dyDescent="0.25">
      <c r="A127" s="62" t="s">
        <v>1</v>
      </c>
      <c r="B127" s="62" t="s">
        <v>437</v>
      </c>
      <c r="C127" s="63" t="s">
        <v>266</v>
      </c>
      <c r="D127" s="62" t="s">
        <v>495</v>
      </c>
      <c r="E127" s="63" t="s">
        <v>123</v>
      </c>
      <c r="F127" s="64">
        <v>55</v>
      </c>
      <c r="G127" s="64">
        <v>11</v>
      </c>
      <c r="H127" s="62" t="s">
        <v>147</v>
      </c>
      <c r="I127" s="62" t="s">
        <v>0</v>
      </c>
      <c r="J127" s="62" t="s">
        <v>0</v>
      </c>
      <c r="K127" s="64">
        <v>55</v>
      </c>
      <c r="L127" s="65">
        <v>0</v>
      </c>
      <c r="M127" s="65">
        <v>55</v>
      </c>
      <c r="N127" s="63" t="b">
        <v>1</v>
      </c>
      <c r="O127" s="78">
        <v>45058</v>
      </c>
    </row>
    <row r="128" spans="1:15" s="63" customFormat="1" ht="13.9" customHeight="1" x14ac:dyDescent="0.25">
      <c r="A128" s="62" t="s">
        <v>1</v>
      </c>
      <c r="B128" s="62" t="s">
        <v>437</v>
      </c>
      <c r="C128" s="63" t="s">
        <v>266</v>
      </c>
      <c r="D128" s="62" t="s">
        <v>495</v>
      </c>
      <c r="E128" s="63" t="s">
        <v>124</v>
      </c>
      <c r="F128" s="64">
        <v>25</v>
      </c>
      <c r="G128" s="64">
        <v>5</v>
      </c>
      <c r="H128" s="62" t="s">
        <v>147</v>
      </c>
      <c r="I128" s="62" t="s">
        <v>0</v>
      </c>
      <c r="J128" s="62" t="s">
        <v>0</v>
      </c>
      <c r="K128" s="64">
        <v>25</v>
      </c>
      <c r="L128" s="65">
        <v>0</v>
      </c>
      <c r="M128" s="65">
        <v>25</v>
      </c>
      <c r="N128" s="63" t="b">
        <v>1</v>
      </c>
      <c r="O128" s="78">
        <v>45058</v>
      </c>
    </row>
    <row r="129" spans="1:15" s="63" customFormat="1" ht="13.9" customHeight="1" x14ac:dyDescent="0.25">
      <c r="A129" s="62" t="s">
        <v>1</v>
      </c>
      <c r="B129" s="62" t="s">
        <v>437</v>
      </c>
      <c r="C129" s="63" t="s">
        <v>266</v>
      </c>
      <c r="D129" s="62" t="s">
        <v>495</v>
      </c>
      <c r="E129" s="63" t="s">
        <v>125</v>
      </c>
      <c r="F129" s="64">
        <v>65</v>
      </c>
      <c r="G129" s="64">
        <v>13</v>
      </c>
      <c r="H129" s="62" t="s">
        <v>147</v>
      </c>
      <c r="I129" s="62" t="s">
        <v>0</v>
      </c>
      <c r="J129" s="62" t="s">
        <v>0</v>
      </c>
      <c r="K129" s="64">
        <v>65</v>
      </c>
      <c r="L129" s="65">
        <v>0</v>
      </c>
      <c r="M129" s="65">
        <v>65</v>
      </c>
      <c r="N129" s="63" t="b">
        <v>1</v>
      </c>
      <c r="O129" s="78">
        <v>45058</v>
      </c>
    </row>
    <row r="130" spans="1:15" s="63" customFormat="1" ht="13.9" customHeight="1" x14ac:dyDescent="0.25">
      <c r="A130" s="62" t="s">
        <v>1</v>
      </c>
      <c r="B130" s="62" t="s">
        <v>437</v>
      </c>
      <c r="C130" s="63" t="s">
        <v>266</v>
      </c>
      <c r="D130" s="62" t="s">
        <v>495</v>
      </c>
      <c r="E130" s="63" t="s">
        <v>126</v>
      </c>
      <c r="F130" s="64">
        <v>20</v>
      </c>
      <c r="G130" s="64">
        <v>4</v>
      </c>
      <c r="H130" s="62" t="s">
        <v>147</v>
      </c>
      <c r="I130" s="62" t="s">
        <v>0</v>
      </c>
      <c r="J130" s="62" t="s">
        <v>0</v>
      </c>
      <c r="K130" s="64">
        <v>20</v>
      </c>
      <c r="L130" s="65">
        <v>0</v>
      </c>
      <c r="M130" s="65">
        <v>20</v>
      </c>
      <c r="N130" s="63" t="b">
        <v>1</v>
      </c>
      <c r="O130" s="78">
        <v>45058</v>
      </c>
    </row>
    <row r="131" spans="1:15" s="63" customFormat="1" ht="13.9" customHeight="1" x14ac:dyDescent="0.25">
      <c r="A131" s="62" t="s">
        <v>1</v>
      </c>
      <c r="B131" s="62" t="s">
        <v>437</v>
      </c>
      <c r="C131" s="63" t="s">
        <v>266</v>
      </c>
      <c r="D131" s="62" t="s">
        <v>495</v>
      </c>
      <c r="E131" s="63" t="s">
        <v>127</v>
      </c>
      <c r="F131" s="64">
        <v>70</v>
      </c>
      <c r="G131" s="64">
        <v>14</v>
      </c>
      <c r="H131" s="62" t="s">
        <v>147</v>
      </c>
      <c r="I131" s="62" t="s">
        <v>0</v>
      </c>
      <c r="J131" s="62" t="s">
        <v>0</v>
      </c>
      <c r="K131" s="64">
        <v>70</v>
      </c>
      <c r="L131" s="65">
        <v>0</v>
      </c>
      <c r="M131" s="65">
        <v>70</v>
      </c>
      <c r="N131" s="63" t="b">
        <v>1</v>
      </c>
      <c r="O131" s="78">
        <v>45058</v>
      </c>
    </row>
    <row r="132" spans="1:15" s="63" customFormat="1" ht="13.9" customHeight="1" x14ac:dyDescent="0.25">
      <c r="A132" s="62" t="s">
        <v>1</v>
      </c>
      <c r="B132" s="62" t="s">
        <v>437</v>
      </c>
      <c r="C132" s="62" t="s">
        <v>3</v>
      </c>
      <c r="D132" s="62" t="s">
        <v>498</v>
      </c>
      <c r="E132" s="63" t="s">
        <v>316</v>
      </c>
      <c r="F132" s="64">
        <v>345</v>
      </c>
      <c r="G132" s="65">
        <v>69</v>
      </c>
      <c r="H132" s="62" t="s">
        <v>147</v>
      </c>
      <c r="I132" s="62" t="s">
        <v>0</v>
      </c>
      <c r="J132" s="62" t="s">
        <v>0</v>
      </c>
      <c r="K132" s="64">
        <v>345</v>
      </c>
      <c r="L132" s="65">
        <v>0</v>
      </c>
      <c r="M132" s="65">
        <v>345</v>
      </c>
      <c r="N132" s="63" t="b">
        <v>1</v>
      </c>
      <c r="O132" s="78">
        <v>45058</v>
      </c>
    </row>
    <row r="133" spans="1:15" s="63" customFormat="1" ht="13.9" customHeight="1" x14ac:dyDescent="0.25">
      <c r="A133" s="62" t="s">
        <v>1</v>
      </c>
      <c r="B133" s="62" t="s">
        <v>437</v>
      </c>
      <c r="C133" s="62" t="s">
        <v>3</v>
      </c>
      <c r="D133" s="62" t="s">
        <v>498</v>
      </c>
      <c r="E133" s="63" t="s">
        <v>317</v>
      </c>
      <c r="F133" s="64">
        <v>35</v>
      </c>
      <c r="G133" s="65">
        <v>7</v>
      </c>
      <c r="H133" s="62" t="s">
        <v>147</v>
      </c>
      <c r="I133" s="62" t="s">
        <v>0</v>
      </c>
      <c r="J133" s="62" t="s">
        <v>0</v>
      </c>
      <c r="K133" s="64">
        <v>35</v>
      </c>
      <c r="L133" s="65">
        <v>0</v>
      </c>
      <c r="M133" s="65">
        <v>35</v>
      </c>
      <c r="N133" s="63" t="b">
        <v>1</v>
      </c>
      <c r="O133" s="78">
        <v>45058</v>
      </c>
    </row>
    <row r="134" spans="1:15" s="63" customFormat="1" ht="13.9" customHeight="1" x14ac:dyDescent="0.25">
      <c r="A134" s="62" t="s">
        <v>1</v>
      </c>
      <c r="B134" s="62" t="s">
        <v>437</v>
      </c>
      <c r="C134" s="62" t="s">
        <v>3</v>
      </c>
      <c r="D134" s="62" t="s">
        <v>498</v>
      </c>
      <c r="E134" s="63" t="s">
        <v>318</v>
      </c>
      <c r="F134" s="64">
        <v>30</v>
      </c>
      <c r="G134" s="65">
        <v>6</v>
      </c>
      <c r="H134" s="62" t="s">
        <v>147</v>
      </c>
      <c r="I134" s="62" t="s">
        <v>0</v>
      </c>
      <c r="J134" s="62" t="s">
        <v>0</v>
      </c>
      <c r="K134" s="64">
        <v>30</v>
      </c>
      <c r="L134" s="65">
        <v>0</v>
      </c>
      <c r="M134" s="65">
        <v>30</v>
      </c>
      <c r="N134" s="63" t="b">
        <v>1</v>
      </c>
      <c r="O134" s="78">
        <v>45058</v>
      </c>
    </row>
    <row r="135" spans="1:15" s="63" customFormat="1" ht="13.9" customHeight="1" x14ac:dyDescent="0.25">
      <c r="A135" s="62" t="s">
        <v>1</v>
      </c>
      <c r="B135" s="62" t="s">
        <v>437</v>
      </c>
      <c r="C135" s="62" t="s">
        <v>3</v>
      </c>
      <c r="D135" s="62" t="s">
        <v>498</v>
      </c>
      <c r="E135" s="63" t="s">
        <v>319</v>
      </c>
      <c r="F135" s="64">
        <v>85</v>
      </c>
      <c r="G135" s="65">
        <v>17</v>
      </c>
      <c r="H135" s="62" t="s">
        <v>147</v>
      </c>
      <c r="I135" s="62" t="s">
        <v>0</v>
      </c>
      <c r="J135" s="62" t="s">
        <v>0</v>
      </c>
      <c r="K135" s="64">
        <v>85</v>
      </c>
      <c r="L135" s="65">
        <v>0</v>
      </c>
      <c r="M135" s="65">
        <v>85</v>
      </c>
      <c r="N135" s="63" t="b">
        <v>1</v>
      </c>
      <c r="O135" s="78">
        <v>45058</v>
      </c>
    </row>
    <row r="136" spans="1:15" s="63" customFormat="1" ht="13.9" customHeight="1" x14ac:dyDescent="0.25">
      <c r="A136" s="62" t="s">
        <v>1</v>
      </c>
      <c r="B136" s="62" t="s">
        <v>437</v>
      </c>
      <c r="C136" s="62" t="s">
        <v>264</v>
      </c>
      <c r="D136" s="62" t="s">
        <v>458</v>
      </c>
      <c r="E136" s="63" t="s">
        <v>320</v>
      </c>
      <c r="F136" s="64">
        <v>130</v>
      </c>
      <c r="G136" s="65">
        <v>26</v>
      </c>
      <c r="H136" s="62" t="s">
        <v>147</v>
      </c>
      <c r="I136" s="62" t="s">
        <v>0</v>
      </c>
      <c r="J136" s="62" t="s">
        <v>0</v>
      </c>
      <c r="K136" s="64">
        <v>130</v>
      </c>
      <c r="L136" s="65">
        <v>0</v>
      </c>
      <c r="M136" s="65">
        <v>130</v>
      </c>
      <c r="N136" s="63" t="b">
        <v>1</v>
      </c>
      <c r="O136" s="78">
        <v>45058</v>
      </c>
    </row>
    <row r="137" spans="1:15" s="63" customFormat="1" ht="13.9" customHeight="1" x14ac:dyDescent="0.25">
      <c r="A137" s="62" t="s">
        <v>1</v>
      </c>
      <c r="B137" s="62" t="s">
        <v>437</v>
      </c>
      <c r="C137" s="62" t="s">
        <v>264</v>
      </c>
      <c r="D137" s="62" t="s">
        <v>458</v>
      </c>
      <c r="E137" s="63" t="s">
        <v>321</v>
      </c>
      <c r="F137" s="64">
        <v>25</v>
      </c>
      <c r="G137" s="65">
        <v>5</v>
      </c>
      <c r="H137" s="62" t="s">
        <v>147</v>
      </c>
      <c r="I137" s="62" t="s">
        <v>0</v>
      </c>
      <c r="J137" s="62" t="s">
        <v>0</v>
      </c>
      <c r="K137" s="64">
        <v>25</v>
      </c>
      <c r="L137" s="65">
        <v>0</v>
      </c>
      <c r="M137" s="65">
        <v>25</v>
      </c>
      <c r="N137" s="63" t="b">
        <v>1</v>
      </c>
      <c r="O137" s="78">
        <v>45058</v>
      </c>
    </row>
    <row r="138" spans="1:15" s="63" customFormat="1" ht="13.9" customHeight="1" x14ac:dyDescent="0.25">
      <c r="A138" s="62" t="s">
        <v>1</v>
      </c>
      <c r="B138" s="62" t="s">
        <v>437</v>
      </c>
      <c r="C138" s="62" t="s">
        <v>4</v>
      </c>
      <c r="D138" s="62" t="s">
        <v>436</v>
      </c>
      <c r="E138" s="63" t="s">
        <v>322</v>
      </c>
      <c r="F138" s="64">
        <v>325</v>
      </c>
      <c r="G138" s="65">
        <v>65</v>
      </c>
      <c r="H138" s="62" t="s">
        <v>147</v>
      </c>
      <c r="I138" s="62" t="s">
        <v>0</v>
      </c>
      <c r="J138" s="62" t="s">
        <v>0</v>
      </c>
      <c r="K138" s="64">
        <v>325</v>
      </c>
      <c r="L138" s="65">
        <v>0</v>
      </c>
      <c r="M138" s="65">
        <v>325</v>
      </c>
      <c r="N138" s="63" t="b">
        <v>1</v>
      </c>
      <c r="O138" s="78">
        <v>45058</v>
      </c>
    </row>
    <row r="139" spans="1:15" s="63" customFormat="1" ht="13.9" customHeight="1" x14ac:dyDescent="0.25">
      <c r="A139" s="62" t="s">
        <v>1</v>
      </c>
      <c r="B139" s="62" t="s">
        <v>437</v>
      </c>
      <c r="C139" s="62" t="s">
        <v>4</v>
      </c>
      <c r="D139" s="62" t="s">
        <v>436</v>
      </c>
      <c r="E139" s="63" t="s">
        <v>323</v>
      </c>
      <c r="F139" s="64">
        <v>100</v>
      </c>
      <c r="G139" s="65">
        <v>20</v>
      </c>
      <c r="H139" s="62" t="s">
        <v>147</v>
      </c>
      <c r="I139" s="62" t="s">
        <v>0</v>
      </c>
      <c r="J139" s="62" t="s">
        <v>0</v>
      </c>
      <c r="K139" s="64">
        <v>100</v>
      </c>
      <c r="L139" s="65">
        <v>0</v>
      </c>
      <c r="M139" s="65">
        <v>100</v>
      </c>
      <c r="N139" s="63" t="b">
        <v>1</v>
      </c>
      <c r="O139" s="78">
        <v>45058</v>
      </c>
    </row>
    <row r="140" spans="1:15" s="63" customFormat="1" ht="13.9" customHeight="1" x14ac:dyDescent="0.25">
      <c r="A140" s="62" t="s">
        <v>1</v>
      </c>
      <c r="B140" s="62" t="s">
        <v>437</v>
      </c>
      <c r="C140" s="62" t="s">
        <v>4</v>
      </c>
      <c r="D140" s="62" t="s">
        <v>436</v>
      </c>
      <c r="E140" s="63" t="s">
        <v>324</v>
      </c>
      <c r="F140" s="64">
        <v>60</v>
      </c>
      <c r="G140" s="65">
        <v>12</v>
      </c>
      <c r="H140" s="62" t="s">
        <v>147</v>
      </c>
      <c r="I140" s="62" t="s">
        <v>0</v>
      </c>
      <c r="J140" s="62" t="s">
        <v>0</v>
      </c>
      <c r="K140" s="64">
        <v>60</v>
      </c>
      <c r="L140" s="65">
        <v>0</v>
      </c>
      <c r="M140" s="65">
        <v>60</v>
      </c>
      <c r="N140" s="63" t="b">
        <v>1</v>
      </c>
      <c r="O140" s="78">
        <v>45058</v>
      </c>
    </row>
    <row r="141" spans="1:15" s="63" customFormat="1" ht="13.9" customHeight="1" x14ac:dyDescent="0.25">
      <c r="A141" s="63" t="s">
        <v>398</v>
      </c>
      <c r="B141" s="62" t="s">
        <v>399</v>
      </c>
      <c r="C141" s="63" t="s">
        <v>267</v>
      </c>
      <c r="D141" s="62" t="s">
        <v>452</v>
      </c>
      <c r="E141" s="63" t="s">
        <v>129</v>
      </c>
      <c r="F141" s="64">
        <v>100</v>
      </c>
      <c r="G141" s="64">
        <v>20</v>
      </c>
      <c r="H141" s="62" t="s">
        <v>147</v>
      </c>
      <c r="I141" s="62" t="s">
        <v>0</v>
      </c>
      <c r="J141" s="62" t="s">
        <v>0</v>
      </c>
      <c r="K141" s="64">
        <v>100</v>
      </c>
      <c r="L141" s="65">
        <v>0</v>
      </c>
      <c r="M141" s="65">
        <v>100</v>
      </c>
      <c r="N141" s="63" t="b">
        <v>1</v>
      </c>
      <c r="O141" s="78">
        <v>45058</v>
      </c>
    </row>
    <row r="142" spans="1:15" s="63" customFormat="1" ht="13.9" customHeight="1" x14ac:dyDescent="0.25">
      <c r="A142" s="63" t="s">
        <v>398</v>
      </c>
      <c r="B142" s="62" t="s">
        <v>399</v>
      </c>
      <c r="C142" s="63" t="s">
        <v>267</v>
      </c>
      <c r="D142" s="62" t="s">
        <v>452</v>
      </c>
      <c r="E142" s="63" t="s">
        <v>130</v>
      </c>
      <c r="F142" s="64">
        <v>45</v>
      </c>
      <c r="G142" s="64">
        <v>9</v>
      </c>
      <c r="H142" s="62" t="s">
        <v>147</v>
      </c>
      <c r="I142" s="62" t="s">
        <v>0</v>
      </c>
      <c r="J142" s="62" t="s">
        <v>0</v>
      </c>
      <c r="K142" s="64">
        <v>45</v>
      </c>
      <c r="L142" s="65">
        <v>0</v>
      </c>
      <c r="M142" s="65">
        <v>45</v>
      </c>
      <c r="N142" s="63" t="b">
        <v>1</v>
      </c>
      <c r="O142" s="78">
        <v>45058</v>
      </c>
    </row>
    <row r="143" spans="1:15" s="63" customFormat="1" ht="13.9" customHeight="1" x14ac:dyDescent="0.25">
      <c r="A143" s="63" t="s">
        <v>398</v>
      </c>
      <c r="B143" s="62" t="s">
        <v>399</v>
      </c>
      <c r="C143" s="63" t="s">
        <v>267</v>
      </c>
      <c r="D143" s="62" t="s">
        <v>452</v>
      </c>
      <c r="E143" s="63" t="s">
        <v>49</v>
      </c>
      <c r="F143" s="64">
        <v>75</v>
      </c>
      <c r="G143" s="64">
        <v>15</v>
      </c>
      <c r="H143" s="62" t="s">
        <v>147</v>
      </c>
      <c r="I143" s="62" t="s">
        <v>0</v>
      </c>
      <c r="J143" s="62" t="s">
        <v>0</v>
      </c>
      <c r="K143" s="64">
        <v>75</v>
      </c>
      <c r="L143" s="65">
        <v>0</v>
      </c>
      <c r="M143" s="65">
        <v>75</v>
      </c>
      <c r="N143" s="63" t="b">
        <v>1</v>
      </c>
      <c r="O143" s="78">
        <v>45058</v>
      </c>
    </row>
    <row r="144" spans="1:15" s="63" customFormat="1" ht="13.9" customHeight="1" x14ac:dyDescent="0.25">
      <c r="A144" s="63" t="s">
        <v>398</v>
      </c>
      <c r="B144" s="62" t="s">
        <v>399</v>
      </c>
      <c r="C144" s="63" t="s">
        <v>267</v>
      </c>
      <c r="D144" s="62" t="s">
        <v>452</v>
      </c>
      <c r="E144" s="63" t="s">
        <v>131</v>
      </c>
      <c r="F144" s="64">
        <v>25</v>
      </c>
      <c r="G144" s="64">
        <v>5</v>
      </c>
      <c r="H144" s="62" t="s">
        <v>147</v>
      </c>
      <c r="I144" s="62" t="s">
        <v>0</v>
      </c>
      <c r="J144" s="62" t="s">
        <v>0</v>
      </c>
      <c r="K144" s="64">
        <v>25</v>
      </c>
      <c r="L144" s="65">
        <v>0</v>
      </c>
      <c r="M144" s="65">
        <v>25</v>
      </c>
      <c r="N144" s="63" t="b">
        <v>1</v>
      </c>
      <c r="O144" s="78">
        <v>45058</v>
      </c>
    </row>
    <row r="145" spans="1:15" s="63" customFormat="1" ht="13.9" customHeight="1" x14ac:dyDescent="0.25">
      <c r="A145" s="63" t="s">
        <v>398</v>
      </c>
      <c r="B145" s="62" t="s">
        <v>399</v>
      </c>
      <c r="C145" s="63" t="s">
        <v>267</v>
      </c>
      <c r="D145" s="62" t="s">
        <v>452</v>
      </c>
      <c r="E145" s="63" t="s">
        <v>132</v>
      </c>
      <c r="F145" s="64">
        <v>15</v>
      </c>
      <c r="G145" s="64">
        <v>3</v>
      </c>
      <c r="H145" s="62" t="s">
        <v>147</v>
      </c>
      <c r="I145" s="62" t="s">
        <v>0</v>
      </c>
      <c r="J145" s="62" t="s">
        <v>0</v>
      </c>
      <c r="K145" s="64">
        <v>15</v>
      </c>
      <c r="L145" s="65">
        <v>0</v>
      </c>
      <c r="M145" s="65">
        <v>15</v>
      </c>
      <c r="N145" s="63" t="b">
        <v>1</v>
      </c>
      <c r="O145" s="78">
        <v>45058</v>
      </c>
    </row>
    <row r="146" spans="1:15" s="63" customFormat="1" ht="13.9" customHeight="1" x14ac:dyDescent="0.25">
      <c r="A146" s="63" t="s">
        <v>398</v>
      </c>
      <c r="B146" s="62" t="s">
        <v>399</v>
      </c>
      <c r="C146" s="63" t="s">
        <v>267</v>
      </c>
      <c r="D146" s="62" t="s">
        <v>452</v>
      </c>
      <c r="E146" s="63" t="s">
        <v>133</v>
      </c>
      <c r="F146" s="64">
        <v>75</v>
      </c>
      <c r="G146" s="64">
        <v>15</v>
      </c>
      <c r="H146" s="62" t="s">
        <v>147</v>
      </c>
      <c r="I146" s="62" t="s">
        <v>0</v>
      </c>
      <c r="J146" s="62" t="s">
        <v>0</v>
      </c>
      <c r="K146" s="64">
        <v>75</v>
      </c>
      <c r="L146" s="65">
        <v>0</v>
      </c>
      <c r="M146" s="65">
        <v>75</v>
      </c>
      <c r="N146" s="63" t="b">
        <v>1</v>
      </c>
      <c r="O146" s="78">
        <v>45058</v>
      </c>
    </row>
    <row r="147" spans="1:15" s="63" customFormat="1" ht="13.9" customHeight="1" x14ac:dyDescent="0.25">
      <c r="A147" s="63" t="s">
        <v>398</v>
      </c>
      <c r="B147" s="62" t="s">
        <v>399</v>
      </c>
      <c r="C147" s="63" t="s">
        <v>267</v>
      </c>
      <c r="D147" s="62" t="s">
        <v>452</v>
      </c>
      <c r="E147" s="63" t="s">
        <v>134</v>
      </c>
      <c r="F147" s="64">
        <v>70</v>
      </c>
      <c r="G147" s="64">
        <v>14</v>
      </c>
      <c r="H147" s="62" t="s">
        <v>147</v>
      </c>
      <c r="I147" s="62" t="s">
        <v>0</v>
      </c>
      <c r="J147" s="62" t="s">
        <v>0</v>
      </c>
      <c r="K147" s="64">
        <v>70</v>
      </c>
      <c r="L147" s="65">
        <v>0</v>
      </c>
      <c r="M147" s="65">
        <v>70</v>
      </c>
      <c r="N147" s="63" t="b">
        <v>1</v>
      </c>
      <c r="O147" s="78">
        <v>45058</v>
      </c>
    </row>
    <row r="148" spans="1:15" s="63" customFormat="1" ht="13.9" customHeight="1" x14ac:dyDescent="0.25">
      <c r="A148" s="63" t="s">
        <v>398</v>
      </c>
      <c r="B148" s="62" t="s">
        <v>399</v>
      </c>
      <c r="C148" s="63" t="s">
        <v>267</v>
      </c>
      <c r="D148" s="62" t="s">
        <v>452</v>
      </c>
      <c r="E148" s="63" t="s">
        <v>135</v>
      </c>
      <c r="F148" s="64">
        <v>45</v>
      </c>
      <c r="G148" s="64">
        <v>9</v>
      </c>
      <c r="H148" s="62" t="s">
        <v>147</v>
      </c>
      <c r="I148" s="62" t="s">
        <v>0</v>
      </c>
      <c r="J148" s="62" t="s">
        <v>0</v>
      </c>
      <c r="K148" s="64">
        <v>45</v>
      </c>
      <c r="L148" s="65">
        <v>0</v>
      </c>
      <c r="M148" s="65">
        <v>45</v>
      </c>
      <c r="N148" s="63" t="b">
        <v>1</v>
      </c>
      <c r="O148" s="78">
        <v>45058</v>
      </c>
    </row>
    <row r="149" spans="1:15" s="63" customFormat="1" ht="13.9" customHeight="1" x14ac:dyDescent="0.25">
      <c r="A149" s="63" t="s">
        <v>398</v>
      </c>
      <c r="B149" s="62" t="s">
        <v>399</v>
      </c>
      <c r="C149" s="63" t="s">
        <v>267</v>
      </c>
      <c r="D149" s="62" t="s">
        <v>452</v>
      </c>
      <c r="E149" s="63" t="s">
        <v>136</v>
      </c>
      <c r="F149" s="64">
        <v>30</v>
      </c>
      <c r="G149" s="64">
        <v>6</v>
      </c>
      <c r="H149" s="62" t="s">
        <v>147</v>
      </c>
      <c r="I149" s="62" t="s">
        <v>0</v>
      </c>
      <c r="J149" s="62" t="s">
        <v>0</v>
      </c>
      <c r="K149" s="64">
        <v>30</v>
      </c>
      <c r="L149" s="65">
        <v>0</v>
      </c>
      <c r="M149" s="65">
        <v>30</v>
      </c>
      <c r="N149" s="63" t="b">
        <v>1</v>
      </c>
      <c r="O149" s="78">
        <v>45058</v>
      </c>
    </row>
    <row r="150" spans="1:15" s="63" customFormat="1" ht="13.9" customHeight="1" x14ac:dyDescent="0.25">
      <c r="A150" s="63" t="s">
        <v>398</v>
      </c>
      <c r="B150" s="62" t="s">
        <v>399</v>
      </c>
      <c r="C150" s="63" t="s">
        <v>267</v>
      </c>
      <c r="D150" s="62" t="s">
        <v>452</v>
      </c>
      <c r="E150" s="63" t="s">
        <v>137</v>
      </c>
      <c r="F150" s="64">
        <v>20</v>
      </c>
      <c r="G150" s="64">
        <v>4</v>
      </c>
      <c r="H150" s="62" t="s">
        <v>147</v>
      </c>
      <c r="I150" s="62" t="s">
        <v>0</v>
      </c>
      <c r="J150" s="62" t="s">
        <v>0</v>
      </c>
      <c r="K150" s="64">
        <v>20</v>
      </c>
      <c r="L150" s="65">
        <v>0</v>
      </c>
      <c r="M150" s="65">
        <v>20</v>
      </c>
      <c r="N150" s="63" t="b">
        <v>1</v>
      </c>
      <c r="O150" s="78">
        <v>45058</v>
      </c>
    </row>
    <row r="151" spans="1:15" s="63" customFormat="1" ht="13.9" customHeight="1" x14ac:dyDescent="0.25">
      <c r="A151" s="63" t="s">
        <v>398</v>
      </c>
      <c r="B151" s="62" t="s">
        <v>399</v>
      </c>
      <c r="C151" s="63" t="s">
        <v>267</v>
      </c>
      <c r="D151" s="62" t="s">
        <v>452</v>
      </c>
      <c r="E151" s="63" t="s">
        <v>138</v>
      </c>
      <c r="F151" s="64">
        <v>100</v>
      </c>
      <c r="G151" s="64">
        <v>20</v>
      </c>
      <c r="H151" s="62" t="s">
        <v>147</v>
      </c>
      <c r="I151" s="62" t="s">
        <v>0</v>
      </c>
      <c r="J151" s="62" t="s">
        <v>0</v>
      </c>
      <c r="K151" s="64">
        <v>100</v>
      </c>
      <c r="L151" s="65">
        <v>0</v>
      </c>
      <c r="M151" s="65">
        <v>100</v>
      </c>
      <c r="N151" s="63" t="b">
        <v>1</v>
      </c>
      <c r="O151" s="78">
        <v>45058</v>
      </c>
    </row>
    <row r="152" spans="1:15" s="63" customFormat="1" ht="13.9" customHeight="1" x14ac:dyDescent="0.25">
      <c r="A152" s="63" t="s">
        <v>398</v>
      </c>
      <c r="B152" s="62" t="s">
        <v>399</v>
      </c>
      <c r="C152" s="63" t="s">
        <v>267</v>
      </c>
      <c r="D152" s="62" t="s">
        <v>452</v>
      </c>
      <c r="E152" s="63" t="s">
        <v>139</v>
      </c>
      <c r="F152" s="64">
        <v>195</v>
      </c>
      <c r="G152" s="64">
        <v>39</v>
      </c>
      <c r="H152" s="62" t="s">
        <v>147</v>
      </c>
      <c r="I152" s="62" t="s">
        <v>0</v>
      </c>
      <c r="J152" s="62" t="s">
        <v>0</v>
      </c>
      <c r="K152" s="64">
        <v>195</v>
      </c>
      <c r="L152" s="65">
        <v>0</v>
      </c>
      <c r="M152" s="65">
        <v>195</v>
      </c>
      <c r="N152" s="63" t="b">
        <v>1</v>
      </c>
      <c r="O152" s="78">
        <v>45058</v>
      </c>
    </row>
    <row r="153" spans="1:15" s="63" customFormat="1" ht="13.9" customHeight="1" x14ac:dyDescent="0.25">
      <c r="A153" s="63" t="s">
        <v>398</v>
      </c>
      <c r="B153" s="62" t="s">
        <v>399</v>
      </c>
      <c r="C153" s="63" t="s">
        <v>267</v>
      </c>
      <c r="D153" s="62" t="s">
        <v>452</v>
      </c>
      <c r="E153" s="63" t="s">
        <v>140</v>
      </c>
      <c r="F153" s="64">
        <v>105</v>
      </c>
      <c r="G153" s="64">
        <v>21</v>
      </c>
      <c r="H153" s="62" t="s">
        <v>147</v>
      </c>
      <c r="I153" s="62" t="s">
        <v>0</v>
      </c>
      <c r="J153" s="62" t="s">
        <v>0</v>
      </c>
      <c r="K153" s="64">
        <v>105</v>
      </c>
      <c r="L153" s="65">
        <v>0</v>
      </c>
      <c r="M153" s="65">
        <v>105</v>
      </c>
      <c r="N153" s="63" t="b">
        <v>1</v>
      </c>
      <c r="O153" s="78">
        <v>45058</v>
      </c>
    </row>
    <row r="154" spans="1:15" s="63" customFormat="1" ht="13.9" customHeight="1" x14ac:dyDescent="0.25">
      <c r="A154" s="63" t="s">
        <v>398</v>
      </c>
      <c r="B154" s="62" t="s">
        <v>399</v>
      </c>
      <c r="C154" s="63" t="s">
        <v>267</v>
      </c>
      <c r="D154" s="62" t="s">
        <v>452</v>
      </c>
      <c r="E154" s="62" t="s">
        <v>141</v>
      </c>
      <c r="F154" s="64">
        <v>100</v>
      </c>
      <c r="G154" s="64">
        <v>20</v>
      </c>
      <c r="H154" s="62" t="s">
        <v>147</v>
      </c>
      <c r="I154" s="62" t="s">
        <v>0</v>
      </c>
      <c r="J154" s="62" t="s">
        <v>0</v>
      </c>
      <c r="K154" s="64">
        <v>100</v>
      </c>
      <c r="L154" s="65">
        <v>0</v>
      </c>
      <c r="M154" s="65">
        <v>100</v>
      </c>
      <c r="N154" s="63" t="b">
        <v>1</v>
      </c>
      <c r="O154" s="78">
        <v>45058</v>
      </c>
    </row>
    <row r="155" spans="1:15" s="63" customFormat="1" ht="13.9" customHeight="1" x14ac:dyDescent="0.25">
      <c r="A155" s="63" t="s">
        <v>398</v>
      </c>
      <c r="B155" s="62" t="s">
        <v>399</v>
      </c>
      <c r="C155" s="63" t="s">
        <v>267</v>
      </c>
      <c r="D155" s="62" t="s">
        <v>452</v>
      </c>
      <c r="E155" s="62" t="s">
        <v>142</v>
      </c>
      <c r="F155" s="64">
        <v>155</v>
      </c>
      <c r="G155" s="64">
        <v>31</v>
      </c>
      <c r="H155" s="62" t="s">
        <v>147</v>
      </c>
      <c r="I155" s="62" t="s">
        <v>0</v>
      </c>
      <c r="J155" s="62" t="s">
        <v>0</v>
      </c>
      <c r="K155" s="64">
        <v>155</v>
      </c>
      <c r="L155" s="65">
        <v>0</v>
      </c>
      <c r="M155" s="65">
        <v>155</v>
      </c>
      <c r="N155" s="63" t="b">
        <v>1</v>
      </c>
      <c r="O155" s="78">
        <v>45058</v>
      </c>
    </row>
    <row r="156" spans="1:15" s="63" customFormat="1" ht="13.9" customHeight="1" x14ac:dyDescent="0.25">
      <c r="A156" s="63" t="s">
        <v>398</v>
      </c>
      <c r="B156" s="62" t="s">
        <v>399</v>
      </c>
      <c r="C156" s="63" t="s">
        <v>267</v>
      </c>
      <c r="D156" s="62" t="s">
        <v>452</v>
      </c>
      <c r="E156" s="62" t="s">
        <v>143</v>
      </c>
      <c r="F156" s="64">
        <v>35</v>
      </c>
      <c r="G156" s="64">
        <v>7</v>
      </c>
      <c r="H156" s="62" t="s">
        <v>147</v>
      </c>
      <c r="I156" s="62" t="s">
        <v>0</v>
      </c>
      <c r="J156" s="62" t="s">
        <v>0</v>
      </c>
      <c r="K156" s="64">
        <v>35</v>
      </c>
      <c r="L156" s="65">
        <v>0</v>
      </c>
      <c r="M156" s="65">
        <v>35</v>
      </c>
      <c r="N156" s="63" t="b">
        <v>1</v>
      </c>
      <c r="O156" s="78">
        <v>45058</v>
      </c>
    </row>
    <row r="157" spans="1:15" s="63" customFormat="1" ht="13.9" customHeight="1" x14ac:dyDescent="0.25">
      <c r="A157" s="63" t="s">
        <v>398</v>
      </c>
      <c r="B157" s="62" t="s">
        <v>399</v>
      </c>
      <c r="C157" s="63" t="s">
        <v>267</v>
      </c>
      <c r="D157" s="62" t="s">
        <v>452</v>
      </c>
      <c r="E157" s="62" t="s">
        <v>144</v>
      </c>
      <c r="F157" s="64">
        <v>45</v>
      </c>
      <c r="G157" s="64">
        <v>9</v>
      </c>
      <c r="H157" s="62" t="s">
        <v>147</v>
      </c>
      <c r="I157" s="62" t="s">
        <v>0</v>
      </c>
      <c r="J157" s="62" t="s">
        <v>0</v>
      </c>
      <c r="K157" s="64">
        <v>45</v>
      </c>
      <c r="L157" s="65">
        <v>0</v>
      </c>
      <c r="M157" s="65">
        <v>45</v>
      </c>
      <c r="N157" s="63" t="b">
        <v>1</v>
      </c>
      <c r="O157" s="78">
        <v>45058</v>
      </c>
    </row>
    <row r="158" spans="1:15" s="63" customFormat="1" ht="13.9" customHeight="1" x14ac:dyDescent="0.25">
      <c r="A158" s="63" t="s">
        <v>398</v>
      </c>
      <c r="B158" s="62" t="s">
        <v>399</v>
      </c>
      <c r="C158" s="63" t="s">
        <v>267</v>
      </c>
      <c r="D158" s="62" t="s">
        <v>452</v>
      </c>
      <c r="E158" s="62" t="s">
        <v>145</v>
      </c>
      <c r="F158" s="64">
        <v>15</v>
      </c>
      <c r="G158" s="64">
        <v>3</v>
      </c>
      <c r="H158" s="62" t="s">
        <v>147</v>
      </c>
      <c r="I158" s="62" t="s">
        <v>0</v>
      </c>
      <c r="J158" s="62" t="s">
        <v>0</v>
      </c>
      <c r="K158" s="64">
        <v>15</v>
      </c>
      <c r="L158" s="65">
        <v>0</v>
      </c>
      <c r="M158" s="65">
        <v>15</v>
      </c>
      <c r="N158" s="63" t="b">
        <v>1</v>
      </c>
      <c r="O158" s="78">
        <v>45058</v>
      </c>
    </row>
    <row r="159" spans="1:15" s="63" customFormat="1" ht="13.9" customHeight="1" x14ac:dyDescent="0.25">
      <c r="A159" s="63" t="s">
        <v>398</v>
      </c>
      <c r="B159" s="62" t="s">
        <v>399</v>
      </c>
      <c r="C159" s="62" t="s">
        <v>268</v>
      </c>
      <c r="D159" s="62" t="s">
        <v>404</v>
      </c>
      <c r="E159" s="62" t="s">
        <v>146</v>
      </c>
      <c r="F159" s="64">
        <v>335</v>
      </c>
      <c r="G159" s="64">
        <v>67</v>
      </c>
      <c r="H159" s="62" t="s">
        <v>147</v>
      </c>
      <c r="I159" s="62" t="s">
        <v>0</v>
      </c>
      <c r="J159" s="62" t="s">
        <v>0</v>
      </c>
      <c r="K159" s="64">
        <v>335</v>
      </c>
      <c r="L159" s="65">
        <v>0</v>
      </c>
      <c r="M159" s="65">
        <v>335</v>
      </c>
      <c r="N159" s="63" t="b">
        <v>1</v>
      </c>
      <c r="O159" s="78">
        <v>45058</v>
      </c>
    </row>
    <row r="160" spans="1:15" s="63" customFormat="1" ht="13.9" customHeight="1" x14ac:dyDescent="0.25">
      <c r="A160" s="62" t="s">
        <v>147</v>
      </c>
      <c r="B160" s="62" t="s">
        <v>446</v>
      </c>
      <c r="C160" s="63" t="s">
        <v>385</v>
      </c>
      <c r="D160" s="62" t="s">
        <v>463</v>
      </c>
      <c r="E160" s="63" t="s">
        <v>148</v>
      </c>
      <c r="F160" s="64">
        <v>9215</v>
      </c>
      <c r="G160" s="64">
        <v>1843</v>
      </c>
      <c r="H160" s="62" t="s">
        <v>147</v>
      </c>
      <c r="I160" s="63" t="s">
        <v>149</v>
      </c>
      <c r="J160" s="62" t="s">
        <v>333</v>
      </c>
      <c r="K160" s="64">
        <v>9215</v>
      </c>
      <c r="L160" s="65">
        <v>0</v>
      </c>
      <c r="M160" s="65">
        <v>9215</v>
      </c>
      <c r="N160" s="63" t="b">
        <v>1</v>
      </c>
      <c r="O160" s="78">
        <v>45058</v>
      </c>
    </row>
    <row r="161" spans="1:15" s="63" customFormat="1" ht="13.9" customHeight="1" x14ac:dyDescent="0.25">
      <c r="A161" s="62" t="s">
        <v>147</v>
      </c>
      <c r="B161" s="62" t="s">
        <v>446</v>
      </c>
      <c r="C161" s="63" t="s">
        <v>269</v>
      </c>
      <c r="D161" s="62" t="s">
        <v>496</v>
      </c>
      <c r="E161" s="63" t="s">
        <v>150</v>
      </c>
      <c r="F161" s="64">
        <v>3920</v>
      </c>
      <c r="G161" s="64">
        <v>784</v>
      </c>
      <c r="H161" s="62" t="s">
        <v>147</v>
      </c>
      <c r="I161" s="63" t="s">
        <v>151</v>
      </c>
      <c r="J161" s="62" t="s">
        <v>333</v>
      </c>
      <c r="K161" s="64">
        <v>3920</v>
      </c>
      <c r="L161" s="65">
        <v>0</v>
      </c>
      <c r="M161" s="65">
        <v>3920</v>
      </c>
      <c r="N161" s="63" t="b">
        <v>1</v>
      </c>
      <c r="O161" s="78">
        <v>45058</v>
      </c>
    </row>
    <row r="162" spans="1:15" s="63" customFormat="1" ht="13.9" customHeight="1" x14ac:dyDescent="0.25">
      <c r="A162" s="62" t="s">
        <v>147</v>
      </c>
      <c r="B162" s="62" t="s">
        <v>446</v>
      </c>
      <c r="C162" s="63" t="s">
        <v>152</v>
      </c>
      <c r="D162" s="62" t="s">
        <v>447</v>
      </c>
      <c r="E162" s="63" t="s">
        <v>153</v>
      </c>
      <c r="F162" s="64">
        <v>3530</v>
      </c>
      <c r="G162" s="64">
        <v>706</v>
      </c>
      <c r="H162" s="62" t="s">
        <v>147</v>
      </c>
      <c r="I162" s="63" t="s">
        <v>154</v>
      </c>
      <c r="J162" s="62" t="s">
        <v>333</v>
      </c>
      <c r="K162" s="64">
        <v>3530</v>
      </c>
      <c r="L162" s="65">
        <v>0</v>
      </c>
      <c r="M162" s="65">
        <v>3530</v>
      </c>
      <c r="N162" s="63" t="b">
        <v>1</v>
      </c>
      <c r="O162" s="78">
        <v>45058</v>
      </c>
    </row>
    <row r="163" spans="1:15" s="63" customFormat="1" ht="13.9" customHeight="1" x14ac:dyDescent="0.25">
      <c r="A163" s="62" t="s">
        <v>147</v>
      </c>
      <c r="B163" s="62" t="s">
        <v>446</v>
      </c>
      <c r="C163" s="63" t="s">
        <v>270</v>
      </c>
      <c r="D163" s="62" t="s">
        <v>484</v>
      </c>
      <c r="E163" s="63" t="s">
        <v>155</v>
      </c>
      <c r="F163" s="64">
        <v>4415</v>
      </c>
      <c r="G163" s="64">
        <v>883</v>
      </c>
      <c r="H163" s="62" t="s">
        <v>147</v>
      </c>
      <c r="I163" s="63" t="s">
        <v>156</v>
      </c>
      <c r="J163" s="62" t="s">
        <v>333</v>
      </c>
      <c r="K163" s="64">
        <v>4415</v>
      </c>
      <c r="L163" s="65">
        <v>0</v>
      </c>
      <c r="M163" s="65">
        <v>4415</v>
      </c>
      <c r="N163" s="63" t="b">
        <v>1</v>
      </c>
      <c r="O163" s="78">
        <v>45058</v>
      </c>
    </row>
    <row r="164" spans="1:15" s="63" customFormat="1" ht="13.9" customHeight="1" x14ac:dyDescent="0.25">
      <c r="A164" s="62" t="s">
        <v>147</v>
      </c>
      <c r="B164" s="62" t="s">
        <v>446</v>
      </c>
      <c r="C164" s="63" t="s">
        <v>147</v>
      </c>
      <c r="D164" s="62" t="s">
        <v>467</v>
      </c>
      <c r="E164" s="63" t="s">
        <v>157</v>
      </c>
      <c r="F164" s="64">
        <v>4000</v>
      </c>
      <c r="G164" s="64">
        <v>800</v>
      </c>
      <c r="H164" s="62" t="s">
        <v>147</v>
      </c>
      <c r="I164" s="63" t="s">
        <v>158</v>
      </c>
      <c r="J164" s="62" t="s">
        <v>333</v>
      </c>
      <c r="K164" s="64">
        <v>4000</v>
      </c>
      <c r="L164" s="65">
        <v>0</v>
      </c>
      <c r="M164" s="65">
        <v>4000</v>
      </c>
      <c r="N164" s="63" t="b">
        <v>1</v>
      </c>
      <c r="O164" s="78">
        <v>45058</v>
      </c>
    </row>
    <row r="165" spans="1:15" s="63" customFormat="1" ht="13.9" customHeight="1" x14ac:dyDescent="0.25">
      <c r="A165" s="62" t="s">
        <v>147</v>
      </c>
      <c r="B165" s="62" t="s">
        <v>446</v>
      </c>
      <c r="C165" s="63" t="s">
        <v>271</v>
      </c>
      <c r="D165" s="62" t="s">
        <v>494</v>
      </c>
      <c r="E165" s="63" t="s">
        <v>159</v>
      </c>
      <c r="F165" s="64">
        <v>850</v>
      </c>
      <c r="G165" s="64">
        <v>170</v>
      </c>
      <c r="H165" s="62" t="s">
        <v>147</v>
      </c>
      <c r="I165" s="63" t="s">
        <v>160</v>
      </c>
      <c r="J165" s="62" t="s">
        <v>333</v>
      </c>
      <c r="K165" s="64">
        <v>0</v>
      </c>
      <c r="L165" s="65">
        <v>850</v>
      </c>
      <c r="M165" s="65">
        <v>850</v>
      </c>
      <c r="N165" s="63" t="b">
        <v>1</v>
      </c>
      <c r="O165" s="78">
        <v>45058</v>
      </c>
    </row>
    <row r="166" spans="1:15" s="63" customFormat="1" ht="13.9" customHeight="1" x14ac:dyDescent="0.25">
      <c r="A166" s="62" t="s">
        <v>147</v>
      </c>
      <c r="B166" s="62" t="s">
        <v>446</v>
      </c>
      <c r="C166" s="63" t="s">
        <v>386</v>
      </c>
      <c r="D166" s="62" t="s">
        <v>464</v>
      </c>
      <c r="E166" s="63" t="s">
        <v>161</v>
      </c>
      <c r="F166" s="64">
        <v>915</v>
      </c>
      <c r="G166" s="64">
        <v>183</v>
      </c>
      <c r="H166" s="62" t="s">
        <v>147</v>
      </c>
      <c r="I166" s="63" t="s">
        <v>162</v>
      </c>
      <c r="J166" s="62" t="s">
        <v>333</v>
      </c>
      <c r="K166" s="64">
        <v>915</v>
      </c>
      <c r="L166" s="65">
        <v>0</v>
      </c>
      <c r="M166" s="65">
        <v>915</v>
      </c>
      <c r="N166" s="63" t="b">
        <v>1</v>
      </c>
      <c r="O166" s="78">
        <v>45058</v>
      </c>
    </row>
    <row r="167" spans="1:15" s="63" customFormat="1" ht="13.9" customHeight="1" x14ac:dyDescent="0.25">
      <c r="A167" s="62" t="s">
        <v>309</v>
      </c>
      <c r="B167" s="62" t="s">
        <v>423</v>
      </c>
      <c r="C167" s="63" t="s">
        <v>272</v>
      </c>
      <c r="D167" s="62" t="s">
        <v>471</v>
      </c>
      <c r="E167" s="62" t="s">
        <v>163</v>
      </c>
      <c r="F167" s="64">
        <v>12500</v>
      </c>
      <c r="G167" s="64">
        <v>2500</v>
      </c>
      <c r="H167" s="62" t="s">
        <v>147</v>
      </c>
      <c r="I167" s="62" t="s">
        <v>164</v>
      </c>
      <c r="J167" s="62" t="s">
        <v>333</v>
      </c>
      <c r="K167" s="64">
        <v>12500</v>
      </c>
      <c r="L167" s="65">
        <v>0</v>
      </c>
      <c r="M167" s="65">
        <v>12500</v>
      </c>
      <c r="N167" s="63" t="b">
        <v>1</v>
      </c>
      <c r="O167" s="78">
        <v>45058</v>
      </c>
    </row>
    <row r="168" spans="1:15" s="63" customFormat="1" ht="13.9" customHeight="1" x14ac:dyDescent="0.25">
      <c r="A168" s="62" t="s">
        <v>309</v>
      </c>
      <c r="B168" s="62" t="s">
        <v>423</v>
      </c>
      <c r="C168" s="63" t="s">
        <v>273</v>
      </c>
      <c r="D168" s="62" t="s">
        <v>431</v>
      </c>
      <c r="E168" s="63" t="s">
        <v>165</v>
      </c>
      <c r="F168" s="64">
        <v>7500</v>
      </c>
      <c r="G168" s="64">
        <v>1500</v>
      </c>
      <c r="H168" s="62" t="s">
        <v>147</v>
      </c>
      <c r="I168" s="62" t="s">
        <v>164</v>
      </c>
      <c r="J168" s="62" t="s">
        <v>333</v>
      </c>
      <c r="K168" s="64">
        <v>7500</v>
      </c>
      <c r="L168" s="65">
        <v>0</v>
      </c>
      <c r="M168" s="65">
        <v>7500</v>
      </c>
      <c r="N168" s="63" t="b">
        <v>1</v>
      </c>
      <c r="O168" s="78">
        <v>45058</v>
      </c>
    </row>
    <row r="169" spans="1:15" s="63" customFormat="1" ht="13.9" customHeight="1" x14ac:dyDescent="0.25">
      <c r="A169" s="62" t="s">
        <v>309</v>
      </c>
      <c r="B169" s="62" t="s">
        <v>423</v>
      </c>
      <c r="C169" s="63" t="s">
        <v>274</v>
      </c>
      <c r="D169" s="62" t="s">
        <v>425</v>
      </c>
      <c r="E169" s="63" t="s">
        <v>166</v>
      </c>
      <c r="F169" s="64">
        <v>3250</v>
      </c>
      <c r="G169" s="64">
        <v>650</v>
      </c>
      <c r="H169" s="62" t="s">
        <v>147</v>
      </c>
      <c r="I169" s="62" t="s">
        <v>164</v>
      </c>
      <c r="J169" s="62" t="s">
        <v>333</v>
      </c>
      <c r="K169" s="64">
        <v>3250</v>
      </c>
      <c r="L169" s="65">
        <v>0</v>
      </c>
      <c r="M169" s="65">
        <v>3250</v>
      </c>
      <c r="N169" s="63" t="b">
        <v>1</v>
      </c>
      <c r="O169" s="78">
        <v>45058</v>
      </c>
    </row>
    <row r="170" spans="1:15" s="63" customFormat="1" ht="13.9" customHeight="1" x14ac:dyDescent="0.25">
      <c r="A170" s="62" t="s">
        <v>309</v>
      </c>
      <c r="B170" s="62" t="s">
        <v>423</v>
      </c>
      <c r="C170" s="63" t="s">
        <v>274</v>
      </c>
      <c r="D170" s="62" t="s">
        <v>425</v>
      </c>
      <c r="E170" s="63" t="s">
        <v>167</v>
      </c>
      <c r="F170" s="64">
        <v>0</v>
      </c>
      <c r="G170" s="64">
        <v>0</v>
      </c>
      <c r="H170" s="62" t="s">
        <v>309</v>
      </c>
      <c r="I170" s="63" t="s">
        <v>274</v>
      </c>
      <c r="J170" s="62" t="s">
        <v>334</v>
      </c>
      <c r="K170" s="64">
        <v>0</v>
      </c>
      <c r="L170" s="65">
        <v>0</v>
      </c>
      <c r="M170" s="65">
        <v>0</v>
      </c>
      <c r="N170" s="63" t="b">
        <v>1</v>
      </c>
      <c r="O170" s="78">
        <v>45058</v>
      </c>
    </row>
    <row r="171" spans="1:15" s="63" customFormat="1" ht="13.9" customHeight="1" x14ac:dyDescent="0.25">
      <c r="A171" s="62" t="s">
        <v>309</v>
      </c>
      <c r="B171" s="62" t="s">
        <v>423</v>
      </c>
      <c r="C171" s="63" t="s">
        <v>275</v>
      </c>
      <c r="D171" s="62" t="s">
        <v>424</v>
      </c>
      <c r="E171" s="63" t="s">
        <v>168</v>
      </c>
      <c r="F171" s="64">
        <v>8000</v>
      </c>
      <c r="G171" s="64">
        <v>1600</v>
      </c>
      <c r="H171" s="62" t="s">
        <v>147</v>
      </c>
      <c r="I171" s="62" t="s">
        <v>164</v>
      </c>
      <c r="J171" s="62" t="s">
        <v>333</v>
      </c>
      <c r="K171" s="64">
        <v>8000</v>
      </c>
      <c r="L171" s="65">
        <v>0</v>
      </c>
      <c r="M171" s="65">
        <v>8000</v>
      </c>
      <c r="N171" s="63" t="b">
        <v>1</v>
      </c>
      <c r="O171" s="78">
        <v>45058</v>
      </c>
    </row>
    <row r="172" spans="1:15" s="63" customFormat="1" ht="13.9" customHeight="1" x14ac:dyDescent="0.25">
      <c r="A172" s="62" t="s">
        <v>309</v>
      </c>
      <c r="B172" s="62" t="s">
        <v>423</v>
      </c>
      <c r="C172" s="63" t="s">
        <v>276</v>
      </c>
      <c r="D172" s="62" t="s">
        <v>483</v>
      </c>
      <c r="E172" s="63" t="s">
        <v>169</v>
      </c>
      <c r="F172" s="64">
        <v>6000</v>
      </c>
      <c r="G172" s="64">
        <v>1200</v>
      </c>
      <c r="H172" s="62" t="s">
        <v>147</v>
      </c>
      <c r="I172" s="62" t="s">
        <v>164</v>
      </c>
      <c r="J172" s="62" t="s">
        <v>333</v>
      </c>
      <c r="K172" s="64">
        <v>6000</v>
      </c>
      <c r="L172" s="65">
        <v>0</v>
      </c>
      <c r="M172" s="65">
        <v>6000</v>
      </c>
      <c r="N172" s="63" t="b">
        <v>1</v>
      </c>
      <c r="O172" s="78">
        <v>45058</v>
      </c>
    </row>
    <row r="173" spans="1:15" s="63" customFormat="1" ht="13.9" customHeight="1" x14ac:dyDescent="0.25">
      <c r="A173" s="62" t="s">
        <v>309</v>
      </c>
      <c r="B173" s="62" t="s">
        <v>423</v>
      </c>
      <c r="C173" s="63" t="s">
        <v>277</v>
      </c>
      <c r="D173" s="62" t="s">
        <v>462</v>
      </c>
      <c r="E173" s="63" t="s">
        <v>170</v>
      </c>
      <c r="F173" s="64">
        <v>7750</v>
      </c>
      <c r="G173" s="64">
        <v>1550</v>
      </c>
      <c r="H173" s="62" t="s">
        <v>147</v>
      </c>
      <c r="I173" s="62" t="s">
        <v>164</v>
      </c>
      <c r="J173" s="62" t="s">
        <v>333</v>
      </c>
      <c r="K173" s="64">
        <v>7750</v>
      </c>
      <c r="L173" s="65">
        <v>0</v>
      </c>
      <c r="M173" s="65">
        <v>7750</v>
      </c>
      <c r="N173" s="63" t="b">
        <v>1</v>
      </c>
      <c r="O173" s="78">
        <v>45058</v>
      </c>
    </row>
    <row r="174" spans="1:15" s="63" customFormat="1" ht="13.9" customHeight="1" x14ac:dyDescent="0.25">
      <c r="A174" s="62" t="s">
        <v>309</v>
      </c>
      <c r="B174" s="62" t="s">
        <v>423</v>
      </c>
      <c r="C174" s="63" t="s">
        <v>171</v>
      </c>
      <c r="D174" s="62" t="s">
        <v>493</v>
      </c>
      <c r="E174" s="63" t="s">
        <v>387</v>
      </c>
      <c r="F174" s="64">
        <v>11175</v>
      </c>
      <c r="G174" s="64">
        <v>2235</v>
      </c>
      <c r="H174" s="62" t="s">
        <v>147</v>
      </c>
      <c r="I174" s="62" t="s">
        <v>164</v>
      </c>
      <c r="J174" s="62" t="s">
        <v>333</v>
      </c>
      <c r="K174" s="64">
        <v>11175</v>
      </c>
      <c r="L174" s="65">
        <v>0</v>
      </c>
      <c r="M174" s="65">
        <v>11175</v>
      </c>
      <c r="N174" s="63" t="b">
        <v>1</v>
      </c>
      <c r="O174" s="78">
        <v>45058</v>
      </c>
    </row>
    <row r="175" spans="1:15" s="63" customFormat="1" ht="13.9" customHeight="1" x14ac:dyDescent="0.25">
      <c r="A175" s="62" t="s">
        <v>309</v>
      </c>
      <c r="B175" s="62" t="s">
        <v>423</v>
      </c>
      <c r="C175" s="63" t="s">
        <v>278</v>
      </c>
      <c r="D175" s="62" t="s">
        <v>433</v>
      </c>
      <c r="E175" s="63" t="s">
        <v>388</v>
      </c>
      <c r="F175" s="64">
        <v>3000</v>
      </c>
      <c r="G175" s="64">
        <v>600</v>
      </c>
      <c r="H175" s="62" t="s">
        <v>147</v>
      </c>
      <c r="I175" s="62" t="s">
        <v>164</v>
      </c>
      <c r="J175" s="62" t="s">
        <v>333</v>
      </c>
      <c r="K175" s="64">
        <v>3000</v>
      </c>
      <c r="L175" s="65">
        <v>0</v>
      </c>
      <c r="M175" s="65">
        <v>3000</v>
      </c>
      <c r="N175" s="63" t="b">
        <v>1</v>
      </c>
      <c r="O175" s="78">
        <v>45058</v>
      </c>
    </row>
    <row r="176" spans="1:15" s="63" customFormat="1" ht="13.9" customHeight="1" x14ac:dyDescent="0.25">
      <c r="A176" s="62" t="s">
        <v>172</v>
      </c>
      <c r="B176" s="62" t="s">
        <v>400</v>
      </c>
      <c r="C176" s="63" t="s">
        <v>173</v>
      </c>
      <c r="D176" s="62" t="s">
        <v>444</v>
      </c>
      <c r="E176" s="63" t="s">
        <v>174</v>
      </c>
      <c r="F176" s="64">
        <v>26850</v>
      </c>
      <c r="G176" s="64">
        <v>5370</v>
      </c>
      <c r="H176" s="62" t="s">
        <v>147</v>
      </c>
      <c r="I176" s="62" t="s">
        <v>164</v>
      </c>
      <c r="J176" s="62" t="s">
        <v>333</v>
      </c>
      <c r="K176" s="64">
        <v>26850</v>
      </c>
      <c r="L176" s="65">
        <v>0</v>
      </c>
      <c r="M176" s="65">
        <v>26850</v>
      </c>
      <c r="N176" s="63" t="b">
        <v>1</v>
      </c>
      <c r="O176" s="78">
        <v>45058</v>
      </c>
    </row>
    <row r="177" spans="1:15" s="63" customFormat="1" ht="13.9" customHeight="1" x14ac:dyDescent="0.25">
      <c r="A177" s="62" t="s">
        <v>172</v>
      </c>
      <c r="B177" s="62" t="s">
        <v>400</v>
      </c>
      <c r="C177" s="63" t="s">
        <v>175</v>
      </c>
      <c r="D177" s="62" t="s">
        <v>487</v>
      </c>
      <c r="E177" s="63" t="s">
        <v>176</v>
      </c>
      <c r="F177" s="64">
        <v>56000</v>
      </c>
      <c r="G177" s="64">
        <v>11200</v>
      </c>
      <c r="H177" s="62" t="s">
        <v>147</v>
      </c>
      <c r="I177" s="62" t="s">
        <v>164</v>
      </c>
      <c r="J177" s="62" t="s">
        <v>333</v>
      </c>
      <c r="K177" s="64">
        <v>56000</v>
      </c>
      <c r="L177" s="65">
        <v>0</v>
      </c>
      <c r="M177" s="65">
        <v>56000</v>
      </c>
      <c r="N177" s="63" t="b">
        <v>1</v>
      </c>
      <c r="O177" s="78">
        <v>45058</v>
      </c>
    </row>
    <row r="178" spans="1:15" s="63" customFormat="1" ht="13.9" customHeight="1" x14ac:dyDescent="0.25">
      <c r="A178" s="62" t="s">
        <v>172</v>
      </c>
      <c r="B178" s="62" t="s">
        <v>400</v>
      </c>
      <c r="C178" s="63" t="s">
        <v>279</v>
      </c>
      <c r="D178" s="62" t="s">
        <v>432</v>
      </c>
      <c r="E178" s="63" t="s">
        <v>177</v>
      </c>
      <c r="F178" s="64">
        <v>11500</v>
      </c>
      <c r="G178" s="64">
        <v>2300</v>
      </c>
      <c r="H178" s="62" t="s">
        <v>147</v>
      </c>
      <c r="I178" s="62" t="s">
        <v>164</v>
      </c>
      <c r="J178" s="62" t="s">
        <v>333</v>
      </c>
      <c r="K178" s="64">
        <v>11500</v>
      </c>
      <c r="L178" s="65">
        <v>0</v>
      </c>
      <c r="M178" s="65">
        <v>11500</v>
      </c>
      <c r="N178" s="63" t="b">
        <v>1</v>
      </c>
      <c r="O178" s="78">
        <v>45058</v>
      </c>
    </row>
    <row r="179" spans="1:15" s="63" customFormat="1" ht="13.9" customHeight="1" x14ac:dyDescent="0.25">
      <c r="A179" s="62" t="s">
        <v>172</v>
      </c>
      <c r="B179" s="62" t="s">
        <v>400</v>
      </c>
      <c r="C179" s="63" t="s">
        <v>178</v>
      </c>
      <c r="D179" s="62" t="s">
        <v>449</v>
      </c>
      <c r="E179" s="63" t="s">
        <v>179</v>
      </c>
      <c r="F179" s="64">
        <v>5180</v>
      </c>
      <c r="G179" s="64">
        <v>1036</v>
      </c>
      <c r="H179" s="62" t="s">
        <v>147</v>
      </c>
      <c r="I179" s="62" t="s">
        <v>164</v>
      </c>
      <c r="J179" s="62" t="s">
        <v>333</v>
      </c>
      <c r="K179" s="64">
        <v>5180</v>
      </c>
      <c r="L179" s="65">
        <v>0</v>
      </c>
      <c r="M179" s="65">
        <v>5180</v>
      </c>
      <c r="N179" s="63" t="b">
        <v>1</v>
      </c>
      <c r="O179" s="78">
        <v>45058</v>
      </c>
    </row>
    <row r="180" spans="1:15" s="63" customFormat="1" ht="13.9" customHeight="1" x14ac:dyDescent="0.25">
      <c r="A180" s="62" t="s">
        <v>172</v>
      </c>
      <c r="B180" s="62" t="s">
        <v>400</v>
      </c>
      <c r="C180" s="63" t="s">
        <v>280</v>
      </c>
      <c r="D180" s="62" t="s">
        <v>401</v>
      </c>
      <c r="E180" s="63" t="s">
        <v>180</v>
      </c>
      <c r="F180" s="64">
        <v>2565</v>
      </c>
      <c r="G180" s="64">
        <v>513</v>
      </c>
      <c r="H180" s="62" t="s">
        <v>147</v>
      </c>
      <c r="I180" s="62" t="s">
        <v>164</v>
      </c>
      <c r="J180" s="62" t="s">
        <v>333</v>
      </c>
      <c r="K180" s="64">
        <v>2565</v>
      </c>
      <c r="L180" s="65">
        <v>0</v>
      </c>
      <c r="M180" s="65">
        <v>2565</v>
      </c>
      <c r="N180" s="63" t="b">
        <v>1</v>
      </c>
      <c r="O180" s="78">
        <v>45058</v>
      </c>
    </row>
    <row r="181" spans="1:15" s="63" customFormat="1" ht="13.9" customHeight="1" x14ac:dyDescent="0.25">
      <c r="A181" s="62" t="s">
        <v>172</v>
      </c>
      <c r="B181" s="62" t="s">
        <v>400</v>
      </c>
      <c r="C181" s="63" t="s">
        <v>281</v>
      </c>
      <c r="D181" s="62" t="s">
        <v>408</v>
      </c>
      <c r="E181" s="63" t="s">
        <v>181</v>
      </c>
      <c r="F181" s="64">
        <v>14350</v>
      </c>
      <c r="G181" s="64">
        <v>2870</v>
      </c>
      <c r="H181" s="62" t="s">
        <v>147</v>
      </c>
      <c r="I181" s="62" t="s">
        <v>164</v>
      </c>
      <c r="J181" s="62" t="s">
        <v>333</v>
      </c>
      <c r="K181" s="64">
        <v>14350</v>
      </c>
      <c r="L181" s="65">
        <v>0</v>
      </c>
      <c r="M181" s="65">
        <v>14350</v>
      </c>
      <c r="N181" s="63" t="b">
        <v>1</v>
      </c>
      <c r="O181" s="78">
        <v>45058</v>
      </c>
    </row>
    <row r="182" spans="1:15" s="63" customFormat="1" ht="13.9" customHeight="1" x14ac:dyDescent="0.25">
      <c r="A182" s="62" t="s">
        <v>182</v>
      </c>
      <c r="B182" s="62" t="s">
        <v>402</v>
      </c>
      <c r="C182" s="63" t="s">
        <v>182</v>
      </c>
      <c r="D182" s="62" t="s">
        <v>481</v>
      </c>
      <c r="E182" s="63" t="s">
        <v>183</v>
      </c>
      <c r="F182" s="64">
        <v>5935</v>
      </c>
      <c r="G182" s="64">
        <v>1187</v>
      </c>
      <c r="H182" s="62" t="s">
        <v>147</v>
      </c>
      <c r="I182" s="62" t="s">
        <v>164</v>
      </c>
      <c r="J182" s="62" t="s">
        <v>333</v>
      </c>
      <c r="K182" s="64">
        <v>5935</v>
      </c>
      <c r="L182" s="65">
        <v>0</v>
      </c>
      <c r="M182" s="65">
        <v>5935</v>
      </c>
      <c r="N182" s="63" t="b">
        <v>1</v>
      </c>
      <c r="O182" s="78">
        <v>45058</v>
      </c>
    </row>
    <row r="183" spans="1:15" s="63" customFormat="1" ht="13.9" customHeight="1" x14ac:dyDescent="0.25">
      <c r="A183" s="62" t="s">
        <v>182</v>
      </c>
      <c r="B183" s="62" t="s">
        <v>402</v>
      </c>
      <c r="C183" s="63" t="s">
        <v>282</v>
      </c>
      <c r="D183" s="62" t="s">
        <v>403</v>
      </c>
      <c r="E183" s="62" t="s">
        <v>184</v>
      </c>
      <c r="F183" s="64">
        <v>3370</v>
      </c>
      <c r="G183" s="64">
        <v>674</v>
      </c>
      <c r="H183" s="62" t="s">
        <v>147</v>
      </c>
      <c r="I183" s="62" t="s">
        <v>164</v>
      </c>
      <c r="J183" s="62" t="s">
        <v>333</v>
      </c>
      <c r="K183" s="64">
        <v>3370</v>
      </c>
      <c r="L183" s="65">
        <v>0</v>
      </c>
      <c r="M183" s="65">
        <v>3370</v>
      </c>
      <c r="N183" s="63" t="b">
        <v>1</v>
      </c>
      <c r="O183" s="78">
        <v>45058</v>
      </c>
    </row>
    <row r="184" spans="1:15" s="63" customFormat="1" ht="13.9" customHeight="1" x14ac:dyDescent="0.25">
      <c r="A184" s="62" t="s">
        <v>182</v>
      </c>
      <c r="B184" s="62" t="s">
        <v>402</v>
      </c>
      <c r="C184" s="62" t="s">
        <v>185</v>
      </c>
      <c r="D184" s="62" t="s">
        <v>485</v>
      </c>
      <c r="E184" s="62" t="s">
        <v>186</v>
      </c>
      <c r="F184" s="64">
        <v>2955</v>
      </c>
      <c r="G184" s="64">
        <v>591</v>
      </c>
      <c r="H184" s="62" t="s">
        <v>147</v>
      </c>
      <c r="I184" s="62" t="s">
        <v>164</v>
      </c>
      <c r="J184" s="62" t="s">
        <v>333</v>
      </c>
      <c r="K184" s="64">
        <v>2955</v>
      </c>
      <c r="L184" s="65">
        <v>0</v>
      </c>
      <c r="M184" s="65">
        <v>2955</v>
      </c>
      <c r="N184" s="63" t="b">
        <v>1</v>
      </c>
      <c r="O184" s="78">
        <v>45058</v>
      </c>
    </row>
    <row r="185" spans="1:15" s="63" customFormat="1" ht="13.9" customHeight="1" x14ac:dyDescent="0.25">
      <c r="A185" s="62" t="s">
        <v>182</v>
      </c>
      <c r="B185" s="62" t="s">
        <v>402</v>
      </c>
      <c r="C185" s="62" t="s">
        <v>187</v>
      </c>
      <c r="D185" s="62" t="s">
        <v>441</v>
      </c>
      <c r="E185" s="62" t="s">
        <v>188</v>
      </c>
      <c r="F185" s="64">
        <v>16180</v>
      </c>
      <c r="G185" s="64">
        <v>3236</v>
      </c>
      <c r="H185" s="62" t="s">
        <v>147</v>
      </c>
      <c r="I185" s="62" t="s">
        <v>164</v>
      </c>
      <c r="J185" s="62" t="s">
        <v>333</v>
      </c>
      <c r="K185" s="64">
        <v>16180</v>
      </c>
      <c r="L185" s="65">
        <v>0</v>
      </c>
      <c r="M185" s="65">
        <v>16180</v>
      </c>
      <c r="N185" s="63" t="b">
        <v>1</v>
      </c>
      <c r="O185" s="78">
        <v>45058</v>
      </c>
    </row>
    <row r="186" spans="1:15" s="63" customFormat="1" ht="13.9" customHeight="1" x14ac:dyDescent="0.25">
      <c r="A186" s="62" t="s">
        <v>182</v>
      </c>
      <c r="B186" s="62" t="s">
        <v>402</v>
      </c>
      <c r="C186" s="63" t="s">
        <v>189</v>
      </c>
      <c r="D186" s="62" t="s">
        <v>488</v>
      </c>
      <c r="E186" s="63" t="s">
        <v>190</v>
      </c>
      <c r="F186" s="64">
        <v>4145</v>
      </c>
      <c r="G186" s="64">
        <v>829</v>
      </c>
      <c r="H186" s="62" t="s">
        <v>147</v>
      </c>
      <c r="I186" s="62" t="s">
        <v>164</v>
      </c>
      <c r="J186" s="62" t="s">
        <v>333</v>
      </c>
      <c r="K186" s="64">
        <v>4145</v>
      </c>
      <c r="L186" s="65">
        <v>0</v>
      </c>
      <c r="M186" s="65">
        <v>4145</v>
      </c>
      <c r="N186" s="63" t="b">
        <v>1</v>
      </c>
      <c r="O186" s="78">
        <v>45058</v>
      </c>
    </row>
    <row r="187" spans="1:15" s="63" customFormat="1" ht="13.9" customHeight="1" x14ac:dyDescent="0.25">
      <c r="A187" s="62" t="s">
        <v>182</v>
      </c>
      <c r="B187" s="62" t="s">
        <v>402</v>
      </c>
      <c r="C187" s="63" t="s">
        <v>283</v>
      </c>
      <c r="D187" s="62" t="s">
        <v>409</v>
      </c>
      <c r="E187" s="62" t="s">
        <v>191</v>
      </c>
      <c r="F187" s="64">
        <v>5920</v>
      </c>
      <c r="G187" s="64">
        <v>1184</v>
      </c>
      <c r="H187" s="62" t="s">
        <v>147</v>
      </c>
      <c r="I187" s="62" t="s">
        <v>164</v>
      </c>
      <c r="J187" s="62" t="s">
        <v>333</v>
      </c>
      <c r="K187" s="64">
        <v>5920</v>
      </c>
      <c r="L187" s="65">
        <v>0</v>
      </c>
      <c r="M187" s="65">
        <v>5920</v>
      </c>
      <c r="N187" s="63" t="b">
        <v>1</v>
      </c>
      <c r="O187" s="78">
        <v>45058</v>
      </c>
    </row>
    <row r="188" spans="1:15" s="63" customFormat="1" ht="13.9" customHeight="1" x14ac:dyDescent="0.25">
      <c r="A188" s="62" t="s">
        <v>182</v>
      </c>
      <c r="B188" s="62" t="s">
        <v>402</v>
      </c>
      <c r="C188" s="62" t="s">
        <v>284</v>
      </c>
      <c r="D188" s="62" t="s">
        <v>407</v>
      </c>
      <c r="E188" s="62" t="s">
        <v>192</v>
      </c>
      <c r="F188" s="64">
        <v>3130</v>
      </c>
      <c r="G188" s="64">
        <v>626</v>
      </c>
      <c r="H188" s="62" t="s">
        <v>147</v>
      </c>
      <c r="I188" s="62" t="s">
        <v>164</v>
      </c>
      <c r="J188" s="62" t="s">
        <v>333</v>
      </c>
      <c r="K188" s="64">
        <v>3130</v>
      </c>
      <c r="L188" s="65">
        <v>0</v>
      </c>
      <c r="M188" s="65">
        <v>3130</v>
      </c>
      <c r="N188" s="63" t="b">
        <v>1</v>
      </c>
      <c r="O188" s="78">
        <v>45058</v>
      </c>
    </row>
    <row r="189" spans="1:15" s="63" customFormat="1" ht="13.9" customHeight="1" x14ac:dyDescent="0.25">
      <c r="A189" s="66" t="s">
        <v>310</v>
      </c>
      <c r="B189" s="62" t="s">
        <v>405</v>
      </c>
      <c r="C189" s="62" t="s">
        <v>389</v>
      </c>
      <c r="D189" s="62" t="s">
        <v>474</v>
      </c>
      <c r="E189" s="62" t="s">
        <v>193</v>
      </c>
      <c r="F189" s="64">
        <v>26000</v>
      </c>
      <c r="G189" s="64">
        <v>5200</v>
      </c>
      <c r="H189" s="62" t="s">
        <v>147</v>
      </c>
      <c r="I189" s="62" t="s">
        <v>164</v>
      </c>
      <c r="J189" s="62" t="s">
        <v>333</v>
      </c>
      <c r="K189" s="64">
        <v>26000</v>
      </c>
      <c r="L189" s="65">
        <v>0</v>
      </c>
      <c r="M189" s="65">
        <v>26000</v>
      </c>
      <c r="N189" s="63" t="b">
        <v>1</v>
      </c>
      <c r="O189" s="78">
        <v>45058</v>
      </c>
    </row>
    <row r="190" spans="1:15" s="63" customFormat="1" ht="13.9" customHeight="1" x14ac:dyDescent="0.25">
      <c r="A190" s="66" t="s">
        <v>310</v>
      </c>
      <c r="B190" s="62" t="s">
        <v>405</v>
      </c>
      <c r="C190" s="63" t="s">
        <v>285</v>
      </c>
      <c r="D190" s="62" t="s">
        <v>406</v>
      </c>
      <c r="E190" s="62" t="s">
        <v>194</v>
      </c>
      <c r="F190" s="64">
        <v>16500</v>
      </c>
      <c r="G190" s="64">
        <v>3300</v>
      </c>
      <c r="H190" s="62" t="s">
        <v>147</v>
      </c>
      <c r="I190" s="62" t="s">
        <v>164</v>
      </c>
      <c r="J190" s="62" t="s">
        <v>333</v>
      </c>
      <c r="K190" s="64">
        <v>16500</v>
      </c>
      <c r="L190" s="65">
        <v>0</v>
      </c>
      <c r="M190" s="65">
        <v>16500</v>
      </c>
      <c r="N190" s="63" t="b">
        <v>1</v>
      </c>
      <c r="O190" s="78">
        <v>45058</v>
      </c>
    </row>
    <row r="191" spans="1:15" s="63" customFormat="1" ht="13.9" customHeight="1" x14ac:dyDescent="0.25">
      <c r="A191" s="66" t="s">
        <v>310</v>
      </c>
      <c r="B191" s="62" t="s">
        <v>405</v>
      </c>
      <c r="C191" s="62" t="s">
        <v>195</v>
      </c>
      <c r="D191" s="62" t="s">
        <v>453</v>
      </c>
      <c r="E191" s="62" t="s">
        <v>196</v>
      </c>
      <c r="F191" s="64">
        <v>18100</v>
      </c>
      <c r="G191" s="64">
        <v>3620</v>
      </c>
      <c r="H191" s="62" t="s">
        <v>147</v>
      </c>
      <c r="I191" s="62" t="s">
        <v>164</v>
      </c>
      <c r="J191" s="62" t="s">
        <v>333</v>
      </c>
      <c r="K191" s="64">
        <v>14625</v>
      </c>
      <c r="L191" s="64">
        <v>3475</v>
      </c>
      <c r="M191" s="65">
        <v>18100</v>
      </c>
      <c r="N191" s="63" t="b">
        <v>1</v>
      </c>
      <c r="O191" s="78">
        <v>45058</v>
      </c>
    </row>
    <row r="192" spans="1:15" s="63" customFormat="1" ht="13.9" customHeight="1" x14ac:dyDescent="0.25">
      <c r="A192" s="66" t="s">
        <v>310</v>
      </c>
      <c r="B192" s="62" t="s">
        <v>405</v>
      </c>
      <c r="C192" s="63" t="s">
        <v>286</v>
      </c>
      <c r="D192" s="62" t="s">
        <v>451</v>
      </c>
      <c r="E192" s="62" t="s">
        <v>313</v>
      </c>
      <c r="F192" s="64">
        <v>21220</v>
      </c>
      <c r="G192" s="64">
        <v>4244</v>
      </c>
      <c r="H192" s="62" t="s">
        <v>147</v>
      </c>
      <c r="I192" s="62" t="s">
        <v>164</v>
      </c>
      <c r="J192" s="62" t="s">
        <v>333</v>
      </c>
      <c r="K192" s="64">
        <v>21220</v>
      </c>
      <c r="L192" s="65">
        <v>0</v>
      </c>
      <c r="M192" s="65">
        <v>21220</v>
      </c>
      <c r="N192" s="63" t="b">
        <v>1</v>
      </c>
      <c r="O192" s="78">
        <v>45058</v>
      </c>
    </row>
    <row r="193" spans="1:55" s="63" customFormat="1" ht="13.9" customHeight="1" x14ac:dyDescent="0.25">
      <c r="A193" s="66" t="s">
        <v>310</v>
      </c>
      <c r="B193" s="62" t="s">
        <v>405</v>
      </c>
      <c r="C193" s="63" t="s">
        <v>287</v>
      </c>
      <c r="D193" s="62" t="s">
        <v>422</v>
      </c>
      <c r="E193" s="62" t="s">
        <v>314</v>
      </c>
      <c r="F193" s="64">
        <v>7500</v>
      </c>
      <c r="G193" s="64">
        <v>1500</v>
      </c>
      <c r="H193" s="62" t="s">
        <v>147</v>
      </c>
      <c r="I193" s="62" t="s">
        <v>164</v>
      </c>
      <c r="J193" s="62" t="s">
        <v>333</v>
      </c>
      <c r="K193" s="64">
        <v>7500</v>
      </c>
      <c r="L193" s="65">
        <v>0</v>
      </c>
      <c r="M193" s="65">
        <v>7500</v>
      </c>
      <c r="N193" s="63" t="b">
        <v>1</v>
      </c>
      <c r="O193" s="78">
        <v>45058</v>
      </c>
    </row>
    <row r="194" spans="1:55" s="63" customFormat="1" ht="13.9" customHeight="1" x14ac:dyDescent="0.25">
      <c r="A194" s="66" t="s">
        <v>310</v>
      </c>
      <c r="B194" s="62" t="s">
        <v>405</v>
      </c>
      <c r="C194" s="62" t="s">
        <v>197</v>
      </c>
      <c r="D194" s="62" t="s">
        <v>460</v>
      </c>
      <c r="E194" s="62" t="s">
        <v>390</v>
      </c>
      <c r="F194" s="64">
        <v>10750</v>
      </c>
      <c r="G194" s="64">
        <v>2150</v>
      </c>
      <c r="H194" s="62" t="s">
        <v>147</v>
      </c>
      <c r="I194" s="62" t="s">
        <v>164</v>
      </c>
      <c r="J194" s="62" t="s">
        <v>333</v>
      </c>
      <c r="K194" s="64">
        <v>10750</v>
      </c>
      <c r="L194" s="65">
        <v>0</v>
      </c>
      <c r="M194" s="65">
        <v>10750</v>
      </c>
      <c r="N194" s="63" t="b">
        <v>1</v>
      </c>
      <c r="O194" s="78">
        <v>45058</v>
      </c>
    </row>
    <row r="195" spans="1:55" s="63" customFormat="1" ht="13.9" customHeight="1" x14ac:dyDescent="0.25">
      <c r="A195" s="66" t="s">
        <v>310</v>
      </c>
      <c r="B195" s="62" t="s">
        <v>405</v>
      </c>
      <c r="C195" s="63" t="s">
        <v>288</v>
      </c>
      <c r="D195" s="62" t="s">
        <v>416</v>
      </c>
      <c r="E195" s="62" t="s">
        <v>198</v>
      </c>
      <c r="F195" s="67">
        <v>12440</v>
      </c>
      <c r="G195" s="64">
        <v>2488</v>
      </c>
      <c r="H195" s="62" t="s">
        <v>147</v>
      </c>
      <c r="I195" s="62" t="s">
        <v>164</v>
      </c>
      <c r="J195" s="62" t="s">
        <v>333</v>
      </c>
      <c r="K195" s="64">
        <v>12440</v>
      </c>
      <c r="L195" s="65">
        <v>0</v>
      </c>
      <c r="M195" s="65">
        <v>12440</v>
      </c>
      <c r="N195" s="63" t="b">
        <v>1</v>
      </c>
      <c r="O195" s="78">
        <v>45058</v>
      </c>
    </row>
    <row r="196" spans="1:55" s="63" customFormat="1" ht="13.9" customHeight="1" x14ac:dyDescent="0.25">
      <c r="A196" s="62" t="s">
        <v>199</v>
      </c>
      <c r="B196" s="62" t="s">
        <v>410</v>
      </c>
      <c r="C196" s="62" t="s">
        <v>200</v>
      </c>
      <c r="D196" s="62" t="s">
        <v>468</v>
      </c>
      <c r="E196" s="62" t="s">
        <v>201</v>
      </c>
      <c r="F196" s="64">
        <v>3500</v>
      </c>
      <c r="G196" s="64">
        <v>700</v>
      </c>
      <c r="H196" s="62" t="s">
        <v>147</v>
      </c>
      <c r="I196" s="62" t="s">
        <v>164</v>
      </c>
      <c r="J196" s="62" t="s">
        <v>333</v>
      </c>
      <c r="K196" s="64">
        <v>3500</v>
      </c>
      <c r="L196" s="65">
        <v>0</v>
      </c>
      <c r="M196" s="65">
        <v>3500</v>
      </c>
      <c r="N196" s="63" t="b">
        <v>1</v>
      </c>
      <c r="O196" s="78">
        <v>45058</v>
      </c>
      <c r="BC196" s="62"/>
    </row>
    <row r="197" spans="1:55" s="63" customFormat="1" ht="13.9" customHeight="1" x14ac:dyDescent="0.25">
      <c r="A197" s="62" t="s">
        <v>199</v>
      </c>
      <c r="B197" s="62" t="s">
        <v>410</v>
      </c>
      <c r="C197" s="62" t="s">
        <v>200</v>
      </c>
      <c r="D197" s="62" t="s">
        <v>468</v>
      </c>
      <c r="E197" s="62" t="s">
        <v>202</v>
      </c>
      <c r="F197" s="64">
        <v>0</v>
      </c>
      <c r="G197" s="64">
        <v>0</v>
      </c>
      <c r="H197" s="62" t="s">
        <v>147</v>
      </c>
      <c r="I197" s="62" t="s">
        <v>164</v>
      </c>
      <c r="J197" s="62" t="s">
        <v>333</v>
      </c>
      <c r="K197" s="64">
        <v>0</v>
      </c>
      <c r="L197" s="65">
        <v>0</v>
      </c>
      <c r="M197" s="65">
        <v>0</v>
      </c>
      <c r="N197" s="63" t="b">
        <v>1</v>
      </c>
      <c r="O197" s="78">
        <v>45058</v>
      </c>
      <c r="BC197" s="62"/>
    </row>
    <row r="198" spans="1:55" s="63" customFormat="1" ht="13.9" customHeight="1" x14ac:dyDescent="0.25">
      <c r="A198" s="62" t="s">
        <v>199</v>
      </c>
      <c r="B198" s="62" t="s">
        <v>410</v>
      </c>
      <c r="C198" s="62" t="s">
        <v>203</v>
      </c>
      <c r="D198" s="62" t="s">
        <v>477</v>
      </c>
      <c r="E198" s="62" t="s">
        <v>204</v>
      </c>
      <c r="F198" s="64">
        <v>3905</v>
      </c>
      <c r="G198" s="64">
        <v>781</v>
      </c>
      <c r="H198" s="62" t="s">
        <v>147</v>
      </c>
      <c r="I198" s="62" t="s">
        <v>164</v>
      </c>
      <c r="J198" s="62" t="s">
        <v>333</v>
      </c>
      <c r="K198" s="64">
        <v>3905</v>
      </c>
      <c r="L198" s="65">
        <v>0</v>
      </c>
      <c r="M198" s="65">
        <v>3905</v>
      </c>
      <c r="N198" s="63" t="b">
        <v>1</v>
      </c>
      <c r="O198" s="78">
        <v>45058</v>
      </c>
      <c r="BC198" s="62"/>
    </row>
    <row r="199" spans="1:55" s="63" customFormat="1" ht="13.9" customHeight="1" x14ac:dyDescent="0.25">
      <c r="A199" s="62" t="s">
        <v>199</v>
      </c>
      <c r="B199" s="62" t="s">
        <v>410</v>
      </c>
      <c r="C199" s="62" t="s">
        <v>203</v>
      </c>
      <c r="D199" s="62" t="s">
        <v>477</v>
      </c>
      <c r="E199" s="62" t="s">
        <v>391</v>
      </c>
      <c r="F199" s="64">
        <v>175</v>
      </c>
      <c r="G199" s="64">
        <v>35</v>
      </c>
      <c r="H199" s="62" t="s">
        <v>147</v>
      </c>
      <c r="I199" s="62" t="s">
        <v>164</v>
      </c>
      <c r="J199" s="62" t="s">
        <v>333</v>
      </c>
      <c r="K199" s="64">
        <v>0</v>
      </c>
      <c r="L199" s="64">
        <v>175</v>
      </c>
      <c r="M199" s="65">
        <v>175</v>
      </c>
      <c r="N199" s="63" t="b">
        <v>1</v>
      </c>
      <c r="O199" s="78">
        <v>45058</v>
      </c>
      <c r="BC199" s="62"/>
    </row>
    <row r="200" spans="1:55" s="63" customFormat="1" ht="13.9" customHeight="1" x14ac:dyDescent="0.25">
      <c r="A200" s="62" t="s">
        <v>199</v>
      </c>
      <c r="B200" s="62" t="s">
        <v>410</v>
      </c>
      <c r="C200" s="63" t="s">
        <v>289</v>
      </c>
      <c r="D200" s="62" t="s">
        <v>415</v>
      </c>
      <c r="E200" s="62" t="s">
        <v>205</v>
      </c>
      <c r="F200" s="64">
        <v>4300</v>
      </c>
      <c r="G200" s="64">
        <v>860</v>
      </c>
      <c r="H200" s="62" t="s">
        <v>147</v>
      </c>
      <c r="I200" s="62" t="s">
        <v>164</v>
      </c>
      <c r="J200" s="62" t="s">
        <v>333</v>
      </c>
      <c r="K200" s="64">
        <v>4300</v>
      </c>
      <c r="L200" s="65">
        <v>0</v>
      </c>
      <c r="M200" s="65">
        <v>4300</v>
      </c>
      <c r="N200" s="63" t="b">
        <v>1</v>
      </c>
      <c r="O200" s="78">
        <v>45058</v>
      </c>
      <c r="BC200" s="62"/>
    </row>
    <row r="201" spans="1:55" s="63" customFormat="1" ht="13.9" customHeight="1" x14ac:dyDescent="0.25">
      <c r="A201" s="62" t="s">
        <v>199</v>
      </c>
      <c r="B201" s="62" t="s">
        <v>410</v>
      </c>
      <c r="C201" s="63" t="s">
        <v>289</v>
      </c>
      <c r="D201" s="62" t="s">
        <v>415</v>
      </c>
      <c r="E201" s="62" t="s">
        <v>354</v>
      </c>
      <c r="F201" s="64">
        <v>42615</v>
      </c>
      <c r="G201" s="64">
        <v>8523</v>
      </c>
      <c r="H201" s="62" t="s">
        <v>147</v>
      </c>
      <c r="I201" s="62" t="s">
        <v>164</v>
      </c>
      <c r="J201" s="62" t="s">
        <v>333</v>
      </c>
      <c r="K201" s="64">
        <v>0</v>
      </c>
      <c r="L201" s="64">
        <v>42615</v>
      </c>
      <c r="M201" s="65">
        <v>42615</v>
      </c>
      <c r="N201" s="63" t="b">
        <v>1</v>
      </c>
      <c r="O201" s="78">
        <v>45058</v>
      </c>
      <c r="BC201" s="62"/>
    </row>
    <row r="202" spans="1:55" s="63" customFormat="1" ht="13.9" customHeight="1" x14ac:dyDescent="0.25">
      <c r="A202" s="62" t="s">
        <v>199</v>
      </c>
      <c r="B202" s="62" t="s">
        <v>410</v>
      </c>
      <c r="C202" s="63" t="s">
        <v>290</v>
      </c>
      <c r="D202" s="62" t="s">
        <v>421</v>
      </c>
      <c r="E202" s="62" t="s">
        <v>206</v>
      </c>
      <c r="F202" s="64">
        <v>29385</v>
      </c>
      <c r="G202" s="64">
        <v>5877</v>
      </c>
      <c r="H202" s="62" t="s">
        <v>147</v>
      </c>
      <c r="I202" s="62" t="s">
        <v>164</v>
      </c>
      <c r="J202" s="62" t="s">
        <v>333</v>
      </c>
      <c r="K202" s="64">
        <v>28135</v>
      </c>
      <c r="L202" s="65">
        <v>1250</v>
      </c>
      <c r="M202" s="65">
        <v>29385</v>
      </c>
      <c r="N202" s="63" t="b">
        <v>1</v>
      </c>
      <c r="O202" s="78">
        <v>45058</v>
      </c>
      <c r="BC202" s="62"/>
    </row>
    <row r="203" spans="1:55" s="63" customFormat="1" ht="13.9" customHeight="1" x14ac:dyDescent="0.25">
      <c r="A203" s="62" t="s">
        <v>199</v>
      </c>
      <c r="B203" s="62" t="s">
        <v>410</v>
      </c>
      <c r="C203" s="63" t="s">
        <v>291</v>
      </c>
      <c r="D203" s="62" t="s">
        <v>492</v>
      </c>
      <c r="E203" s="62" t="s">
        <v>207</v>
      </c>
      <c r="F203" s="64">
        <v>2000</v>
      </c>
      <c r="G203" s="64">
        <v>400</v>
      </c>
      <c r="H203" s="62" t="s">
        <v>147</v>
      </c>
      <c r="I203" s="62" t="s">
        <v>164</v>
      </c>
      <c r="J203" s="62" t="s">
        <v>333</v>
      </c>
      <c r="K203" s="64">
        <v>2000</v>
      </c>
      <c r="L203" s="65">
        <v>0</v>
      </c>
      <c r="M203" s="65">
        <v>2000</v>
      </c>
      <c r="N203" s="63" t="b">
        <v>1</v>
      </c>
      <c r="O203" s="78">
        <v>45058</v>
      </c>
      <c r="BC203" s="62"/>
    </row>
    <row r="204" spans="1:55" s="63" customFormat="1" ht="13.9" customHeight="1" x14ac:dyDescent="0.25">
      <c r="A204" s="62" t="s">
        <v>199</v>
      </c>
      <c r="B204" s="62" t="s">
        <v>410</v>
      </c>
      <c r="C204" s="63" t="s">
        <v>292</v>
      </c>
      <c r="D204" s="62" t="s">
        <v>411</v>
      </c>
      <c r="E204" s="62" t="s">
        <v>208</v>
      </c>
      <c r="F204" s="64">
        <v>67410</v>
      </c>
      <c r="G204" s="64">
        <v>13482</v>
      </c>
      <c r="H204" s="62" t="s">
        <v>147</v>
      </c>
      <c r="I204" s="62" t="s">
        <v>164</v>
      </c>
      <c r="J204" s="62" t="s">
        <v>333</v>
      </c>
      <c r="K204" s="64">
        <v>67135</v>
      </c>
      <c r="L204" s="65">
        <v>275</v>
      </c>
      <c r="M204" s="65">
        <v>67410</v>
      </c>
      <c r="N204" s="63" t="b">
        <v>1</v>
      </c>
      <c r="O204" s="78">
        <v>45058</v>
      </c>
      <c r="BC204" s="62"/>
    </row>
    <row r="205" spans="1:55" s="63" customFormat="1" ht="13.9" customHeight="1" x14ac:dyDescent="0.25">
      <c r="A205" s="62" t="s">
        <v>199</v>
      </c>
      <c r="B205" s="62" t="s">
        <v>410</v>
      </c>
      <c r="C205" s="63" t="s">
        <v>293</v>
      </c>
      <c r="D205" s="62" t="s">
        <v>499</v>
      </c>
      <c r="E205" s="62" t="s">
        <v>209</v>
      </c>
      <c r="F205" s="64">
        <v>15975</v>
      </c>
      <c r="G205" s="64">
        <v>3195</v>
      </c>
      <c r="H205" s="62" t="s">
        <v>147</v>
      </c>
      <c r="I205" s="62" t="s">
        <v>164</v>
      </c>
      <c r="J205" s="62" t="s">
        <v>333</v>
      </c>
      <c r="K205" s="64">
        <v>15975</v>
      </c>
      <c r="L205" s="65">
        <v>0</v>
      </c>
      <c r="M205" s="65">
        <v>15975</v>
      </c>
      <c r="N205" s="63" t="b">
        <v>1</v>
      </c>
      <c r="O205" s="78">
        <v>45058</v>
      </c>
      <c r="BC205" s="62"/>
    </row>
    <row r="206" spans="1:55" s="63" customFormat="1" ht="13.9" customHeight="1" x14ac:dyDescent="0.25">
      <c r="A206" s="62" t="s">
        <v>199</v>
      </c>
      <c r="B206" s="62" t="s">
        <v>410</v>
      </c>
      <c r="C206" s="63" t="s">
        <v>294</v>
      </c>
      <c r="D206" s="62" t="s">
        <v>439</v>
      </c>
      <c r="E206" s="62" t="s">
        <v>355</v>
      </c>
      <c r="F206" s="64">
        <v>41500</v>
      </c>
      <c r="G206" s="64">
        <v>8300</v>
      </c>
      <c r="H206" s="62" t="s">
        <v>147</v>
      </c>
      <c r="I206" s="62" t="s">
        <v>164</v>
      </c>
      <c r="J206" s="62" t="s">
        <v>333</v>
      </c>
      <c r="K206" s="64">
        <v>1750</v>
      </c>
      <c r="L206" s="65">
        <v>39750</v>
      </c>
      <c r="M206" s="65">
        <v>41500</v>
      </c>
      <c r="N206" s="63" t="b">
        <v>1</v>
      </c>
      <c r="O206" s="78">
        <v>45058</v>
      </c>
      <c r="BC206" s="62"/>
    </row>
    <row r="207" spans="1:55" s="63" customFormat="1" ht="13.9" customHeight="1" x14ac:dyDescent="0.25">
      <c r="A207" s="62" t="s">
        <v>199</v>
      </c>
      <c r="B207" s="62" t="s">
        <v>410</v>
      </c>
      <c r="C207" s="63" t="s">
        <v>295</v>
      </c>
      <c r="D207" s="62" t="s">
        <v>459</v>
      </c>
      <c r="E207" s="62" t="s">
        <v>210</v>
      </c>
      <c r="F207" s="64">
        <v>1500</v>
      </c>
      <c r="G207" s="64">
        <v>300</v>
      </c>
      <c r="H207" s="62" t="s">
        <v>147</v>
      </c>
      <c r="I207" s="62" t="s">
        <v>164</v>
      </c>
      <c r="J207" s="62" t="s">
        <v>333</v>
      </c>
      <c r="K207" s="64">
        <v>1500</v>
      </c>
      <c r="L207" s="65">
        <v>0</v>
      </c>
      <c r="M207" s="65">
        <v>1500</v>
      </c>
      <c r="N207" s="63" t="b">
        <v>1</v>
      </c>
      <c r="O207" s="78">
        <v>45058</v>
      </c>
      <c r="BC207" s="62"/>
    </row>
    <row r="208" spans="1:55" s="63" customFormat="1" ht="13.9" customHeight="1" x14ac:dyDescent="0.25">
      <c r="A208" s="63" t="s">
        <v>213</v>
      </c>
      <c r="B208" s="62" t="s">
        <v>419</v>
      </c>
      <c r="C208" s="63" t="s">
        <v>214</v>
      </c>
      <c r="D208" s="62" t="s">
        <v>420</v>
      </c>
      <c r="E208" s="63" t="s">
        <v>212</v>
      </c>
      <c r="F208" s="68">
        <v>7500</v>
      </c>
      <c r="G208" s="65">
        <v>1500</v>
      </c>
      <c r="H208" s="63" t="s">
        <v>213</v>
      </c>
      <c r="I208" s="63" t="s">
        <v>214</v>
      </c>
      <c r="J208" s="63" t="s">
        <v>212</v>
      </c>
      <c r="K208" s="64">
        <v>7500</v>
      </c>
      <c r="L208" s="65">
        <v>0</v>
      </c>
      <c r="M208" s="65">
        <v>7500</v>
      </c>
      <c r="N208" s="63" t="b">
        <v>1</v>
      </c>
      <c r="O208" s="78">
        <v>45058</v>
      </c>
      <c r="BC208" s="62"/>
    </row>
    <row r="209" spans="1:55" s="63" customFormat="1" ht="13.9" customHeight="1" x14ac:dyDescent="0.25">
      <c r="A209" s="63" t="s">
        <v>213</v>
      </c>
      <c r="B209" s="62" t="s">
        <v>419</v>
      </c>
      <c r="C209" s="63" t="s">
        <v>215</v>
      </c>
      <c r="D209" s="62" t="s">
        <v>450</v>
      </c>
      <c r="F209" s="68">
        <v>3110</v>
      </c>
      <c r="G209" s="68">
        <v>622</v>
      </c>
      <c r="H209" s="63" t="s">
        <v>213</v>
      </c>
      <c r="I209" s="63" t="s">
        <v>214</v>
      </c>
      <c r="J209" s="63" t="s">
        <v>212</v>
      </c>
      <c r="K209" s="64">
        <v>3110</v>
      </c>
      <c r="L209" s="65">
        <v>0</v>
      </c>
      <c r="M209" s="65">
        <v>3110</v>
      </c>
      <c r="N209" s="63" t="b">
        <v>1</v>
      </c>
      <c r="O209" s="78">
        <v>45058</v>
      </c>
      <c r="BC209" s="62"/>
    </row>
    <row r="210" spans="1:55" s="63" customFormat="1" ht="13.9" customHeight="1" x14ac:dyDescent="0.25">
      <c r="A210" s="63" t="s">
        <v>213</v>
      </c>
      <c r="B210" s="62" t="s">
        <v>419</v>
      </c>
      <c r="C210" s="63" t="s">
        <v>215</v>
      </c>
      <c r="D210" s="62" t="s">
        <v>450</v>
      </c>
      <c r="F210" s="68">
        <v>900</v>
      </c>
      <c r="G210" s="65">
        <v>180</v>
      </c>
      <c r="H210" s="63" t="s">
        <v>216</v>
      </c>
      <c r="I210" s="63" t="s">
        <v>225</v>
      </c>
      <c r="J210" s="63" t="s">
        <v>345</v>
      </c>
      <c r="K210" s="64">
        <v>900</v>
      </c>
      <c r="L210" s="65">
        <v>0</v>
      </c>
      <c r="M210" s="65">
        <v>900</v>
      </c>
      <c r="N210" s="63" t="b">
        <v>1</v>
      </c>
      <c r="O210" s="78">
        <v>45058</v>
      </c>
      <c r="BC210" s="62"/>
    </row>
    <row r="211" spans="1:55" s="63" customFormat="1" ht="13.9" customHeight="1" x14ac:dyDescent="0.25">
      <c r="A211" s="63" t="s">
        <v>213</v>
      </c>
      <c r="B211" s="62" t="s">
        <v>419</v>
      </c>
      <c r="C211" s="63" t="s">
        <v>296</v>
      </c>
      <c r="D211" s="62" t="s">
        <v>426</v>
      </c>
      <c r="F211" s="68">
        <v>700</v>
      </c>
      <c r="G211" s="65">
        <v>140</v>
      </c>
      <c r="H211" s="63" t="s">
        <v>213</v>
      </c>
      <c r="I211" s="63" t="s">
        <v>214</v>
      </c>
      <c r="J211" s="63" t="s">
        <v>212</v>
      </c>
      <c r="K211" s="64">
        <v>700</v>
      </c>
      <c r="L211" s="65">
        <v>0</v>
      </c>
      <c r="M211" s="65">
        <v>700</v>
      </c>
      <c r="N211" s="63" t="b">
        <v>1</v>
      </c>
      <c r="O211" s="78">
        <v>45058</v>
      </c>
      <c r="BC211" s="62"/>
    </row>
    <row r="212" spans="1:55" s="63" customFormat="1" ht="13.9" customHeight="1" x14ac:dyDescent="0.25">
      <c r="A212" s="63" t="s">
        <v>213</v>
      </c>
      <c r="B212" s="62" t="s">
        <v>419</v>
      </c>
      <c r="C212" s="63" t="s">
        <v>217</v>
      </c>
      <c r="D212" s="62" t="s">
        <v>472</v>
      </c>
      <c r="F212" s="68">
        <v>250</v>
      </c>
      <c r="G212" s="65">
        <v>50</v>
      </c>
      <c r="H212" s="63" t="s">
        <v>213</v>
      </c>
      <c r="I212" s="63" t="s">
        <v>214</v>
      </c>
      <c r="J212" s="63" t="s">
        <v>212</v>
      </c>
      <c r="K212" s="64">
        <v>250</v>
      </c>
      <c r="L212" s="65">
        <v>0</v>
      </c>
      <c r="M212" s="65">
        <v>250</v>
      </c>
      <c r="N212" s="63" t="b">
        <v>1</v>
      </c>
      <c r="O212" s="78">
        <v>45058</v>
      </c>
      <c r="BC212" s="62"/>
    </row>
    <row r="213" spans="1:55" s="63" customFormat="1" ht="13.9" customHeight="1" x14ac:dyDescent="0.25">
      <c r="A213" s="63" t="s">
        <v>213</v>
      </c>
      <c r="B213" s="62" t="s">
        <v>419</v>
      </c>
      <c r="C213" s="63" t="s">
        <v>297</v>
      </c>
      <c r="D213" s="62" t="s">
        <v>465</v>
      </c>
      <c r="F213" s="68">
        <v>1250</v>
      </c>
      <c r="G213" s="65">
        <v>250</v>
      </c>
      <c r="H213" s="63" t="s">
        <v>213</v>
      </c>
      <c r="I213" s="63" t="s">
        <v>218</v>
      </c>
      <c r="J213" s="63" t="s">
        <v>212</v>
      </c>
      <c r="K213" s="64">
        <v>1250</v>
      </c>
      <c r="L213" s="65">
        <v>0</v>
      </c>
      <c r="M213" s="65">
        <v>1250</v>
      </c>
      <c r="N213" s="63" t="b">
        <v>1</v>
      </c>
      <c r="O213" s="78">
        <v>45058</v>
      </c>
      <c r="BC213" s="62"/>
    </row>
    <row r="214" spans="1:55" s="63" customFormat="1" ht="13.9" customHeight="1" x14ac:dyDescent="0.25">
      <c r="A214" s="63" t="s">
        <v>213</v>
      </c>
      <c r="B214" s="62" t="s">
        <v>419</v>
      </c>
      <c r="C214" s="63" t="s">
        <v>219</v>
      </c>
      <c r="D214" s="62" t="s">
        <v>491</v>
      </c>
      <c r="F214" s="68">
        <v>3660</v>
      </c>
      <c r="G214" s="65">
        <v>732</v>
      </c>
      <c r="H214" s="63" t="s">
        <v>213</v>
      </c>
      <c r="I214" s="63" t="s">
        <v>219</v>
      </c>
      <c r="J214" s="63" t="s">
        <v>212</v>
      </c>
      <c r="K214" s="64">
        <v>3660</v>
      </c>
      <c r="L214" s="65">
        <v>0</v>
      </c>
      <c r="M214" s="65">
        <v>3660</v>
      </c>
      <c r="N214" s="63" t="b">
        <v>1</v>
      </c>
      <c r="O214" s="78">
        <v>45058</v>
      </c>
      <c r="BC214" s="62"/>
    </row>
    <row r="215" spans="1:55" s="63" customFormat="1" ht="13.9" customHeight="1" x14ac:dyDescent="0.25">
      <c r="A215" s="63" t="s">
        <v>213</v>
      </c>
      <c r="B215" s="62" t="s">
        <v>419</v>
      </c>
      <c r="C215" s="63" t="s">
        <v>220</v>
      </c>
      <c r="D215" s="62" t="s">
        <v>469</v>
      </c>
      <c r="F215" s="68">
        <v>40</v>
      </c>
      <c r="G215" s="65">
        <v>8</v>
      </c>
      <c r="H215" s="63" t="s">
        <v>213</v>
      </c>
      <c r="I215" s="63" t="s">
        <v>214</v>
      </c>
      <c r="J215" s="63" t="s">
        <v>212</v>
      </c>
      <c r="K215" s="64">
        <v>40</v>
      </c>
      <c r="L215" s="65">
        <v>0</v>
      </c>
      <c r="M215" s="65">
        <v>40</v>
      </c>
      <c r="N215" s="63" t="b">
        <v>1</v>
      </c>
      <c r="O215" s="78">
        <v>45058</v>
      </c>
      <c r="BC215" s="62"/>
    </row>
    <row r="216" spans="1:55" s="63" customFormat="1" ht="13.9" customHeight="1" x14ac:dyDescent="0.25">
      <c r="A216" s="63" t="s">
        <v>213</v>
      </c>
      <c r="B216" s="62" t="s">
        <v>419</v>
      </c>
      <c r="C216" s="63" t="s">
        <v>298</v>
      </c>
      <c r="D216" s="62" t="s">
        <v>497</v>
      </c>
      <c r="F216" s="68">
        <v>450</v>
      </c>
      <c r="G216" s="65">
        <v>90</v>
      </c>
      <c r="H216" s="63" t="s">
        <v>213</v>
      </c>
      <c r="I216" s="63" t="s">
        <v>214</v>
      </c>
      <c r="J216" s="63" t="s">
        <v>212</v>
      </c>
      <c r="K216" s="64">
        <v>450</v>
      </c>
      <c r="L216" s="65">
        <v>0</v>
      </c>
      <c r="M216" s="65">
        <v>450</v>
      </c>
      <c r="N216" s="63" t="b">
        <v>1</v>
      </c>
      <c r="O216" s="78">
        <v>45058</v>
      </c>
      <c r="BC216" s="62"/>
    </row>
    <row r="217" spans="1:55" s="63" customFormat="1" ht="13.9" customHeight="1" x14ac:dyDescent="0.25">
      <c r="A217" s="63" t="s">
        <v>213</v>
      </c>
      <c r="B217" s="62" t="s">
        <v>419</v>
      </c>
      <c r="C217" s="63" t="s">
        <v>299</v>
      </c>
      <c r="D217" s="62" t="s">
        <v>440</v>
      </c>
      <c r="F217" s="68">
        <v>750</v>
      </c>
      <c r="G217" s="65">
        <v>150</v>
      </c>
      <c r="H217" s="63" t="s">
        <v>213</v>
      </c>
      <c r="I217" s="63" t="s">
        <v>299</v>
      </c>
      <c r="J217" s="63" t="s">
        <v>212</v>
      </c>
      <c r="K217" s="64">
        <v>750</v>
      </c>
      <c r="L217" s="65">
        <v>0</v>
      </c>
      <c r="M217" s="65">
        <v>750</v>
      </c>
      <c r="N217" s="63" t="b">
        <v>1</v>
      </c>
      <c r="O217" s="78">
        <v>45058</v>
      </c>
      <c r="BC217" s="62"/>
    </row>
    <row r="218" spans="1:55" s="63" customFormat="1" ht="13.9" customHeight="1" x14ac:dyDescent="0.25">
      <c r="A218" s="63" t="s">
        <v>213</v>
      </c>
      <c r="B218" s="62" t="s">
        <v>419</v>
      </c>
      <c r="C218" s="63" t="s">
        <v>221</v>
      </c>
      <c r="D218" s="62" t="s">
        <v>430</v>
      </c>
      <c r="F218" s="68">
        <v>250</v>
      </c>
      <c r="G218" s="65">
        <v>50</v>
      </c>
      <c r="H218" s="63" t="s">
        <v>213</v>
      </c>
      <c r="I218" s="63" t="s">
        <v>221</v>
      </c>
      <c r="J218" s="63" t="s">
        <v>212</v>
      </c>
      <c r="K218" s="64">
        <v>250</v>
      </c>
      <c r="L218" s="65">
        <v>0</v>
      </c>
      <c r="M218" s="65">
        <v>250</v>
      </c>
      <c r="N218" s="63" t="b">
        <v>1</v>
      </c>
      <c r="O218" s="78">
        <v>45058</v>
      </c>
      <c r="BC218" s="62"/>
    </row>
    <row r="219" spans="1:55" s="63" customFormat="1" ht="13.9" customHeight="1" x14ac:dyDescent="0.25">
      <c r="A219" s="63" t="s">
        <v>213</v>
      </c>
      <c r="B219" s="62" t="s">
        <v>419</v>
      </c>
      <c r="C219" s="63" t="s">
        <v>392</v>
      </c>
      <c r="D219" s="62" t="s">
        <v>479</v>
      </c>
      <c r="F219" s="68">
        <v>3800</v>
      </c>
      <c r="G219" s="65">
        <v>760</v>
      </c>
      <c r="H219" s="63" t="s">
        <v>232</v>
      </c>
      <c r="I219" s="63" t="s">
        <v>222</v>
      </c>
      <c r="K219" s="64">
        <v>3800</v>
      </c>
      <c r="L219" s="65">
        <v>0</v>
      </c>
      <c r="M219" s="65">
        <v>3800</v>
      </c>
      <c r="N219" s="63" t="b">
        <v>1</v>
      </c>
      <c r="O219" s="78">
        <v>45058</v>
      </c>
      <c r="BC219" s="62"/>
    </row>
    <row r="220" spans="1:55" s="63" customFormat="1" ht="13.9" customHeight="1" x14ac:dyDescent="0.25">
      <c r="A220" s="63" t="s">
        <v>213</v>
      </c>
      <c r="B220" s="62" t="s">
        <v>419</v>
      </c>
      <c r="C220" s="63" t="s">
        <v>223</v>
      </c>
      <c r="D220" s="62" t="s">
        <v>466</v>
      </c>
      <c r="F220" s="68">
        <v>735</v>
      </c>
      <c r="G220" s="65">
        <v>147</v>
      </c>
      <c r="H220" s="63" t="s">
        <v>213</v>
      </c>
      <c r="I220" s="63" t="s">
        <v>214</v>
      </c>
      <c r="J220" s="63" t="s">
        <v>212</v>
      </c>
      <c r="K220" s="64">
        <v>735</v>
      </c>
      <c r="L220" s="65">
        <v>0</v>
      </c>
      <c r="M220" s="65">
        <v>735</v>
      </c>
      <c r="N220" s="63" t="b">
        <v>1</v>
      </c>
      <c r="O220" s="78">
        <v>45058</v>
      </c>
      <c r="BC220" s="62"/>
    </row>
    <row r="221" spans="1:55" s="63" customFormat="1" ht="13.9" customHeight="1" x14ac:dyDescent="0.25">
      <c r="A221" s="63" t="s">
        <v>213</v>
      </c>
      <c r="B221" s="62" t="s">
        <v>419</v>
      </c>
      <c r="C221" s="63" t="s">
        <v>224</v>
      </c>
      <c r="D221" s="62" t="s">
        <v>443</v>
      </c>
      <c r="F221" s="68">
        <v>75</v>
      </c>
      <c r="G221" s="65">
        <v>15</v>
      </c>
      <c r="H221" s="63" t="s">
        <v>213</v>
      </c>
      <c r="I221" s="63" t="s">
        <v>214</v>
      </c>
      <c r="J221" s="63" t="s">
        <v>212</v>
      </c>
      <c r="K221" s="64">
        <v>75</v>
      </c>
      <c r="L221" s="65">
        <v>0</v>
      </c>
      <c r="M221" s="65">
        <v>75</v>
      </c>
      <c r="N221" s="63" t="b">
        <v>1</v>
      </c>
      <c r="O221" s="78">
        <v>45058</v>
      </c>
      <c r="BC221" s="62"/>
    </row>
    <row r="222" spans="1:55" s="63" customFormat="1" ht="13.9" customHeight="1" x14ac:dyDescent="0.25">
      <c r="A222" s="63" t="s">
        <v>213</v>
      </c>
      <c r="B222" s="62" t="s">
        <v>419</v>
      </c>
      <c r="C222" s="63" t="s">
        <v>300</v>
      </c>
      <c r="D222" s="62" t="s">
        <v>428</v>
      </c>
      <c r="F222" s="68">
        <v>120</v>
      </c>
      <c r="G222" s="65">
        <v>24</v>
      </c>
      <c r="H222" s="62" t="s">
        <v>147</v>
      </c>
      <c r="I222" s="63" t="s">
        <v>147</v>
      </c>
      <c r="J222" s="63" t="s">
        <v>147</v>
      </c>
      <c r="K222" s="64">
        <v>120</v>
      </c>
      <c r="L222" s="65">
        <v>0</v>
      </c>
      <c r="M222" s="65">
        <v>120</v>
      </c>
      <c r="N222" s="63" t="b">
        <v>1</v>
      </c>
      <c r="O222" s="78">
        <v>45058</v>
      </c>
      <c r="BC222" s="62"/>
    </row>
    <row r="223" spans="1:55" s="63" customFormat="1" ht="13.9" customHeight="1" x14ac:dyDescent="0.25">
      <c r="A223" s="63" t="s">
        <v>213</v>
      </c>
      <c r="B223" s="62" t="s">
        <v>419</v>
      </c>
      <c r="C223" s="63" t="s">
        <v>215</v>
      </c>
      <c r="D223" s="62" t="s">
        <v>450</v>
      </c>
      <c r="E223" s="63" t="s">
        <v>330</v>
      </c>
      <c r="F223" s="68">
        <v>710</v>
      </c>
      <c r="G223" s="65">
        <v>142</v>
      </c>
      <c r="H223" s="63" t="s">
        <v>216</v>
      </c>
      <c r="I223" s="63" t="s">
        <v>227</v>
      </c>
      <c r="J223" s="63" t="s">
        <v>228</v>
      </c>
      <c r="K223" s="64">
        <v>710</v>
      </c>
      <c r="L223" s="65">
        <v>0</v>
      </c>
      <c r="M223" s="65">
        <v>710</v>
      </c>
      <c r="N223" s="63" t="b">
        <v>1</v>
      </c>
      <c r="O223" s="78">
        <v>45058</v>
      </c>
    </row>
    <row r="224" spans="1:55" s="69" customFormat="1" ht="13.9" customHeight="1" x14ac:dyDescent="0.25">
      <c r="A224" s="63" t="s">
        <v>216</v>
      </c>
      <c r="B224" s="62" t="s">
        <v>435</v>
      </c>
      <c r="C224" s="63" t="s">
        <v>302</v>
      </c>
      <c r="D224" s="62" t="s">
        <v>475</v>
      </c>
      <c r="E224" s="63" t="s">
        <v>301</v>
      </c>
      <c r="F224" s="65">
        <v>45000</v>
      </c>
      <c r="G224" s="65">
        <v>9000</v>
      </c>
      <c r="H224" s="63" t="s">
        <v>216</v>
      </c>
      <c r="I224" s="63" t="s">
        <v>225</v>
      </c>
      <c r="J224" s="63" t="s">
        <v>226</v>
      </c>
      <c r="K224" s="64">
        <v>45000</v>
      </c>
      <c r="L224" s="65">
        <v>0</v>
      </c>
      <c r="M224" s="65">
        <v>45000</v>
      </c>
      <c r="N224" s="63" t="b">
        <v>1</v>
      </c>
      <c r="O224" s="79">
        <v>45058</v>
      </c>
    </row>
    <row r="225" spans="1:55" s="63" customFormat="1" ht="13.9" customHeight="1" x14ac:dyDescent="0.25">
      <c r="A225" s="63" t="s">
        <v>216</v>
      </c>
      <c r="B225" s="62" t="s">
        <v>435</v>
      </c>
      <c r="C225" s="63" t="s">
        <v>230</v>
      </c>
      <c r="D225" s="62" t="s">
        <v>473</v>
      </c>
      <c r="E225" s="63" t="s">
        <v>229</v>
      </c>
      <c r="F225" s="65">
        <v>170</v>
      </c>
      <c r="G225" s="65">
        <v>34</v>
      </c>
      <c r="H225" s="63" t="s">
        <v>216</v>
      </c>
      <c r="I225" s="63" t="s">
        <v>230</v>
      </c>
      <c r="J225" s="63" t="s">
        <v>231</v>
      </c>
      <c r="K225" s="64">
        <v>170</v>
      </c>
      <c r="L225" s="65">
        <v>0</v>
      </c>
      <c r="M225" s="65">
        <v>170</v>
      </c>
      <c r="N225" s="63" t="b">
        <v>1</v>
      </c>
      <c r="O225" s="78">
        <v>45058</v>
      </c>
    </row>
    <row r="226" spans="1:55" s="63" customFormat="1" ht="13.9" customHeight="1" x14ac:dyDescent="0.25">
      <c r="A226" s="63" t="s">
        <v>216</v>
      </c>
      <c r="B226" s="62" t="s">
        <v>435</v>
      </c>
      <c r="C226" s="63" t="s">
        <v>331</v>
      </c>
      <c r="D226" s="62" t="s">
        <v>482</v>
      </c>
      <c r="E226" s="63" t="s">
        <v>332</v>
      </c>
      <c r="F226" s="65">
        <v>320</v>
      </c>
      <c r="G226" s="65">
        <v>64</v>
      </c>
      <c r="H226" s="63" t="s">
        <v>216</v>
      </c>
      <c r="I226" s="63" t="s">
        <v>230</v>
      </c>
      <c r="K226" s="64">
        <v>320</v>
      </c>
      <c r="L226" s="65">
        <v>0</v>
      </c>
      <c r="M226" s="65">
        <v>320</v>
      </c>
      <c r="N226" s="63" t="b">
        <v>1</v>
      </c>
      <c r="O226" s="78">
        <v>45058</v>
      </c>
    </row>
    <row r="227" spans="1:55" s="63" customFormat="1" ht="13.9" customHeight="1" x14ac:dyDescent="0.25">
      <c r="A227" s="63" t="s">
        <v>233</v>
      </c>
      <c r="B227" s="62" t="s">
        <v>414</v>
      </c>
      <c r="C227" s="62" t="s">
        <v>234</v>
      </c>
      <c r="D227" s="62" t="s">
        <v>476</v>
      </c>
      <c r="E227" s="63" t="s">
        <v>235</v>
      </c>
      <c r="F227" s="70">
        <v>8650</v>
      </c>
      <c r="G227" s="70">
        <v>1730</v>
      </c>
      <c r="H227" s="62" t="s">
        <v>147</v>
      </c>
      <c r="I227" s="63" t="s">
        <v>147</v>
      </c>
      <c r="K227" s="64">
        <v>8650</v>
      </c>
      <c r="L227" s="65">
        <v>0</v>
      </c>
      <c r="M227" s="65">
        <v>8650</v>
      </c>
      <c r="N227" s="63" t="b">
        <v>1</v>
      </c>
      <c r="O227" s="78">
        <v>45058</v>
      </c>
      <c r="BC227" s="62"/>
    </row>
    <row r="228" spans="1:55" s="63" customFormat="1" ht="13.9" customHeight="1" x14ac:dyDescent="0.25">
      <c r="A228" s="63" t="s">
        <v>233</v>
      </c>
      <c r="B228" s="62" t="s">
        <v>414</v>
      </c>
      <c r="C228" s="62" t="s">
        <v>234</v>
      </c>
      <c r="D228" s="62" t="s">
        <v>476</v>
      </c>
      <c r="E228" s="71" t="s">
        <v>234</v>
      </c>
      <c r="F228" s="70">
        <v>6080</v>
      </c>
      <c r="G228" s="70">
        <v>1216</v>
      </c>
      <c r="H228" s="62" t="s">
        <v>147</v>
      </c>
      <c r="I228" s="63" t="s">
        <v>147</v>
      </c>
      <c r="K228" s="64">
        <v>1</v>
      </c>
      <c r="L228" s="70">
        <v>6079</v>
      </c>
      <c r="M228" s="65">
        <v>6080</v>
      </c>
      <c r="N228" s="63" t="b">
        <v>1</v>
      </c>
      <c r="O228" s="78">
        <v>45058</v>
      </c>
      <c r="BC228" s="62"/>
    </row>
    <row r="229" spans="1:55" s="63" customFormat="1" ht="13.9" customHeight="1" x14ac:dyDescent="0.25">
      <c r="A229" s="63" t="s">
        <v>233</v>
      </c>
      <c r="B229" s="62" t="s">
        <v>414</v>
      </c>
      <c r="C229" s="62" t="s">
        <v>393</v>
      </c>
      <c r="D229" s="62" t="s">
        <v>480</v>
      </c>
      <c r="E229" s="62" t="s">
        <v>236</v>
      </c>
      <c r="F229" s="70">
        <v>60</v>
      </c>
      <c r="G229" s="70">
        <v>12</v>
      </c>
      <c r="H229" s="62" t="s">
        <v>147</v>
      </c>
      <c r="I229" s="63" t="s">
        <v>147</v>
      </c>
      <c r="K229" s="64">
        <v>60</v>
      </c>
      <c r="L229" s="70">
        <v>0</v>
      </c>
      <c r="M229" s="65">
        <v>60</v>
      </c>
      <c r="N229" s="63" t="b">
        <v>1</v>
      </c>
      <c r="O229" s="78">
        <v>45058</v>
      </c>
      <c r="BC229" s="62"/>
    </row>
    <row r="230" spans="1:55" s="63" customFormat="1" ht="13.9" customHeight="1" x14ac:dyDescent="0.25">
      <c r="A230" s="63" t="s">
        <v>233</v>
      </c>
      <c r="B230" s="62" t="s">
        <v>414</v>
      </c>
      <c r="C230" s="62" t="s">
        <v>237</v>
      </c>
      <c r="D230" s="62" t="s">
        <v>489</v>
      </c>
      <c r="E230" s="62" t="s">
        <v>237</v>
      </c>
      <c r="F230" s="70">
        <v>100</v>
      </c>
      <c r="G230" s="70">
        <v>20</v>
      </c>
      <c r="H230" s="62" t="s">
        <v>147</v>
      </c>
      <c r="I230" s="63" t="s">
        <v>147</v>
      </c>
      <c r="K230" s="64">
        <v>100</v>
      </c>
      <c r="L230" s="70">
        <v>0</v>
      </c>
      <c r="M230" s="65">
        <v>100</v>
      </c>
      <c r="N230" s="63" t="b">
        <v>1</v>
      </c>
      <c r="O230" s="78">
        <v>45058</v>
      </c>
      <c r="BC230" s="62"/>
    </row>
    <row r="231" spans="1:55" s="63" customFormat="1" ht="13.9" customHeight="1" x14ac:dyDescent="0.25">
      <c r="A231" s="63" t="s">
        <v>233</v>
      </c>
      <c r="B231" s="62" t="s">
        <v>414</v>
      </c>
      <c r="C231" s="62" t="s">
        <v>237</v>
      </c>
      <c r="D231" s="62" t="s">
        <v>489</v>
      </c>
      <c r="E231" s="71" t="s">
        <v>238</v>
      </c>
      <c r="F231" s="70">
        <v>35</v>
      </c>
      <c r="G231" s="70">
        <v>7</v>
      </c>
      <c r="H231" s="62" t="s">
        <v>147</v>
      </c>
      <c r="I231" s="63" t="s">
        <v>147</v>
      </c>
      <c r="K231" s="64">
        <v>35</v>
      </c>
      <c r="L231" s="70">
        <v>0</v>
      </c>
      <c r="M231" s="65">
        <v>35</v>
      </c>
      <c r="N231" s="63" t="b">
        <v>1</v>
      </c>
      <c r="O231" s="78">
        <v>45058</v>
      </c>
      <c r="BC231" s="62"/>
    </row>
    <row r="232" spans="1:55" s="63" customFormat="1" ht="13.9" customHeight="1" x14ac:dyDescent="0.25">
      <c r="A232" s="63" t="s">
        <v>239</v>
      </c>
      <c r="B232" s="62" t="s">
        <v>461</v>
      </c>
      <c r="C232" s="62" t="s">
        <v>303</v>
      </c>
      <c r="D232" s="62" t="s">
        <v>478</v>
      </c>
      <c r="E232" s="71" t="s">
        <v>240</v>
      </c>
      <c r="F232" s="70">
        <v>1525</v>
      </c>
      <c r="G232" s="70">
        <v>305</v>
      </c>
      <c r="H232" s="62" t="s">
        <v>147</v>
      </c>
      <c r="I232" s="63" t="s">
        <v>147</v>
      </c>
      <c r="K232" s="64">
        <v>1525</v>
      </c>
      <c r="L232" s="70">
        <v>0</v>
      </c>
      <c r="M232" s="65">
        <v>1525</v>
      </c>
      <c r="N232" s="63" t="b">
        <v>1</v>
      </c>
      <c r="O232" s="78">
        <v>45058</v>
      </c>
      <c r="BC232" s="71"/>
    </row>
    <row r="233" spans="1:55" s="63" customFormat="1" ht="13.9" customHeight="1" x14ac:dyDescent="0.25">
      <c r="A233" s="63" t="s">
        <v>239</v>
      </c>
      <c r="B233" s="62" t="s">
        <v>461</v>
      </c>
      <c r="C233" s="63" t="s">
        <v>303</v>
      </c>
      <c r="D233" s="62" t="s">
        <v>478</v>
      </c>
      <c r="E233" s="71" t="s">
        <v>241</v>
      </c>
      <c r="F233" s="70">
        <v>170</v>
      </c>
      <c r="G233" s="70">
        <v>34</v>
      </c>
      <c r="H233" s="62" t="s">
        <v>147</v>
      </c>
      <c r="I233" s="63" t="s">
        <v>147</v>
      </c>
      <c r="K233" s="64">
        <v>170</v>
      </c>
      <c r="L233" s="70">
        <v>0</v>
      </c>
      <c r="M233" s="65">
        <v>170</v>
      </c>
      <c r="N233" s="63" t="b">
        <v>1</v>
      </c>
      <c r="O233" s="78">
        <v>45058</v>
      </c>
      <c r="BC233" s="71"/>
    </row>
    <row r="234" spans="1:55" s="63" customFormat="1" ht="13.9" customHeight="1" x14ac:dyDescent="0.25">
      <c r="A234" s="63" t="s">
        <v>338</v>
      </c>
      <c r="B234" s="62" t="s">
        <v>417</v>
      </c>
      <c r="C234" s="62" t="s">
        <v>394</v>
      </c>
      <c r="D234" s="62" t="s">
        <v>470</v>
      </c>
      <c r="E234" s="62" t="s">
        <v>242</v>
      </c>
      <c r="F234" s="70">
        <v>880</v>
      </c>
      <c r="G234" s="70">
        <v>176</v>
      </c>
      <c r="H234" s="62" t="s">
        <v>147</v>
      </c>
      <c r="I234" s="63" t="s">
        <v>147</v>
      </c>
      <c r="K234" s="64">
        <v>880</v>
      </c>
      <c r="L234" s="70">
        <v>0</v>
      </c>
      <c r="M234" s="65">
        <v>880</v>
      </c>
      <c r="N234" s="63" t="b">
        <v>1</v>
      </c>
      <c r="O234" s="78">
        <v>45058</v>
      </c>
      <c r="BC234" s="71"/>
    </row>
    <row r="235" spans="1:55" s="63" customFormat="1" ht="13.9" customHeight="1" x14ac:dyDescent="0.25">
      <c r="A235" s="63" t="s">
        <v>338</v>
      </c>
      <c r="B235" s="62" t="s">
        <v>417</v>
      </c>
      <c r="C235" s="71" t="s">
        <v>243</v>
      </c>
      <c r="D235" s="62" t="s">
        <v>418</v>
      </c>
      <c r="E235" s="71" t="s">
        <v>243</v>
      </c>
      <c r="F235" s="70">
        <v>290</v>
      </c>
      <c r="G235" s="70">
        <v>58</v>
      </c>
      <c r="H235" s="62" t="s">
        <v>147</v>
      </c>
      <c r="I235" s="63" t="s">
        <v>147</v>
      </c>
      <c r="K235" s="64">
        <v>90</v>
      </c>
      <c r="L235" s="70">
        <v>200</v>
      </c>
      <c r="M235" s="65">
        <v>290</v>
      </c>
      <c r="N235" s="63" t="b">
        <v>1</v>
      </c>
      <c r="O235" s="78">
        <v>45058</v>
      </c>
    </row>
    <row r="236" spans="1:55" s="63" customFormat="1" ht="13.9" customHeight="1" x14ac:dyDescent="0.25">
      <c r="A236" s="63" t="s">
        <v>338</v>
      </c>
      <c r="B236" s="62" t="s">
        <v>417</v>
      </c>
      <c r="C236" s="71" t="s">
        <v>306</v>
      </c>
      <c r="D236" s="62" t="s">
        <v>456</v>
      </c>
      <c r="E236" s="71" t="s">
        <v>306</v>
      </c>
      <c r="F236" s="70">
        <v>400</v>
      </c>
      <c r="G236" s="70">
        <v>80</v>
      </c>
      <c r="H236" s="62" t="s">
        <v>147</v>
      </c>
      <c r="I236" s="63" t="s">
        <v>147</v>
      </c>
      <c r="K236" s="64">
        <v>400</v>
      </c>
      <c r="L236" s="70">
        <v>0</v>
      </c>
      <c r="M236" s="65">
        <v>400</v>
      </c>
      <c r="N236" s="63" t="b">
        <v>1</v>
      </c>
      <c r="O236" s="78">
        <v>45058</v>
      </c>
    </row>
    <row r="237" spans="1:55" s="63" customFormat="1" ht="13.9" customHeight="1" x14ac:dyDescent="0.25">
      <c r="A237" s="63" t="s">
        <v>338</v>
      </c>
      <c r="B237" s="62" t="s">
        <v>417</v>
      </c>
      <c r="C237" s="71" t="s">
        <v>306</v>
      </c>
      <c r="D237" s="62" t="s">
        <v>456</v>
      </c>
      <c r="E237" s="71" t="s">
        <v>306</v>
      </c>
      <c r="F237" s="70">
        <v>600</v>
      </c>
      <c r="G237" s="70">
        <v>120</v>
      </c>
      <c r="H237" s="62" t="s">
        <v>147</v>
      </c>
      <c r="I237" s="63" t="s">
        <v>147</v>
      </c>
      <c r="K237" s="64">
        <v>600</v>
      </c>
      <c r="L237" s="70">
        <v>0</v>
      </c>
      <c r="M237" s="65">
        <v>600</v>
      </c>
      <c r="N237" s="63" t="b">
        <v>1</v>
      </c>
      <c r="O237" s="78">
        <v>45058</v>
      </c>
    </row>
    <row r="238" spans="1:55" s="63" customFormat="1" ht="13.9" customHeight="1" x14ac:dyDescent="0.25">
      <c r="A238" s="63" t="s">
        <v>338</v>
      </c>
      <c r="B238" s="62" t="s">
        <v>417</v>
      </c>
      <c r="C238" s="71" t="s">
        <v>4</v>
      </c>
      <c r="D238" s="62" t="s">
        <v>436</v>
      </c>
      <c r="E238" s="71" t="s">
        <v>4</v>
      </c>
      <c r="F238" s="70">
        <v>1895</v>
      </c>
      <c r="G238" s="70">
        <v>379</v>
      </c>
      <c r="H238" s="62" t="s">
        <v>147</v>
      </c>
      <c r="I238" s="63" t="s">
        <v>147</v>
      </c>
      <c r="K238" s="64">
        <v>1895</v>
      </c>
      <c r="L238" s="70">
        <v>0</v>
      </c>
      <c r="M238" s="65">
        <v>1895</v>
      </c>
      <c r="N238" s="63" t="b">
        <v>1</v>
      </c>
      <c r="O238" s="78">
        <v>45058</v>
      </c>
    </row>
    <row r="239" spans="1:55" s="63" customFormat="1" ht="13.9" customHeight="1" x14ac:dyDescent="0.25">
      <c r="A239" s="63" t="s">
        <v>338</v>
      </c>
      <c r="B239" s="62" t="s">
        <v>417</v>
      </c>
      <c r="C239" s="71" t="s">
        <v>307</v>
      </c>
      <c r="D239" s="62" t="s">
        <v>455</v>
      </c>
      <c r="E239" s="71" t="s">
        <v>307</v>
      </c>
      <c r="F239" s="70">
        <v>540</v>
      </c>
      <c r="G239" s="70">
        <v>108</v>
      </c>
      <c r="H239" s="62" t="s">
        <v>147</v>
      </c>
      <c r="I239" s="63" t="s">
        <v>147</v>
      </c>
      <c r="K239" s="64">
        <v>540</v>
      </c>
      <c r="L239" s="70">
        <v>0</v>
      </c>
      <c r="M239" s="65">
        <v>540</v>
      </c>
      <c r="N239" s="63" t="b">
        <v>1</v>
      </c>
      <c r="O239" s="78">
        <v>45058</v>
      </c>
    </row>
    <row r="240" spans="1:55" s="63" customFormat="1" ht="13.9" customHeight="1" x14ac:dyDescent="0.25">
      <c r="A240" s="63" t="s">
        <v>338</v>
      </c>
      <c r="B240" s="62" t="s">
        <v>417</v>
      </c>
      <c r="C240" s="71" t="s">
        <v>244</v>
      </c>
      <c r="D240" s="62" t="s">
        <v>429</v>
      </c>
      <c r="E240" s="71" t="s">
        <v>244</v>
      </c>
      <c r="F240" s="70">
        <v>390</v>
      </c>
      <c r="G240" s="70">
        <v>78</v>
      </c>
      <c r="H240" s="62" t="s">
        <v>147</v>
      </c>
      <c r="I240" s="63" t="s">
        <v>147</v>
      </c>
      <c r="K240" s="64">
        <v>390</v>
      </c>
      <c r="L240" s="70">
        <v>0</v>
      </c>
      <c r="M240" s="65">
        <v>390</v>
      </c>
      <c r="N240" s="63" t="b">
        <v>1</v>
      </c>
      <c r="O240" s="78">
        <v>45058</v>
      </c>
    </row>
    <row r="241" spans="1:55" s="63" customFormat="1" ht="13.9" customHeight="1" x14ac:dyDescent="0.25">
      <c r="A241" s="63" t="s">
        <v>338</v>
      </c>
      <c r="B241" s="62" t="s">
        <v>417</v>
      </c>
      <c r="C241" s="62" t="s">
        <v>308</v>
      </c>
      <c r="D241" s="62" t="s">
        <v>434</v>
      </c>
      <c r="E241" s="62" t="s">
        <v>308</v>
      </c>
      <c r="F241" s="70">
        <v>875</v>
      </c>
      <c r="G241" s="70">
        <v>175</v>
      </c>
      <c r="H241" s="62" t="s">
        <v>147</v>
      </c>
      <c r="I241" s="63" t="s">
        <v>147</v>
      </c>
      <c r="K241" s="64">
        <v>875</v>
      </c>
      <c r="L241" s="70">
        <v>0</v>
      </c>
      <c r="M241" s="65">
        <v>875</v>
      </c>
      <c r="N241" s="63" t="b">
        <v>1</v>
      </c>
      <c r="O241" s="78">
        <v>45058</v>
      </c>
    </row>
    <row r="242" spans="1:55" s="63" customFormat="1" ht="13.9" customHeight="1" x14ac:dyDescent="0.25">
      <c r="A242" s="63" t="s">
        <v>245</v>
      </c>
      <c r="B242" s="62" t="s">
        <v>427</v>
      </c>
      <c r="C242" s="63" t="s">
        <v>304</v>
      </c>
      <c r="D242" s="62" t="s">
        <v>438</v>
      </c>
      <c r="E242" s="71"/>
      <c r="F242" s="70">
        <v>455</v>
      </c>
      <c r="G242" s="70">
        <v>91</v>
      </c>
      <c r="H242" s="62" t="s">
        <v>147</v>
      </c>
      <c r="I242" s="63" t="s">
        <v>147</v>
      </c>
      <c r="K242" s="64">
        <v>455</v>
      </c>
      <c r="L242" s="70">
        <v>0</v>
      </c>
      <c r="M242" s="65">
        <v>455</v>
      </c>
      <c r="N242" s="63" t="b">
        <v>1</v>
      </c>
      <c r="O242" s="78">
        <v>45058</v>
      </c>
    </row>
    <row r="243" spans="1:55" s="63" customFormat="1" ht="13.9" customHeight="1" x14ac:dyDescent="0.25">
      <c r="A243" s="63" t="s">
        <v>245</v>
      </c>
      <c r="B243" s="62" t="s">
        <v>427</v>
      </c>
      <c r="C243" s="63" t="s">
        <v>395</v>
      </c>
      <c r="D243" s="62" t="s">
        <v>442</v>
      </c>
      <c r="E243" s="71"/>
      <c r="F243" s="70">
        <v>110</v>
      </c>
      <c r="G243" s="70">
        <v>22</v>
      </c>
      <c r="H243" s="62" t="s">
        <v>147</v>
      </c>
      <c r="I243" s="63" t="s">
        <v>147</v>
      </c>
      <c r="K243" s="64">
        <v>110</v>
      </c>
      <c r="L243" s="70">
        <v>0</v>
      </c>
      <c r="M243" s="65">
        <v>110</v>
      </c>
      <c r="N243" s="63" t="b">
        <v>1</v>
      </c>
      <c r="O243" s="78">
        <v>45058</v>
      </c>
    </row>
    <row r="244" spans="1:55" s="63" customFormat="1" ht="13.9" customHeight="1" x14ac:dyDescent="0.25">
      <c r="A244" s="63" t="s">
        <v>245</v>
      </c>
      <c r="B244" s="62" t="s">
        <v>427</v>
      </c>
      <c r="C244" s="63" t="s">
        <v>305</v>
      </c>
      <c r="D244" s="62" t="s">
        <v>454</v>
      </c>
      <c r="E244" s="63" t="s">
        <v>246</v>
      </c>
      <c r="F244" s="70">
        <v>550</v>
      </c>
      <c r="G244" s="70">
        <v>110</v>
      </c>
      <c r="H244" s="62" t="s">
        <v>147</v>
      </c>
      <c r="I244" s="63" t="s">
        <v>147</v>
      </c>
      <c r="K244" s="64">
        <v>550</v>
      </c>
      <c r="L244" s="70">
        <v>0</v>
      </c>
      <c r="M244" s="65">
        <v>550</v>
      </c>
      <c r="N244" s="63" t="b">
        <v>1</v>
      </c>
      <c r="O244" s="78">
        <v>45058</v>
      </c>
    </row>
    <row r="245" spans="1:55" s="63" customFormat="1" ht="13.9" customHeight="1" x14ac:dyDescent="0.25">
      <c r="A245" s="62" t="s">
        <v>232</v>
      </c>
      <c r="B245" s="62" t="s">
        <v>412</v>
      </c>
      <c r="C245" s="62" t="s">
        <v>222</v>
      </c>
      <c r="D245" s="62" t="s">
        <v>413</v>
      </c>
      <c r="E245" s="63" t="s">
        <v>247</v>
      </c>
      <c r="F245" s="68">
        <v>80000</v>
      </c>
      <c r="G245" s="68">
        <v>16000</v>
      </c>
      <c r="H245" s="62" t="s">
        <v>232</v>
      </c>
      <c r="I245" s="62" t="s">
        <v>222</v>
      </c>
      <c r="J245" s="63" t="s">
        <v>248</v>
      </c>
      <c r="K245" s="64">
        <v>80000</v>
      </c>
      <c r="L245" s="70">
        <v>0</v>
      </c>
      <c r="M245" s="65">
        <v>80000</v>
      </c>
      <c r="N245" s="63" t="b">
        <v>1</v>
      </c>
      <c r="O245" s="78">
        <v>45058</v>
      </c>
    </row>
    <row r="246" spans="1:55" s="63" customFormat="1" ht="13.9" customHeight="1" x14ac:dyDescent="0.25">
      <c r="A246" s="63" t="s">
        <v>232</v>
      </c>
      <c r="B246" s="62" t="s">
        <v>412</v>
      </c>
      <c r="C246" s="63" t="s">
        <v>222</v>
      </c>
      <c r="D246" s="62" t="s">
        <v>413</v>
      </c>
      <c r="E246" s="63" t="s">
        <v>247</v>
      </c>
      <c r="F246" s="72">
        <v>31558</v>
      </c>
      <c r="G246" s="72">
        <v>6151</v>
      </c>
      <c r="H246" s="63" t="s">
        <v>232</v>
      </c>
      <c r="I246" s="63" t="s">
        <v>222</v>
      </c>
      <c r="J246" s="72" t="s">
        <v>249</v>
      </c>
      <c r="K246" s="64">
        <v>31558</v>
      </c>
      <c r="L246" s="70">
        <v>0</v>
      </c>
      <c r="M246" s="65">
        <v>31558</v>
      </c>
      <c r="N246" s="63" t="b">
        <v>1</v>
      </c>
      <c r="O246" s="78">
        <v>45058</v>
      </c>
    </row>
    <row r="247" spans="1:55" s="63" customFormat="1" ht="13.9" customHeight="1" x14ac:dyDescent="0.25">
      <c r="A247" s="63" t="s">
        <v>232</v>
      </c>
      <c r="B247" s="62" t="s">
        <v>412</v>
      </c>
      <c r="C247" s="63" t="s">
        <v>222</v>
      </c>
      <c r="D247" s="62" t="s">
        <v>413</v>
      </c>
      <c r="E247" s="63" t="s">
        <v>247</v>
      </c>
      <c r="F247" s="72">
        <v>11745</v>
      </c>
      <c r="G247" s="72">
        <v>2367</v>
      </c>
      <c r="H247" s="63" t="s">
        <v>232</v>
      </c>
      <c r="I247" s="63" t="s">
        <v>222</v>
      </c>
      <c r="J247" s="72" t="s">
        <v>250</v>
      </c>
      <c r="K247" s="64">
        <v>11745</v>
      </c>
      <c r="L247" s="70">
        <v>0</v>
      </c>
      <c r="M247" s="65">
        <v>11745</v>
      </c>
      <c r="N247" s="63" t="b">
        <v>1</v>
      </c>
      <c r="O247" s="78">
        <v>45058</v>
      </c>
      <c r="BC247" s="86"/>
    </row>
    <row r="248" spans="1:55" s="63" customFormat="1" ht="13.9" customHeight="1" x14ac:dyDescent="0.25">
      <c r="A248" s="63" t="s">
        <v>232</v>
      </c>
      <c r="B248" s="62" t="s">
        <v>412</v>
      </c>
      <c r="C248" s="63" t="s">
        <v>222</v>
      </c>
      <c r="D248" s="62" t="s">
        <v>413</v>
      </c>
      <c r="E248" s="63" t="s">
        <v>247</v>
      </c>
      <c r="F248" s="72">
        <v>6955</v>
      </c>
      <c r="G248" s="72">
        <v>1315</v>
      </c>
      <c r="H248" s="63" t="s">
        <v>232</v>
      </c>
      <c r="I248" s="63" t="s">
        <v>222</v>
      </c>
      <c r="J248" s="72" t="s">
        <v>251</v>
      </c>
      <c r="K248" s="64">
        <v>6955</v>
      </c>
      <c r="L248" s="70">
        <v>0</v>
      </c>
      <c r="M248" s="65">
        <v>6955</v>
      </c>
      <c r="N248" s="63" t="b">
        <v>1</v>
      </c>
      <c r="O248" s="78">
        <v>45058</v>
      </c>
      <c r="BC248" s="86"/>
    </row>
    <row r="249" spans="1:55" s="63" customFormat="1" ht="13.9" customHeight="1" x14ac:dyDescent="0.25">
      <c r="A249" s="63" t="s">
        <v>232</v>
      </c>
      <c r="B249" s="62" t="s">
        <v>412</v>
      </c>
      <c r="C249" s="63" t="s">
        <v>222</v>
      </c>
      <c r="D249" s="62" t="s">
        <v>413</v>
      </c>
      <c r="E249" s="63" t="s">
        <v>247</v>
      </c>
      <c r="F249" s="72">
        <v>7271</v>
      </c>
      <c r="G249" s="72">
        <v>1329</v>
      </c>
      <c r="H249" s="63" t="s">
        <v>232</v>
      </c>
      <c r="I249" s="63" t="s">
        <v>222</v>
      </c>
      <c r="J249" s="72" t="s">
        <v>252</v>
      </c>
      <c r="K249" s="64">
        <v>7271</v>
      </c>
      <c r="L249" s="70">
        <v>0</v>
      </c>
      <c r="M249" s="65">
        <v>7271</v>
      </c>
      <c r="N249" s="63" t="b">
        <v>1</v>
      </c>
      <c r="O249" s="78">
        <v>45058</v>
      </c>
      <c r="BC249" s="86"/>
    </row>
    <row r="250" spans="1:55" s="63" customFormat="1" ht="13.9" customHeight="1" x14ac:dyDescent="0.25">
      <c r="A250" s="63" t="s">
        <v>232</v>
      </c>
      <c r="B250" s="62" t="s">
        <v>412</v>
      </c>
      <c r="C250" s="63" t="s">
        <v>222</v>
      </c>
      <c r="D250" s="62" t="s">
        <v>413</v>
      </c>
      <c r="E250" s="63" t="s">
        <v>247</v>
      </c>
      <c r="F250" s="72">
        <v>12148</v>
      </c>
      <c r="G250" s="72">
        <v>2444</v>
      </c>
      <c r="H250" s="63" t="s">
        <v>232</v>
      </c>
      <c r="I250" s="63" t="s">
        <v>222</v>
      </c>
      <c r="J250" s="72" t="s">
        <v>253</v>
      </c>
      <c r="K250" s="64">
        <v>12148</v>
      </c>
      <c r="L250" s="70">
        <v>0</v>
      </c>
      <c r="M250" s="65">
        <v>12148</v>
      </c>
      <c r="N250" s="63" t="b">
        <v>1</v>
      </c>
      <c r="O250" s="78">
        <v>45058</v>
      </c>
      <c r="BC250" s="86"/>
    </row>
    <row r="251" spans="1:55" s="63" customFormat="1" ht="13.9" customHeight="1" x14ac:dyDescent="0.25">
      <c r="A251" s="63" t="s">
        <v>232</v>
      </c>
      <c r="B251" s="62" t="s">
        <v>412</v>
      </c>
      <c r="C251" s="63" t="s">
        <v>222</v>
      </c>
      <c r="D251" s="62" t="s">
        <v>413</v>
      </c>
      <c r="E251" s="63" t="s">
        <v>247</v>
      </c>
      <c r="F251" s="72">
        <v>6888</v>
      </c>
      <c r="G251" s="72">
        <v>1435</v>
      </c>
      <c r="H251" s="63" t="s">
        <v>232</v>
      </c>
      <c r="I251" s="63" t="s">
        <v>222</v>
      </c>
      <c r="J251" s="72" t="s">
        <v>254</v>
      </c>
      <c r="K251" s="64">
        <v>6888</v>
      </c>
      <c r="L251" s="70">
        <v>0</v>
      </c>
      <c r="M251" s="65">
        <v>6888</v>
      </c>
      <c r="N251" s="63" t="b">
        <v>1</v>
      </c>
      <c r="O251" s="78">
        <v>45058</v>
      </c>
      <c r="BC251" s="86"/>
    </row>
    <row r="252" spans="1:55" s="63" customFormat="1" ht="13.9" customHeight="1" x14ac:dyDescent="0.25">
      <c r="A252" s="63" t="s">
        <v>255</v>
      </c>
      <c r="B252" s="62" t="s">
        <v>445</v>
      </c>
      <c r="C252" s="63" t="s">
        <v>256</v>
      </c>
      <c r="D252" s="62" t="s">
        <v>501</v>
      </c>
      <c r="E252" s="63" t="s">
        <v>257</v>
      </c>
      <c r="F252" s="70">
        <v>250</v>
      </c>
      <c r="G252" s="64">
        <v>50</v>
      </c>
      <c r="H252" s="63" t="s">
        <v>255</v>
      </c>
      <c r="I252" s="63" t="s">
        <v>256</v>
      </c>
      <c r="J252" s="63" t="s">
        <v>258</v>
      </c>
      <c r="K252" s="64">
        <v>250</v>
      </c>
      <c r="L252" s="70">
        <v>0</v>
      </c>
      <c r="M252" s="65">
        <v>250</v>
      </c>
      <c r="N252" s="63" t="b">
        <v>1</v>
      </c>
      <c r="O252" s="78">
        <v>45058</v>
      </c>
    </row>
    <row r="253" spans="1:55" s="63" customFormat="1" ht="13.9" customHeight="1" x14ac:dyDescent="0.25">
      <c r="A253" s="63" t="s">
        <v>255</v>
      </c>
      <c r="B253" s="62" t="s">
        <v>445</v>
      </c>
      <c r="C253" s="63" t="s">
        <v>256</v>
      </c>
      <c r="D253" s="62" t="s">
        <v>501</v>
      </c>
      <c r="E253" s="63" t="s">
        <v>259</v>
      </c>
      <c r="F253" s="70">
        <v>400</v>
      </c>
      <c r="G253" s="64">
        <v>80</v>
      </c>
      <c r="H253" s="63" t="s">
        <v>255</v>
      </c>
      <c r="I253" s="63" t="s">
        <v>256</v>
      </c>
      <c r="J253" s="63" t="s">
        <v>258</v>
      </c>
      <c r="K253" s="64">
        <v>400</v>
      </c>
      <c r="L253" s="70">
        <v>0</v>
      </c>
      <c r="M253" s="65">
        <v>400</v>
      </c>
      <c r="N253" s="63" t="b">
        <v>1</v>
      </c>
      <c r="O253" s="78">
        <v>45058</v>
      </c>
    </row>
    <row r="254" spans="1:55" s="63" customFormat="1" ht="13.9" customHeight="1" x14ac:dyDescent="0.25">
      <c r="A254" s="63" t="s">
        <v>255</v>
      </c>
      <c r="B254" s="62" t="s">
        <v>445</v>
      </c>
      <c r="C254" s="63" t="s">
        <v>256</v>
      </c>
      <c r="D254" s="62" t="s">
        <v>501</v>
      </c>
      <c r="E254" s="63" t="s">
        <v>260</v>
      </c>
      <c r="F254" s="70">
        <v>400</v>
      </c>
      <c r="G254" s="64">
        <v>80</v>
      </c>
      <c r="H254" s="63" t="s">
        <v>255</v>
      </c>
      <c r="I254" s="63" t="s">
        <v>256</v>
      </c>
      <c r="J254" s="63" t="s">
        <v>258</v>
      </c>
      <c r="K254" s="64">
        <v>400</v>
      </c>
      <c r="L254" s="70">
        <v>0</v>
      </c>
      <c r="M254" s="65">
        <v>400</v>
      </c>
      <c r="N254" s="63" t="b">
        <v>1</v>
      </c>
      <c r="O254" s="78">
        <v>45058</v>
      </c>
    </row>
    <row r="255" spans="1:55" s="63" customFormat="1" ht="13.9" customHeight="1" x14ac:dyDescent="0.25">
      <c r="A255" s="63" t="s">
        <v>255</v>
      </c>
      <c r="B255" s="62" t="s">
        <v>445</v>
      </c>
      <c r="C255" s="63" t="s">
        <v>256</v>
      </c>
      <c r="D255" s="62" t="s">
        <v>501</v>
      </c>
      <c r="E255" s="63" t="s">
        <v>261</v>
      </c>
      <c r="F255" s="70">
        <v>450</v>
      </c>
      <c r="G255" s="64">
        <v>90</v>
      </c>
      <c r="H255" s="63" t="s">
        <v>255</v>
      </c>
      <c r="I255" s="63" t="s">
        <v>256</v>
      </c>
      <c r="J255" s="63" t="s">
        <v>258</v>
      </c>
      <c r="K255" s="64">
        <v>450</v>
      </c>
      <c r="L255" s="70">
        <v>0</v>
      </c>
      <c r="M255" s="65">
        <v>450</v>
      </c>
      <c r="N255" s="63" t="b">
        <v>1</v>
      </c>
      <c r="O255" s="78">
        <v>45058</v>
      </c>
    </row>
    <row r="256" spans="1:55" s="63" customFormat="1" ht="13.9" customHeight="1" x14ac:dyDescent="0.25">
      <c r="A256" s="63" t="s">
        <v>255</v>
      </c>
      <c r="B256" s="62" t="s">
        <v>445</v>
      </c>
      <c r="C256" s="63" t="s">
        <v>262</v>
      </c>
      <c r="D256" s="62" t="s">
        <v>500</v>
      </c>
      <c r="E256" s="63" t="s">
        <v>263</v>
      </c>
      <c r="F256" s="70">
        <v>280</v>
      </c>
      <c r="G256" s="64">
        <v>56</v>
      </c>
      <c r="H256" s="63" t="s">
        <v>255</v>
      </c>
      <c r="I256" s="63" t="s">
        <v>262</v>
      </c>
      <c r="J256" s="63" t="s">
        <v>263</v>
      </c>
      <c r="K256" s="64">
        <v>280</v>
      </c>
      <c r="L256" s="70">
        <v>0</v>
      </c>
      <c r="M256" s="65">
        <v>280</v>
      </c>
      <c r="N256" s="63" t="b">
        <v>1</v>
      </c>
      <c r="O256" s="78">
        <v>45058</v>
      </c>
    </row>
    <row r="260" spans="8:11" ht="15" customHeight="1" x14ac:dyDescent="0.25">
      <c r="H260" s="75"/>
      <c r="K260" s="76"/>
    </row>
  </sheetData>
  <autoFilter ref="A1:O256" xr:uid="{58C1930E-BB5B-463A-AA05-29DC61EF4AD2}"/>
  <mergeCells count="2">
    <mergeCell ref="BC247:BC248"/>
    <mergeCell ref="BC249:BC251"/>
  </mergeCells>
  <conditionalFormatting sqref="Z196:Z237">
    <cfRule type="containsText" dxfId="9" priority="1" operator="containsText" text="False">
      <formula>NOT(ISERROR(SEARCH("False",Z196)))</formula>
    </cfRule>
  </conditionalFormatting>
  <conditionalFormatting sqref="Z239:Z250">
    <cfRule type="containsText" dxfId="8" priority="13" operator="containsText" text="False">
      <formula>NOT(ISERROR(SEARCH("False",Z239)))</formula>
    </cfRule>
  </conditionalFormatting>
  <conditionalFormatting sqref="Z253:Z254">
    <cfRule type="containsText" dxfId="7" priority="5" operator="containsText" text="False">
      <formula>NOT(ISERROR(SEARCH("False",Z253)))</formula>
    </cfRule>
  </conditionalFormatting>
  <conditionalFormatting sqref="AP196:AP231 AT196:AT231 AT235:AT237 AV239:AX246 AP239:AP252 AT239:AT252 AP255:AP256 AT255:AT256">
    <cfRule type="cellIs" dxfId="6" priority="26" operator="greaterThan">
      <formula>#REF!</formula>
    </cfRule>
  </conditionalFormatting>
  <conditionalFormatting sqref="AP235:AP237">
    <cfRule type="cellIs" dxfId="5" priority="25" operator="greaterThan">
      <formula>#REF!</formula>
    </cfRule>
  </conditionalFormatting>
  <conditionalFormatting sqref="AV196:AW234">
    <cfRule type="cellIs" dxfId="4" priority="19" operator="greaterThan">
      <formula>#REF!</formula>
    </cfRule>
  </conditionalFormatting>
  <conditionalFormatting sqref="AV247:AW248 AV249:AX252">
    <cfRule type="cellIs" dxfId="3" priority="14" operator="greaterThan">
      <formula>#REF!</formula>
    </cfRule>
  </conditionalFormatting>
  <conditionalFormatting sqref="AV252:AW252 AV255:AW256">
    <cfRule type="cellIs" dxfId="2" priority="12" operator="greaterThan">
      <formula>#REF!</formula>
    </cfRule>
  </conditionalFormatting>
  <conditionalFormatting sqref="AV235:AX237">
    <cfRule type="cellIs" dxfId="1" priority="22" operator="greaterThan">
      <formula>#REF!</formula>
    </cfRule>
  </conditionalFormatting>
  <conditionalFormatting sqref="AV255:AX256">
    <cfRule type="cellIs" dxfId="0" priority="11" operator="greaterThan">
      <formula>#REF!</formula>
    </cfRule>
  </conditionalFormatting>
  <dataValidations disablePrompts="1" count="2">
    <dataValidation type="list" allowBlank="1" showInputMessage="1" showErrorMessage="1" sqref="AY239:AY252 AY255:AY256 AY196:AY237" xr:uid="{3A6E7F7D-58E1-4380-B3FA-91C02FC310FD}">
      <formula1>"1-Remain in same placeالبقاء في نفس المكان, 2-Move to another location الانتقال الي مكان آخر, 3-Return to location of origin العودة الي الموطن الاصلي, 4-Uknown غير معروف"</formula1>
    </dataValidation>
    <dataValidation type="list" allowBlank="1" showInputMessage="1" showErrorMessage="1" sqref="AZ235:BB237 AZ239:BB248 AY253:BB254 AZ251:BB252 AZ255:BB256" xr:uid="{1DEEF8E1-864C-44B6-B846-D2D08EAC39FC}">
      <formula1>"Return to place of origin, Return to another place, Remain in same place, Uknown"</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BC924B-9C36-7543-BCB8-ADC2D56EA23C}">
  <dimension ref="B3:G41"/>
  <sheetViews>
    <sheetView workbookViewId="0">
      <selection activeCell="B41" sqref="B41"/>
    </sheetView>
  </sheetViews>
  <sheetFormatPr defaultColWidth="11.42578125" defaultRowHeight="15" x14ac:dyDescent="0.25"/>
  <cols>
    <col min="1" max="1" width="13.28515625" bestFit="1" customWidth="1"/>
    <col min="2" max="2" width="16.7109375" bestFit="1" customWidth="1"/>
    <col min="3" max="3" width="21" bestFit="1" customWidth="1"/>
    <col min="4" max="4" width="13.28515625" bestFit="1" customWidth="1"/>
    <col min="5" max="6" width="19.7109375" bestFit="1" customWidth="1"/>
    <col min="9" max="9" width="22.140625" bestFit="1" customWidth="1"/>
  </cols>
  <sheetData>
    <row r="3" spans="3:7" x14ac:dyDescent="0.25">
      <c r="D3" s="7" t="s">
        <v>347</v>
      </c>
      <c r="E3" s="7" t="s">
        <v>343</v>
      </c>
      <c r="F3" s="26" t="s">
        <v>351</v>
      </c>
    </row>
    <row r="4" spans="3:7" x14ac:dyDescent="0.25">
      <c r="D4" s="1" t="s">
        <v>147</v>
      </c>
      <c r="E4" s="13">
        <v>571520</v>
      </c>
      <c r="F4" s="9">
        <v>0.67785513503255723</v>
      </c>
      <c r="G4" s="16"/>
    </row>
    <row r="5" spans="3:7" x14ac:dyDescent="0.25">
      <c r="D5" s="1" t="s">
        <v>232</v>
      </c>
      <c r="E5" s="13">
        <v>160365</v>
      </c>
      <c r="F5" s="9">
        <f>SUM(E5/843130)</f>
        <v>0.19020198545894465</v>
      </c>
      <c r="G5" s="16"/>
    </row>
    <row r="6" spans="3:7" x14ac:dyDescent="0.25">
      <c r="D6" s="1" t="s">
        <v>216</v>
      </c>
      <c r="E6" s="13">
        <v>47100</v>
      </c>
      <c r="F6" s="9">
        <v>5.5863271381637471E-2</v>
      </c>
      <c r="G6" s="16"/>
    </row>
    <row r="7" spans="3:7" x14ac:dyDescent="0.25">
      <c r="D7" s="1" t="s">
        <v>0</v>
      </c>
      <c r="E7" s="13">
        <v>35555</v>
      </c>
      <c r="F7" s="9">
        <v>4.2170246581191513E-2</v>
      </c>
      <c r="G7" s="16"/>
    </row>
    <row r="8" spans="3:7" x14ac:dyDescent="0.25">
      <c r="D8" s="1" t="s">
        <v>213</v>
      </c>
      <c r="E8" s="13">
        <v>18770</v>
      </c>
      <c r="F8" s="9">
        <v>2.2262284582448732E-2</v>
      </c>
      <c r="G8" s="16"/>
    </row>
    <row r="9" spans="3:7" x14ac:dyDescent="0.25">
      <c r="D9" s="1" t="s">
        <v>1</v>
      </c>
      <c r="E9" s="13">
        <v>8040</v>
      </c>
      <c r="F9" s="9">
        <v>9.5358960065470323E-3</v>
      </c>
      <c r="G9" s="16"/>
    </row>
    <row r="10" spans="3:7" x14ac:dyDescent="0.25">
      <c r="D10" s="1" t="s">
        <v>255</v>
      </c>
      <c r="E10" s="13">
        <v>1780</v>
      </c>
      <c r="F10" s="9">
        <v>2.111180956673348E-3</v>
      </c>
      <c r="G10" s="16"/>
    </row>
    <row r="11" spans="3:7" x14ac:dyDescent="0.25">
      <c r="D11" s="12" t="s">
        <v>339</v>
      </c>
      <c r="E11" s="25">
        <f>SUM(E4:E10)</f>
        <v>843130</v>
      </c>
      <c r="F11" s="10">
        <v>1</v>
      </c>
      <c r="G11" s="16"/>
    </row>
    <row r="12" spans="3:7" x14ac:dyDescent="0.25">
      <c r="D12" s="15"/>
      <c r="G12" s="16"/>
    </row>
    <row r="13" spans="3:7" x14ac:dyDescent="0.25">
      <c r="D13" s="15"/>
      <c r="G13" s="16"/>
    </row>
    <row r="14" spans="3:7" x14ac:dyDescent="0.25">
      <c r="D14" s="15"/>
      <c r="G14" s="16"/>
    </row>
    <row r="15" spans="3:7" x14ac:dyDescent="0.25">
      <c r="C15" s="18"/>
      <c r="D15" s="18"/>
      <c r="E15" s="18"/>
      <c r="F15" s="18"/>
      <c r="G15" s="18"/>
    </row>
    <row r="16" spans="3:7" x14ac:dyDescent="0.25">
      <c r="C16" s="15"/>
      <c r="D16" s="21"/>
      <c r="E16" s="22"/>
      <c r="F16" s="22"/>
      <c r="G16" s="23"/>
    </row>
    <row r="17" spans="3:7" x14ac:dyDescent="0.25">
      <c r="C17" s="15"/>
      <c r="D17" s="22"/>
      <c r="E17" s="22"/>
      <c r="F17" s="22"/>
      <c r="G17" s="23"/>
    </row>
    <row r="18" spans="3:7" x14ac:dyDescent="0.25">
      <c r="C18" s="15"/>
      <c r="D18" s="22"/>
      <c r="E18" s="22"/>
      <c r="F18" s="22"/>
      <c r="G18" s="23"/>
    </row>
    <row r="19" spans="3:7" x14ac:dyDescent="0.25">
      <c r="C19" s="15"/>
      <c r="D19" s="22"/>
      <c r="E19" s="22"/>
      <c r="F19" s="22"/>
      <c r="G19" s="23"/>
    </row>
    <row r="20" spans="3:7" x14ac:dyDescent="0.25">
      <c r="C20" s="15"/>
      <c r="D20" s="22"/>
      <c r="E20" s="22"/>
      <c r="F20" s="22"/>
      <c r="G20" s="23"/>
    </row>
    <row r="21" spans="3:7" x14ac:dyDescent="0.25">
      <c r="C21" s="17"/>
      <c r="D21" s="18"/>
      <c r="E21" s="24"/>
      <c r="F21" s="24"/>
      <c r="G21" s="42"/>
    </row>
    <row r="23" spans="3:7" x14ac:dyDescent="0.25">
      <c r="C23" s="18"/>
      <c r="D23" s="18"/>
      <c r="E23" s="19"/>
    </row>
    <row r="24" spans="3:7" x14ac:dyDescent="0.25">
      <c r="C24" s="15"/>
      <c r="E24" s="20"/>
    </row>
    <row r="25" spans="3:7" x14ac:dyDescent="0.25">
      <c r="C25" s="15"/>
      <c r="E25" s="20"/>
    </row>
    <row r="26" spans="3:7" x14ac:dyDescent="0.25">
      <c r="C26" s="15"/>
      <c r="E26" s="20"/>
    </row>
    <row r="27" spans="3:7" x14ac:dyDescent="0.25">
      <c r="C27" s="15"/>
      <c r="E27" s="20"/>
    </row>
    <row r="28" spans="3:7" x14ac:dyDescent="0.25">
      <c r="C28" s="15"/>
      <c r="E28" s="20"/>
    </row>
    <row r="29" spans="3:7" x14ac:dyDescent="0.25">
      <c r="C29" s="15"/>
      <c r="E29" s="20"/>
    </row>
    <row r="30" spans="3:7" x14ac:dyDescent="0.25">
      <c r="C30" s="15"/>
      <c r="E30" s="20"/>
    </row>
    <row r="31" spans="3:7" x14ac:dyDescent="0.25">
      <c r="C31" s="15"/>
      <c r="E31" s="20"/>
    </row>
    <row r="32" spans="3:7" x14ac:dyDescent="0.25">
      <c r="C32" s="17"/>
      <c r="D32" s="18"/>
      <c r="E32" s="19"/>
    </row>
    <row r="35" spans="2:6" x14ac:dyDescent="0.25">
      <c r="B35" s="18"/>
      <c r="C35" s="18"/>
      <c r="D35" s="18"/>
      <c r="E35" s="18"/>
      <c r="F35" s="18"/>
    </row>
    <row r="36" spans="2:6" x14ac:dyDescent="0.25">
      <c r="B36" s="15"/>
      <c r="C36" s="21"/>
      <c r="D36" s="22"/>
      <c r="E36" s="22"/>
      <c r="F36" s="23"/>
    </row>
    <row r="37" spans="2:6" x14ac:dyDescent="0.25">
      <c r="B37" s="15"/>
      <c r="C37" s="22"/>
      <c r="D37" s="22"/>
      <c r="E37" s="22"/>
      <c r="F37" s="23"/>
    </row>
    <row r="38" spans="2:6" x14ac:dyDescent="0.25">
      <c r="B38" s="15"/>
      <c r="C38" s="22"/>
      <c r="D38" s="22"/>
      <c r="E38" s="22"/>
      <c r="F38" s="23"/>
    </row>
    <row r="39" spans="2:6" x14ac:dyDescent="0.25">
      <c r="B39" s="15"/>
      <c r="C39" s="22"/>
      <c r="D39" s="22"/>
      <c r="E39" s="22"/>
      <c r="F39" s="23"/>
    </row>
    <row r="40" spans="2:6" x14ac:dyDescent="0.25">
      <c r="B40" s="15"/>
      <c r="C40" s="22"/>
      <c r="D40" s="22"/>
      <c r="E40" s="22"/>
      <c r="F40" s="23"/>
    </row>
    <row r="41" spans="2:6" x14ac:dyDescent="0.25">
      <c r="B41" s="17"/>
      <c r="C41" s="18"/>
      <c r="D41" s="18"/>
      <c r="E41" s="24"/>
      <c r="F41" s="23"/>
    </row>
  </sheetData>
  <sortState xmlns:xlrd2="http://schemas.microsoft.com/office/spreadsheetml/2017/richdata2" ref="C24:E31">
    <sortCondition descending="1" ref="E24:E31"/>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DE62CD-A2F7-2C49-B381-7E1E2CA9C473}">
  <dimension ref="B2:E38"/>
  <sheetViews>
    <sheetView workbookViewId="0">
      <selection activeCell="B2" sqref="B2"/>
    </sheetView>
  </sheetViews>
  <sheetFormatPr defaultColWidth="11.42578125" defaultRowHeight="15" x14ac:dyDescent="0.25"/>
  <cols>
    <col min="2" max="2" width="13.5703125" customWidth="1"/>
  </cols>
  <sheetData>
    <row r="2" spans="2:5" x14ac:dyDescent="0.25">
      <c r="B2" s="7" t="s">
        <v>358</v>
      </c>
      <c r="C2" s="7" t="s">
        <v>343</v>
      </c>
      <c r="D2" s="7" t="s">
        <v>356</v>
      </c>
      <c r="E2" s="7" t="s">
        <v>357</v>
      </c>
    </row>
    <row r="3" spans="2:5" x14ac:dyDescent="0.25">
      <c r="B3" s="1" t="s">
        <v>199</v>
      </c>
      <c r="C3" s="13">
        <v>212265</v>
      </c>
      <c r="D3" s="13">
        <v>42453</v>
      </c>
      <c r="E3" s="14">
        <f t="shared" ref="E3:E19" si="0">SUM(C3/843130*100)</f>
        <v>25.175832908329674</v>
      </c>
    </row>
    <row r="4" spans="2:5" x14ac:dyDescent="0.25">
      <c r="B4" s="1" t="s">
        <v>232</v>
      </c>
      <c r="C4" s="13">
        <v>156565</v>
      </c>
      <c r="D4" s="13">
        <v>31041</v>
      </c>
      <c r="E4" s="14">
        <f t="shared" si="0"/>
        <v>18.56949699334622</v>
      </c>
    </row>
    <row r="5" spans="2:5" x14ac:dyDescent="0.25">
      <c r="B5" s="1" t="s">
        <v>172</v>
      </c>
      <c r="C5" s="13">
        <v>116445</v>
      </c>
      <c r="D5" s="13">
        <v>23289</v>
      </c>
      <c r="E5" s="14">
        <f t="shared" si="0"/>
        <v>13.811037443810564</v>
      </c>
    </row>
    <row r="6" spans="2:5" x14ac:dyDescent="0.25">
      <c r="B6" s="1" t="s">
        <v>310</v>
      </c>
      <c r="C6" s="13">
        <v>112510</v>
      </c>
      <c r="D6" s="13">
        <v>22502</v>
      </c>
      <c r="E6" s="14">
        <f t="shared" si="0"/>
        <v>13.344324125579684</v>
      </c>
    </row>
    <row r="7" spans="2:5" x14ac:dyDescent="0.25">
      <c r="B7" s="1" t="s">
        <v>309</v>
      </c>
      <c r="C7" s="13">
        <v>59175</v>
      </c>
      <c r="D7" s="13">
        <v>11835</v>
      </c>
      <c r="E7" s="14">
        <f t="shared" si="0"/>
        <v>7.0184906242216503</v>
      </c>
    </row>
    <row r="8" spans="2:5" x14ac:dyDescent="0.25">
      <c r="B8" s="1" t="s">
        <v>216</v>
      </c>
      <c r="C8" s="13">
        <v>45490</v>
      </c>
      <c r="D8" s="13">
        <v>9098</v>
      </c>
      <c r="E8" s="14">
        <f t="shared" si="0"/>
        <v>5.3953720066893602</v>
      </c>
    </row>
    <row r="9" spans="2:5" x14ac:dyDescent="0.25">
      <c r="B9" s="1" t="s">
        <v>182</v>
      </c>
      <c r="C9" s="13">
        <v>41635</v>
      </c>
      <c r="D9" s="13">
        <v>8327</v>
      </c>
      <c r="E9" s="14">
        <f t="shared" si="0"/>
        <v>4.9381471421963399</v>
      </c>
    </row>
    <row r="10" spans="2:5" x14ac:dyDescent="0.25">
      <c r="B10" s="1" t="s">
        <v>147</v>
      </c>
      <c r="C10" s="13">
        <v>26845</v>
      </c>
      <c r="D10" s="13">
        <v>5369</v>
      </c>
      <c r="E10" s="14">
        <f t="shared" si="0"/>
        <v>3.1839692574098897</v>
      </c>
    </row>
    <row r="11" spans="2:5" x14ac:dyDescent="0.25">
      <c r="B11" s="1" t="s">
        <v>211</v>
      </c>
      <c r="C11" s="13">
        <v>24300</v>
      </c>
      <c r="D11" s="13">
        <v>4860</v>
      </c>
      <c r="E11" s="14">
        <f t="shared" si="0"/>
        <v>2.8821178228742901</v>
      </c>
    </row>
    <row r="12" spans="2:5" x14ac:dyDescent="0.25">
      <c r="B12" s="1" t="s">
        <v>1</v>
      </c>
      <c r="C12" s="13">
        <v>20930</v>
      </c>
      <c r="D12" s="13">
        <v>4186</v>
      </c>
      <c r="E12" s="14">
        <f t="shared" si="0"/>
        <v>2.4824167091670324</v>
      </c>
    </row>
    <row r="13" spans="2:5" x14ac:dyDescent="0.25">
      <c r="B13" s="1" t="s">
        <v>233</v>
      </c>
      <c r="C13" s="13">
        <v>14925</v>
      </c>
      <c r="D13" s="13">
        <v>2985</v>
      </c>
      <c r="E13" s="14">
        <f t="shared" si="0"/>
        <v>1.7701896504690853</v>
      </c>
    </row>
    <row r="14" spans="2:5" x14ac:dyDescent="0.25">
      <c r="B14" s="1" t="s">
        <v>242</v>
      </c>
      <c r="C14" s="13">
        <v>5870</v>
      </c>
      <c r="D14" s="13">
        <v>1174</v>
      </c>
      <c r="E14" s="14">
        <f t="shared" si="0"/>
        <v>0.69621529301531193</v>
      </c>
    </row>
    <row r="15" spans="2:5" x14ac:dyDescent="0.25">
      <c r="B15" s="1" t="s">
        <v>255</v>
      </c>
      <c r="C15" s="13">
        <v>1780</v>
      </c>
      <c r="D15" s="13">
        <v>356</v>
      </c>
      <c r="E15" s="14">
        <f t="shared" si="0"/>
        <v>0.2111180956673348</v>
      </c>
    </row>
    <row r="16" spans="2:5" x14ac:dyDescent="0.25">
      <c r="B16" s="1" t="s">
        <v>239</v>
      </c>
      <c r="C16" s="13">
        <v>1695</v>
      </c>
      <c r="D16" s="13">
        <v>339</v>
      </c>
      <c r="E16" s="14">
        <f t="shared" si="0"/>
        <v>0.20103661357086097</v>
      </c>
    </row>
    <row r="17" spans="2:5" x14ac:dyDescent="0.25">
      <c r="B17" s="1" t="s">
        <v>128</v>
      </c>
      <c r="C17" s="13">
        <v>1585</v>
      </c>
      <c r="D17" s="13">
        <v>317</v>
      </c>
      <c r="E17" s="14">
        <f t="shared" si="0"/>
        <v>0.18798998968130656</v>
      </c>
    </row>
    <row r="18" spans="2:5" x14ac:dyDescent="0.25">
      <c r="B18" s="1" t="s">
        <v>245</v>
      </c>
      <c r="C18" s="13">
        <v>1115</v>
      </c>
      <c r="D18" s="13">
        <v>223</v>
      </c>
      <c r="E18" s="14">
        <f t="shared" si="0"/>
        <v>0.1322453239713923</v>
      </c>
    </row>
    <row r="19" spans="2:5" x14ac:dyDescent="0.25">
      <c r="B19" s="12" t="s">
        <v>339</v>
      </c>
      <c r="C19" s="25">
        <v>843130</v>
      </c>
      <c r="D19" s="25">
        <v>168354</v>
      </c>
      <c r="E19" s="7">
        <f t="shared" si="0"/>
        <v>100</v>
      </c>
    </row>
    <row r="21" spans="2:5" x14ac:dyDescent="0.25">
      <c r="B21" s="7" t="s">
        <v>359</v>
      </c>
      <c r="C21" s="8" t="s">
        <v>340</v>
      </c>
      <c r="D21" s="8" t="s">
        <v>341</v>
      </c>
      <c r="E21" s="8" t="s">
        <v>342</v>
      </c>
    </row>
    <row r="22" spans="2:5" x14ac:dyDescent="0.25">
      <c r="B22" s="1" t="s">
        <v>199</v>
      </c>
      <c r="C22" s="2">
        <v>188635</v>
      </c>
      <c r="D22" s="13">
        <v>212265</v>
      </c>
      <c r="E22" s="4">
        <f t="shared" ref="E22:E37" si="1">SUM(D22-C22)</f>
        <v>23630</v>
      </c>
    </row>
    <row r="23" spans="2:5" x14ac:dyDescent="0.25">
      <c r="B23" s="1" t="s">
        <v>232</v>
      </c>
      <c r="C23" s="2">
        <v>156565</v>
      </c>
      <c r="D23" s="13">
        <v>156565</v>
      </c>
      <c r="E23" s="4">
        <f t="shared" si="1"/>
        <v>0</v>
      </c>
    </row>
    <row r="24" spans="2:5" x14ac:dyDescent="0.25">
      <c r="B24" s="1" t="s">
        <v>172</v>
      </c>
      <c r="C24" s="2">
        <v>106600</v>
      </c>
      <c r="D24" s="13">
        <v>116445</v>
      </c>
      <c r="E24" s="4">
        <f t="shared" si="1"/>
        <v>9845</v>
      </c>
    </row>
    <row r="25" spans="2:5" x14ac:dyDescent="0.25">
      <c r="B25" s="1" t="s">
        <v>310</v>
      </c>
      <c r="C25" s="2">
        <v>96095</v>
      </c>
      <c r="D25" s="13">
        <v>112510</v>
      </c>
      <c r="E25" s="4">
        <f t="shared" si="1"/>
        <v>16415</v>
      </c>
    </row>
    <row r="26" spans="2:5" x14ac:dyDescent="0.25">
      <c r="B26" s="1" t="s">
        <v>309</v>
      </c>
      <c r="C26" s="2">
        <v>49280</v>
      </c>
      <c r="D26" s="13">
        <v>59175</v>
      </c>
      <c r="E26" s="4">
        <f t="shared" si="1"/>
        <v>9895</v>
      </c>
    </row>
    <row r="27" spans="2:5" x14ac:dyDescent="0.25">
      <c r="B27" s="1" t="s">
        <v>216</v>
      </c>
      <c r="C27" s="2">
        <v>45000</v>
      </c>
      <c r="D27" s="13">
        <v>45490</v>
      </c>
      <c r="E27" s="4">
        <f t="shared" si="1"/>
        <v>490</v>
      </c>
    </row>
    <row r="28" spans="2:5" x14ac:dyDescent="0.25">
      <c r="B28" s="1" t="s">
        <v>182</v>
      </c>
      <c r="C28" s="2">
        <v>20235</v>
      </c>
      <c r="D28" s="13">
        <v>41635</v>
      </c>
      <c r="E28" s="4">
        <f t="shared" si="1"/>
        <v>21400</v>
      </c>
    </row>
    <row r="29" spans="2:5" x14ac:dyDescent="0.25">
      <c r="B29" s="1" t="s">
        <v>147</v>
      </c>
      <c r="C29" s="2">
        <v>22975</v>
      </c>
      <c r="D29" s="13">
        <v>26845</v>
      </c>
      <c r="E29" s="4">
        <f t="shared" si="1"/>
        <v>3870</v>
      </c>
    </row>
    <row r="30" spans="2:5" x14ac:dyDescent="0.25">
      <c r="B30" s="1" t="s">
        <v>211</v>
      </c>
      <c r="C30" s="2">
        <v>22075</v>
      </c>
      <c r="D30" s="13">
        <v>24300</v>
      </c>
      <c r="E30" s="4">
        <f t="shared" si="1"/>
        <v>2225</v>
      </c>
    </row>
    <row r="31" spans="2:5" x14ac:dyDescent="0.25">
      <c r="B31" s="1" t="s">
        <v>1</v>
      </c>
      <c r="C31" s="2">
        <v>16768</v>
      </c>
      <c r="D31" s="13">
        <v>20930</v>
      </c>
      <c r="E31" s="4">
        <f t="shared" si="1"/>
        <v>4162</v>
      </c>
    </row>
    <row r="32" spans="2:5" x14ac:dyDescent="0.25">
      <c r="B32" s="1" t="s">
        <v>233</v>
      </c>
      <c r="C32" s="2">
        <v>8895</v>
      </c>
      <c r="D32" s="13">
        <v>14925</v>
      </c>
      <c r="E32" s="4">
        <f t="shared" si="1"/>
        <v>6030</v>
      </c>
    </row>
    <row r="33" spans="2:5" x14ac:dyDescent="0.25">
      <c r="B33" s="1" t="s">
        <v>242</v>
      </c>
      <c r="C33" s="3">
        <v>300</v>
      </c>
      <c r="D33" s="13">
        <v>5870</v>
      </c>
      <c r="E33" s="4">
        <f t="shared" si="1"/>
        <v>5570</v>
      </c>
    </row>
    <row r="34" spans="2:5" x14ac:dyDescent="0.25">
      <c r="B34" s="1" t="s">
        <v>255</v>
      </c>
      <c r="C34" s="2">
        <v>1780</v>
      </c>
      <c r="D34" s="13">
        <v>1780</v>
      </c>
      <c r="E34" s="4">
        <f t="shared" si="1"/>
        <v>0</v>
      </c>
    </row>
    <row r="35" spans="2:5" x14ac:dyDescent="0.25">
      <c r="B35" s="1" t="s">
        <v>239</v>
      </c>
      <c r="C35" s="3">
        <v>305</v>
      </c>
      <c r="D35" s="13">
        <v>1695</v>
      </c>
      <c r="E35" s="4">
        <f t="shared" si="1"/>
        <v>1390</v>
      </c>
    </row>
    <row r="36" spans="2:5" x14ac:dyDescent="0.25">
      <c r="B36" s="1" t="s">
        <v>128</v>
      </c>
      <c r="C36" s="3">
        <v>0</v>
      </c>
      <c r="D36" s="13">
        <v>1585</v>
      </c>
      <c r="E36" s="4">
        <f t="shared" si="1"/>
        <v>1585</v>
      </c>
    </row>
    <row r="37" spans="2:5" x14ac:dyDescent="0.25">
      <c r="B37" s="1" t="s">
        <v>245</v>
      </c>
      <c r="C37" s="3">
        <v>715</v>
      </c>
      <c r="D37" s="13">
        <v>1115</v>
      </c>
      <c r="E37" s="4">
        <f t="shared" si="1"/>
        <v>400</v>
      </c>
    </row>
    <row r="38" spans="2:5" x14ac:dyDescent="0.25">
      <c r="B38" s="12" t="s">
        <v>339</v>
      </c>
      <c r="C38" s="5">
        <v>736223</v>
      </c>
      <c r="D38" s="6">
        <f>SUM(D22:D37)</f>
        <v>843130</v>
      </c>
      <c r="E38" s="11">
        <f>D38-C38</f>
        <v>106907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4388C5-1F5F-7C41-AC73-3839CE88F465}">
  <dimension ref="B2:F8"/>
  <sheetViews>
    <sheetView workbookViewId="0">
      <selection activeCell="E18" sqref="E18"/>
    </sheetView>
  </sheetViews>
  <sheetFormatPr defaultColWidth="11.42578125" defaultRowHeight="15" x14ac:dyDescent="0.25"/>
  <cols>
    <col min="2" max="2" width="21" bestFit="1" customWidth="1"/>
    <col min="3" max="3" width="8.7109375" bestFit="1" customWidth="1"/>
    <col min="4" max="4" width="16" bestFit="1" customWidth="1"/>
    <col min="5" max="5" width="19.7109375" bestFit="1" customWidth="1"/>
  </cols>
  <sheetData>
    <row r="2" spans="2:6" x14ac:dyDescent="0.25">
      <c r="B2" s="32" t="s">
        <v>352</v>
      </c>
      <c r="C2" s="33" t="s">
        <v>348</v>
      </c>
      <c r="D2" s="33" t="s">
        <v>349</v>
      </c>
      <c r="E2" s="33" t="s">
        <v>350</v>
      </c>
      <c r="F2" s="33" t="s">
        <v>351</v>
      </c>
    </row>
    <row r="3" spans="2:6" x14ac:dyDescent="0.25">
      <c r="B3" s="34" t="s">
        <v>199</v>
      </c>
      <c r="C3" s="35">
        <v>212265</v>
      </c>
      <c r="D3" s="36">
        <v>128200</v>
      </c>
      <c r="E3" s="36">
        <v>84065</v>
      </c>
      <c r="F3" s="37">
        <v>39.6</v>
      </c>
    </row>
    <row r="4" spans="2:6" x14ac:dyDescent="0.25">
      <c r="B4" s="34" t="s">
        <v>233</v>
      </c>
      <c r="C4" s="36">
        <v>14925</v>
      </c>
      <c r="D4" s="36">
        <v>8846</v>
      </c>
      <c r="E4" s="36">
        <v>6079</v>
      </c>
      <c r="F4" s="37">
        <v>40.729999999999997</v>
      </c>
    </row>
    <row r="5" spans="2:6" x14ac:dyDescent="0.25">
      <c r="B5" s="34" t="s">
        <v>310</v>
      </c>
      <c r="C5" s="36">
        <v>112510</v>
      </c>
      <c r="D5" s="36">
        <v>109035</v>
      </c>
      <c r="E5" s="36">
        <v>3475</v>
      </c>
      <c r="F5" s="37">
        <v>3.09</v>
      </c>
    </row>
    <row r="6" spans="2:6" x14ac:dyDescent="0.25">
      <c r="B6" s="34" t="s">
        <v>147</v>
      </c>
      <c r="C6" s="36">
        <v>26845</v>
      </c>
      <c r="D6" s="36">
        <v>25995</v>
      </c>
      <c r="E6" s="36">
        <v>850</v>
      </c>
      <c r="F6" s="37">
        <v>3.17</v>
      </c>
    </row>
    <row r="7" spans="2:6" x14ac:dyDescent="0.25">
      <c r="B7" s="34" t="s">
        <v>338</v>
      </c>
      <c r="C7" s="36">
        <v>5870</v>
      </c>
      <c r="D7" s="36">
        <v>5670</v>
      </c>
      <c r="E7" s="36">
        <v>200</v>
      </c>
      <c r="F7" s="37">
        <v>3.41</v>
      </c>
    </row>
    <row r="8" spans="2:6" x14ac:dyDescent="0.25">
      <c r="B8" s="38" t="s">
        <v>353</v>
      </c>
      <c r="C8" s="39">
        <v>882020</v>
      </c>
      <c r="D8" s="39">
        <v>747101</v>
      </c>
      <c r="E8" s="40">
        <v>94669</v>
      </c>
      <c r="F8" s="41">
        <v>10.73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229774-853F-8545-8B1E-56A0E380EEC4}">
  <dimension ref="A1:E9"/>
  <sheetViews>
    <sheetView workbookViewId="0">
      <selection activeCell="I12" sqref="I12"/>
    </sheetView>
  </sheetViews>
  <sheetFormatPr defaultColWidth="11.42578125" defaultRowHeight="15" x14ac:dyDescent="0.25"/>
  <cols>
    <col min="1" max="1" width="30.140625" bestFit="1" customWidth="1"/>
    <col min="2" max="2" width="10.28515625" bestFit="1" customWidth="1"/>
    <col min="4" max="4" width="9.140625" bestFit="1" customWidth="1"/>
  </cols>
  <sheetData>
    <row r="1" spans="1:5" x14ac:dyDescent="0.25">
      <c r="A1" s="43" t="s">
        <v>361</v>
      </c>
      <c r="B1" s="44"/>
      <c r="C1" s="44"/>
      <c r="D1" s="44"/>
      <c r="E1" s="44"/>
    </row>
    <row r="2" spans="1:5" ht="15.75" x14ac:dyDescent="0.25">
      <c r="A2" s="45" t="s">
        <v>372</v>
      </c>
      <c r="B2" s="46" t="s">
        <v>373</v>
      </c>
      <c r="C2" s="46" t="s">
        <v>374</v>
      </c>
      <c r="D2" s="46" t="s">
        <v>375</v>
      </c>
      <c r="E2" s="46" t="s">
        <v>376</v>
      </c>
    </row>
    <row r="3" spans="1:5" ht="15.75" x14ac:dyDescent="0.25">
      <c r="A3" s="47" t="s">
        <v>377</v>
      </c>
      <c r="B3" s="48">
        <v>77758</v>
      </c>
      <c r="C3" s="48">
        <v>11115</v>
      </c>
      <c r="D3" s="48">
        <f>SUM(B3:C3)</f>
        <v>88873</v>
      </c>
      <c r="E3" s="49">
        <f>SUM(D3/253591*100)</f>
        <v>35.045802098654924</v>
      </c>
    </row>
    <row r="4" spans="1:5" ht="15.75" x14ac:dyDescent="0.25">
      <c r="A4" s="47" t="s">
        <v>378</v>
      </c>
      <c r="B4" s="50">
        <v>1175</v>
      </c>
      <c r="C4" s="48">
        <v>56250</v>
      </c>
      <c r="D4" s="50">
        <f t="shared" ref="D4:D6" si="0">SUM(B4:C4)</f>
        <v>57425</v>
      </c>
      <c r="E4" s="49">
        <f t="shared" ref="E4:E8" si="1">SUM(D4/253591*100)</f>
        <v>22.644731082727699</v>
      </c>
    </row>
    <row r="5" spans="1:5" ht="15.75" x14ac:dyDescent="0.25">
      <c r="A5" s="47" t="s">
        <v>379</v>
      </c>
      <c r="B5" s="48">
        <v>60000</v>
      </c>
      <c r="C5" s="48">
        <v>16233</v>
      </c>
      <c r="D5" s="50">
        <f t="shared" si="0"/>
        <v>76233</v>
      </c>
      <c r="E5" s="49">
        <f t="shared" si="1"/>
        <v>30.0613980780075</v>
      </c>
    </row>
    <row r="6" spans="1:5" ht="15.75" x14ac:dyDescent="0.25">
      <c r="A6" s="47" t="s">
        <v>380</v>
      </c>
      <c r="B6" s="48">
        <v>6328</v>
      </c>
      <c r="C6" s="48">
        <v>3397</v>
      </c>
      <c r="D6" s="50">
        <f t="shared" si="0"/>
        <v>9725</v>
      </c>
      <c r="E6" s="49">
        <f t="shared" si="1"/>
        <v>3.8349152769617221</v>
      </c>
    </row>
    <row r="7" spans="1:5" ht="15.75" x14ac:dyDescent="0.25">
      <c r="A7" s="47" t="s">
        <v>381</v>
      </c>
      <c r="B7" s="48">
        <v>3387</v>
      </c>
      <c r="C7" s="48">
        <v>17035</v>
      </c>
      <c r="D7" s="48">
        <f>SUM(B7:C7)</f>
        <v>20422</v>
      </c>
      <c r="E7" s="49">
        <f t="shared" si="1"/>
        <v>8.0531249137390528</v>
      </c>
    </row>
    <row r="8" spans="1:5" ht="15.75" x14ac:dyDescent="0.25">
      <c r="A8" s="52" t="s">
        <v>382</v>
      </c>
      <c r="B8" s="53">
        <v>885</v>
      </c>
      <c r="C8" s="53">
        <v>28</v>
      </c>
      <c r="D8" s="54">
        <f>SUM(B8:C8)</f>
        <v>913</v>
      </c>
      <c r="E8" s="49">
        <f t="shared" si="1"/>
        <v>0.3600285499091056</v>
      </c>
    </row>
    <row r="9" spans="1:5" ht="15.75" x14ac:dyDescent="0.25">
      <c r="A9" s="45" t="s">
        <v>375</v>
      </c>
      <c r="B9" s="51">
        <f>SUM(B2:B8)</f>
        <v>149533</v>
      </c>
      <c r="C9" s="51">
        <f>SUM(C2:C8)</f>
        <v>104058</v>
      </c>
      <c r="D9" s="51">
        <f t="shared" ref="D9" si="2">SUM(B9:C9)</f>
        <v>253591</v>
      </c>
      <c r="E9" s="55">
        <f>SUM(D9/253591*100)</f>
        <v>100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fd4a0f5b-7cde-4b5a-a880-b1d6b61f2e81">
      <Terms xmlns="http://schemas.microsoft.com/office/infopath/2007/PartnerControls"/>
    </lcf76f155ced4ddcb4097134ff3c332f>
    <TaxCatchAll xmlns="5146c389-b906-4f30-a64f-4dbeeedc5eb4"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1 6 " ? > < D a t a M a s h u p   x m l n s = " h t t p : / / s c h e m a s . m i c r o s o f t . c o m / D a t a M a s h u p " > A A A A A B U D A A B Q S w M E F A A C A A g A H K i p V r k T x Z m l A A A A 9 g A A A B I A H A B D b 2 5 m a W c v U G F j a 2 F n Z S 5 4 b W w g o h g A K K A U A A A A A A A A A A A A A A A A A A A A A A A A A A A A h Y / R C o I w G I V f R X b v N m d B y J x E d J c Q B N H t m E t H + h t u N t + t i x 6 p V 8 g o q 7 s u z 3 e + i 3 P u 1 x v P h q Y O L r q z p o U U R Z i i Q I N q C w N l i n p 3 D B c o E 3 w r 1 U m W O h h l s M l g i x R V z p 0 T Q r z 3 2 M e 4 7 U r C K I 3 I I d / s V K U b i T 6 y + S + H B q y T o D Q S f P 8 a I x i O o j l m s x h T T i b I c w N f g Y 1 7 n + 0 P 5 K u + d n 2 n h Y Z w u e Z k i p y 8 P 4 g H U E s D B B Q A A g A I A B y o q V Y 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c q K l W K I p H u A 4 A A A A R A A A A E w A c A E Z v c m 1 1 b G F z L 1 N l Y 3 R p b 2 4 x L m 0 g o h g A K K A U A A A A A A A A A A A A A A A A A A A A A A A A A A A A K 0 5 N L s n M z 1 M I h t C G 1 g B Q S w E C L Q A U A A I A C A A c q K l W u R P F m a U A A A D 2 A A A A E g A A A A A A A A A A A A A A A A A A A A A A Q 2 9 u Z m l n L 1 B h Y 2 t h Z 2 U u e G 1 s U E s B A i 0 A F A A C A A g A H K i p V g / K 6 a u k A A A A 6 Q A A A B M A A A A A A A A A A A A A A A A A 8 Q A A A F t D b 2 5 0 Z W 5 0 X 1 R 5 c G V z X S 5 4 b W x Q S w E C L Q A U A A I A C A A c q K l W 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Z A Q A A A A A A A D c 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L 0 l 0 Z W 1 z P j w v T G 9 j Y W x Q Y W N r Y W d l T W V 0 Y W R h d G F G a W x l P h Y A A A B Q S w U G A A A A A A A A A A A A A A A A A A A A A A A A 2 g A A A A E A A A D Q j J 3 f A R X R E Y x 6 A M B P w p f r A Q A A A K R Q p u l V c M Z G h V D g C 1 c l Z E k A A A A A A g A A A A A A A 2 Y A A M A A A A A Q A A A A c L w g t 2 6 B C h R L / I c W 8 A 2 j r w A A A A A E g A A A o A A A A B A A A A D R J H z 5 j H E v 4 3 i s J r J P R 3 w P U A A A A B / Z G N 8 a V B h J G L O 2 b / o 0 s Y N v b f K M C F I s p V N N m o 5 P j O k r 2 r X r q 8 s m q L 0 R E 1 4 3 U C t k J j 7 B t P H i M a L b i o 2 B C A G r v 5 E q Y 0 k e C p 5 u E c C P 0 Y 7 h 5 5 O z F A A A A N z a l b x X D 1 d T 3 7 / 1 3 G 5 q m 6 Q P A Q U v < / D a t a M a s h u p > 
</file>

<file path=customXml/item4.xml><?xml version="1.0" encoding="utf-8"?>
<ct:contentTypeSchema xmlns:ct="http://schemas.microsoft.com/office/2006/metadata/contentType" xmlns:ma="http://schemas.microsoft.com/office/2006/metadata/properties/metaAttributes" ct:_="" ma:_="" ma:contentTypeName="Document" ma:contentTypeID="0x010100EFD7C8349A9406459E368CD7F514FE79" ma:contentTypeVersion="16" ma:contentTypeDescription="Create a new document." ma:contentTypeScope="" ma:versionID="9b9ecd36f58627f6d004b8e410eac40f">
  <xsd:schema xmlns:xsd="http://www.w3.org/2001/XMLSchema" xmlns:xs="http://www.w3.org/2001/XMLSchema" xmlns:p="http://schemas.microsoft.com/office/2006/metadata/properties" xmlns:ns2="fd4a0f5b-7cde-4b5a-a880-b1d6b61f2e81" xmlns:ns3="5146c389-b906-4f30-a64f-4dbeeedc5eb4" targetNamespace="http://schemas.microsoft.com/office/2006/metadata/properties" ma:root="true" ma:fieldsID="b1e93fade37e360d209c99c72a76072e" ns2:_="" ns3:_="">
    <xsd:import namespace="fd4a0f5b-7cde-4b5a-a880-b1d6b61f2e81"/>
    <xsd:import namespace="5146c389-b906-4f30-a64f-4dbeeedc5eb4"/>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ServiceLocation" minOccurs="0"/>
                <xsd:element ref="ns3:SharedWithUsers" minOccurs="0"/>
                <xsd:element ref="ns3:SharedWithDetails" minOccurs="0"/>
                <xsd:element ref="ns2:MediaLengthInSecond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d4a0f5b-7cde-4b5a-a880-b1d6b61f2e8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element name="MediaLengthInSeconds" ma:index="20" nillable="true" ma:displayName="MediaLengthInSeconds" ma:hidden="true"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553f610b-9ee9-4302-9a9e-eaae0f0c7bdb"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5146c389-b906-4f30-a64f-4dbeeedc5eb4"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cd9c16d2-9eeb-4d99-956e-d6333dfe7691}" ma:internalName="TaxCatchAll" ma:showField="CatchAllData" ma:web="5146c389-b906-4f30-a64f-4dbeeedc5eb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92626F8-9066-40B4-ADCD-CF44D0BD97E4}">
  <ds:schemaRefs>
    <ds:schemaRef ds:uri="http://purl.org/dc/elements/1.1/"/>
    <ds:schemaRef ds:uri="http://schemas.microsoft.com/office/2006/documentManagement/types"/>
    <ds:schemaRef ds:uri="http://www.w3.org/XML/1998/namespace"/>
    <ds:schemaRef ds:uri="1aaf2ad9-e129-4c45-a866-b39254fb0092"/>
    <ds:schemaRef ds:uri="http://schemas.microsoft.com/office/infopath/2007/PartnerControls"/>
    <ds:schemaRef ds:uri="http://schemas.openxmlformats.org/package/2006/metadata/core-properties"/>
    <ds:schemaRef ds:uri="http://purl.org/dc/dcmitype/"/>
    <ds:schemaRef ds:uri="21f0a450-9a5c-4685-8041-9e51355e631c"/>
    <ds:schemaRef ds:uri="http://schemas.microsoft.com/office/2006/metadata/properties"/>
    <ds:schemaRef ds:uri="http://purl.org/dc/terms/"/>
    <ds:schemaRef ds:uri="fd4a0f5b-7cde-4b5a-a880-b1d6b61f2e81"/>
    <ds:schemaRef ds:uri="5146c389-b906-4f30-a64f-4dbeeedc5eb4"/>
  </ds:schemaRefs>
</ds:datastoreItem>
</file>

<file path=customXml/itemProps2.xml><?xml version="1.0" encoding="utf-8"?>
<ds:datastoreItem xmlns:ds="http://schemas.openxmlformats.org/officeDocument/2006/customXml" ds:itemID="{02B016FE-EA87-420B-B729-D1886DA78659}">
  <ds:schemaRefs>
    <ds:schemaRef ds:uri="http://schemas.microsoft.com/sharepoint/v3/contenttype/forms"/>
  </ds:schemaRefs>
</ds:datastoreItem>
</file>

<file path=customXml/itemProps3.xml><?xml version="1.0" encoding="utf-8"?>
<ds:datastoreItem xmlns:ds="http://schemas.openxmlformats.org/officeDocument/2006/customXml" ds:itemID="{0A928C2D-6142-4435-B547-58ED4F834C92}">
  <ds:schemaRefs>
    <ds:schemaRef ds:uri="http://schemas.microsoft.com/DataMashup"/>
  </ds:schemaRefs>
</ds:datastoreItem>
</file>

<file path=customXml/itemProps4.xml><?xml version="1.0" encoding="utf-8"?>
<ds:datastoreItem xmlns:ds="http://schemas.openxmlformats.org/officeDocument/2006/customXml" ds:itemID="{48D45725-EFE7-4764-89A8-CDBEAA5AE7C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d4a0f5b-7cde-4b5a-a880-b1d6b61f2e81"/>
    <ds:schemaRef ds:uri="5146c389-b906-4f30-a64f-4dbeeedc5eb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Read Me</vt:lpstr>
      <vt:lpstr>Data_2023-05-12</vt:lpstr>
      <vt:lpstr>State of origin</vt:lpstr>
      <vt:lpstr>State of Displacement</vt:lpstr>
      <vt:lpstr>Foreign Nationals</vt:lpstr>
      <vt:lpstr>Mixed Cross Border Movements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ELIAS Aida</dc:creator>
  <cp:keywords/>
  <dc:description/>
  <cp:lastModifiedBy>JLILATI Nour</cp:lastModifiedBy>
  <cp:revision/>
  <dcterms:created xsi:type="dcterms:W3CDTF">2020-02-17T09:41:03Z</dcterms:created>
  <dcterms:modified xsi:type="dcterms:W3CDTF">2023-05-24T11:22:27Z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0x010100EFD7C8349A9406459E368CD7F514FE79</vt:lpwstr>
  </property>
  <property fmtid="{D5CDD505-2E9C-101B-9397-08002B2CF9AE}" pid="3" name="MSIP_Label_65b15e2b-c6d2-488b-8aea-978109a77633_Enabled">
    <vt:lpwstr>true</vt:lpwstr>
  </property>
  <property fmtid="{D5CDD505-2E9C-101B-9397-08002B2CF9AE}" pid="4" name="MSIP_Label_65b15e2b-c6d2-488b-8aea-978109a77633_SetDate">
    <vt:lpwstr>2023-05-17T15:52:46Z</vt:lpwstr>
  </property>
  <property fmtid="{D5CDD505-2E9C-101B-9397-08002B2CF9AE}" pid="5" name="MSIP_Label_65b15e2b-c6d2-488b-8aea-978109a77633_Method">
    <vt:lpwstr>Privileged</vt:lpwstr>
  </property>
  <property fmtid="{D5CDD505-2E9C-101B-9397-08002B2CF9AE}" pid="6" name="MSIP_Label_65b15e2b-c6d2-488b-8aea-978109a77633_Name">
    <vt:lpwstr>IOMLb0010IN123173</vt:lpwstr>
  </property>
  <property fmtid="{D5CDD505-2E9C-101B-9397-08002B2CF9AE}" pid="7" name="MSIP_Label_65b15e2b-c6d2-488b-8aea-978109a77633_SiteId">
    <vt:lpwstr>1588262d-23fb-43b4-bd6e-bce49c8e6186</vt:lpwstr>
  </property>
  <property fmtid="{D5CDD505-2E9C-101B-9397-08002B2CF9AE}" pid="8" name="MSIP_Label_65b15e2b-c6d2-488b-8aea-978109a77633_ActionId">
    <vt:lpwstr>ea38b7aa-0861-49d3-83c7-d21f35af1f98</vt:lpwstr>
  </property>
  <property fmtid="{D5CDD505-2E9C-101B-9397-08002B2CF9AE}" pid="9" name="MSIP_Label_65b15e2b-c6d2-488b-8aea-978109a77633_ContentBits">
    <vt:lpwstr>0</vt:lpwstr>
  </property>
</Properties>
</file>