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filip\Desktop\ESTATISTICAS\"/>
    </mc:Choice>
  </mc:AlternateContent>
  <bookViews>
    <workbookView xWindow="0" yWindow="0" windowWidth="20490" windowHeight="7650"/>
  </bookViews>
  <sheets>
    <sheet name="DADOS ANESTÉSICOS" sheetId="1" r:id="rId1"/>
    <sheet name="Planilha1" sheetId="22" r:id="rId2"/>
    <sheet name="GRÁFICO ANESTESIOLOGISTA" sheetId="10" r:id="rId3"/>
    <sheet name="GRÁFICO ANESTESIAS" sheetId="12" r:id="rId4"/>
    <sheet name="GRÁFICO SAFETY ZONE" sheetId="15" r:id="rId5"/>
    <sheet name="GRÁFICO FATORES TEV-TEP" sheetId="13" r:id="rId6"/>
    <sheet name="PRESCRIÇÃO X USO ANTICOAGULANTE" sheetId="21" r:id="rId7"/>
    <sheet name="PROCEDIMENTOS REALIZADOS" sheetId="3" r:id="rId8"/>
    <sheet name="Fonte3" sheetId="7" state="hidden" r:id="rId9"/>
    <sheet name="Fonte" sheetId="4" state="hidden" r:id="rId10"/>
    <sheet name="Fonte2" sheetId="5" state="hidden" r:id="rId11"/>
  </sheet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2" l="1"/>
  <c r="C6" i="12"/>
  <c r="C7" i="12"/>
  <c r="C8" i="12"/>
  <c r="C9" i="12"/>
  <c r="C10" i="12"/>
  <c r="C11" i="12"/>
  <c r="C4" i="12"/>
  <c r="C5" i="13" l="1"/>
  <c r="C6" i="13"/>
  <c r="C7" i="13"/>
  <c r="C8" i="13"/>
  <c r="C9" i="13"/>
  <c r="C10" i="13"/>
  <c r="C11" i="13"/>
  <c r="C4" i="13"/>
  <c r="C5" i="15"/>
  <c r="C6" i="15"/>
  <c r="C4" i="15"/>
  <c r="C5" i="10" l="1"/>
  <c r="C6" i="10"/>
  <c r="C7" i="10"/>
  <c r="C8" i="10"/>
  <c r="C9" i="10"/>
  <c r="C10" i="10"/>
  <c r="C11" i="10"/>
  <c r="C4" i="10"/>
</calcChain>
</file>

<file path=xl/sharedStrings.xml><?xml version="1.0" encoding="utf-8"?>
<sst xmlns="http://schemas.openxmlformats.org/spreadsheetml/2006/main" count="483" uniqueCount="283">
  <si>
    <t>Coluna1</t>
  </si>
  <si>
    <t>Coluna17</t>
  </si>
  <si>
    <t>Coluna18</t>
  </si>
  <si>
    <t>Coluna38</t>
  </si>
  <si>
    <t>Coluna39</t>
  </si>
  <si>
    <t>Coluna40</t>
  </si>
  <si>
    <t>Coluna41</t>
  </si>
  <si>
    <t>Coluna42</t>
  </si>
  <si>
    <t>Coluna43</t>
  </si>
  <si>
    <t>NOME:</t>
  </si>
  <si>
    <t>SES</t>
  </si>
  <si>
    <t>D/N</t>
  </si>
  <si>
    <t>SVD</t>
  </si>
  <si>
    <t>CURATIVOS</t>
  </si>
  <si>
    <t xml:space="preserve">                                               ESTATÍSTICAS ABRIL DE 2020 - TRANSOPERATÓRIO (CC)</t>
  </si>
  <si>
    <t>PROFISSIONAL DE ENF.</t>
  </si>
  <si>
    <t>SEXO</t>
  </si>
  <si>
    <t>PROFISSIONAL DE ENF:</t>
  </si>
  <si>
    <t>PACIENTE</t>
  </si>
  <si>
    <t>PAS:</t>
  </si>
  <si>
    <t>AUX. INTUBAÇÃO</t>
  </si>
  <si>
    <t>AUX. EXTUBAÇÃO</t>
  </si>
  <si>
    <t>AUX. INST. VM</t>
  </si>
  <si>
    <t>REALIZOU PUNÇÃO</t>
  </si>
  <si>
    <t>AUX. EM CENÁRIOS DE CRISE:</t>
  </si>
  <si>
    <t>AUX. INST. TRANSFUSÃO</t>
  </si>
  <si>
    <t>INST. SVD</t>
  </si>
  <si>
    <t>REALIZOU ECG:</t>
  </si>
  <si>
    <t>REALIZOU AV. PROFUNDO</t>
  </si>
  <si>
    <t>AUX. CRICOSTOMIA</t>
  </si>
  <si>
    <t>DÉBORA</t>
  </si>
  <si>
    <t>FILIPE OLIVEIRA</t>
  </si>
  <si>
    <t>TATIANA</t>
  </si>
  <si>
    <t>TAWANNA</t>
  </si>
  <si>
    <t>KATHYANNE</t>
  </si>
  <si>
    <t>ARRITMIA GRAVE</t>
  </si>
  <si>
    <t>REAÇÃO ANAFILÁTICA</t>
  </si>
  <si>
    <t>PCR</t>
  </si>
  <si>
    <t>INTUBAÇÃO DIFÍCIL</t>
  </si>
  <si>
    <t>HIPERTERMIA MALIGNA</t>
  </si>
  <si>
    <t>ÓBITO EM SALA</t>
  </si>
  <si>
    <t>SIM</t>
  </si>
  <si>
    <t>SEXO:</t>
  </si>
  <si>
    <t>MASCULINO</t>
  </si>
  <si>
    <t>FEMININO</t>
  </si>
  <si>
    <t>NÃO</t>
  </si>
  <si>
    <t>OPÇÕES</t>
  </si>
  <si>
    <t>SES:</t>
  </si>
  <si>
    <t>DROGAS E POSOLOGIAS</t>
  </si>
  <si>
    <t>HNF (5000 UI 2X dia)</t>
  </si>
  <si>
    <t>HFN (5000 UI 3X dia)</t>
  </si>
  <si>
    <t>DALTEPARINA (2500 UI 1X dia)</t>
  </si>
  <si>
    <t>DALTEPARINA (5000 UI 1X dia)</t>
  </si>
  <si>
    <t>BEMIPARINA (2500 UI 1X dia)</t>
  </si>
  <si>
    <t>ENOXAPARINA (40mg 1X dia)</t>
  </si>
  <si>
    <t>ENOXAPARINA (20mg 1X dia)</t>
  </si>
  <si>
    <t>BEMIPARINA (3500 UI 1X dia)</t>
  </si>
  <si>
    <t>DABIGATRANA (220 mg 1X dia)</t>
  </si>
  <si>
    <t>RIVAROXABANA (10 mg 1X dia)</t>
  </si>
  <si>
    <t>APIXABANA (2,5 mg 1X dia)</t>
  </si>
  <si>
    <t>CONTRAINDICAÇÕES</t>
  </si>
  <si>
    <t>SANGRAMENTO ATIVO</t>
  </si>
  <si>
    <t>ÚLCERA PÉPTICA ATIVA</t>
  </si>
  <si>
    <t>HAS NÃO CONTROLADA (&gt; 180x110 mmHg)</t>
  </si>
  <si>
    <t>COAGULOPATIA (plaquetopenia ou RNI &gt; 1,5)</t>
  </si>
  <si>
    <t>ALERGIA OU PLAQUETOPENIA POR HEPARINA</t>
  </si>
  <si>
    <t>INSUFUCIÊNCIA RENAL (depuração de creatinina &lt; 30 ml/min)</t>
  </si>
  <si>
    <t>CIRURGIA CRANIANA OU OCULAR EM MENOS DE DUAS SEMANAS</t>
  </si>
  <si>
    <t>COLETA DE LCR A MENOS DE 24 HORAS</t>
  </si>
  <si>
    <t>FATORES DE RISCO</t>
  </si>
  <si>
    <t>DOENÇA INFLAMATÓRIA INTESTINAL</t>
  </si>
  <si>
    <t>DOENÇA RESPIRATÓRIA GRAVE</t>
  </si>
  <si>
    <t>DOENÇA REUMÁTICA GRAVE</t>
  </si>
  <si>
    <t>HISTÓRIA PRÉVIA DE AVC</t>
  </si>
  <si>
    <t>IAM</t>
  </si>
  <si>
    <t>ICC DE CLASSE III OU IV</t>
  </si>
  <si>
    <t>INFECÇÃO</t>
  </si>
  <si>
    <t>REPOSIÇÃO HORMONAL (ANTICONCEPCIONAIS ORAIS)</t>
  </si>
  <si>
    <t>SÍNDROME NEFRÓTICA</t>
  </si>
  <si>
    <t>TABAGISMO</t>
  </si>
  <si>
    <t>TROMBOFILIAS</t>
  </si>
  <si>
    <t>VARIZES/INSUFICIÊNCIA VENOSA</t>
  </si>
  <si>
    <t>QUIMIOTERAPIA/HORMONIOTERAPIA</t>
  </si>
  <si>
    <t>PARESIA/PARALISIA MMII</t>
  </si>
  <si>
    <t>OBESIDADE</t>
  </si>
  <si>
    <t>INTERNAÇÃO EM UTI</t>
  </si>
  <si>
    <t>INSUFICIÊNCIA ARTERIAL</t>
  </si>
  <si>
    <t>AVC</t>
  </si>
  <si>
    <t>CÂNCER</t>
  </si>
  <si>
    <t>TIPOS DE ANESTESIA:</t>
  </si>
  <si>
    <t>GERAL INALATÓRIA</t>
  </si>
  <si>
    <t>GERAL VENOSA TOTAL</t>
  </si>
  <si>
    <t>GERAL MISTA</t>
  </si>
  <si>
    <t>LOCAL</t>
  </si>
  <si>
    <t>PERIDURAL</t>
  </si>
  <si>
    <t>RAQUIDIANA</t>
  </si>
  <si>
    <t>BLOQUEIO DE PLEXO</t>
  </si>
  <si>
    <t>CIRURGIAS:</t>
  </si>
  <si>
    <t>COLECISTECTOMIA</t>
  </si>
  <si>
    <t>APENDICECTOMIA</t>
  </si>
  <si>
    <t>LAPAROTOMIA EXPLORADORA</t>
  </si>
  <si>
    <t>GASTRECTOMIA</t>
  </si>
  <si>
    <t>HERNIOPLASTIA INGUINAL DIREITA</t>
  </si>
  <si>
    <t>HERNIOPLASTIA INGUINAL ESQUERDA</t>
  </si>
  <si>
    <t>HERNIOPLASTIA INGUINAL BILATERAL</t>
  </si>
  <si>
    <t>HERNIOPLASTIA UMBILICAL</t>
  </si>
  <si>
    <t>DRENAGEM DE ABCESSO PERIANAL</t>
  </si>
  <si>
    <t>HEMORROIDECTOMIA</t>
  </si>
  <si>
    <t>MASTECTOMIA DE MAMA DIREITA</t>
  </si>
  <si>
    <t>MASTECTOMIA DE MAMA ESQUERDA</t>
  </si>
  <si>
    <t>EXERÉSE DE NÓDULO EM MAMA DIREIRA</t>
  </si>
  <si>
    <t>EXERÉSE DE NÓDULO EM MAMA ESQUERDA</t>
  </si>
  <si>
    <t>TRAT. CIR. DE FRATURA EM RADIO ESQUERDO</t>
  </si>
  <si>
    <t>TRAT. CIR. DE FRATURA EM RADIO DIREITO</t>
  </si>
  <si>
    <t>TRAT. CIR DE FRATURA UM ÚMERO DIREITO</t>
  </si>
  <si>
    <t>TRAT. CIR. DE FRATURA EM ÚMERO ESQUERDO</t>
  </si>
  <si>
    <t xml:space="preserve">TRAT. CIR. DE FRATURA DE FÊMUR DIREITO </t>
  </si>
  <si>
    <t>TRAT. CIR. DE FRATURA DE FÊMUR ESQUERDO</t>
  </si>
  <si>
    <t>TRAT. CIR. DE FRATURA DE TÍBIA DIREITA</t>
  </si>
  <si>
    <t>TRAT. CIR. DE FRATURA DE TÍBIA ESQUERDA</t>
  </si>
  <si>
    <t>ESCOLHA</t>
  </si>
  <si>
    <t>SAFETY ZONE</t>
  </si>
  <si>
    <t>BAIXO</t>
  </si>
  <si>
    <t>MODERADO</t>
  </si>
  <si>
    <t>ALTO</t>
  </si>
  <si>
    <t xml:space="preserve">DISPOSITIVOS </t>
  </si>
  <si>
    <t xml:space="preserve">TUBO OROTRAQUEAL </t>
  </si>
  <si>
    <t>SONDA NASOGÁSTRICA</t>
  </si>
  <si>
    <t xml:space="preserve">BIS </t>
  </si>
  <si>
    <t>CATETER PERIDIRAL</t>
  </si>
  <si>
    <t xml:space="preserve">ACESSO VENOSO CENTRAL </t>
  </si>
  <si>
    <t>ACESSO VENOSO PERIFÉRICO</t>
  </si>
  <si>
    <t>PAI</t>
  </si>
  <si>
    <t>DRENO HEMOVAC</t>
  </si>
  <si>
    <t>DRENO PENROSE</t>
  </si>
  <si>
    <t>BOLSA DE COLOSTOMIA</t>
  </si>
  <si>
    <t>MASCARA LARÍNGEA</t>
  </si>
  <si>
    <t>COMBITUBE</t>
  </si>
  <si>
    <t>BUNGE</t>
  </si>
  <si>
    <t>ALTITURRES RIBEIRO DA SILVA</t>
  </si>
  <si>
    <t>I2587023</t>
  </si>
  <si>
    <t>21.01.1957</t>
  </si>
  <si>
    <t>IDADE &gt; 60 ANOS</t>
  </si>
  <si>
    <t>CEFAZOLINA 2g</t>
  </si>
  <si>
    <t xml:space="preserve">SIM </t>
  </si>
  <si>
    <t>PA: 128X66; FC: 88; FR: 15; SpO2: 97</t>
  </si>
  <si>
    <t>BEG</t>
  </si>
  <si>
    <t>INSTALAÇÃO DE TELA</t>
  </si>
  <si>
    <t>GILVAN RODRIGUES DE BARROS</t>
  </si>
  <si>
    <t>I2588939</t>
  </si>
  <si>
    <t xml:space="preserve">MARCIANO RODRIGUES LEMOS </t>
  </si>
  <si>
    <t>I4355667</t>
  </si>
  <si>
    <t>19.05.1967</t>
  </si>
  <si>
    <t>PA:135X89; FC: 75; FR: 14:SpO2: 95</t>
  </si>
  <si>
    <t>Rótulos de Linha</t>
  </si>
  <si>
    <t>Total Geral</t>
  </si>
  <si>
    <t>I4355577</t>
  </si>
  <si>
    <t>23.12.1983</t>
  </si>
  <si>
    <t>PA: 120X90; FC: 89; FR: 20 SpO2: 99</t>
  </si>
  <si>
    <t>ANESTESIA:</t>
  </si>
  <si>
    <t>ANESTESIOLOGISTA:</t>
  </si>
  <si>
    <t>DATA DA CIRURGIA:</t>
  </si>
  <si>
    <t>CONS. AMME:</t>
  </si>
  <si>
    <t>TCLE ASSINADO:</t>
  </si>
  <si>
    <t>PARECER:</t>
  </si>
  <si>
    <t>FICHA ANESTÉSICA PREENCHIDA:</t>
  </si>
  <si>
    <t>FAT. RISCO TEV/TEP:</t>
  </si>
  <si>
    <t>EST. SAFETY ZONE:</t>
  </si>
  <si>
    <t>PRESCRIÇÃO ANTICOAGULANTE:</t>
  </si>
  <si>
    <t>USO ANTICOAGULANTE:</t>
  </si>
  <si>
    <t>DROGA E POSOLOGIA:</t>
  </si>
  <si>
    <t>TROMBOPROFILAXIA DOMESTICA:</t>
  </si>
  <si>
    <t>DROGA E POSOLOGIA2:</t>
  </si>
  <si>
    <t>TROMBOPROFILAXIA ESTENDIDA:</t>
  </si>
  <si>
    <t>DROGA E POSOLOGIA3:</t>
  </si>
  <si>
    <t>CONTRAINDICAÇÃO ANTICOAGULANTES:</t>
  </si>
  <si>
    <t>PRESCRIÇÃO MEIA COMPRESSÃO:</t>
  </si>
  <si>
    <t>USO MEIA COMPRESSÃO:</t>
  </si>
  <si>
    <t>DISPOSITIVOS:</t>
  </si>
  <si>
    <t>EXAMES TRANSOPERATÓRIOS :</t>
  </si>
  <si>
    <t>ALERGIAS:</t>
  </si>
  <si>
    <t>TRANSFUSÕES:</t>
  </si>
  <si>
    <t>DEGERMAÇÃO/ANTISSEPSIA:</t>
  </si>
  <si>
    <t>AINTIBIÓTICO:</t>
  </si>
  <si>
    <t>VENOCLISES:</t>
  </si>
  <si>
    <t>SSVV:</t>
  </si>
  <si>
    <t>ESTADO DO PACIENTE AO SAIR DE S.O:</t>
  </si>
  <si>
    <t>INTERCORRÊNCIAS :</t>
  </si>
  <si>
    <t>OBSERVAÇÕES:</t>
  </si>
  <si>
    <t>CIRURGIA:</t>
  </si>
  <si>
    <t>D/N:</t>
  </si>
  <si>
    <t>Contagem de ANESTESIA:</t>
  </si>
  <si>
    <t>Contagem de ANESTESIOLOGISTA:</t>
  </si>
  <si>
    <t>ANESTESIOLOGISTAS</t>
  </si>
  <si>
    <t>TIPOS DE ANESTESIA</t>
  </si>
  <si>
    <t>Contagem de FAT. RISCO TEV/TEP:</t>
  </si>
  <si>
    <t>Contagem de EST. SAFETY ZONE:</t>
  </si>
  <si>
    <t>Contagem de PRESCRIÇÃO ANTICOAGULANTE:</t>
  </si>
  <si>
    <t>Contagem de USO ANTICOAGULANTE:</t>
  </si>
  <si>
    <t>RAISSA EMANUELLE CARVALHO</t>
  </si>
  <si>
    <t>I2553678</t>
  </si>
  <si>
    <t>23.12.1991</t>
  </si>
  <si>
    <t>JESÉ ANTONIO SILVA PINTO</t>
  </si>
  <si>
    <t>I5467343</t>
  </si>
  <si>
    <t>12.05.1985</t>
  </si>
  <si>
    <t>CARLOS MAGNO SEIXAS</t>
  </si>
  <si>
    <t>I4533556</t>
  </si>
  <si>
    <t>25.04.1956</t>
  </si>
  <si>
    <t>JANIELE CASSIA OLIVEIRA</t>
  </si>
  <si>
    <t>E346644</t>
  </si>
  <si>
    <t>26.02.2002</t>
  </si>
  <si>
    <t>ANTÔNIA LIMA DE CASTRO</t>
  </si>
  <si>
    <t>E256935</t>
  </si>
  <si>
    <t>15.01.1996</t>
  </si>
  <si>
    <t>PREDRO CARDOSO SANTOS</t>
  </si>
  <si>
    <t>I342255</t>
  </si>
  <si>
    <t>03.07.1948</t>
  </si>
  <si>
    <t xml:space="preserve">Dra. ADRIANA DE PINHO </t>
  </si>
  <si>
    <t xml:space="preserve">Dr. CARLOS HENRIQUE </t>
  </si>
  <si>
    <t xml:space="preserve">Dr. CARLOS HENRIQUE VIEIRA </t>
  </si>
  <si>
    <t>Dra. CAROLINA VENÂNCIO</t>
  </si>
  <si>
    <t>Dra. CLAUDIA RAMOS</t>
  </si>
  <si>
    <t>Dr. DAVID NASSER</t>
  </si>
  <si>
    <t>Dra. ELIALBA FARIA</t>
  </si>
  <si>
    <t>Dra. FERNANDA ANDRADE</t>
  </si>
  <si>
    <t>Dr. GLAYSON VERNER</t>
  </si>
  <si>
    <t>Dra. IELLE LACERDA</t>
  </si>
  <si>
    <t>Dr. JANSSEN RINQUE</t>
  </si>
  <si>
    <t>Dr. LEONARDO AQUINO</t>
  </si>
  <si>
    <t>Dr. MARCELO CARNEIRO</t>
  </si>
  <si>
    <t>Dr. MARCIO RORIZ</t>
  </si>
  <si>
    <t>Dra. MARIA ALICE</t>
  </si>
  <si>
    <t>Dra. MAYSA NASCIMENTO</t>
  </si>
  <si>
    <t>Dr.NABIL IBRAHIM</t>
  </si>
  <si>
    <t>Dra. PALOMA PATRICIO</t>
  </si>
  <si>
    <t>Dr. PAULO ROBERTO</t>
  </si>
  <si>
    <t>Dr. ROGÉRIO GUIMARÃES</t>
  </si>
  <si>
    <t>Dra. SAMIA JOVINO</t>
  </si>
  <si>
    <t>Dr. SÉRGIO TERUAKI</t>
  </si>
  <si>
    <t xml:space="preserve">Dra. SHEILA ROSSANA </t>
  </si>
  <si>
    <t>Dr. VILSON DE MATOS</t>
  </si>
  <si>
    <t>Dr. VINICIUS BOAVENTURA</t>
  </si>
  <si>
    <t>GERAL</t>
  </si>
  <si>
    <t>GERAL VENOSA</t>
  </si>
  <si>
    <t>ANESTESIA GERAL BALANCEADA</t>
  </si>
  <si>
    <t>PERIDURAL C/ CATETER</t>
  </si>
  <si>
    <t>PERIDURAL SIMPLES</t>
  </si>
  <si>
    <t>TÓPICA</t>
  </si>
  <si>
    <t>BLOQUEIO</t>
  </si>
  <si>
    <t>SEDAÇÃO</t>
  </si>
  <si>
    <t>RAQUI+GERAL</t>
  </si>
  <si>
    <t>AGULHAMENTO ANESTÉSICO:</t>
  </si>
  <si>
    <t>DISPOSITIVOS</t>
  </si>
  <si>
    <t>TUBO OROTRAQUEAL</t>
  </si>
  <si>
    <t>TUBO LARÍNGEO</t>
  </si>
  <si>
    <t>TUBO NASAL</t>
  </si>
  <si>
    <t xml:space="preserve">MASCARA LARÍNGEA </t>
  </si>
  <si>
    <t>TUBO ARAMADO</t>
  </si>
  <si>
    <t>VIDEOLARINGOSCÓPIO</t>
  </si>
  <si>
    <t>DCE-DESFIBRILADOR</t>
  </si>
  <si>
    <t>MARCAPASSO EXTERNO</t>
  </si>
  <si>
    <t>ULTRASSOM</t>
  </si>
  <si>
    <t>NEUROESTIMULADOR</t>
  </si>
  <si>
    <t>TOF</t>
  </si>
  <si>
    <t>GLIDE SCOP</t>
  </si>
  <si>
    <t>BOUGIE</t>
  </si>
  <si>
    <t xml:space="preserve">CRICOTIREOIDEOSTOMIA </t>
  </si>
  <si>
    <t>CATETER PERIDURAL</t>
  </si>
  <si>
    <t>RESSINCRONIZADOR CARDIACO</t>
  </si>
  <si>
    <t>VIGILEO</t>
  </si>
  <si>
    <t>MARCAPASSO TRANSVENOSO</t>
  </si>
  <si>
    <t>BIS</t>
  </si>
  <si>
    <t>MONITOR DE JUNÇÃO NEUROMUSCULAR</t>
  </si>
  <si>
    <t>OUTROS</t>
  </si>
  <si>
    <t>INTERCORRÊNCIAS</t>
  </si>
  <si>
    <t>NÁUSEAS/VÔMITOS</t>
  </si>
  <si>
    <t>BRONCOASPIRAÇÃO</t>
  </si>
  <si>
    <t>EXTUBAÇÃO ACIDENTAL</t>
  </si>
  <si>
    <t>QUEDA DO PACIENTE</t>
  </si>
  <si>
    <t>PARADA RESPIRATÓRIA</t>
  </si>
  <si>
    <t>CHOQUE ANAFILÁTICO</t>
  </si>
  <si>
    <t>ARRITMIA</t>
  </si>
  <si>
    <t>QUEBRA DE CATETER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</si>
</sst>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50">
    <dxf>
      <fill>
        <patternFill patternType="solid">
          <fgColor indexed="64"/>
          <bgColor theme="5" tint="-0.249977111117893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5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[ESTATISTICAS DO CC MAIS RECENTE.xlsx]GRÁFICO ANESTESIOLOGISTA!Tabela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ATIVIDADE ANESTESIOLOGISTAS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tx>
            <c:rich>
              <a:bodyPr/>
              <a:lstStyle/>
              <a:p>
                <a:fld id="{9717E32A-8014-4F99-9450-0F34937CB571}" type="CELLRANGE">
                  <a:rPr lang="en-US"/>
                  <a:pPr/>
                  <a:t>[CELLRANGE]</a:t>
                </a:fld>
                <a:r>
                  <a:rPr lang="en-US" baseline="0"/>
                  <a:t>; </a:t>
                </a:r>
                <a:fld id="{F5103079-6C7A-4C5A-976F-42DE4BC1C93C}" type="VALUE">
                  <a:rPr lang="en-US" baseline="0"/>
                  <a:pPr/>
                  <a:t>[VALOR]</a:t>
                </a:fld>
                <a:endParaRPr lang="en-US" baseline="0"/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/>
              <a:lstStyle/>
              <a:p>
                <a:fld id="{23CF3170-3A38-426F-B46C-F1DFA4AA4BA4}" type="CELLRANGE">
                  <a:rPr lang="en-US"/>
                  <a:pPr/>
                  <a:t>[CELLRANGE]</a:t>
                </a:fld>
                <a:r>
                  <a:rPr lang="en-US" baseline="0"/>
                  <a:t>; </a:t>
                </a:r>
                <a:fld id="{E0F261BA-B707-4D71-A715-9902271246FD}" type="VALUE">
                  <a:rPr lang="en-US" baseline="0"/>
                  <a:pPr/>
                  <a:t>[VALOR]</a:t>
                </a:fld>
                <a:endParaRPr lang="en-US" baseline="0"/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/>
              <a:lstStyle/>
              <a:p>
                <a:fld id="{6E2C2E5C-8091-4DDB-8A1F-4BFF0E0953CF}" type="CELLRANGE">
                  <a:rPr lang="en-US"/>
                  <a:pPr/>
                  <a:t>[CELLRANGE]</a:t>
                </a:fld>
                <a:r>
                  <a:rPr lang="en-US" baseline="0"/>
                  <a:t>; </a:t>
                </a:r>
                <a:fld id="{D902AAA8-041A-44BA-9926-7DF87CC2768B}" type="VALUE">
                  <a:rPr lang="en-US" baseline="0"/>
                  <a:pPr/>
                  <a:t>[VALOR]</a:t>
                </a:fld>
                <a:endParaRPr lang="en-US" baseline="0"/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/>
              <a:lstStyle/>
              <a:p>
                <a:fld id="{31BD93A3-D543-45A5-A69C-E29AB50E8692}" type="CELLRANGE">
                  <a:rPr lang="en-US"/>
                  <a:pPr/>
                  <a:t>[CELLRANGE]</a:t>
                </a:fld>
                <a:r>
                  <a:rPr lang="en-US" baseline="0"/>
                  <a:t>; </a:t>
                </a:r>
                <a:fld id="{6472A798-6A06-4FFC-9D2D-C21B254E1D2F}" type="VALUE">
                  <a:rPr lang="en-US" baseline="0"/>
                  <a:pPr/>
                  <a:t>[VALOR]</a:t>
                </a:fld>
                <a:endParaRPr lang="en-US" baseline="0"/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dLbl>
          <c:idx val="0"/>
          <c:tx>
            <c:rich>
              <a:bodyPr/>
              <a:lstStyle/>
              <a:p>
                <a:fld id="{F28FE716-C380-4ED5-9D0D-ABE7C4B9D848}" type="CELLRANGE">
                  <a:rPr lang="en-US"/>
                  <a:pPr/>
                  <a:t>[CELLRANGE]</a:t>
                </a:fld>
                <a:r>
                  <a:rPr lang="en-US" baseline="0"/>
                  <a:t>; </a:t>
                </a:r>
                <a:fld id="{5FFB79E2-322E-433D-A246-79964DF930D8}" type="VALUE">
                  <a:rPr lang="en-US" baseline="0"/>
                  <a:pPr/>
                  <a:t>[VALOR]</a:t>
                </a:fld>
                <a:endParaRPr lang="en-US" baseline="0"/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dLbl>
          <c:idx val="0"/>
          <c:tx>
            <c:rich>
              <a:bodyPr/>
              <a:lstStyle/>
              <a:p>
                <a:fld id="{F8010D54-61C8-47AD-934E-45D1785D2461}" type="CELLRANGE">
                  <a:rPr lang="en-US"/>
                  <a:pPr/>
                  <a:t>[CELLRANGE]</a:t>
                </a:fld>
                <a:r>
                  <a:rPr lang="en-US" baseline="0"/>
                  <a:t>; </a:t>
                </a:r>
                <a:fld id="{C7F6FB75-6402-4ED4-9516-369EFDED5E6F}" type="VALUE">
                  <a:rPr lang="en-US" baseline="0"/>
                  <a:pPr/>
                  <a:t>[VALOR]</a:t>
                </a:fld>
                <a:endParaRPr lang="en-US" baseline="0"/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dLbl>
          <c:idx val="0"/>
          <c:tx>
            <c:rich>
              <a:bodyPr/>
              <a:lstStyle/>
              <a:p>
                <a:fld id="{B1E00030-3326-43DA-AEA3-014B1D488FB3}" type="CELLRANGE">
                  <a:rPr lang="en-US"/>
                  <a:pPr/>
                  <a:t>[CELLRANGE]</a:t>
                </a:fld>
                <a:r>
                  <a:rPr lang="en-US" baseline="0"/>
                  <a:t>; </a:t>
                </a:r>
                <a:fld id="{4C7902B9-3A9D-4BF7-93AD-99C955DAA3BD}" type="VALUE">
                  <a:rPr lang="en-US" baseline="0"/>
                  <a:pPr/>
                  <a:t>[VALOR]</a:t>
                </a:fld>
                <a:endParaRPr lang="en-US" baseline="0"/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ANESTESIOLOGISTA'!$B$3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'GRÁFICO ANESTESIOLOGISTA'!$A$4:$A$12</c:f>
              <c:strCache>
                <c:ptCount val="8"/>
                <c:pt idx="0">
                  <c:v>Dr. DAVID NASSER</c:v>
                </c:pt>
                <c:pt idx="1">
                  <c:v>Dra. ADRIANA DE PINHO </c:v>
                </c:pt>
                <c:pt idx="2">
                  <c:v>Dr. CARLOS HENRIQUE </c:v>
                </c:pt>
                <c:pt idx="3">
                  <c:v>Dr. CARLOS HENRIQUE VIEIRA </c:v>
                </c:pt>
                <c:pt idx="4">
                  <c:v>Dra. CAROLINA VENÂNCIO</c:v>
                </c:pt>
                <c:pt idx="5">
                  <c:v>Dra. CLAUDIA RAMOS</c:v>
                </c:pt>
                <c:pt idx="6">
                  <c:v>Dra. ELIALBA FARIA</c:v>
                </c:pt>
                <c:pt idx="7">
                  <c:v>Dra. FERNANDA ANDRADE</c:v>
                </c:pt>
              </c:strCache>
            </c:strRef>
          </c:cat>
          <c:val>
            <c:numRef>
              <c:f>'GRÁFICO ANESTESIOLOGISTA'!$B$4:$B$12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8-4448-800C-E469BC1E4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6457872"/>
        <c:axId val="58212768"/>
      </c:barChart>
      <c:catAx>
        <c:axId val="20064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12768"/>
        <c:crosses val="autoZero"/>
        <c:auto val="1"/>
        <c:lblAlgn val="ctr"/>
        <c:lblOffset val="100"/>
        <c:noMultiLvlLbl val="0"/>
      </c:catAx>
      <c:valAx>
        <c:axId val="5821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64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[ESTATISTICAS DO CC MAIS RECENTE.xlsx]GRÁFICO ANESTESIAS!Tabela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</a:t>
            </a:r>
            <a:r>
              <a:rPr lang="pt-BR" baseline="0"/>
              <a:t> DE ANESTESIA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CF4262-AE65-411D-99AE-6241446B8D75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23A3950F-388E-4102-B9A1-3FAE6D415198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C84DD3-CB52-4F7D-BEA0-1B9C144336A1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B57A1F28-64BA-4355-A24A-587E2982C889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10AD2A-F90B-41BC-A540-75CB948D0169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11AF163C-945A-4654-9903-4F82E16D3A43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5402FE5-63C3-48C7-921B-BBB0166B5314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B4A78F54-5CB7-4836-BB3B-5931D527FB66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F1112B8-8964-4226-9ADF-1665FB9096E6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574343FA-8BDC-47CA-BCAD-90100295E22D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05F3D25-17B9-4D17-885C-873FFBB056E5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63FEE308-2E82-436E-BBEC-E4455A4ED9C5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53E323-0E5B-43F7-AB62-647926009134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14F81A8B-6543-4307-A8FF-55D9ACDCA417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3D8C5D6-F9B0-4F29-B19B-F5792F46D6DC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5B3DFE15-B3ED-42B4-AAD0-EABFF5A801D0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ANESTESIAS'!$C$4:$C$11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CF4262-AE65-411D-99AE-6241446B8D75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23A3950F-388E-4102-B9A1-3FAE6D415198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D96-4BF3-B1BD-63525FE356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C84DD3-CB52-4F7D-BEA0-1B9C144336A1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B57A1F28-64BA-4355-A24A-587E2982C889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96-4BF3-B1BD-63525FE356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10AD2A-F90B-41BC-A540-75CB948D0169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11AF163C-945A-4654-9903-4F82E16D3A43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96-4BF3-B1BD-63525FE356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402FE5-63C3-48C7-921B-BBB0166B5314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B4A78F54-5CB7-4836-BB3B-5931D527FB66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96-4BF3-B1BD-63525FE356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1112B8-8964-4226-9ADF-1665FB9096E6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574343FA-8BDC-47CA-BCAD-90100295E22D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96-4BF3-B1BD-63525FE356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5F3D25-17B9-4D17-885C-873FFBB056E5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63FEE308-2E82-436E-BBEC-E4455A4ED9C5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96-4BF3-B1BD-63525FE356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53E323-0E5B-43F7-AB62-647926009134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14F81A8B-6543-4307-A8FF-55D9ACDCA417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96-4BF3-B1BD-63525FE356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D8C5D6-F9B0-4F29-B19B-F5792F46D6DC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5B3DFE15-B3ED-42B4-AAD0-EABFF5A801D0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96-4BF3-B1BD-63525FE35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ANESTESIAS'!$C$4:$C$11</c:f>
              <c:strCache>
                <c:ptCount val="8"/>
                <c:pt idx="0">
                  <c:v>LOCAL</c:v>
                </c:pt>
                <c:pt idx="1">
                  <c:v>GERAL</c:v>
                </c:pt>
                <c:pt idx="2">
                  <c:v>GERAL VENOSA</c:v>
                </c:pt>
                <c:pt idx="3">
                  <c:v>ANESTESIA GERAL BALANCEADA</c:v>
                </c:pt>
                <c:pt idx="4">
                  <c:v>PERIDURAL SIMPLES</c:v>
                </c:pt>
                <c:pt idx="5">
                  <c:v>PERIDURAL C/ CATETER</c:v>
                </c:pt>
                <c:pt idx="6">
                  <c:v>SEDAÇÃO</c:v>
                </c:pt>
                <c:pt idx="7">
                  <c:v>RAQUI+GERAL</c:v>
                </c:pt>
              </c:strCache>
            </c:strRef>
          </c:cat>
          <c:val>
            <c:numRef>
              <c:f>'GRÁFICO ANESTESIAS'!$C$4:$C$11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'GRÁFICO ANESTESIAS'!$C$4:$C$11</c15:f>
                <c15:dlblRangeCache>
                  <c:ptCount val="8"/>
                  <c:pt idx="0">
                    <c:v>11,1%</c:v>
                  </c:pt>
                  <c:pt idx="1">
                    <c:v>11,1%</c:v>
                  </c:pt>
                  <c:pt idx="2">
                    <c:v>22,2%</c:v>
                  </c:pt>
                  <c:pt idx="3">
                    <c:v>11,1%</c:v>
                  </c:pt>
                  <c:pt idx="4">
                    <c:v>11,1%</c:v>
                  </c:pt>
                  <c:pt idx="5">
                    <c:v>11,1%</c:v>
                  </c:pt>
                  <c:pt idx="6">
                    <c:v>11,1%</c:v>
                  </c:pt>
                  <c:pt idx="7">
                    <c:v>11,1%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96-4BF3-B1BD-63525FE3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29967"/>
        <c:axId val="216350655"/>
      </c:barChart>
      <c:catAx>
        <c:axId val="2143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350655"/>
        <c:crosses val="autoZero"/>
        <c:auto val="1"/>
        <c:lblAlgn val="ctr"/>
        <c:lblOffset val="100"/>
        <c:noMultiLvlLbl val="0"/>
      </c:catAx>
      <c:valAx>
        <c:axId val="216350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32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[ESTATISTICAS DO CC MAIS RECENTE.xlsx]GRÁFICO SAFETY ZONE!Tabela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EST. SAFETY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120F517-5064-4C67-A38F-074E3C0C4227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; </a:t>
                </a:r>
                <a:fld id="{2B4A3840-2ADB-41D9-9B57-D19052B9902D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8509EC0-CA23-4036-B13A-863886A6D0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; </a:t>
                </a:r>
                <a:fld id="{2F02BC9C-E088-43D1-B5D0-2EA006AD00EF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79B790-BC4B-4E7C-9901-60D7F953504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; </a:t>
                </a:r>
                <a:fld id="{EFE27D98-2CA9-4DAE-BABA-5E10BB56946A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A19BC53-261A-45BC-A344-663219970B08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669FCE13-E4B0-4F24-9BDC-CA9DC594B173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D407961-261A-451F-8D2B-0D01941287A8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6CEE3611-5F4E-4861-8D48-1820DCEE59FD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49C4C6C-EA46-4E3B-A200-A66C7058ACF3}" type="CELLRANGE">
                  <a:rPr lang="pt-BR"/>
                  <a:pPr>
                    <a:defRPr/>
                  </a:pPr>
                  <a:t>[CELLRANGE]</a:t>
                </a:fld>
                <a:r>
                  <a:rPr lang="pt-BR" baseline="0"/>
                  <a:t>; </a:t>
                </a:r>
                <a:fld id="{3111D49B-87DB-4243-92A7-C4307AC02EE9}" type="VALUE">
                  <a:rPr lang="pt-BR" baseline="0"/>
                  <a:pPr>
                    <a:defRPr/>
                  </a:pPr>
                  <a:t>[VALOR]</a:t>
                </a:fld>
                <a:endParaRPr lang="pt-BR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SAFETY ZONE'!$C$4:$C$6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19BC53-261A-45BC-A344-663219970B08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669FCE13-E4B0-4F24-9BDC-CA9DC594B173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C65-4979-97E9-B1984E00A9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407961-261A-451F-8D2B-0D01941287A8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6CEE3611-5F4E-4861-8D48-1820DCEE59FD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C65-4979-97E9-B1984E00A9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9C4C6C-EA46-4E3B-A200-A66C7058ACF3}" type="CELLRANGE">
                      <a:rPr lang="pt-BR"/>
                      <a:pPr/>
                      <a:t>[CELLRANGE]</a:t>
                    </a:fld>
                    <a:r>
                      <a:rPr lang="pt-BR" baseline="0"/>
                      <a:t>; </a:t>
                    </a:r>
                    <a:fld id="{3111D49B-87DB-4243-92A7-C4307AC02EE9}" type="VALUE">
                      <a:rPr lang="pt-BR" baseline="0"/>
                      <a:pPr/>
                      <a:t>[VALOR]</a:t>
                    </a:fld>
                    <a:endParaRPr lang="pt-B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65-4979-97E9-B1984E00A9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SAFETY ZONE'!$C$4:$C$6</c:f>
              <c:strCache>
                <c:ptCount val="3"/>
                <c:pt idx="0">
                  <c:v>ALTO</c:v>
                </c:pt>
                <c:pt idx="1">
                  <c:v>MODERADO</c:v>
                </c:pt>
                <c:pt idx="2">
                  <c:v>BAIXO</c:v>
                </c:pt>
              </c:strCache>
            </c:strRef>
          </c:cat>
          <c:val>
            <c:numRef>
              <c:f>'GRÁFICO SAFETY ZONE'!$C$4:$C$6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'GRÁFICO SAFETY ZONE'!$C$4:$C$6</c15:f>
                <c15:dlblRangeCache>
                  <c:ptCount val="3"/>
                  <c:pt idx="0">
                    <c:v>40,0%</c:v>
                  </c:pt>
                  <c:pt idx="1">
                    <c:v>20,0%</c:v>
                  </c:pt>
                  <c:pt idx="2">
                    <c:v>40,0%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1E5-497D-837F-30FA22CCF3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7263344"/>
        <c:axId val="2117262512"/>
      </c:barChart>
      <c:catAx>
        <c:axId val="21172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262512"/>
        <c:crosses val="autoZero"/>
        <c:auto val="1"/>
        <c:lblAlgn val="ctr"/>
        <c:lblOffset val="100"/>
        <c:noMultiLvlLbl val="0"/>
      </c:catAx>
      <c:valAx>
        <c:axId val="211726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2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[ESTATISTICAS DO CC MAIS RECENTE.xlsx]GRÁFICO FATORES TEV-TEP!Tabela dinâmica2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FATORES DE RISCO TEV/TEP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1.228411263406888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E76EB193-0227-4785-BF1B-FC958D290F03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; </a:t>
                </a:r>
                <a:fld id="{482572DA-9154-4215-A5F1-30CC6D248771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8.70518592001367E-18"/>
              <c:y val="8.168886296620329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81CB9460-0691-4967-A4E5-78995E8E9448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; </a:t>
                </a:r>
                <a:fld id="{77088E7C-1D34-44A3-8C47-36CF3E8C31F7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3.482074368005468E-17"/>
              <c:y val="4.0536599591716946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7F7B8D82-D1AB-4800-BFE7-29DD4D13D926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; </a:t>
                </a:r>
                <a:fld id="{B854AB55-DBD1-4383-97B5-093B0B7DE8B5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6.964148736010936E-17"/>
              <c:y val="4.0536599591716946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5F7BDAAD-4C4B-4788-82CA-2418683385DF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; </a:t>
                </a:r>
                <a:fld id="{AD936BB2-9E3F-417D-BE80-B2E10ACE5610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4.0536599591716946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11919EE5-E4C0-4792-A5C1-5F24ABC27E13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; </a:t>
                </a:r>
                <a:fld id="{FDF0CAE6-0D4A-450A-8912-CFFFC7372089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6.964148736010936E-17"/>
              <c:y val="4.0536599591716946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5BD4FD13-D6B5-4925-BF2E-D7953DD33AF0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; </a:t>
                </a:r>
                <a:fld id="{F6E1D1A6-D5EA-497F-876F-A46361C53DE2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4.0536599591716946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CD8AB049-3C6F-4A86-9E92-857DE1316A24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; </a:t>
                </a:r>
                <a:fld id="{457533AF-8BD5-4C74-A971-EB05BECB29D4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4.0536599591716946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DBF0E3FC-5881-4B97-8203-6856247B1409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; </a:t>
                </a:r>
                <a:fld id="{7ABF1486-3E40-4AAC-94BD-CEAF9DCEA148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FATORES TEV-TEP'!$C$4:$C$11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8E-427C-83FC-7DDB46BD364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48E-427C-83FC-7DDB46BD364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8E-427C-83FC-7DDB46BD364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8E-427C-83FC-7DDB46BD3643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8E-427C-83FC-7DDB46BD3643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8E-427C-83FC-7DDB46BD3643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8E-427C-83FC-7DDB46BD3643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8E-427C-83FC-7DDB46BD3643}"/>
              </c:ext>
            </c:extLst>
          </c:dPt>
          <c:dLbls>
            <c:dLbl>
              <c:idx val="0"/>
              <c:layout>
                <c:manualLayout>
                  <c:x val="-8.70518592001367E-18"/>
                  <c:y val="8.1688862966203292E-3"/>
                </c:manualLayout>
              </c:layout>
              <c:tx>
                <c:rich>
                  <a:bodyPr/>
                  <a:lstStyle/>
                  <a:p>
                    <a:fld id="{81CB9460-0691-4967-A4E5-78995E8E944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7088E7C-1D34-44A3-8C47-36CF3E8C31F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8E-427C-83FC-7DDB46BD3643}"/>
                </c:ext>
              </c:extLst>
            </c:dLbl>
            <c:dLbl>
              <c:idx val="1"/>
              <c:layout>
                <c:manualLayout>
                  <c:x val="0"/>
                  <c:y val="1.2284112634068889E-2"/>
                </c:manualLayout>
              </c:layout>
              <c:tx>
                <c:rich>
                  <a:bodyPr/>
                  <a:lstStyle/>
                  <a:p>
                    <a:fld id="{E76EB193-0227-4785-BF1B-FC958D290F0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82572DA-9154-4215-A5F1-30CC6D24877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8E-427C-83FC-7DDB46BD3643}"/>
                </c:ext>
              </c:extLst>
            </c:dLbl>
            <c:dLbl>
              <c:idx val="2"/>
              <c:layout>
                <c:manualLayout>
                  <c:x val="-3.482074368005468E-17"/>
                  <c:y val="4.0536599591716946E-3"/>
                </c:manualLayout>
              </c:layout>
              <c:tx>
                <c:rich>
                  <a:bodyPr/>
                  <a:lstStyle/>
                  <a:p>
                    <a:fld id="{7F7B8D82-D1AB-4800-BFE7-29DD4D13D92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854AB55-DBD1-4383-97B5-093B0B7DE8B5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8E-427C-83FC-7DDB46BD3643}"/>
                </c:ext>
              </c:extLst>
            </c:dLbl>
            <c:dLbl>
              <c:idx val="3"/>
              <c:layout>
                <c:manualLayout>
                  <c:x val="-6.964148736010936E-17"/>
                  <c:y val="4.0536599591716946E-3"/>
                </c:manualLayout>
              </c:layout>
              <c:tx>
                <c:rich>
                  <a:bodyPr/>
                  <a:lstStyle/>
                  <a:p>
                    <a:fld id="{5F7BDAAD-4C4B-4788-82CA-2418683385D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AD936BB2-9E3F-417D-BE80-B2E10ACE56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8E-427C-83FC-7DDB46BD3643}"/>
                </c:ext>
              </c:extLst>
            </c:dLbl>
            <c:dLbl>
              <c:idx val="4"/>
              <c:layout>
                <c:manualLayout>
                  <c:x val="0"/>
                  <c:y val="4.0536599591716946E-3"/>
                </c:manualLayout>
              </c:layout>
              <c:tx>
                <c:rich>
                  <a:bodyPr/>
                  <a:lstStyle/>
                  <a:p>
                    <a:fld id="{11919EE5-E4C0-4792-A5C1-5F24ABC27E1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DF0CAE6-0D4A-450A-8912-CFFFC7372089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48E-427C-83FC-7DDB46BD3643}"/>
                </c:ext>
              </c:extLst>
            </c:dLbl>
            <c:dLbl>
              <c:idx val="5"/>
              <c:layout>
                <c:manualLayout>
                  <c:x val="6.964148736010936E-17"/>
                  <c:y val="4.0536599591716946E-3"/>
                </c:manualLayout>
              </c:layout>
              <c:tx>
                <c:rich>
                  <a:bodyPr/>
                  <a:lstStyle/>
                  <a:p>
                    <a:fld id="{5BD4FD13-D6B5-4925-BF2E-D7953DD33AF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6E1D1A6-D5EA-497F-876F-A46361C53DE2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48E-427C-83FC-7DDB46BD3643}"/>
                </c:ext>
              </c:extLst>
            </c:dLbl>
            <c:dLbl>
              <c:idx val="6"/>
              <c:layout>
                <c:manualLayout>
                  <c:x val="0"/>
                  <c:y val="4.0536599591716946E-3"/>
                </c:manualLayout>
              </c:layout>
              <c:tx>
                <c:rich>
                  <a:bodyPr/>
                  <a:lstStyle/>
                  <a:p>
                    <a:fld id="{CD8AB049-3C6F-4A86-9E92-857DE1316A2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57533AF-8BD5-4C74-A971-EB05BECB29D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8E-427C-83FC-7DDB46BD3643}"/>
                </c:ext>
              </c:extLst>
            </c:dLbl>
            <c:dLbl>
              <c:idx val="7"/>
              <c:layout>
                <c:manualLayout>
                  <c:x val="0"/>
                  <c:y val="4.0536599591716946E-3"/>
                </c:manualLayout>
              </c:layout>
              <c:tx>
                <c:rich>
                  <a:bodyPr/>
                  <a:lstStyle/>
                  <a:p>
                    <a:fld id="{DBF0E3FC-5881-4B97-8203-6856247B140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ABF1486-3E40-4AAC-94BD-CEAF9DCEA148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48E-427C-83FC-7DDB46BD3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FATORES TEV-TEP'!$C$4:$C$11</c:f>
              <c:strCache>
                <c:ptCount val="8"/>
                <c:pt idx="0">
                  <c:v>AVC</c:v>
                </c:pt>
                <c:pt idx="1">
                  <c:v>ICC DE CLASSE III OU IV</c:v>
                </c:pt>
                <c:pt idx="2">
                  <c:v>IDADE &gt; 60 ANOS</c:v>
                </c:pt>
                <c:pt idx="3">
                  <c:v>DOENÇA RESPIRATÓRIA GRAVE</c:v>
                </c:pt>
                <c:pt idx="4">
                  <c:v>INFECÇÃO</c:v>
                </c:pt>
                <c:pt idx="5">
                  <c:v>IAM</c:v>
                </c:pt>
                <c:pt idx="6">
                  <c:v>TABAGISMO</c:v>
                </c:pt>
                <c:pt idx="7">
                  <c:v>TROMBOFILIAS</c:v>
                </c:pt>
              </c:strCache>
            </c:strRef>
          </c:cat>
          <c:val>
            <c:numRef>
              <c:f>'GRÁFICO FATORES TEV-TEP'!$C$4:$C$11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'GRÁFICO FATORES TEV-TEP'!$C$4:$C$11</c15:f>
                <c15:dlblRangeCache>
                  <c:ptCount val="8"/>
                  <c:pt idx="0">
                    <c:v>20,0%</c:v>
                  </c:pt>
                  <c:pt idx="1">
                    <c:v>20,0%</c:v>
                  </c:pt>
                  <c:pt idx="2">
                    <c:v>10,0%</c:v>
                  </c:pt>
                  <c:pt idx="3">
                    <c:v>10,0%</c:v>
                  </c:pt>
                  <c:pt idx="4">
                    <c:v>10,0%</c:v>
                  </c:pt>
                  <c:pt idx="5">
                    <c:v>10,0%</c:v>
                  </c:pt>
                  <c:pt idx="6">
                    <c:v>10,0%</c:v>
                  </c:pt>
                  <c:pt idx="7">
                    <c:v>10,0%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DC-483C-9633-885C99587C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1606544"/>
        <c:axId val="421616944"/>
      </c:barChart>
      <c:catAx>
        <c:axId val="4216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616944"/>
        <c:crosses val="autoZero"/>
        <c:auto val="1"/>
        <c:lblAlgn val="ctr"/>
        <c:lblOffset val="100"/>
        <c:noMultiLvlLbl val="0"/>
      </c:catAx>
      <c:valAx>
        <c:axId val="4216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6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[ESTATISTICAS DO CC MAIS RECENTE.xlsx]PRESCRIÇÃO X USO ANTICOAGULANTE!Tabela dinâmica3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'PRESCRIÇÃO X USO ANTICOAGULANTE'!$B$4</c:f>
              <c:strCache>
                <c:ptCount val="1"/>
                <c:pt idx="0">
                  <c:v>Contagem de PRESCRIÇÃO ANTICOAGULANTE: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'PRESCRIÇÃO X USO ANTICOAGULANTE'!$A$5:$A$7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'PRESCRIÇÃO X USO ANTICOAGULANTE'!$B$5:$B$7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E-45E4-A61C-0665766F8B48}"/>
            </c:ext>
          </c:extLst>
        </c:ser>
        <c:ser>
          <c:idx val="1"/>
          <c:order val="1"/>
          <c:tx>
            <c:strRef>
              <c:f>'PRESCRIÇÃO X USO ANTICOAGULANTE'!$C$4</c:f>
              <c:strCache>
                <c:ptCount val="1"/>
                <c:pt idx="0">
                  <c:v>Contagem de USO ANTICOAGULANTE: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'PRESCRIÇÃO X USO ANTICOAGULANTE'!$A$5:$A$7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'PRESCRIÇÃO X USO ANTICOAGULANTE'!$C$5:$C$7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E-45E4-A61C-0665766F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41311"/>
        <c:axId val="197642975"/>
      </c:barChart>
      <c:catAx>
        <c:axId val="1976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42975"/>
        <c:crosses val="autoZero"/>
        <c:auto val="1"/>
        <c:lblAlgn val="ctr"/>
        <c:lblOffset val="100"/>
        <c:noMultiLvlLbl val="0"/>
      </c:catAx>
      <c:valAx>
        <c:axId val="1976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742951</xdr:colOff>
      <xdr:row>0</xdr:row>
      <xdr:rowOff>0</xdr:rowOff>
    </xdr:from>
    <xdr:to>
      <xdr:col>21</xdr:col>
      <xdr:colOff>1333501</xdr:colOff>
      <xdr:row>3</xdr:row>
      <xdr:rowOff>295275</xdr:rowOff>
    </xdr:to>
    <xdr:sp macro="" textlink="">
      <xdr:nvSpPr>
        <xdr:cNvPr id="2" name="CaixaDeTexto 1"/>
        <xdr:cNvSpPr txBox="1"/>
      </xdr:nvSpPr>
      <xdr:spPr>
        <a:xfrm>
          <a:off x="16125826" y="0"/>
          <a:ext cx="16478250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/>
            <a:t>HOSPITAL REGIONAL DO GAMA</a:t>
          </a:r>
        </a:p>
        <a:p>
          <a:pPr algn="ctr"/>
          <a:r>
            <a:rPr lang="pt-BR" sz="2000" b="1"/>
            <a:t>UNIDADE DE ANESTESIOLOGIA E MEDICINA PERIOPERATÓRIA (UAMP)</a:t>
          </a:r>
        </a:p>
        <a:p>
          <a:pPr algn="ctr"/>
          <a:r>
            <a:rPr lang="pt-BR" sz="2000" b="1"/>
            <a:t>AMBULATÓRIO</a:t>
          </a:r>
          <a:r>
            <a:rPr lang="pt-BR" sz="2000" b="1" baseline="0"/>
            <a:t> MULTIDISCIPLINAR DE MEDICINA E ENFERMAGEM PARIOPERATÓRIA (AMME - HRG)</a:t>
          </a:r>
        </a:p>
        <a:p>
          <a:pPr algn="ctr"/>
          <a:r>
            <a:rPr lang="pt-BR" sz="2000" b="1" baseline="0"/>
            <a:t>ESTATÍSTICA ABRIL DE 2020 - TRANSOPERATÓRIO (CC)</a:t>
          </a:r>
          <a:endParaRPr lang="pt-BR" sz="2000" b="1"/>
        </a:p>
      </xdr:txBody>
    </xdr:sp>
    <xdr:clientData/>
  </xdr:twoCellAnchor>
  <xdr:twoCellAnchor>
    <xdr:from>
      <xdr:col>21</xdr:col>
      <xdr:colOff>1638301</xdr:colOff>
      <xdr:row>0</xdr:row>
      <xdr:rowOff>76200</xdr:rowOff>
    </xdr:from>
    <xdr:to>
      <xdr:col>36</xdr:col>
      <xdr:colOff>723901</xdr:colOff>
      <xdr:row>3</xdr:row>
      <xdr:rowOff>371475</xdr:rowOff>
    </xdr:to>
    <xdr:sp macro="" textlink="">
      <xdr:nvSpPr>
        <xdr:cNvPr id="3" name="CaixaDeTexto 2"/>
        <xdr:cNvSpPr txBox="1"/>
      </xdr:nvSpPr>
      <xdr:spPr>
        <a:xfrm>
          <a:off x="32908876" y="76200"/>
          <a:ext cx="16478250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/>
            <a:t>HOSPITAL REGIONAL DO GAMA</a:t>
          </a:r>
        </a:p>
        <a:p>
          <a:pPr algn="ctr"/>
          <a:r>
            <a:rPr lang="pt-BR" sz="2000" b="1"/>
            <a:t>UNIDADE DE ANESTESIOLOGIA E MEDICINA PERIOPERATÓRIA (UAMP)</a:t>
          </a:r>
        </a:p>
        <a:p>
          <a:pPr algn="ctr"/>
          <a:r>
            <a:rPr lang="pt-BR" sz="2000" b="1"/>
            <a:t>AMBULATÓRIO</a:t>
          </a:r>
          <a:r>
            <a:rPr lang="pt-BR" sz="2000" b="1" baseline="0"/>
            <a:t> MULTIDISCIPLINAR DE MEDICINA E ENFERMAGEM PARIOPERATÓRIA (AMME - HRG)</a:t>
          </a:r>
        </a:p>
        <a:p>
          <a:pPr algn="ctr"/>
          <a:r>
            <a:rPr lang="pt-BR" sz="2000" b="1" baseline="0"/>
            <a:t>ESTATÍSTICA ABRIL DE 2020 - TRANSOPERATÓRIO (CC)</a:t>
          </a:r>
          <a:endParaRPr lang="pt-BR" sz="2000" b="1"/>
        </a:p>
      </xdr:txBody>
    </xdr:sp>
    <xdr:clientData/>
  </xdr:twoCellAnchor>
  <xdr:twoCellAnchor>
    <xdr:from>
      <xdr:col>0</xdr:col>
      <xdr:colOff>1</xdr:colOff>
      <xdr:row>0</xdr:row>
      <xdr:rowOff>152400</xdr:rowOff>
    </xdr:from>
    <xdr:to>
      <xdr:col>10</xdr:col>
      <xdr:colOff>2114550</xdr:colOff>
      <xdr:row>3</xdr:row>
      <xdr:rowOff>323850</xdr:rowOff>
    </xdr:to>
    <xdr:sp macro="" textlink="">
      <xdr:nvSpPr>
        <xdr:cNvPr id="4" name="CaixaDeTexto 3"/>
        <xdr:cNvSpPr txBox="1"/>
      </xdr:nvSpPr>
      <xdr:spPr>
        <a:xfrm>
          <a:off x="1" y="152400"/>
          <a:ext cx="14582774" cy="1133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/>
            <a:t>HOSPITAL REGIONAL DO GAMA</a:t>
          </a:r>
        </a:p>
        <a:p>
          <a:pPr algn="ctr"/>
          <a:r>
            <a:rPr lang="pt-BR" sz="2000" b="1"/>
            <a:t>UNIDADE DE ANESTESIOLOGIA E MEDICINA PERIOPERATÓRIA (UAMP)</a:t>
          </a:r>
        </a:p>
        <a:p>
          <a:pPr algn="ctr"/>
          <a:r>
            <a:rPr lang="pt-BR" sz="2000" b="1"/>
            <a:t>AMBULATÓRIO</a:t>
          </a:r>
          <a:r>
            <a:rPr lang="pt-BR" sz="2000" b="1" baseline="0"/>
            <a:t> MULTIDISCIPLINAR DE MEDICINA E ENFERMAGEM PARIOPERATÓRIA (AMME - HRG)</a:t>
          </a:r>
        </a:p>
        <a:p>
          <a:pPr algn="ctr"/>
          <a:endParaRPr lang="pt-BR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180974</xdr:rowOff>
    </xdr:from>
    <xdr:to>
      <xdr:col>8</xdr:col>
      <xdr:colOff>2819400</xdr:colOff>
      <xdr:row>20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1</xdr:row>
      <xdr:rowOff>152400</xdr:rowOff>
    </xdr:from>
    <xdr:to>
      <xdr:col>13</xdr:col>
      <xdr:colOff>114299</xdr:colOff>
      <xdr:row>19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</xdr:row>
      <xdr:rowOff>180975</xdr:rowOff>
    </xdr:from>
    <xdr:to>
      <xdr:col>12</xdr:col>
      <xdr:colOff>114299</xdr:colOff>
      <xdr:row>16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152400</xdr:rowOff>
    </xdr:from>
    <xdr:to>
      <xdr:col>10</xdr:col>
      <xdr:colOff>257175</xdr:colOff>
      <xdr:row>18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2</xdr:row>
      <xdr:rowOff>123825</xdr:rowOff>
    </xdr:from>
    <xdr:to>
      <xdr:col>12</xdr:col>
      <xdr:colOff>147637</xdr:colOff>
      <xdr:row>17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0</xdr:row>
      <xdr:rowOff>28577</xdr:rowOff>
    </xdr:from>
    <xdr:to>
      <xdr:col>10</xdr:col>
      <xdr:colOff>952498</xdr:colOff>
      <xdr:row>3</xdr:row>
      <xdr:rowOff>371476</xdr:rowOff>
    </xdr:to>
    <xdr:sp macro="" textlink="">
      <xdr:nvSpPr>
        <xdr:cNvPr id="3" name="CaixaDeTexto 2"/>
        <xdr:cNvSpPr txBox="1"/>
      </xdr:nvSpPr>
      <xdr:spPr>
        <a:xfrm>
          <a:off x="619125" y="28577"/>
          <a:ext cx="11306173" cy="1343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/>
            <a:t>HOSPITAL REGIONAL DO GAMA</a:t>
          </a:r>
        </a:p>
        <a:p>
          <a:pPr algn="ctr"/>
          <a:r>
            <a:rPr lang="pt-BR" sz="2000" b="1"/>
            <a:t>UNIDADE DE ANESTESIOLOGIA E MEDICINA PERIOPERATÓRIA (UAMP)</a:t>
          </a:r>
        </a:p>
        <a:p>
          <a:pPr algn="ctr"/>
          <a:r>
            <a:rPr lang="pt-BR" sz="2000" b="1"/>
            <a:t>AMBULATÓRIO MULTPROFISSIONAL DE MEDICINA E ENFERMAGEM PERIOPERATÓRIA (AMME - HRG)</a:t>
          </a:r>
        </a:p>
        <a:p>
          <a:pPr algn="ctr"/>
          <a:r>
            <a:rPr lang="pt-BR" sz="2000" b="1"/>
            <a:t>ESTATÍSTICA</a:t>
          </a:r>
          <a:r>
            <a:rPr lang="pt-BR" sz="2000" b="1" baseline="0"/>
            <a:t> ABRIL 2020 - TRANSOPERATÓRIO (CC)</a:t>
          </a:r>
          <a:endParaRPr lang="pt-BR" sz="2000" b="1"/>
        </a:p>
        <a:p>
          <a:endParaRPr lang="pt-BR" sz="1100"/>
        </a:p>
        <a:p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lipe e Raissa" refreshedDate="43923.658998263891" createdVersion="6" refreshedVersion="6" minRefreshableVersion="3" recordCount="146">
  <cacheSource type="worksheet">
    <worksheetSource name="Tabela1"/>
  </cacheSource>
  <cacheFields count="45">
    <cacheField name="NOME:" numFmtId="0">
      <sharedItems containsBlank="1"/>
    </cacheField>
    <cacheField name="SES:" numFmtId="0">
      <sharedItems containsString="0" containsBlank="1" containsNumber="1" containsInteger="1" minValue="86749" maxValue="8573993"/>
    </cacheField>
    <cacheField name="PAS:" numFmtId="0">
      <sharedItems containsBlank="1"/>
    </cacheField>
    <cacheField name="D/N:" numFmtId="0">
      <sharedItems containsBlank="1"/>
    </cacheField>
    <cacheField name="CIRURGIA:" numFmtId="0">
      <sharedItems containsBlank="1"/>
    </cacheField>
    <cacheField name="ANESTESIA:" numFmtId="0">
      <sharedItems containsBlank="1" count="13">
        <s v="GERAL"/>
        <s v="GERAL VENOSA"/>
        <s v="ANESTESIA GERAL BALANCEADA"/>
        <s v="PERIDURAL SIMPLES"/>
        <s v="PERIDURAL C/ CATETER"/>
        <s v="LOCAL"/>
        <s v="SEDAÇÃO"/>
        <s v="RAQUI+GERAL"/>
        <m/>
        <s v="GERAL MISTA" u="1"/>
        <s v="PERIDURAL" u="1"/>
        <s v="BLOQUEIO DE PLEXO" u="1"/>
        <s v="RAQUIDIANA" u="1"/>
      </sharedItems>
    </cacheField>
    <cacheField name="ANESTESIOLOGISTA:" numFmtId="0">
      <sharedItems containsBlank="1" count="13">
        <s v="Dr. DAVID NASSER"/>
        <s v="Dra. ADRIANA DE PINHO "/>
        <s v="Dr. CARLOS HENRIQUE "/>
        <s v="Dr. CARLOS HENRIQUE VIEIRA "/>
        <s v="Dra. CAROLINA VENÂNCIO"/>
        <s v="Dra. CLAUDIA RAMOS"/>
        <s v="Dra. ELIALBA FARIA"/>
        <s v="Dra. FERNANDA ANDRADE"/>
        <s v="Dr. GLAYSON VERNER"/>
        <m/>
        <s v="DR. DAVID" u="1"/>
        <s v="DR. YASSER" u="1"/>
        <s v="DR. FERNANDA" u="1"/>
      </sharedItems>
    </cacheField>
    <cacheField name="DATA DA CIRURGIA:" numFmtId="0">
      <sharedItems containsNonDate="0" containsDate="1" containsString="0" containsBlank="1" minDate="2020-03-02T00:00:00" maxDate="2020-05-06T00:00:00"/>
    </cacheField>
    <cacheField name="CONS. AMME:" numFmtId="0">
      <sharedItems containsBlank="1"/>
    </cacheField>
    <cacheField name="TCLE ASSINADO:" numFmtId="0">
      <sharedItems containsBlank="1"/>
    </cacheField>
    <cacheField name="PARECER:" numFmtId="0">
      <sharedItems containsBlank="1"/>
    </cacheField>
    <cacheField name="FICHA ANESTÉSICA PREENCHIDA:" numFmtId="0">
      <sharedItems containsBlank="1"/>
    </cacheField>
    <cacheField name="FAT. RISCO TEV/TEP:" numFmtId="0">
      <sharedItems containsBlank="1" count="9">
        <s v="IDADE &gt; 60 ANOS"/>
        <s v="AVC"/>
        <s v="ICC DE CLASSE III OU IV"/>
        <s v="DOENÇA RESPIRATÓRIA GRAVE"/>
        <s v="INFECÇÃO"/>
        <s v="IAM"/>
        <s v="TABAGISMO"/>
        <s v="TROMBOFILIAS"/>
        <m/>
      </sharedItems>
    </cacheField>
    <cacheField name="EST. SAFETY ZONE:" numFmtId="0">
      <sharedItems containsBlank="1" count="4">
        <s v="ALTO"/>
        <s v="MODERADO"/>
        <s v="BAIXO"/>
        <m/>
      </sharedItems>
    </cacheField>
    <cacheField name="PRESCRIÇÃO ANTICOAGULANTE:" numFmtId="0">
      <sharedItems containsBlank="1" count="3">
        <s v="SIM"/>
        <s v="NÃO"/>
        <m/>
      </sharedItems>
    </cacheField>
    <cacheField name="USO ANTICOAGULANTE:" numFmtId="0">
      <sharedItems containsBlank="1" count="3">
        <s v="NÃO"/>
        <s v="SIM"/>
        <m/>
      </sharedItems>
    </cacheField>
    <cacheField name="DROGA E POSOLOGIA:" numFmtId="0">
      <sharedItems containsBlank="1"/>
    </cacheField>
    <cacheField name="TROMBOPROFILAXIA DOMESTICA:" numFmtId="0">
      <sharedItems containsBlank="1"/>
    </cacheField>
    <cacheField name="DROGA E POSOLOGIA2:" numFmtId="0">
      <sharedItems containsBlank="1"/>
    </cacheField>
    <cacheField name="TROMBOPROFILAXIA ESTENDIDA:" numFmtId="0">
      <sharedItems containsBlank="1"/>
    </cacheField>
    <cacheField name="DROGA E POSOLOGIA3:" numFmtId="0">
      <sharedItems containsBlank="1"/>
    </cacheField>
    <cacheField name="CONTRAINDICAÇÃO ANTICOAGULANTES:" numFmtId="0">
      <sharedItems containsBlank="1"/>
    </cacheField>
    <cacheField name="PRESCRIÇÃO MEIA COMPRESSÃO:" numFmtId="0">
      <sharedItems containsBlank="1"/>
    </cacheField>
    <cacheField name="USO MEIA COMPRESSÃO:" numFmtId="0">
      <sharedItems containsBlank="1"/>
    </cacheField>
    <cacheField name="DISPOSITIVOS:" numFmtId="0">
      <sharedItems containsNonDate="0" containsString="0" containsBlank="1"/>
    </cacheField>
    <cacheField name="EXAMES TRANSOPERATÓRIOS :" numFmtId="0">
      <sharedItems containsNonDate="0" containsString="0" containsBlank="1"/>
    </cacheField>
    <cacheField name="ALERGIAS:" numFmtId="0">
      <sharedItems containsBlank="1"/>
    </cacheField>
    <cacheField name="TRANSFUSÕES:" numFmtId="0">
      <sharedItems containsBlank="1"/>
    </cacheField>
    <cacheField name="SVD" numFmtId="0">
      <sharedItems containsBlank="1"/>
    </cacheField>
    <cacheField name="CURATIVOS" numFmtId="0">
      <sharedItems containsNonDate="0" containsString="0" containsBlank="1"/>
    </cacheField>
    <cacheField name="DEGERMAÇÃO/ANTISSEPSIA:" numFmtId="0">
      <sharedItems containsNonDate="0" containsString="0" containsBlank="1"/>
    </cacheField>
    <cacheField name="AGULHAMENTO ANESTÉSICO:" numFmtId="0">
      <sharedItems containsNonDate="0" containsString="0" containsBlank="1"/>
    </cacheField>
    <cacheField name="AINTIBIÓTICO:" numFmtId="0">
      <sharedItems containsBlank="1"/>
    </cacheField>
    <cacheField name="VENOCLISES:" numFmtId="0">
      <sharedItems containsBlank="1"/>
    </cacheField>
    <cacheField name="SSVV:" numFmtId="0">
      <sharedItems containsBlank="1"/>
    </cacheField>
    <cacheField name="ESTADO DO PACIENTE AO SAIR DE S.O:" numFmtId="0">
      <sharedItems containsBlank="1"/>
    </cacheField>
    <cacheField name="INTERCORRÊNCIAS :" numFmtId="0">
      <sharedItems containsNonDate="0" containsString="0" containsBlank="1"/>
    </cacheField>
    <cacheField name="OBSERVAÇÕES:" numFmtId="0">
      <sharedItems containsBlank="1"/>
    </cacheField>
    <cacheField name="PROFISSIONAL DE ENF." numFmtId="0">
      <sharedItems containsBlank="1"/>
    </cacheField>
    <cacheField name="Coluna38" numFmtId="0">
      <sharedItems containsNonDate="0" containsString="0" containsBlank="1"/>
    </cacheField>
    <cacheField name="Coluna39" numFmtId="0">
      <sharedItems containsNonDate="0" containsString="0" containsBlank="1"/>
    </cacheField>
    <cacheField name="Coluna40" numFmtId="0">
      <sharedItems containsNonDate="0" containsString="0" containsBlank="1"/>
    </cacheField>
    <cacheField name="Coluna41" numFmtId="0">
      <sharedItems containsNonDate="0" containsString="0" containsBlank="1"/>
    </cacheField>
    <cacheField name="Coluna42" numFmtId="0">
      <sharedItems containsNonDate="0" containsString="0" containsBlank="1"/>
    </cacheField>
    <cacheField name="Coluna4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ALTITURRES RIBEIRO DA SILVA"/>
    <n v="712234"/>
    <s v="I2587023"/>
    <s v="21.01.1957"/>
    <s v="HERNIOPLASTIA INGUINAL DIREITA"/>
    <x v="0"/>
    <x v="0"/>
    <d v="2020-03-02T00:00:00"/>
    <s v="SIM"/>
    <s v="SIM"/>
    <s v="NÃO"/>
    <s v="SIM"/>
    <x v="0"/>
    <x v="0"/>
    <x v="0"/>
    <x v="0"/>
    <s v="HFN (5000 UI 3X dia)"/>
    <s v="NÃO"/>
    <m/>
    <s v="NÃO"/>
    <m/>
    <s v="NÃO"/>
    <s v="SIM"/>
    <s v="NÃO"/>
    <m/>
    <m/>
    <s v="NÃO"/>
    <s v="NÃO"/>
    <s v="NÃO"/>
    <m/>
    <m/>
    <m/>
    <s v="CEFAZOLINA 2g"/>
    <s v="SIM "/>
    <s v="PA: 128X66; FC: 88; FR: 15; SpO2: 97"/>
    <s v="BEG"/>
    <m/>
    <s v="INSTALAÇÃO DE TELA"/>
    <s v="FILIPE OLIVEIRA"/>
    <m/>
    <m/>
    <m/>
    <m/>
    <m/>
    <m/>
  </r>
  <r>
    <s v="MARCIANO RODRIGUES LEMOS "/>
    <n v="453456"/>
    <s v="I4355667"/>
    <s v="19.05.1967"/>
    <s v="LAPAROTOMIA EXPLORADORA"/>
    <x v="1"/>
    <x v="1"/>
    <d v="2020-03-02T00:00:00"/>
    <s v="SIM"/>
    <s v="SIM"/>
    <s v="NÃO"/>
    <s v="SIM"/>
    <x v="1"/>
    <x v="0"/>
    <x v="0"/>
    <x v="0"/>
    <s v="ENOXAPARINA (20mg 1X dia)"/>
    <s v="NÃO"/>
    <m/>
    <s v="NÃO"/>
    <m/>
    <s v="NÃO"/>
    <s v="NÃO"/>
    <s v="NÃO"/>
    <m/>
    <m/>
    <s v="NÃO"/>
    <s v="NÃO"/>
    <s v="SIM"/>
    <m/>
    <m/>
    <m/>
    <s v="CEFAZOLINA 2g"/>
    <s v="SIM "/>
    <s v="PA:135X89; FC: 75; FR: 14:SpO2: 95"/>
    <s v="BEG"/>
    <m/>
    <m/>
    <s v="KATHYANNE"/>
    <m/>
    <m/>
    <m/>
    <m/>
    <m/>
    <m/>
  </r>
  <r>
    <s v="GILVAN RODRIGUES DE BARROS"/>
    <n v="4424567"/>
    <s v="I4355577"/>
    <s v="23.12.1983"/>
    <s v="TRAT. CIR. DE FRATURA EM RADIO DIREITO"/>
    <x v="1"/>
    <x v="2"/>
    <d v="2020-03-03T00:00:00"/>
    <s v="NÃO"/>
    <s v="SIM"/>
    <s v="SIM"/>
    <s v="SIM"/>
    <x v="2"/>
    <x v="1"/>
    <x v="0"/>
    <x v="1"/>
    <s v="ENOXAPARINA (20mg 1X dia)"/>
    <s v="SIM"/>
    <s v="APIXABANA (2,5 mg 1X dia)"/>
    <s v="SIM"/>
    <s v="APIXABANA (2,5 mg 1X dia)"/>
    <s v="NÃO"/>
    <s v="NÃO"/>
    <s v="NÃO"/>
    <m/>
    <m/>
    <s v="NÃO"/>
    <s v="NÃO"/>
    <s v="NÃO"/>
    <m/>
    <m/>
    <m/>
    <s v="CEFAZOLINA 2g"/>
    <s v="SIM "/>
    <s v="PA: 120X90; FC: 89; FR: 20 SpO2: 99"/>
    <s v="BEG"/>
    <m/>
    <m/>
    <s v="TATIANA"/>
    <m/>
    <m/>
    <m/>
    <m/>
    <m/>
    <m/>
  </r>
  <r>
    <s v="RAISSA EMANUELLE CARVALHO"/>
    <n v="7463634"/>
    <s v="I2553678"/>
    <s v="23.12.1991"/>
    <s v="TRAT. CIR. DE FRATURA EM RADIO ESQUERDO"/>
    <x v="2"/>
    <x v="3"/>
    <d v="2020-03-03T00:00:00"/>
    <s v="NÃO"/>
    <s v="SIM"/>
    <s v="SIM"/>
    <s v="SIM"/>
    <x v="2"/>
    <x v="2"/>
    <x v="1"/>
    <x v="2"/>
    <s v="DALTEPARINA (2500 UI 1X dia)"/>
    <m/>
    <m/>
    <m/>
    <m/>
    <m/>
    <m/>
    <m/>
    <m/>
    <m/>
    <m/>
    <m/>
    <m/>
    <m/>
    <m/>
    <m/>
    <m/>
    <m/>
    <m/>
    <m/>
    <m/>
    <m/>
    <m/>
    <m/>
    <m/>
    <m/>
    <m/>
    <m/>
    <m/>
  </r>
  <r>
    <s v="JESÉ ANTONIO SILVA PINTO"/>
    <n v="746378"/>
    <s v="I5467343"/>
    <s v="12.05.1985"/>
    <s v="HERNIOPLASTIA INGUINAL ESQUERDA"/>
    <x v="3"/>
    <x v="4"/>
    <d v="2020-03-03T00:00:00"/>
    <s v="SIM"/>
    <s v="SIM"/>
    <m/>
    <m/>
    <x v="3"/>
    <x v="2"/>
    <x v="0"/>
    <x v="0"/>
    <s v="DABIGATRANA (220 mg 1X dia)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LOS MAGNO SEIXAS"/>
    <n v="756473"/>
    <s v="I4533556"/>
    <s v="25.04.1956"/>
    <s v="HERNIOPLASTIA INGUINAL BILATERAL"/>
    <x v="4"/>
    <x v="5"/>
    <d v="2020-03-04T00:00:00"/>
    <s v="SIM"/>
    <s v="SIM"/>
    <m/>
    <m/>
    <x v="4"/>
    <x v="3"/>
    <x v="0"/>
    <x v="0"/>
    <s v="APIXABANA (2,5 mg 1X dia)"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NIELE CASSIA OLIVEIRA"/>
    <n v="8573993"/>
    <s v="E346644"/>
    <s v="26.02.2002"/>
    <s v="TRAT. CIR. DE FRATURA DE TÍBIA DIREITA"/>
    <x v="5"/>
    <x v="6"/>
    <d v="2020-03-04T00:00:00"/>
    <s v="NÃO"/>
    <s v="SIM"/>
    <m/>
    <m/>
    <x v="1"/>
    <x v="3"/>
    <x v="0"/>
    <x v="2"/>
    <s v="APIXABANA (2,5 mg 1X dia)"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TÔNIA LIMA DE CASTRO"/>
    <n v="86749"/>
    <s v="E256935"/>
    <s v="15.01.1996"/>
    <s v="HERNIOPLASTIA UMBILICAL"/>
    <x v="6"/>
    <x v="7"/>
    <d v="2020-03-04T00:00:00"/>
    <s v="SIM"/>
    <s v="SIM"/>
    <m/>
    <m/>
    <x v="5"/>
    <x v="3"/>
    <x v="0"/>
    <x v="2"/>
    <s v="RIVAROXABANA (10 mg 1X dia)"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EDRO CARDOSO SANTOS"/>
    <n v="858903"/>
    <s v="I342255"/>
    <s v="03.07.1948"/>
    <s v="APENDICECTOMIA"/>
    <x v="7"/>
    <x v="8"/>
    <d v="2020-05-05T00:00:00"/>
    <s v="SIM"/>
    <s v="SIM"/>
    <m/>
    <m/>
    <x v="6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0"/>
    <m/>
    <m/>
    <m/>
    <m/>
    <m/>
    <x v="7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0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8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8"/>
    <x v="9"/>
    <m/>
    <m/>
    <m/>
    <m/>
    <m/>
    <x v="8"/>
    <x v="3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 rowHeaderCaption="ANESTESIOLOGISTAS" colHeaderCaption="ANESTESIOLOGISTAS">
  <location ref="A3:B12" firstHeaderRow="1" firstDataRow="1" firstDataCol="1"/>
  <pivotFields count="45"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13">
        <item h="1" m="1" x="10"/>
        <item h="1" m="1" x="12"/>
        <item h="1" x="8"/>
        <item h="1" m="1" x="11"/>
        <item h="1" x="9"/>
        <item x="0"/>
        <item x="1"/>
        <item x="2"/>
        <item x="3"/>
        <item x="4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9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ANESTESIOLOGISTA:" fld="6" subtotal="count" baseField="0" baseItem="0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TIPOS DE ANESTESIA">
  <location ref="A3:B12" firstHeaderRow="1" firstDataRow="1" firstDataCol="1"/>
  <pivotFields count="45">
    <pivotField showAll="0"/>
    <pivotField showAll="0"/>
    <pivotField showAll="0"/>
    <pivotField showAll="0"/>
    <pivotField showAll="0"/>
    <pivotField axis="axisRow" dataField="1" showAll="0">
      <items count="14">
        <item h="1" m="1" x="11"/>
        <item h="1" m="1" x="9"/>
        <item h="1" m="1" x="10"/>
        <item h="1" m="1" x="12"/>
        <item h="1" x="8"/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ANESTESIA:" fld="5" subtotal="count" baseField="0" baseItem="0"/>
  </dataFields>
  <chartFormats count="1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SAFETY ZONE">
  <location ref="A3:B7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h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agem de EST. SAFETY ZONE:" fld="13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colHeaderCaption="FATORES DE RISCO">
  <location ref="A3:B12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1"/>
        <item x="2"/>
        <item x="0"/>
        <item h="1" x="8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FAT. RISCO TEV/TEP:" fld="12" subtotal="count" baseField="0" baseItem="0"/>
  </dataFields>
  <chartFormats count="9"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C7" firstHeaderRow="0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sd="0" x="1"/>
        <item sd="0" x="0"/>
        <item h="1"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1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PRESCRIÇÃO ANTICOAGULANTE:" fld="14" subtotal="count" baseField="0" baseItem="0"/>
    <dataField name="Contagem de USO ANTICOAGULANTE:" fld="15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5:AS151" totalsRowShown="0" headerRowDxfId="49" headerRowBorderDxfId="48" tableBorderDxfId="47" totalsRowBorderDxfId="46">
  <autoFilter ref="A5:AS151"/>
  <tableColumns count="45">
    <tableColumn id="1" name="NOME:" dataDxfId="45"/>
    <tableColumn id="2" name="SES:" dataDxfId="44"/>
    <tableColumn id="3" name="PAS:" dataDxfId="43"/>
    <tableColumn id="4" name="D/N:" dataDxfId="42"/>
    <tableColumn id="5" name="CIRURGIA:" dataDxfId="41"/>
    <tableColumn id="6" name="ANESTESIA:" dataDxfId="40"/>
    <tableColumn id="7" name="ANESTESIOLOGISTA:" dataDxfId="39"/>
    <tableColumn id="44" name="DATA DA CIRURGIA:" dataDxfId="38"/>
    <tableColumn id="8" name="CONS. AMME:" dataDxfId="37"/>
    <tableColumn id="9" name="TCLE ASSINADO:" dataDxfId="36"/>
    <tableColumn id="10" name="PARECER:" dataDxfId="35"/>
    <tableColumn id="11" name="FICHA ANESTÉSICA PREENCHIDA:" dataDxfId="34"/>
    <tableColumn id="12" name="FAT. RISCO TEV/TEP:" dataDxfId="33"/>
    <tableColumn id="13" name="EST. SAFETY ZONE:" dataDxfId="32"/>
    <tableColumn id="14" name="PRESCRIÇÃO ANTICOAGULANTE:" dataDxfId="31"/>
    <tableColumn id="15" name="USO ANTICOAGULANTE:" dataDxfId="30"/>
    <tableColumn id="16" name="DROGA E POSOLOGIA:" dataDxfId="29"/>
    <tableColumn id="17" name="TROMBOPROFILAXIA DOMESTICA:" dataDxfId="28"/>
    <tableColumn id="18" name="DROGA E POSOLOGIA2:" dataDxfId="27"/>
    <tableColumn id="19" name="TROMBOPROFILAXIA ESTENDIDA:" dataDxfId="26"/>
    <tableColumn id="20" name="DROGA E POSOLOGIA3:" dataDxfId="25"/>
    <tableColumn id="21" name="CONTRAINDICAÇÃO ANTICOAGULANTES:" dataDxfId="24"/>
    <tableColumn id="22" name="PRESCRIÇÃO MEIA COMPRESSÃO:" dataDxfId="23"/>
    <tableColumn id="23" name="USO MEIA COMPRESSÃO:" dataDxfId="22"/>
    <tableColumn id="24" name="DISPOSITIVOS:" dataDxfId="21"/>
    <tableColumn id="25" name="EXAMES TRANSOPERATÓRIOS :" dataDxfId="20"/>
    <tableColumn id="26" name="ALERGIAS:" dataDxfId="19"/>
    <tableColumn id="27" name="TRANSFUSÕES:" dataDxfId="18"/>
    <tableColumn id="28" name="SVD" dataDxfId="17"/>
    <tableColumn id="29" name="CURATIVOS" dataDxfId="16"/>
    <tableColumn id="30" name="DEGERMAÇÃO/ANTISSEPSIA:" dataDxfId="15"/>
    <tableColumn id="46" name="AGULHAMENTO ANESTÉSICO:" dataDxfId="14"/>
    <tableColumn id="31" name="AINTIBIÓTICO:" dataDxfId="13"/>
    <tableColumn id="32" name="VENOCLISES:" dataDxfId="12"/>
    <tableColumn id="33" name="SSVV:" dataDxfId="11"/>
    <tableColumn id="34" name="ESTADO DO PACIENTE AO SAIR DE S.O:" dataDxfId="10"/>
    <tableColumn id="35" name="INTERCORRÊNCIAS :" dataDxfId="9"/>
    <tableColumn id="36" name="OBSERVAÇÕES:" dataDxfId="8"/>
    <tableColumn id="37" name="PROFISSIONAL DE ENF." dataDxfId="7"/>
    <tableColumn id="38" name="Coluna38" dataDxfId="6"/>
    <tableColumn id="39" name="Coluna39" dataDxfId="5"/>
    <tableColumn id="40" name="Coluna40" dataDxfId="4"/>
    <tableColumn id="41" name="Coluna41" dataDxfId="3"/>
    <tableColumn id="42" name="Coluna42" dataDxfId="2"/>
    <tableColumn id="43" name="Coluna43" dataDxf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Tabela7" displayName="Tabela7" ref="F1:F12" totalsRowShown="0">
  <autoFilter ref="F1:F12"/>
  <tableColumns count="1">
    <tableColumn id="1" name="DROGAS E POSOLOGIA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Tabela8" displayName="Tabela8" ref="I1:I11" totalsRowShown="0">
  <autoFilter ref="I1:I11"/>
  <tableColumns count="1">
    <tableColumn id="1" name="Coluna1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9" name="Tabela9" displayName="Tabela9" ref="L3:L23" totalsRowShown="0">
  <autoFilter ref="L3:L23"/>
  <tableColumns count="1">
    <tableColumn id="1" name="FATORES DE RISCO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1" name="Tabela11" displayName="Tabela11" ref="I25:I28" totalsRowShown="0">
  <autoFilter ref="I25:I28"/>
  <tableColumns count="1">
    <tableColumn id="1" name="Coluna1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2" name="Tabela12" displayName="Tabela12" ref="I30:I34" totalsRowShown="0">
  <autoFilter ref="I30:I34"/>
  <tableColumns count="1">
    <tableColumn id="1" name="Coluna1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3" name="Tabela13" displayName="Tabela13" ref="L26:L40" totalsRowShown="0">
  <autoFilter ref="L26:L40"/>
  <tableColumns count="1">
    <tableColumn id="1" name="Coluna1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0" name="Tabela10" displayName="Tabela10" ref="F16:F39" totalsRowShown="0">
  <autoFilter ref="F16:F39"/>
  <tableColumns count="1">
    <tableColumn id="1" name="Coluna1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4" name="Tabela4" displayName="Tabela4" ref="A1:A7" totalsRowShown="0">
  <autoFilter ref="A1:A7"/>
  <tableColumns count="1">
    <tableColumn id="1" name="AUX. EM CENÁRIOS DE CRISE: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5" name="Tabela15" displayName="Tabela15" ref="A1:A26" totalsRowShown="0">
  <autoFilter ref="A1:A26"/>
  <tableColumns count="1">
    <tableColumn id="1" name="Coluna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4" name="Tabela14" displayName="Tabela14" ref="E4:E16" totalsRowShown="0">
  <autoFilter ref="E4:E16"/>
  <tableColumns count="1">
    <tableColumn id="1" name="Coluna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6" name="Tabela16" displayName="Tabela16" ref="G5:G27" totalsRowShown="0">
  <autoFilter ref="G5:G27"/>
  <tableColumns count="1">
    <tableColumn id="1" name="Coluna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7" name="Tabela17" displayName="Tabela17" ref="J5:J17" totalsRowShown="0">
  <autoFilter ref="J5:J17"/>
  <tableColumns count="1">
    <tableColumn id="1" name="Coluna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Tabela2" displayName="Tabela2" ref="A5:S30" totalsRowShown="0" headerRowDxfId="0">
  <autoFilter ref="A5:S30"/>
  <tableColumns count="19">
    <tableColumn id="1" name="PROFISSIONAL DE ENF:"/>
    <tableColumn id="2" name="PACIENTE"/>
    <tableColumn id="3" name="SES"/>
    <tableColumn id="4" name="PAS:"/>
    <tableColumn id="5" name="D/N"/>
    <tableColumn id="6" name="SEXO"/>
    <tableColumn id="19" name="CIRURGIA:"/>
    <tableColumn id="7" name="AUX. INTUBAÇÃO"/>
    <tableColumn id="8" name="AUX. EXTUBAÇÃO"/>
    <tableColumn id="9" name="AUX. INST. VM"/>
    <tableColumn id="10" name="REALIZOU PUNÇÃO"/>
    <tableColumn id="11" name="AUX. EM CENÁRIOS DE CRISE:"/>
    <tableColumn id="12" name="AUX. INST. TRANSFUSÃO"/>
    <tableColumn id="13" name="INST. SVD"/>
    <tableColumn id="14" name="REALIZOU ECG:"/>
    <tableColumn id="15" name="REALIZOU AV. PROFUNDO"/>
    <tableColumn id="16" name="AUX. CRICOSTOMIA"/>
    <tableColumn id="17" name="Coluna17"/>
    <tableColumn id="18" name="Coluna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A4" totalsRowShown="0">
  <autoFilter ref="A1:A4"/>
  <tableColumns count="1">
    <tableColumn id="1" name="Coluna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3" name="Tabela3" displayName="Tabela3" ref="A1:A6" totalsRowShown="0">
  <autoFilter ref="A1:A6"/>
  <tableColumns count="1">
    <tableColumn id="1" name="PROFISSIONAL DE ENF: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Tabela6" displayName="Tabela6" ref="C1:C4" totalsRowShown="0">
  <autoFilter ref="C1:C4"/>
  <tableColumns count="1">
    <tableColumn id="1" name="Coluna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S151"/>
  <sheetViews>
    <sheetView tabSelected="1" workbookViewId="0">
      <selection activeCell="Q8" sqref="Q8"/>
    </sheetView>
  </sheetViews>
  <sheetFormatPr defaultColWidth="0" defaultRowHeight="15" x14ac:dyDescent="0.25"/>
  <cols>
    <col min="1" max="1" width="27.7109375" customWidth="1"/>
    <col min="2" max="4" width="10.28515625" customWidth="1"/>
    <col min="5" max="5" width="39.85546875" customWidth="1"/>
    <col min="6" max="6" width="20" customWidth="1"/>
    <col min="7" max="7" width="20.7109375" customWidth="1"/>
    <col min="8" max="8" width="20.28515625" customWidth="1"/>
    <col min="9" max="10" width="18" customWidth="1"/>
    <col min="11" max="11" width="12.42578125" customWidth="1"/>
    <col min="12" max="12" width="31.28515625" customWidth="1"/>
    <col min="13" max="13" width="28.42578125" customWidth="1"/>
    <col min="14" max="14" width="21.42578125" customWidth="1"/>
    <col min="15" max="15" width="32.7109375" customWidth="1"/>
    <col min="16" max="16" width="26" customWidth="1"/>
    <col min="17" max="17" width="34.85546875" customWidth="1"/>
    <col min="18" max="18" width="33.5703125" hidden="1" customWidth="1"/>
    <col min="19" max="19" width="33.28515625" hidden="1" customWidth="1"/>
    <col min="20" max="20" width="33.5703125" hidden="1" customWidth="1"/>
    <col min="21" max="21" width="29.140625" hidden="1" customWidth="1"/>
    <col min="22" max="22" width="40.7109375" customWidth="1"/>
    <col min="23" max="23" width="35.5703125" customWidth="1"/>
    <col min="24" max="24" width="27.85546875" customWidth="1"/>
    <col min="25" max="25" width="29.28515625" customWidth="1"/>
    <col min="26" max="26" width="31.28515625" customWidth="1"/>
    <col min="27" max="27" width="18" customWidth="1"/>
    <col min="28" max="28" width="20.140625" customWidth="1"/>
    <col min="29" max="29" width="14.5703125" hidden="1" customWidth="1"/>
    <col min="30" max="30" width="28" hidden="1" customWidth="1"/>
    <col min="31" max="31" width="29" customWidth="1"/>
    <col min="32" max="32" width="29.5703125" customWidth="1"/>
    <col min="33" max="33" width="16.140625" bestFit="1" customWidth="1"/>
    <col min="34" max="34" width="36.5703125" customWidth="1"/>
    <col min="35" max="35" width="36.7109375" customWidth="1"/>
    <col min="36" max="36" width="24.7109375" customWidth="1"/>
    <col min="37" max="37" width="26.85546875" customWidth="1"/>
    <col min="38" max="43" width="11.28515625" hidden="1" customWidth="1"/>
    <col min="44" max="44" width="0" hidden="1" customWidth="1"/>
  </cols>
  <sheetData>
    <row r="1" spans="1:45" s="1" customFormat="1" ht="26.25" x14ac:dyDescent="0.4">
      <c r="F1" s="3"/>
    </row>
    <row r="2" spans="1:45" s="1" customFormat="1" ht="21" x14ac:dyDescent="0.35">
      <c r="F2" s="5"/>
    </row>
    <row r="3" spans="1:45" s="1" customFormat="1" ht="38.25" customHeight="1" x14ac:dyDescent="0.45">
      <c r="B3" s="6"/>
      <c r="E3" s="3"/>
    </row>
    <row r="4" spans="1:45" ht="32.25" customHeight="1" x14ac:dyDescent="0.4">
      <c r="B4" s="4" t="s">
        <v>14</v>
      </c>
    </row>
    <row r="5" spans="1:45" s="7" customFormat="1" x14ac:dyDescent="0.25">
      <c r="A5" s="13" t="s">
        <v>9</v>
      </c>
      <c r="B5" s="14" t="s">
        <v>47</v>
      </c>
      <c r="C5" s="14" t="s">
        <v>19</v>
      </c>
      <c r="D5" s="14" t="s">
        <v>190</v>
      </c>
      <c r="E5" s="14" t="s">
        <v>189</v>
      </c>
      <c r="F5" s="14" t="s">
        <v>159</v>
      </c>
      <c r="G5" s="14" t="s">
        <v>160</v>
      </c>
      <c r="H5" s="14" t="s">
        <v>161</v>
      </c>
      <c r="I5" s="14" t="s">
        <v>162</v>
      </c>
      <c r="J5" s="14" t="s">
        <v>163</v>
      </c>
      <c r="K5" s="14" t="s">
        <v>164</v>
      </c>
      <c r="L5" s="14" t="s">
        <v>165</v>
      </c>
      <c r="M5" s="14" t="s">
        <v>166</v>
      </c>
      <c r="N5" s="14" t="s">
        <v>167</v>
      </c>
      <c r="O5" s="14" t="s">
        <v>168</v>
      </c>
      <c r="P5" s="14" t="s">
        <v>169</v>
      </c>
      <c r="Q5" s="14" t="s">
        <v>170</v>
      </c>
      <c r="R5" s="14" t="s">
        <v>171</v>
      </c>
      <c r="S5" s="14" t="s">
        <v>172</v>
      </c>
      <c r="T5" s="14" t="s">
        <v>173</v>
      </c>
      <c r="U5" s="14" t="s">
        <v>174</v>
      </c>
      <c r="V5" s="14" t="s">
        <v>175</v>
      </c>
      <c r="W5" s="14" t="s">
        <v>176</v>
      </c>
      <c r="X5" s="14" t="s">
        <v>177</v>
      </c>
      <c r="Y5" s="14" t="s">
        <v>178</v>
      </c>
      <c r="Z5" s="14" t="s">
        <v>179</v>
      </c>
      <c r="AA5" s="14" t="s">
        <v>180</v>
      </c>
      <c r="AB5" s="14" t="s">
        <v>181</v>
      </c>
      <c r="AC5" s="14" t="s">
        <v>12</v>
      </c>
      <c r="AD5" s="14" t="s">
        <v>13</v>
      </c>
      <c r="AE5" s="14" t="s">
        <v>182</v>
      </c>
      <c r="AF5" s="14" t="s">
        <v>251</v>
      </c>
      <c r="AG5" s="14" t="s">
        <v>183</v>
      </c>
      <c r="AH5" s="14" t="s">
        <v>184</v>
      </c>
      <c r="AI5" s="14" t="s">
        <v>185</v>
      </c>
      <c r="AJ5" s="14" t="s">
        <v>186</v>
      </c>
      <c r="AK5" s="14" t="s">
        <v>187</v>
      </c>
      <c r="AL5" s="14" t="s">
        <v>188</v>
      </c>
      <c r="AM5" s="14" t="s">
        <v>15</v>
      </c>
      <c r="AN5" s="14" t="s">
        <v>3</v>
      </c>
      <c r="AO5" s="14" t="s">
        <v>4</v>
      </c>
      <c r="AP5" s="14" t="s">
        <v>5</v>
      </c>
      <c r="AQ5" s="14" t="s">
        <v>6</v>
      </c>
      <c r="AR5" s="14" t="s">
        <v>7</v>
      </c>
      <c r="AS5" s="15" t="s">
        <v>8</v>
      </c>
    </row>
    <row r="6" spans="1:45" x14ac:dyDescent="0.25">
      <c r="A6" s="16" t="s">
        <v>139</v>
      </c>
      <c r="B6" s="17">
        <v>712234</v>
      </c>
      <c r="C6" s="17" t="s">
        <v>140</v>
      </c>
      <c r="D6" s="18" t="s">
        <v>141</v>
      </c>
      <c r="E6" s="17" t="s">
        <v>102</v>
      </c>
      <c r="F6" s="17" t="s">
        <v>242</v>
      </c>
      <c r="G6" s="17" t="s">
        <v>222</v>
      </c>
      <c r="H6" s="18">
        <v>43892</v>
      </c>
      <c r="I6" s="17" t="s">
        <v>41</v>
      </c>
      <c r="J6" s="17" t="s">
        <v>41</v>
      </c>
      <c r="K6" s="17" t="s">
        <v>45</v>
      </c>
      <c r="L6" s="17" t="s">
        <v>41</v>
      </c>
      <c r="M6" s="17" t="s">
        <v>142</v>
      </c>
      <c r="N6" s="17" t="s">
        <v>124</v>
      </c>
      <c r="O6" s="17" t="s">
        <v>41</v>
      </c>
      <c r="P6" s="17" t="s">
        <v>45</v>
      </c>
      <c r="Q6" s="17" t="s">
        <v>50</v>
      </c>
      <c r="R6" s="17" t="s">
        <v>45</v>
      </c>
      <c r="S6" s="17"/>
      <c r="T6" s="17" t="s">
        <v>45</v>
      </c>
      <c r="U6" s="17"/>
      <c r="V6" s="17" t="s">
        <v>45</v>
      </c>
      <c r="W6" s="17" t="s">
        <v>41</v>
      </c>
      <c r="X6" s="17" t="s">
        <v>45</v>
      </c>
      <c r="Y6" s="17"/>
      <c r="Z6" s="17"/>
      <c r="AA6" s="17" t="s">
        <v>45</v>
      </c>
      <c r="AB6" s="17" t="s">
        <v>45</v>
      </c>
      <c r="AC6" s="17" t="s">
        <v>45</v>
      </c>
      <c r="AD6" s="17"/>
      <c r="AE6" s="17"/>
      <c r="AF6" s="17"/>
      <c r="AG6" s="17" t="s">
        <v>143</v>
      </c>
      <c r="AH6" s="17" t="s">
        <v>144</v>
      </c>
      <c r="AI6" s="17" t="s">
        <v>145</v>
      </c>
      <c r="AJ6" s="17" t="s">
        <v>146</v>
      </c>
      <c r="AK6" s="17"/>
      <c r="AL6" s="17" t="s">
        <v>147</v>
      </c>
      <c r="AM6" s="17" t="s">
        <v>31</v>
      </c>
      <c r="AN6" s="17"/>
      <c r="AO6" s="17"/>
      <c r="AP6" s="17"/>
      <c r="AQ6" s="17"/>
      <c r="AR6" s="17"/>
      <c r="AS6" s="19"/>
    </row>
    <row r="7" spans="1:45" x14ac:dyDescent="0.25">
      <c r="A7" s="16" t="s">
        <v>150</v>
      </c>
      <c r="B7" s="17">
        <v>453456</v>
      </c>
      <c r="C7" s="17" t="s">
        <v>151</v>
      </c>
      <c r="D7" s="17" t="s">
        <v>152</v>
      </c>
      <c r="E7" s="17" t="s">
        <v>100</v>
      </c>
      <c r="F7" s="17" t="s">
        <v>243</v>
      </c>
      <c r="G7" s="17" t="s">
        <v>217</v>
      </c>
      <c r="H7" s="18">
        <v>43892</v>
      </c>
      <c r="I7" s="17" t="s">
        <v>41</v>
      </c>
      <c r="J7" s="17" t="s">
        <v>41</v>
      </c>
      <c r="K7" s="17" t="s">
        <v>45</v>
      </c>
      <c r="L7" s="17" t="s">
        <v>41</v>
      </c>
      <c r="M7" s="17" t="s">
        <v>87</v>
      </c>
      <c r="N7" s="17" t="s">
        <v>124</v>
      </c>
      <c r="O7" s="17" t="s">
        <v>41</v>
      </c>
      <c r="P7" s="17" t="s">
        <v>45</v>
      </c>
      <c r="Q7" s="17" t="s">
        <v>55</v>
      </c>
      <c r="R7" s="17" t="s">
        <v>45</v>
      </c>
      <c r="S7" s="17"/>
      <c r="T7" s="17" t="s">
        <v>45</v>
      </c>
      <c r="U7" s="17"/>
      <c r="V7" s="17" t="s">
        <v>45</v>
      </c>
      <c r="W7" s="17" t="s">
        <v>45</v>
      </c>
      <c r="X7" s="17" t="s">
        <v>45</v>
      </c>
      <c r="Y7" s="17"/>
      <c r="Z7" s="17"/>
      <c r="AA7" s="17" t="s">
        <v>45</v>
      </c>
      <c r="AB7" s="17" t="s">
        <v>45</v>
      </c>
      <c r="AC7" s="17" t="s">
        <v>41</v>
      </c>
      <c r="AD7" s="17"/>
      <c r="AE7" s="17"/>
      <c r="AF7" s="17"/>
      <c r="AG7" s="17" t="s">
        <v>143</v>
      </c>
      <c r="AH7" s="17" t="s">
        <v>144</v>
      </c>
      <c r="AI7" s="17" t="s">
        <v>153</v>
      </c>
      <c r="AJ7" s="17" t="s">
        <v>146</v>
      </c>
      <c r="AK7" s="17"/>
      <c r="AL7" s="17"/>
      <c r="AM7" s="17" t="s">
        <v>34</v>
      </c>
      <c r="AN7" s="17"/>
      <c r="AO7" s="17"/>
      <c r="AP7" s="17"/>
      <c r="AQ7" s="17"/>
      <c r="AR7" s="17"/>
      <c r="AS7" s="19"/>
    </row>
    <row r="8" spans="1:45" x14ac:dyDescent="0.25">
      <c r="A8" s="16" t="s">
        <v>148</v>
      </c>
      <c r="B8" s="17">
        <v>4424567</v>
      </c>
      <c r="C8" s="17" t="s">
        <v>156</v>
      </c>
      <c r="D8" s="17" t="s">
        <v>157</v>
      </c>
      <c r="E8" s="17" t="s">
        <v>113</v>
      </c>
      <c r="F8" s="17" t="s">
        <v>243</v>
      </c>
      <c r="G8" s="17" t="s">
        <v>218</v>
      </c>
      <c r="H8" s="18">
        <v>43893</v>
      </c>
      <c r="I8" s="17" t="s">
        <v>45</v>
      </c>
      <c r="J8" s="17" t="s">
        <v>41</v>
      </c>
      <c r="K8" s="17" t="s">
        <v>41</v>
      </c>
      <c r="L8" s="17" t="s">
        <v>41</v>
      </c>
      <c r="M8" s="17" t="s">
        <v>75</v>
      </c>
      <c r="N8" s="17" t="s">
        <v>123</v>
      </c>
      <c r="O8" s="17" t="s">
        <v>41</v>
      </c>
      <c r="P8" s="17" t="s">
        <v>41</v>
      </c>
      <c r="Q8" s="17" t="s">
        <v>55</v>
      </c>
      <c r="R8" s="17" t="s">
        <v>41</v>
      </c>
      <c r="S8" s="17" t="s">
        <v>59</v>
      </c>
      <c r="T8" s="17" t="s">
        <v>41</v>
      </c>
      <c r="U8" s="17" t="s">
        <v>59</v>
      </c>
      <c r="V8" s="17" t="s">
        <v>45</v>
      </c>
      <c r="W8" s="17" t="s">
        <v>45</v>
      </c>
      <c r="X8" s="17" t="s">
        <v>45</v>
      </c>
      <c r="Y8" s="17"/>
      <c r="Z8" s="17"/>
      <c r="AA8" s="17" t="s">
        <v>45</v>
      </c>
      <c r="AB8" s="17" t="s">
        <v>45</v>
      </c>
      <c r="AC8" s="17" t="s">
        <v>45</v>
      </c>
      <c r="AD8" s="17"/>
      <c r="AE8" s="17"/>
      <c r="AF8" s="17"/>
      <c r="AG8" s="17" t="s">
        <v>143</v>
      </c>
      <c r="AH8" s="17" t="s">
        <v>144</v>
      </c>
      <c r="AI8" s="17" t="s">
        <v>158</v>
      </c>
      <c r="AJ8" s="17" t="s">
        <v>146</v>
      </c>
      <c r="AK8" s="17"/>
      <c r="AL8" s="17"/>
      <c r="AM8" s="17" t="s">
        <v>32</v>
      </c>
      <c r="AN8" s="17"/>
      <c r="AO8" s="17"/>
      <c r="AP8" s="17"/>
      <c r="AQ8" s="17"/>
      <c r="AR8" s="17"/>
      <c r="AS8" s="19"/>
    </row>
    <row r="9" spans="1:45" x14ac:dyDescent="0.25">
      <c r="A9" s="16" t="s">
        <v>199</v>
      </c>
      <c r="B9" s="17">
        <v>7463634</v>
      </c>
      <c r="C9" s="17" t="s">
        <v>200</v>
      </c>
      <c r="D9" s="17" t="s">
        <v>201</v>
      </c>
      <c r="E9" s="17" t="s">
        <v>112</v>
      </c>
      <c r="F9" s="17" t="s">
        <v>244</v>
      </c>
      <c r="G9" s="17" t="s">
        <v>219</v>
      </c>
      <c r="H9" s="18">
        <v>43893</v>
      </c>
      <c r="I9" s="17" t="s">
        <v>45</v>
      </c>
      <c r="J9" s="17" t="s">
        <v>41</v>
      </c>
      <c r="K9" s="17" t="s">
        <v>41</v>
      </c>
      <c r="L9" s="17" t="s">
        <v>41</v>
      </c>
      <c r="M9" s="17" t="s">
        <v>75</v>
      </c>
      <c r="N9" s="17" t="s">
        <v>122</v>
      </c>
      <c r="O9" s="17" t="s">
        <v>45</v>
      </c>
      <c r="P9" s="17"/>
      <c r="Q9" s="17" t="s">
        <v>51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9"/>
    </row>
    <row r="10" spans="1:45" x14ac:dyDescent="0.25">
      <c r="A10" s="16" t="s">
        <v>202</v>
      </c>
      <c r="B10" s="17">
        <v>746378</v>
      </c>
      <c r="C10" s="17" t="s">
        <v>203</v>
      </c>
      <c r="D10" s="17" t="s">
        <v>204</v>
      </c>
      <c r="E10" s="17" t="s">
        <v>103</v>
      </c>
      <c r="F10" s="17" t="s">
        <v>246</v>
      </c>
      <c r="G10" s="17" t="s">
        <v>220</v>
      </c>
      <c r="H10" s="18">
        <v>43893</v>
      </c>
      <c r="I10" s="17" t="s">
        <v>41</v>
      </c>
      <c r="J10" s="17" t="s">
        <v>41</v>
      </c>
      <c r="K10" s="17"/>
      <c r="L10" s="17"/>
      <c r="M10" s="17" t="s">
        <v>71</v>
      </c>
      <c r="N10" s="17" t="s">
        <v>122</v>
      </c>
      <c r="O10" s="17" t="s">
        <v>41</v>
      </c>
      <c r="P10" s="17" t="s">
        <v>45</v>
      </c>
      <c r="Q10" s="17" t="s">
        <v>57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9"/>
    </row>
    <row r="11" spans="1:45" x14ac:dyDescent="0.25">
      <c r="A11" s="16" t="s">
        <v>205</v>
      </c>
      <c r="B11" s="17">
        <v>756473</v>
      </c>
      <c r="C11" s="17" t="s">
        <v>206</v>
      </c>
      <c r="D11" s="18" t="s">
        <v>207</v>
      </c>
      <c r="E11" s="17" t="s">
        <v>104</v>
      </c>
      <c r="F11" s="17" t="s">
        <v>245</v>
      </c>
      <c r="G11" s="17" t="s">
        <v>221</v>
      </c>
      <c r="H11" s="18">
        <v>43894</v>
      </c>
      <c r="I11" s="17" t="s">
        <v>41</v>
      </c>
      <c r="J11" s="17" t="s">
        <v>41</v>
      </c>
      <c r="K11" s="17"/>
      <c r="L11" s="17"/>
      <c r="M11" s="17" t="s">
        <v>76</v>
      </c>
      <c r="N11" s="17"/>
      <c r="O11" s="17" t="s">
        <v>41</v>
      </c>
      <c r="P11" s="17" t="s">
        <v>45</v>
      </c>
      <c r="Q11" s="17" t="s">
        <v>59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9"/>
    </row>
    <row r="12" spans="1:45" x14ac:dyDescent="0.25">
      <c r="A12" s="16" t="s">
        <v>208</v>
      </c>
      <c r="B12" s="17">
        <v>8573993</v>
      </c>
      <c r="C12" s="17" t="s">
        <v>209</v>
      </c>
      <c r="D12" s="18" t="s">
        <v>210</v>
      </c>
      <c r="E12" s="17" t="s">
        <v>118</v>
      </c>
      <c r="F12" s="17" t="s">
        <v>93</v>
      </c>
      <c r="G12" s="17" t="s">
        <v>223</v>
      </c>
      <c r="H12" s="18">
        <v>43894</v>
      </c>
      <c r="I12" s="17" t="s">
        <v>45</v>
      </c>
      <c r="J12" s="17" t="s">
        <v>41</v>
      </c>
      <c r="K12" s="17"/>
      <c r="L12" s="17"/>
      <c r="M12" s="17" t="s">
        <v>87</v>
      </c>
      <c r="N12" s="17"/>
      <c r="O12" s="17" t="s">
        <v>41</v>
      </c>
      <c r="P12" s="17"/>
      <c r="Q12" s="17" t="s">
        <v>59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9"/>
    </row>
    <row r="13" spans="1:45" x14ac:dyDescent="0.25">
      <c r="A13" s="16" t="s">
        <v>211</v>
      </c>
      <c r="B13" s="17">
        <v>86749</v>
      </c>
      <c r="C13" s="17" t="s">
        <v>212</v>
      </c>
      <c r="D13" s="18" t="s">
        <v>213</v>
      </c>
      <c r="E13" s="17" t="s">
        <v>105</v>
      </c>
      <c r="F13" s="17" t="s">
        <v>249</v>
      </c>
      <c r="G13" s="17" t="s">
        <v>224</v>
      </c>
      <c r="H13" s="18">
        <v>43894</v>
      </c>
      <c r="I13" s="17" t="s">
        <v>41</v>
      </c>
      <c r="J13" s="17" t="s">
        <v>41</v>
      </c>
      <c r="K13" s="17"/>
      <c r="L13" s="17"/>
      <c r="M13" s="17" t="s">
        <v>74</v>
      </c>
      <c r="N13" s="17"/>
      <c r="O13" s="17" t="s">
        <v>41</v>
      </c>
      <c r="P13" s="17"/>
      <c r="Q13" s="17" t="s">
        <v>58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9"/>
    </row>
    <row r="14" spans="1:45" x14ac:dyDescent="0.25">
      <c r="A14" s="16" t="s">
        <v>214</v>
      </c>
      <c r="B14" s="17">
        <v>858903</v>
      </c>
      <c r="C14" s="17" t="s">
        <v>215</v>
      </c>
      <c r="D14" s="17" t="s">
        <v>216</v>
      </c>
      <c r="E14" s="17" t="s">
        <v>99</v>
      </c>
      <c r="F14" s="17" t="s">
        <v>250</v>
      </c>
      <c r="G14" s="17" t="s">
        <v>225</v>
      </c>
      <c r="H14" s="18">
        <v>43956</v>
      </c>
      <c r="I14" s="17" t="s">
        <v>41</v>
      </c>
      <c r="J14" s="17" t="s">
        <v>41</v>
      </c>
      <c r="K14" s="17"/>
      <c r="L14" s="17"/>
      <c r="M14" s="17" t="s">
        <v>79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9"/>
    </row>
    <row r="15" spans="1:45" x14ac:dyDescent="0.25">
      <c r="A15" s="16"/>
      <c r="B15" s="17"/>
      <c r="C15" s="17"/>
      <c r="D15" s="17"/>
      <c r="E15" s="17"/>
      <c r="F15" s="17"/>
      <c r="G15" s="17" t="s">
        <v>222</v>
      </c>
      <c r="H15" s="17"/>
      <c r="I15" s="17"/>
      <c r="J15" s="17"/>
      <c r="K15" s="17"/>
      <c r="L15" s="17"/>
      <c r="M15" s="17" t="s">
        <v>80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9"/>
    </row>
    <row r="16" spans="1:45" x14ac:dyDescent="0.25">
      <c r="A16" s="16"/>
      <c r="B16" s="17"/>
      <c r="C16" s="17"/>
      <c r="D16" s="17"/>
      <c r="E16" s="17"/>
      <c r="F16" s="17"/>
      <c r="G16" s="17" t="s">
        <v>222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9"/>
    </row>
    <row r="17" spans="1:45" x14ac:dyDescent="0.25">
      <c r="A17" s="16"/>
      <c r="B17" s="17"/>
      <c r="C17" s="17"/>
      <c r="D17" s="17"/>
      <c r="E17" s="17"/>
      <c r="F17" s="17"/>
      <c r="G17" s="17" t="s">
        <v>225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9"/>
    </row>
    <row r="18" spans="1:45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9"/>
    </row>
    <row r="19" spans="1:45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9"/>
    </row>
    <row r="20" spans="1:45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9"/>
    </row>
    <row r="21" spans="1:45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9"/>
    </row>
    <row r="22" spans="1:45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9"/>
    </row>
    <row r="23" spans="1:45" x14ac:dyDescent="0.2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9"/>
    </row>
    <row r="24" spans="1:45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9"/>
    </row>
    <row r="25" spans="1:45" x14ac:dyDescent="0.2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9"/>
    </row>
    <row r="26" spans="1:45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9"/>
    </row>
    <row r="27" spans="1:45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9"/>
    </row>
    <row r="28" spans="1:45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9"/>
    </row>
    <row r="29" spans="1:45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9"/>
    </row>
    <row r="30" spans="1:45" x14ac:dyDescent="0.2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9"/>
    </row>
    <row r="31" spans="1:45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9"/>
    </row>
    <row r="32" spans="1:45" x14ac:dyDescent="0.25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9"/>
    </row>
    <row r="33" spans="1:45" x14ac:dyDescent="0.25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9"/>
    </row>
    <row r="34" spans="1:45" x14ac:dyDescent="0.25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9"/>
    </row>
    <row r="35" spans="1:45" x14ac:dyDescent="0.25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9"/>
    </row>
    <row r="36" spans="1:45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9"/>
    </row>
    <row r="37" spans="1:45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9"/>
    </row>
    <row r="38" spans="1:45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9"/>
    </row>
    <row r="39" spans="1:45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9"/>
    </row>
    <row r="40" spans="1:45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9"/>
    </row>
    <row r="41" spans="1:45" x14ac:dyDescent="0.25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9"/>
    </row>
    <row r="42" spans="1:45" x14ac:dyDescent="0.25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9"/>
    </row>
    <row r="43" spans="1:45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9"/>
    </row>
    <row r="44" spans="1:45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9"/>
    </row>
    <row r="45" spans="1:45" x14ac:dyDescent="0.25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9"/>
    </row>
    <row r="46" spans="1:45" x14ac:dyDescent="0.25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9"/>
    </row>
    <row r="47" spans="1:45" x14ac:dyDescent="0.25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9"/>
    </row>
    <row r="48" spans="1:45" x14ac:dyDescent="0.25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9"/>
    </row>
    <row r="49" spans="1:45" x14ac:dyDescent="0.25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9"/>
    </row>
    <row r="50" spans="1:45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9"/>
    </row>
    <row r="51" spans="1:45" x14ac:dyDescent="0.25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9"/>
    </row>
    <row r="52" spans="1:45" x14ac:dyDescent="0.25">
      <c r="A52" s="1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9"/>
    </row>
    <row r="53" spans="1:45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9"/>
    </row>
    <row r="54" spans="1:45" x14ac:dyDescent="0.25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9"/>
    </row>
    <row r="55" spans="1:45" x14ac:dyDescent="0.25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9"/>
    </row>
    <row r="56" spans="1:45" x14ac:dyDescent="0.25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9"/>
    </row>
    <row r="57" spans="1:45" x14ac:dyDescent="0.25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9"/>
    </row>
    <row r="58" spans="1:45" x14ac:dyDescent="0.25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9"/>
    </row>
    <row r="59" spans="1:45" x14ac:dyDescent="0.25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9"/>
    </row>
    <row r="60" spans="1:45" x14ac:dyDescent="0.25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9"/>
    </row>
    <row r="61" spans="1:45" x14ac:dyDescent="0.25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9"/>
    </row>
    <row r="62" spans="1:45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9"/>
    </row>
    <row r="63" spans="1:45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9"/>
    </row>
    <row r="64" spans="1:45" x14ac:dyDescent="0.25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9"/>
    </row>
    <row r="65" spans="1:45" x14ac:dyDescent="0.25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9"/>
    </row>
    <row r="66" spans="1:45" x14ac:dyDescent="0.25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9"/>
    </row>
    <row r="67" spans="1:45" x14ac:dyDescent="0.25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9"/>
    </row>
    <row r="68" spans="1:45" x14ac:dyDescent="0.25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9"/>
    </row>
    <row r="69" spans="1:45" x14ac:dyDescent="0.25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9"/>
    </row>
    <row r="70" spans="1:45" x14ac:dyDescent="0.25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9"/>
    </row>
    <row r="71" spans="1:45" x14ac:dyDescent="0.25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9"/>
    </row>
    <row r="72" spans="1:45" x14ac:dyDescent="0.25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9"/>
    </row>
    <row r="73" spans="1:45" x14ac:dyDescent="0.25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9"/>
    </row>
    <row r="74" spans="1:45" x14ac:dyDescent="0.25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9"/>
    </row>
    <row r="75" spans="1:45" x14ac:dyDescent="0.25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9"/>
    </row>
    <row r="76" spans="1:45" x14ac:dyDescent="0.2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9"/>
    </row>
    <row r="77" spans="1:45" x14ac:dyDescent="0.25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9"/>
    </row>
    <row r="78" spans="1:45" x14ac:dyDescent="0.25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9"/>
    </row>
    <row r="79" spans="1:45" x14ac:dyDescent="0.25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9"/>
    </row>
    <row r="80" spans="1:45" x14ac:dyDescent="0.25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9"/>
    </row>
    <row r="81" spans="1:45" x14ac:dyDescent="0.25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9"/>
    </row>
    <row r="82" spans="1:45" x14ac:dyDescent="0.25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9"/>
    </row>
    <row r="83" spans="1:45" x14ac:dyDescent="0.25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9"/>
    </row>
    <row r="84" spans="1:45" x14ac:dyDescent="0.25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9"/>
    </row>
    <row r="85" spans="1:45" x14ac:dyDescent="0.25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9"/>
    </row>
    <row r="86" spans="1:45" x14ac:dyDescent="0.25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9"/>
    </row>
    <row r="87" spans="1:45" x14ac:dyDescent="0.25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9"/>
    </row>
    <row r="88" spans="1:45" x14ac:dyDescent="0.25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9"/>
    </row>
    <row r="89" spans="1:45" x14ac:dyDescent="0.25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9"/>
    </row>
    <row r="90" spans="1:45" x14ac:dyDescent="0.25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9"/>
    </row>
    <row r="91" spans="1:45" x14ac:dyDescent="0.25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9"/>
    </row>
    <row r="92" spans="1:45" x14ac:dyDescent="0.25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9"/>
    </row>
    <row r="93" spans="1:45" x14ac:dyDescent="0.25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9"/>
    </row>
    <row r="94" spans="1:45" x14ac:dyDescent="0.25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9"/>
    </row>
    <row r="95" spans="1:45" x14ac:dyDescent="0.25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9"/>
    </row>
    <row r="96" spans="1:45" x14ac:dyDescent="0.25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9"/>
    </row>
    <row r="97" spans="1:45" x14ac:dyDescent="0.25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9"/>
    </row>
    <row r="98" spans="1:45" x14ac:dyDescent="0.25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9"/>
    </row>
    <row r="99" spans="1:45" x14ac:dyDescent="0.25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9"/>
    </row>
    <row r="100" spans="1:45" x14ac:dyDescent="0.25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9"/>
    </row>
    <row r="101" spans="1:45" x14ac:dyDescent="0.25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9"/>
    </row>
    <row r="102" spans="1:45" x14ac:dyDescent="0.25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9"/>
    </row>
    <row r="103" spans="1:45" x14ac:dyDescent="0.25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9"/>
    </row>
    <row r="104" spans="1:45" x14ac:dyDescent="0.25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9"/>
    </row>
    <row r="105" spans="1:45" x14ac:dyDescent="0.25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9"/>
    </row>
    <row r="106" spans="1:45" x14ac:dyDescent="0.25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9"/>
    </row>
    <row r="107" spans="1:45" x14ac:dyDescent="0.25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9"/>
    </row>
    <row r="108" spans="1:45" x14ac:dyDescent="0.25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9"/>
    </row>
    <row r="109" spans="1:45" x14ac:dyDescent="0.25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9"/>
    </row>
    <row r="110" spans="1:45" x14ac:dyDescent="0.25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9"/>
    </row>
    <row r="111" spans="1:45" x14ac:dyDescent="0.25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9"/>
    </row>
    <row r="112" spans="1:45" x14ac:dyDescent="0.25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9"/>
    </row>
    <row r="113" spans="1:45" x14ac:dyDescent="0.25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9"/>
    </row>
    <row r="114" spans="1:45" x14ac:dyDescent="0.25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9"/>
    </row>
    <row r="115" spans="1:45" x14ac:dyDescent="0.25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9"/>
    </row>
    <row r="116" spans="1:45" x14ac:dyDescent="0.25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9"/>
    </row>
    <row r="117" spans="1:45" x14ac:dyDescent="0.25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9"/>
    </row>
    <row r="118" spans="1:45" x14ac:dyDescent="0.25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9"/>
    </row>
    <row r="119" spans="1:45" x14ac:dyDescent="0.25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9"/>
    </row>
    <row r="120" spans="1:45" x14ac:dyDescent="0.25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9"/>
    </row>
    <row r="121" spans="1:45" x14ac:dyDescent="0.25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9"/>
    </row>
    <row r="122" spans="1:45" x14ac:dyDescent="0.25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9"/>
    </row>
    <row r="123" spans="1:45" x14ac:dyDescent="0.25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9"/>
    </row>
    <row r="124" spans="1:45" x14ac:dyDescent="0.25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9"/>
    </row>
    <row r="125" spans="1:45" x14ac:dyDescent="0.25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9"/>
    </row>
    <row r="126" spans="1:45" x14ac:dyDescent="0.25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9"/>
    </row>
    <row r="127" spans="1:45" x14ac:dyDescent="0.25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9"/>
    </row>
    <row r="128" spans="1:45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9"/>
    </row>
    <row r="129" spans="1:45" x14ac:dyDescent="0.25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9"/>
    </row>
    <row r="130" spans="1:45" x14ac:dyDescent="0.25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9"/>
    </row>
    <row r="131" spans="1:45" x14ac:dyDescent="0.25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9"/>
    </row>
    <row r="132" spans="1:45" x14ac:dyDescent="0.25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9"/>
    </row>
    <row r="133" spans="1:45" x14ac:dyDescent="0.25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9"/>
    </row>
    <row r="134" spans="1:45" x14ac:dyDescent="0.25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9"/>
    </row>
    <row r="135" spans="1:45" x14ac:dyDescent="0.25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9"/>
    </row>
    <row r="136" spans="1:45" x14ac:dyDescent="0.25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9"/>
    </row>
    <row r="137" spans="1:45" x14ac:dyDescent="0.25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9"/>
    </row>
    <row r="138" spans="1:45" x14ac:dyDescent="0.25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9"/>
    </row>
    <row r="139" spans="1:45" x14ac:dyDescent="0.25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9"/>
    </row>
    <row r="140" spans="1:45" x14ac:dyDescent="0.25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9"/>
    </row>
    <row r="141" spans="1:45" x14ac:dyDescent="0.25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9"/>
    </row>
    <row r="142" spans="1:45" x14ac:dyDescent="0.25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9"/>
    </row>
    <row r="143" spans="1:45" x14ac:dyDescent="0.25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9"/>
    </row>
    <row r="144" spans="1:45" x14ac:dyDescent="0.25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9"/>
    </row>
    <row r="145" spans="1:45" x14ac:dyDescent="0.25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9"/>
    </row>
    <row r="146" spans="1:45" x14ac:dyDescent="0.25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9"/>
    </row>
    <row r="147" spans="1:45" x14ac:dyDescent="0.25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9"/>
    </row>
    <row r="148" spans="1:45" x14ac:dyDescent="0.25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9"/>
    </row>
    <row r="149" spans="1:45" x14ac:dyDescent="0.25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9"/>
    </row>
    <row r="150" spans="1:45" x14ac:dyDescent="0.25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9"/>
    </row>
    <row r="151" spans="1:45" x14ac:dyDescent="0.25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Fonte!$A$2:$A$6</xm:f>
          </x14:formula1>
          <xm:sqref>AM6:AM40</xm:sqref>
        </x14:dataValidation>
        <x14:dataValidation type="list" allowBlank="1" showInputMessage="1" showErrorMessage="1">
          <x14:formula1>
            <xm:f>Fonte!$F$2:$F$12</xm:f>
          </x14:formula1>
          <xm:sqref>Q6:Q45 S6:S45</xm:sqref>
        </x14:dataValidation>
        <x14:dataValidation type="list" allowBlank="1" showInputMessage="1" showErrorMessage="1">
          <x14:formula1>
            <xm:f>Fonte!$F$10:$F$12</xm:f>
          </x14:formula1>
          <xm:sqref>U6:U45</xm:sqref>
        </x14:dataValidation>
        <x14:dataValidation type="list" allowBlank="1" showInputMessage="1" showErrorMessage="1">
          <x14:formula1>
            <xm:f>Fonte!$I$3:$I$10</xm:f>
          </x14:formula1>
          <xm:sqref>V9:V45</xm:sqref>
        </x14:dataValidation>
        <x14:dataValidation type="list" allowBlank="1" showInputMessage="1" showErrorMessage="1">
          <x14:formula1>
            <xm:f>Fonte!$I$15:$I$21</xm:f>
          </x14:formula1>
          <xm:sqref>F54:F60</xm:sqref>
        </x14:dataValidation>
        <x14:dataValidation type="list" allowBlank="1" showInputMessage="1" showErrorMessage="1">
          <x14:formula1>
            <xm:f>Fonte!$F$18:$F$39</xm:f>
          </x14:formula1>
          <xm:sqref>E46</xm:sqref>
        </x14:dataValidation>
        <x14:dataValidation type="list" allowBlank="1" showInputMessage="1" showErrorMessage="1">
          <x14:formula1>
            <xm:f>Fonte!$I$27:$I$28</xm:f>
          </x14:formula1>
          <xm:sqref>I6:L45 O6:P45 P46 R6:R45 T6:T45 W6:X46 AA6:AA49 AC6:AC45</xm:sqref>
        </x14:dataValidation>
        <x14:dataValidation type="list" allowBlank="1" showInputMessage="1" showErrorMessage="1">
          <x14:formula1>
            <xm:f>Fonte!$I$32:$I$34</xm:f>
          </x14:formula1>
          <xm:sqref>N6:N45</xm:sqref>
        </x14:dataValidation>
        <x14:dataValidation type="list" allowBlank="1" showInputMessage="1" showErrorMessage="1">
          <x14:formula1>
            <xm:f>Fonte!$I$3:$I$11</xm:f>
          </x14:formula1>
          <xm:sqref>V6:V8</xm:sqref>
        </x14:dataValidation>
        <x14:dataValidation type="list" allowBlank="1" showInputMessage="1" showErrorMessage="1">
          <x14:formula1>
            <xm:f>Planilha1!$A$2:$A$26</xm:f>
          </x14:formula1>
          <xm:sqref>G6:G45</xm:sqref>
        </x14:dataValidation>
        <x14:dataValidation type="list" allowBlank="1" showInputMessage="1" showErrorMessage="1">
          <x14:formula1>
            <xm:f>Planilha1!$E$6:$E$16</xm:f>
          </x14:formula1>
          <xm:sqref>F6:F53</xm:sqref>
        </x14:dataValidation>
        <x14:dataValidation type="list" allowBlank="1" showInputMessage="1" showErrorMessage="1">
          <x14:formula1>
            <xm:f>Planilha1!$G$6:$G$27</xm:f>
          </x14:formula1>
          <xm:sqref>Y6:Y45</xm:sqref>
        </x14:dataValidation>
        <x14:dataValidation type="list" allowBlank="1" showInputMessage="1" showErrorMessage="1">
          <x14:formula1>
            <xm:f>Planilha1!$J$7:$J$17</xm:f>
          </x14:formula1>
          <xm:sqref>AK6:AK46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L40"/>
  <sheetViews>
    <sheetView topLeftCell="F18" workbookViewId="0">
      <selection activeCell="H19" sqref="H19"/>
    </sheetView>
  </sheetViews>
  <sheetFormatPr defaultRowHeight="15" x14ac:dyDescent="0.25"/>
  <cols>
    <col min="1" max="1" width="23.140625" customWidth="1"/>
    <col min="3" max="3" width="10.28515625" customWidth="1"/>
    <col min="6" max="6" width="40.7109375" customWidth="1"/>
    <col min="9" max="9" width="58" customWidth="1"/>
    <col min="12" max="12" width="48.85546875" customWidth="1"/>
  </cols>
  <sheetData>
    <row r="1" spans="1:12" x14ac:dyDescent="0.25">
      <c r="A1" t="s">
        <v>17</v>
      </c>
      <c r="C1" t="s">
        <v>0</v>
      </c>
      <c r="F1" t="s">
        <v>48</v>
      </c>
      <c r="I1" t="s">
        <v>0</v>
      </c>
    </row>
    <row r="2" spans="1:12" x14ac:dyDescent="0.25">
      <c r="A2" t="s">
        <v>30</v>
      </c>
      <c r="C2" t="s">
        <v>46</v>
      </c>
      <c r="F2" t="s">
        <v>49</v>
      </c>
      <c r="I2" t="s">
        <v>60</v>
      </c>
    </row>
    <row r="3" spans="1:12" x14ac:dyDescent="0.25">
      <c r="A3" t="s">
        <v>31</v>
      </c>
      <c r="C3" t="s">
        <v>41</v>
      </c>
      <c r="F3" t="s">
        <v>50</v>
      </c>
      <c r="I3" t="s">
        <v>61</v>
      </c>
      <c r="L3" t="s">
        <v>69</v>
      </c>
    </row>
    <row r="4" spans="1:12" x14ac:dyDescent="0.25">
      <c r="A4" t="s">
        <v>32</v>
      </c>
      <c r="C4" t="s">
        <v>45</v>
      </c>
      <c r="F4" t="s">
        <v>55</v>
      </c>
      <c r="I4" t="s">
        <v>62</v>
      </c>
      <c r="L4" s="8" t="s">
        <v>87</v>
      </c>
    </row>
    <row r="5" spans="1:12" x14ac:dyDescent="0.25">
      <c r="A5" t="s">
        <v>33</v>
      </c>
      <c r="F5" t="s">
        <v>54</v>
      </c>
      <c r="I5" t="s">
        <v>63</v>
      </c>
      <c r="L5" t="s">
        <v>70</v>
      </c>
    </row>
    <row r="6" spans="1:12" x14ac:dyDescent="0.25">
      <c r="A6" t="s">
        <v>34</v>
      </c>
      <c r="F6" t="s">
        <v>51</v>
      </c>
      <c r="I6" t="s">
        <v>64</v>
      </c>
      <c r="L6" t="s">
        <v>71</v>
      </c>
    </row>
    <row r="7" spans="1:12" x14ac:dyDescent="0.25">
      <c r="F7" t="s">
        <v>52</v>
      </c>
      <c r="I7" t="s">
        <v>65</v>
      </c>
      <c r="L7" t="s">
        <v>72</v>
      </c>
    </row>
    <row r="8" spans="1:12" x14ac:dyDescent="0.25">
      <c r="F8" t="s">
        <v>53</v>
      </c>
      <c r="I8" t="s">
        <v>66</v>
      </c>
      <c r="L8" t="s">
        <v>73</v>
      </c>
    </row>
    <row r="9" spans="1:12" x14ac:dyDescent="0.25">
      <c r="F9" t="s">
        <v>56</v>
      </c>
      <c r="I9" t="s">
        <v>67</v>
      </c>
      <c r="L9" t="s">
        <v>74</v>
      </c>
    </row>
    <row r="10" spans="1:12" x14ac:dyDescent="0.25">
      <c r="F10" t="s">
        <v>57</v>
      </c>
      <c r="I10" t="s">
        <v>68</v>
      </c>
      <c r="L10" t="s">
        <v>75</v>
      </c>
    </row>
    <row r="11" spans="1:12" x14ac:dyDescent="0.25">
      <c r="F11" t="s">
        <v>58</v>
      </c>
      <c r="I11" t="s">
        <v>45</v>
      </c>
      <c r="L11" t="s">
        <v>76</v>
      </c>
    </row>
    <row r="12" spans="1:12" x14ac:dyDescent="0.25">
      <c r="F12" t="s">
        <v>59</v>
      </c>
      <c r="L12" t="s">
        <v>77</v>
      </c>
    </row>
    <row r="13" spans="1:12" x14ac:dyDescent="0.25">
      <c r="L13" t="s">
        <v>78</v>
      </c>
    </row>
    <row r="14" spans="1:12" x14ac:dyDescent="0.25">
      <c r="I14" t="s">
        <v>89</v>
      </c>
      <c r="L14" t="s">
        <v>79</v>
      </c>
    </row>
    <row r="15" spans="1:12" x14ac:dyDescent="0.25">
      <c r="I15" t="s">
        <v>90</v>
      </c>
      <c r="L15" t="s">
        <v>80</v>
      </c>
    </row>
    <row r="16" spans="1:12" x14ac:dyDescent="0.25">
      <c r="F16" t="s">
        <v>0</v>
      </c>
      <c r="I16" t="s">
        <v>91</v>
      </c>
      <c r="L16" t="s">
        <v>81</v>
      </c>
    </row>
    <row r="17" spans="6:12" x14ac:dyDescent="0.25">
      <c r="F17" t="s">
        <v>97</v>
      </c>
      <c r="I17" t="s">
        <v>92</v>
      </c>
      <c r="L17" t="s">
        <v>82</v>
      </c>
    </row>
    <row r="18" spans="6:12" x14ac:dyDescent="0.25">
      <c r="F18" t="s">
        <v>98</v>
      </c>
      <c r="I18" t="s">
        <v>93</v>
      </c>
      <c r="L18" t="s">
        <v>83</v>
      </c>
    </row>
    <row r="19" spans="6:12" x14ac:dyDescent="0.25">
      <c r="F19" t="s">
        <v>102</v>
      </c>
      <c r="I19" t="s">
        <v>94</v>
      </c>
      <c r="L19" t="s">
        <v>84</v>
      </c>
    </row>
    <row r="20" spans="6:12" x14ac:dyDescent="0.25">
      <c r="F20" t="s">
        <v>103</v>
      </c>
      <c r="I20" t="s">
        <v>95</v>
      </c>
      <c r="L20" t="s">
        <v>85</v>
      </c>
    </row>
    <row r="21" spans="6:12" x14ac:dyDescent="0.25">
      <c r="F21" t="s">
        <v>104</v>
      </c>
      <c r="I21" t="s">
        <v>96</v>
      </c>
      <c r="L21" t="s">
        <v>86</v>
      </c>
    </row>
    <row r="22" spans="6:12" x14ac:dyDescent="0.25">
      <c r="F22" t="s">
        <v>105</v>
      </c>
      <c r="L22" t="s">
        <v>88</v>
      </c>
    </row>
    <row r="23" spans="6:12" x14ac:dyDescent="0.25">
      <c r="F23" t="s">
        <v>100</v>
      </c>
      <c r="L23" t="s">
        <v>142</v>
      </c>
    </row>
    <row r="24" spans="6:12" x14ac:dyDescent="0.25">
      <c r="F24" t="s">
        <v>101</v>
      </c>
    </row>
    <row r="25" spans="6:12" x14ac:dyDescent="0.25">
      <c r="F25" t="s">
        <v>99</v>
      </c>
      <c r="I25" t="s">
        <v>0</v>
      </c>
    </row>
    <row r="26" spans="6:12" x14ac:dyDescent="0.25">
      <c r="F26" t="s">
        <v>106</v>
      </c>
      <c r="I26" t="s">
        <v>120</v>
      </c>
      <c r="L26" t="s">
        <v>0</v>
      </c>
    </row>
    <row r="27" spans="6:12" x14ac:dyDescent="0.25">
      <c r="F27" t="s">
        <v>107</v>
      </c>
      <c r="I27" t="s">
        <v>41</v>
      </c>
      <c r="L27" t="s">
        <v>125</v>
      </c>
    </row>
    <row r="28" spans="6:12" x14ac:dyDescent="0.25">
      <c r="F28" t="s">
        <v>108</v>
      </c>
      <c r="I28" t="s">
        <v>45</v>
      </c>
      <c r="L28" t="s">
        <v>126</v>
      </c>
    </row>
    <row r="29" spans="6:12" x14ac:dyDescent="0.25">
      <c r="F29" t="s">
        <v>109</v>
      </c>
      <c r="L29" t="s">
        <v>127</v>
      </c>
    </row>
    <row r="30" spans="6:12" x14ac:dyDescent="0.25">
      <c r="F30" t="s">
        <v>110</v>
      </c>
      <c r="I30" t="s">
        <v>0</v>
      </c>
      <c r="L30" t="s">
        <v>128</v>
      </c>
    </row>
    <row r="31" spans="6:12" x14ac:dyDescent="0.25">
      <c r="F31" t="s">
        <v>111</v>
      </c>
      <c r="I31" t="s">
        <v>121</v>
      </c>
      <c r="L31" t="s">
        <v>129</v>
      </c>
    </row>
    <row r="32" spans="6:12" x14ac:dyDescent="0.25">
      <c r="F32" t="s">
        <v>113</v>
      </c>
      <c r="I32" t="s">
        <v>122</v>
      </c>
      <c r="L32" t="s">
        <v>130</v>
      </c>
    </row>
    <row r="33" spans="6:12" x14ac:dyDescent="0.25">
      <c r="F33" t="s">
        <v>112</v>
      </c>
      <c r="I33" t="s">
        <v>123</v>
      </c>
      <c r="L33" t="s">
        <v>131</v>
      </c>
    </row>
    <row r="34" spans="6:12" x14ac:dyDescent="0.25">
      <c r="F34" t="s">
        <v>114</v>
      </c>
      <c r="I34" t="s">
        <v>124</v>
      </c>
      <c r="L34" t="s">
        <v>132</v>
      </c>
    </row>
    <row r="35" spans="6:12" x14ac:dyDescent="0.25">
      <c r="F35" t="s">
        <v>115</v>
      </c>
      <c r="L35" t="s">
        <v>133</v>
      </c>
    </row>
    <row r="36" spans="6:12" x14ac:dyDescent="0.25">
      <c r="F36" t="s">
        <v>116</v>
      </c>
      <c r="L36" t="s">
        <v>134</v>
      </c>
    </row>
    <row r="37" spans="6:12" x14ac:dyDescent="0.25">
      <c r="F37" t="s">
        <v>117</v>
      </c>
      <c r="L37" t="s">
        <v>135</v>
      </c>
    </row>
    <row r="38" spans="6:12" x14ac:dyDescent="0.25">
      <c r="F38" t="s">
        <v>118</v>
      </c>
      <c r="L38" t="s">
        <v>136</v>
      </c>
    </row>
    <row r="39" spans="6:12" x14ac:dyDescent="0.25">
      <c r="F39" t="s">
        <v>119</v>
      </c>
      <c r="L39" t="s">
        <v>137</v>
      </c>
    </row>
    <row r="40" spans="6:12" x14ac:dyDescent="0.25">
      <c r="L40" t="s">
        <v>138</v>
      </c>
    </row>
  </sheetData>
  <pageMargins left="0.511811024" right="0.511811024" top="0.78740157499999996" bottom="0.78740157499999996" header="0.31496062000000002" footer="0.3149606200000000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A7"/>
  <sheetViews>
    <sheetView workbookViewId="0">
      <selection activeCell="D8" sqref="D8"/>
    </sheetView>
  </sheetViews>
  <sheetFormatPr defaultRowHeight="15" x14ac:dyDescent="0.25"/>
  <cols>
    <col min="1" max="1" width="28.5703125" customWidth="1"/>
  </cols>
  <sheetData>
    <row r="1" spans="1:1" x14ac:dyDescent="0.25">
      <c r="A1" t="s">
        <v>24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5" workbookViewId="0">
      <selection activeCell="I18" sqref="I18"/>
    </sheetView>
  </sheetViews>
  <sheetFormatPr defaultRowHeight="15" x14ac:dyDescent="0.25"/>
  <cols>
    <col min="1" max="1" width="27.140625" customWidth="1"/>
    <col min="5" max="5" width="29.140625" customWidth="1"/>
    <col min="7" max="7" width="36.85546875" customWidth="1"/>
    <col min="10" max="10" width="22" customWidth="1"/>
  </cols>
  <sheetData>
    <row r="1" spans="1:10" x14ac:dyDescent="0.25">
      <c r="A1" t="s">
        <v>0</v>
      </c>
    </row>
    <row r="2" spans="1:10" x14ac:dyDescent="0.25">
      <c r="A2" t="s">
        <v>217</v>
      </c>
    </row>
    <row r="3" spans="1:10" x14ac:dyDescent="0.25">
      <c r="A3" t="s">
        <v>218</v>
      </c>
    </row>
    <row r="4" spans="1:10" x14ac:dyDescent="0.25">
      <c r="A4" t="s">
        <v>219</v>
      </c>
      <c r="E4" t="s">
        <v>0</v>
      </c>
      <c r="G4" t="s">
        <v>252</v>
      </c>
    </row>
    <row r="5" spans="1:10" x14ac:dyDescent="0.25">
      <c r="A5" t="s">
        <v>220</v>
      </c>
      <c r="E5" t="s">
        <v>194</v>
      </c>
      <c r="G5" t="s">
        <v>0</v>
      </c>
      <c r="J5" t="s">
        <v>0</v>
      </c>
    </row>
    <row r="6" spans="1:10" x14ac:dyDescent="0.25">
      <c r="A6" t="s">
        <v>221</v>
      </c>
      <c r="E6" t="s">
        <v>242</v>
      </c>
      <c r="G6" t="s">
        <v>253</v>
      </c>
      <c r="J6" t="s">
        <v>274</v>
      </c>
    </row>
    <row r="7" spans="1:10" x14ac:dyDescent="0.25">
      <c r="A7" t="s">
        <v>222</v>
      </c>
      <c r="E7" t="s">
        <v>243</v>
      </c>
      <c r="G7" t="s">
        <v>254</v>
      </c>
      <c r="J7" t="s">
        <v>275</v>
      </c>
    </row>
    <row r="8" spans="1:10" x14ac:dyDescent="0.25">
      <c r="A8" t="s">
        <v>223</v>
      </c>
      <c r="E8" t="s">
        <v>90</v>
      </c>
      <c r="G8" t="s">
        <v>255</v>
      </c>
      <c r="J8" t="s">
        <v>276</v>
      </c>
    </row>
    <row r="9" spans="1:10" x14ac:dyDescent="0.25">
      <c r="A9" t="s">
        <v>224</v>
      </c>
      <c r="E9" t="s">
        <v>244</v>
      </c>
      <c r="G9" t="s">
        <v>137</v>
      </c>
      <c r="J9" t="s">
        <v>277</v>
      </c>
    </row>
    <row r="10" spans="1:10" x14ac:dyDescent="0.25">
      <c r="A10" t="s">
        <v>225</v>
      </c>
      <c r="E10" t="s">
        <v>246</v>
      </c>
      <c r="G10" t="s">
        <v>256</v>
      </c>
      <c r="J10" t="s">
        <v>278</v>
      </c>
    </row>
    <row r="11" spans="1:10" x14ac:dyDescent="0.25">
      <c r="A11" t="s">
        <v>226</v>
      </c>
      <c r="E11" t="s">
        <v>245</v>
      </c>
      <c r="G11" t="s">
        <v>257</v>
      </c>
      <c r="J11" t="s">
        <v>279</v>
      </c>
    </row>
    <row r="12" spans="1:10" x14ac:dyDescent="0.25">
      <c r="A12" t="s">
        <v>227</v>
      </c>
      <c r="E12" t="s">
        <v>93</v>
      </c>
      <c r="G12" t="s">
        <v>265</v>
      </c>
      <c r="J12" t="s">
        <v>36</v>
      </c>
    </row>
    <row r="13" spans="1:10" x14ac:dyDescent="0.25">
      <c r="A13" t="s">
        <v>228</v>
      </c>
      <c r="E13" t="s">
        <v>247</v>
      </c>
      <c r="G13" t="s">
        <v>258</v>
      </c>
      <c r="J13" t="s">
        <v>280</v>
      </c>
    </row>
    <row r="14" spans="1:10" x14ac:dyDescent="0.25">
      <c r="A14" t="s">
        <v>229</v>
      </c>
      <c r="E14" t="s">
        <v>248</v>
      </c>
      <c r="G14" t="s">
        <v>259</v>
      </c>
      <c r="J14" t="s">
        <v>37</v>
      </c>
    </row>
    <row r="15" spans="1:10" x14ac:dyDescent="0.25">
      <c r="A15" t="s">
        <v>230</v>
      </c>
      <c r="E15" t="s">
        <v>249</v>
      </c>
      <c r="G15" t="s">
        <v>260</v>
      </c>
      <c r="J15" t="s">
        <v>281</v>
      </c>
    </row>
    <row r="16" spans="1:10" x14ac:dyDescent="0.25">
      <c r="A16" t="s">
        <v>231</v>
      </c>
      <c r="E16" t="s">
        <v>250</v>
      </c>
      <c r="G16" t="s">
        <v>261</v>
      </c>
      <c r="J16" t="s">
        <v>282</v>
      </c>
    </row>
    <row r="17" spans="1:10" x14ac:dyDescent="0.25">
      <c r="A17" t="s">
        <v>232</v>
      </c>
      <c r="G17" t="s">
        <v>262</v>
      </c>
      <c r="J17" t="s">
        <v>273</v>
      </c>
    </row>
    <row r="18" spans="1:10" x14ac:dyDescent="0.25">
      <c r="A18" t="s">
        <v>233</v>
      </c>
      <c r="G18" t="s">
        <v>263</v>
      </c>
    </row>
    <row r="19" spans="1:10" x14ac:dyDescent="0.25">
      <c r="A19" t="s">
        <v>234</v>
      </c>
      <c r="G19" t="s">
        <v>264</v>
      </c>
    </row>
    <row r="20" spans="1:10" x14ac:dyDescent="0.25">
      <c r="A20" t="s">
        <v>235</v>
      </c>
      <c r="G20" t="s">
        <v>266</v>
      </c>
    </row>
    <row r="21" spans="1:10" x14ac:dyDescent="0.25">
      <c r="A21" t="s">
        <v>236</v>
      </c>
      <c r="G21" t="s">
        <v>267</v>
      </c>
    </row>
    <row r="22" spans="1:10" x14ac:dyDescent="0.25">
      <c r="A22" t="s">
        <v>237</v>
      </c>
      <c r="G22" t="s">
        <v>268</v>
      </c>
    </row>
    <row r="23" spans="1:10" x14ac:dyDescent="0.25">
      <c r="A23" t="s">
        <v>238</v>
      </c>
      <c r="G23" t="s">
        <v>269</v>
      </c>
    </row>
    <row r="24" spans="1:10" x14ac:dyDescent="0.25">
      <c r="A24" t="s">
        <v>239</v>
      </c>
      <c r="G24" t="s">
        <v>270</v>
      </c>
    </row>
    <row r="25" spans="1:10" x14ac:dyDescent="0.25">
      <c r="A25" t="s">
        <v>240</v>
      </c>
      <c r="G25" t="s">
        <v>271</v>
      </c>
    </row>
    <row r="26" spans="1:10" x14ac:dyDescent="0.25">
      <c r="A26" t="s">
        <v>241</v>
      </c>
      <c r="G26" t="s">
        <v>272</v>
      </c>
    </row>
    <row r="27" spans="1:10" x14ac:dyDescent="0.25">
      <c r="G27" t="s">
        <v>273</v>
      </c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J10" sqref="J10"/>
    </sheetView>
  </sheetViews>
  <sheetFormatPr defaultRowHeight="15" x14ac:dyDescent="0.25"/>
  <cols>
    <col min="1" max="1" width="27.7109375" bestFit="1" customWidth="1"/>
    <col min="2" max="2" width="31.7109375" bestFit="1" customWidth="1"/>
    <col min="3" max="3" width="14.42578125" bestFit="1" customWidth="1"/>
    <col min="4" max="4" width="20.7109375" bestFit="1" customWidth="1"/>
    <col min="5" max="5" width="11" bestFit="1" customWidth="1"/>
    <col min="6" max="7" width="10.7109375" bestFit="1" customWidth="1"/>
    <col min="9" max="9" width="44.42578125" customWidth="1"/>
  </cols>
  <sheetData>
    <row r="3" spans="1:3" x14ac:dyDescent="0.25">
      <c r="A3" s="10" t="s">
        <v>193</v>
      </c>
      <c r="B3" t="s">
        <v>192</v>
      </c>
    </row>
    <row r="4" spans="1:3" x14ac:dyDescent="0.25">
      <c r="A4" s="11" t="s">
        <v>222</v>
      </c>
      <c r="B4" s="12">
        <v>3</v>
      </c>
      <c r="C4" s="23">
        <f>B4/$B$12</f>
        <v>0.3</v>
      </c>
    </row>
    <row r="5" spans="1:3" x14ac:dyDescent="0.25">
      <c r="A5" s="11" t="s">
        <v>217</v>
      </c>
      <c r="B5" s="12">
        <v>1</v>
      </c>
      <c r="C5" s="23">
        <f t="shared" ref="C5:C11" si="0">B5/$B$12</f>
        <v>0.1</v>
      </c>
    </row>
    <row r="6" spans="1:3" x14ac:dyDescent="0.25">
      <c r="A6" s="11" t="s">
        <v>218</v>
      </c>
      <c r="B6" s="12">
        <v>1</v>
      </c>
      <c r="C6" s="23">
        <f t="shared" si="0"/>
        <v>0.1</v>
      </c>
    </row>
    <row r="7" spans="1:3" x14ac:dyDescent="0.25">
      <c r="A7" s="11" t="s">
        <v>219</v>
      </c>
      <c r="B7" s="12">
        <v>1</v>
      </c>
      <c r="C7" s="23">
        <f t="shared" si="0"/>
        <v>0.1</v>
      </c>
    </row>
    <row r="8" spans="1:3" x14ac:dyDescent="0.25">
      <c r="A8" s="11" t="s">
        <v>220</v>
      </c>
      <c r="B8" s="12">
        <v>1</v>
      </c>
      <c r="C8" s="23">
        <f t="shared" si="0"/>
        <v>0.1</v>
      </c>
    </row>
    <row r="9" spans="1:3" x14ac:dyDescent="0.25">
      <c r="A9" s="11" t="s">
        <v>221</v>
      </c>
      <c r="B9" s="12">
        <v>1</v>
      </c>
      <c r="C9" s="23">
        <f t="shared" si="0"/>
        <v>0.1</v>
      </c>
    </row>
    <row r="10" spans="1:3" x14ac:dyDescent="0.25">
      <c r="A10" s="11" t="s">
        <v>223</v>
      </c>
      <c r="B10" s="12">
        <v>1</v>
      </c>
      <c r="C10" s="23">
        <f t="shared" si="0"/>
        <v>0.1</v>
      </c>
    </row>
    <row r="11" spans="1:3" x14ac:dyDescent="0.25">
      <c r="A11" s="11" t="s">
        <v>224</v>
      </c>
      <c r="B11" s="12">
        <v>1</v>
      </c>
      <c r="C11" s="23">
        <f t="shared" si="0"/>
        <v>0.1</v>
      </c>
    </row>
    <row r="12" spans="1:3" x14ac:dyDescent="0.25">
      <c r="A12" s="11" t="s">
        <v>155</v>
      </c>
      <c r="B12" s="12">
        <v>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17" sqref="C17"/>
    </sheetView>
  </sheetViews>
  <sheetFormatPr defaultRowHeight="15" x14ac:dyDescent="0.25"/>
  <cols>
    <col min="1" max="1" width="29.7109375" bestFit="1" customWidth="1"/>
    <col min="2" max="2" width="23.7109375" bestFit="1" customWidth="1"/>
    <col min="3" max="3" width="12.85546875" bestFit="1" customWidth="1"/>
    <col min="4" max="4" width="10.85546875" bestFit="1" customWidth="1"/>
    <col min="5" max="5" width="12.7109375" bestFit="1" customWidth="1"/>
    <col min="6" max="6" width="6.5703125" bestFit="1" customWidth="1"/>
    <col min="7" max="8" width="10.7109375" bestFit="1" customWidth="1"/>
  </cols>
  <sheetData>
    <row r="3" spans="1:3" x14ac:dyDescent="0.25">
      <c r="A3" s="10" t="s">
        <v>194</v>
      </c>
      <c r="B3" t="s">
        <v>191</v>
      </c>
    </row>
    <row r="4" spans="1:3" x14ac:dyDescent="0.25">
      <c r="A4" s="11" t="s">
        <v>93</v>
      </c>
      <c r="B4" s="12">
        <v>1</v>
      </c>
      <c r="C4" s="23">
        <f>B4/$B$12</f>
        <v>0.1111111111111111</v>
      </c>
    </row>
    <row r="5" spans="1:3" x14ac:dyDescent="0.25">
      <c r="A5" s="11" t="s">
        <v>242</v>
      </c>
      <c r="B5" s="12">
        <v>1</v>
      </c>
      <c r="C5" s="23">
        <f t="shared" ref="C5:C11" si="0">B5/$B$12</f>
        <v>0.1111111111111111</v>
      </c>
    </row>
    <row r="6" spans="1:3" x14ac:dyDescent="0.25">
      <c r="A6" s="11" t="s">
        <v>243</v>
      </c>
      <c r="B6" s="12">
        <v>2</v>
      </c>
      <c r="C6" s="23">
        <f t="shared" si="0"/>
        <v>0.22222222222222221</v>
      </c>
    </row>
    <row r="7" spans="1:3" x14ac:dyDescent="0.25">
      <c r="A7" s="11" t="s">
        <v>244</v>
      </c>
      <c r="B7" s="12">
        <v>1</v>
      </c>
      <c r="C7" s="23">
        <f t="shared" si="0"/>
        <v>0.1111111111111111</v>
      </c>
    </row>
    <row r="8" spans="1:3" x14ac:dyDescent="0.25">
      <c r="A8" s="11" t="s">
        <v>246</v>
      </c>
      <c r="B8" s="12">
        <v>1</v>
      </c>
      <c r="C8" s="23">
        <f t="shared" si="0"/>
        <v>0.1111111111111111</v>
      </c>
    </row>
    <row r="9" spans="1:3" x14ac:dyDescent="0.25">
      <c r="A9" s="11" t="s">
        <v>245</v>
      </c>
      <c r="B9" s="12">
        <v>1</v>
      </c>
      <c r="C9" s="23">
        <f t="shared" si="0"/>
        <v>0.1111111111111111</v>
      </c>
    </row>
    <row r="10" spans="1:3" x14ac:dyDescent="0.25">
      <c r="A10" s="11" t="s">
        <v>249</v>
      </c>
      <c r="B10" s="12">
        <v>1</v>
      </c>
      <c r="C10" s="23">
        <f t="shared" si="0"/>
        <v>0.1111111111111111</v>
      </c>
    </row>
    <row r="11" spans="1:3" x14ac:dyDescent="0.25">
      <c r="A11" s="11" t="s">
        <v>250</v>
      </c>
      <c r="B11" s="12">
        <v>1</v>
      </c>
      <c r="C11" s="23">
        <f t="shared" si="0"/>
        <v>0.1111111111111111</v>
      </c>
    </row>
    <row r="12" spans="1:3" x14ac:dyDescent="0.25">
      <c r="A12" s="11" t="s">
        <v>155</v>
      </c>
      <c r="B12" s="12">
        <v>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H21" sqref="H21"/>
    </sheetView>
  </sheetViews>
  <sheetFormatPr defaultRowHeight="15" x14ac:dyDescent="0.25"/>
  <cols>
    <col min="1" max="1" width="15" customWidth="1"/>
    <col min="2" max="2" width="30.140625" bestFit="1" customWidth="1"/>
  </cols>
  <sheetData>
    <row r="3" spans="1:3" x14ac:dyDescent="0.25">
      <c r="A3" s="10" t="s">
        <v>121</v>
      </c>
      <c r="B3" t="s">
        <v>196</v>
      </c>
    </row>
    <row r="4" spans="1:3" x14ac:dyDescent="0.25">
      <c r="A4" s="11" t="s">
        <v>124</v>
      </c>
      <c r="B4" s="12">
        <v>2</v>
      </c>
      <c r="C4" s="23">
        <f>B4/$B$7</f>
        <v>0.4</v>
      </c>
    </row>
    <row r="5" spans="1:3" x14ac:dyDescent="0.25">
      <c r="A5" s="11" t="s">
        <v>123</v>
      </c>
      <c r="B5" s="12">
        <v>1</v>
      </c>
      <c r="C5" s="23">
        <f t="shared" ref="C5:C6" si="0">B5/$B$7</f>
        <v>0.2</v>
      </c>
    </row>
    <row r="6" spans="1:3" x14ac:dyDescent="0.25">
      <c r="A6" s="11" t="s">
        <v>122</v>
      </c>
      <c r="B6" s="12">
        <v>2</v>
      </c>
      <c r="C6" s="23">
        <f t="shared" si="0"/>
        <v>0.4</v>
      </c>
    </row>
    <row r="7" spans="1:3" x14ac:dyDescent="0.25">
      <c r="A7" s="11" t="s">
        <v>155</v>
      </c>
      <c r="B7" s="12">
        <v>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zoomScaleNormal="100" workbookViewId="0">
      <selection activeCell="C18" sqref="C18"/>
    </sheetView>
  </sheetViews>
  <sheetFormatPr defaultRowHeight="15" x14ac:dyDescent="0.25"/>
  <cols>
    <col min="1" max="1" width="28.7109375" bestFit="1" customWidth="1"/>
    <col min="2" max="2" width="31.7109375" bestFit="1" customWidth="1"/>
    <col min="3" max="3" width="21.42578125" bestFit="1" customWidth="1"/>
    <col min="4" max="4" width="16" bestFit="1" customWidth="1"/>
    <col min="5" max="5" width="28.85546875" bestFit="1" customWidth="1"/>
    <col min="6" max="6" width="10" bestFit="1" customWidth="1"/>
    <col min="7" max="7" width="4.7109375" bestFit="1" customWidth="1"/>
    <col min="8" max="8" width="12" bestFit="1" customWidth="1"/>
    <col min="9" max="9" width="14.42578125" bestFit="1" customWidth="1"/>
    <col min="10" max="11" width="10.7109375" bestFit="1" customWidth="1"/>
  </cols>
  <sheetData>
    <row r="3" spans="1:3" x14ac:dyDescent="0.25">
      <c r="A3" s="10" t="s">
        <v>154</v>
      </c>
      <c r="B3" t="s">
        <v>195</v>
      </c>
    </row>
    <row r="4" spans="1:3" x14ac:dyDescent="0.25">
      <c r="A4" s="11" t="s">
        <v>87</v>
      </c>
      <c r="B4" s="12">
        <v>2</v>
      </c>
      <c r="C4" s="23">
        <f>B4/$B$12</f>
        <v>0.2</v>
      </c>
    </row>
    <row r="5" spans="1:3" x14ac:dyDescent="0.25">
      <c r="A5" s="11" t="s">
        <v>75</v>
      </c>
      <c r="B5" s="12">
        <v>2</v>
      </c>
      <c r="C5" s="23">
        <f t="shared" ref="C5:C11" si="0">B5/$B$12</f>
        <v>0.2</v>
      </c>
    </row>
    <row r="6" spans="1:3" x14ac:dyDescent="0.25">
      <c r="A6" s="11" t="s">
        <v>142</v>
      </c>
      <c r="B6" s="12">
        <v>1</v>
      </c>
      <c r="C6" s="23">
        <f t="shared" si="0"/>
        <v>0.1</v>
      </c>
    </row>
    <row r="7" spans="1:3" x14ac:dyDescent="0.25">
      <c r="A7" s="11" t="s">
        <v>71</v>
      </c>
      <c r="B7" s="12">
        <v>1</v>
      </c>
      <c r="C7" s="23">
        <f t="shared" si="0"/>
        <v>0.1</v>
      </c>
    </row>
    <row r="8" spans="1:3" x14ac:dyDescent="0.25">
      <c r="A8" s="11" t="s">
        <v>76</v>
      </c>
      <c r="B8" s="12">
        <v>1</v>
      </c>
      <c r="C8" s="23">
        <f t="shared" si="0"/>
        <v>0.1</v>
      </c>
    </row>
    <row r="9" spans="1:3" x14ac:dyDescent="0.25">
      <c r="A9" s="11" t="s">
        <v>74</v>
      </c>
      <c r="B9" s="12">
        <v>1</v>
      </c>
      <c r="C9" s="23">
        <f t="shared" si="0"/>
        <v>0.1</v>
      </c>
    </row>
    <row r="10" spans="1:3" x14ac:dyDescent="0.25">
      <c r="A10" s="11" t="s">
        <v>79</v>
      </c>
      <c r="B10" s="12">
        <v>1</v>
      </c>
      <c r="C10" s="23">
        <f t="shared" si="0"/>
        <v>0.1</v>
      </c>
    </row>
    <row r="11" spans="1:3" x14ac:dyDescent="0.25">
      <c r="A11" s="11" t="s">
        <v>80</v>
      </c>
      <c r="B11" s="12">
        <v>1</v>
      </c>
      <c r="C11" s="23">
        <f t="shared" si="0"/>
        <v>0.1</v>
      </c>
    </row>
    <row r="12" spans="1:3" x14ac:dyDescent="0.25">
      <c r="A12" s="11" t="s">
        <v>155</v>
      </c>
      <c r="B12" s="12">
        <v>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"/>
  <sheetViews>
    <sheetView topLeftCell="A2" workbookViewId="0">
      <selection activeCell="A19" sqref="A19"/>
    </sheetView>
  </sheetViews>
  <sheetFormatPr defaultRowHeight="15" x14ac:dyDescent="0.25"/>
  <cols>
    <col min="1" max="1" width="18" customWidth="1"/>
    <col min="2" max="2" width="42.85546875" bestFit="1" customWidth="1"/>
    <col min="3" max="3" width="35.42578125" bestFit="1" customWidth="1"/>
  </cols>
  <sheetData>
    <row r="4" spans="1:3" x14ac:dyDescent="0.25">
      <c r="A4" s="10" t="s">
        <v>154</v>
      </c>
      <c r="B4" t="s">
        <v>197</v>
      </c>
      <c r="C4" t="s">
        <v>198</v>
      </c>
    </row>
    <row r="5" spans="1:3" x14ac:dyDescent="0.25">
      <c r="A5" s="11" t="s">
        <v>45</v>
      </c>
      <c r="B5" s="12">
        <v>1</v>
      </c>
      <c r="C5" s="12"/>
    </row>
    <row r="6" spans="1:3" x14ac:dyDescent="0.25">
      <c r="A6" s="11" t="s">
        <v>41</v>
      </c>
      <c r="B6" s="12">
        <v>7</v>
      </c>
      <c r="C6" s="12">
        <v>5</v>
      </c>
    </row>
    <row r="7" spans="1:3" x14ac:dyDescent="0.25">
      <c r="A7" s="11" t="s">
        <v>155</v>
      </c>
      <c r="B7" s="12">
        <v>8</v>
      </c>
      <c r="C7" s="12">
        <v>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S6"/>
  <sheetViews>
    <sheetView topLeftCell="A2" workbookViewId="0">
      <selection activeCell="A5" sqref="A5"/>
    </sheetView>
  </sheetViews>
  <sheetFormatPr defaultColWidth="0" defaultRowHeight="15" x14ac:dyDescent="0.25"/>
  <cols>
    <col min="1" max="1" width="24.140625" customWidth="1"/>
    <col min="2" max="2" width="29" customWidth="1"/>
    <col min="3" max="3" width="13.85546875" customWidth="1"/>
    <col min="4" max="4" width="15.140625" customWidth="1"/>
    <col min="5" max="6" width="12.28515625" customWidth="1"/>
    <col min="7" max="7" width="29" customWidth="1"/>
    <col min="8" max="8" width="19.28515625" customWidth="1"/>
    <col min="9" max="9" width="17.42578125" customWidth="1"/>
    <col min="10" max="10" width="21.28515625" customWidth="1"/>
    <col min="11" max="11" width="29.7109375" customWidth="1"/>
    <col min="12" max="12" width="25.85546875" customWidth="1"/>
    <col min="13" max="13" width="13.28515625" customWidth="1"/>
    <col min="14" max="14" width="16.5703125" customWidth="1"/>
    <col min="15" max="15" width="27.28515625" customWidth="1"/>
    <col min="16" max="16" width="22.85546875" hidden="1" customWidth="1"/>
    <col min="17" max="18" width="11.28515625" hidden="1" customWidth="1"/>
    <col min="19" max="16384" width="9.140625" hidden="1"/>
  </cols>
  <sheetData>
    <row r="1" spans="1:19" s="1" customFormat="1" ht="25.5" customHeight="1" x14ac:dyDescent="0.25"/>
    <row r="2" spans="1:19" s="1" customFormat="1" ht="21.75" customHeight="1" x14ac:dyDescent="0.25"/>
    <row r="3" spans="1:19" s="1" customFormat="1" ht="31.5" customHeight="1" x14ac:dyDescent="0.25"/>
    <row r="4" spans="1:19" s="2" customFormat="1" ht="30.75" customHeight="1" x14ac:dyDescent="0.25"/>
    <row r="5" spans="1:19" s="7" customFormat="1" x14ac:dyDescent="0.25">
      <c r="A5" s="7" t="s">
        <v>17</v>
      </c>
      <c r="B5" s="7" t="s">
        <v>18</v>
      </c>
      <c r="C5" s="7" t="s">
        <v>10</v>
      </c>
      <c r="D5" s="7" t="s">
        <v>19</v>
      </c>
      <c r="E5" s="7" t="s">
        <v>11</v>
      </c>
      <c r="F5" s="7" t="s">
        <v>16</v>
      </c>
      <c r="G5" s="7" t="s">
        <v>189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24</v>
      </c>
      <c r="M5" s="7" t="s">
        <v>25</v>
      </c>
      <c r="N5" s="7" t="s">
        <v>26</v>
      </c>
      <c r="O5" s="7" t="s">
        <v>27</v>
      </c>
      <c r="P5" s="7" t="s">
        <v>28</v>
      </c>
      <c r="Q5" s="7" t="s">
        <v>29</v>
      </c>
      <c r="R5" s="7" t="s">
        <v>1</v>
      </c>
      <c r="S5" s="7" t="s">
        <v>2</v>
      </c>
    </row>
    <row r="6" spans="1:19" x14ac:dyDescent="0.25">
      <c r="A6" t="s">
        <v>31</v>
      </c>
      <c r="B6" t="s">
        <v>148</v>
      </c>
      <c r="C6">
        <v>3456646</v>
      </c>
      <c r="D6" t="s">
        <v>149</v>
      </c>
      <c r="E6" s="9">
        <v>33256</v>
      </c>
      <c r="F6" t="s">
        <v>43</v>
      </c>
      <c r="G6" t="s">
        <v>100</v>
      </c>
      <c r="H6" t="s">
        <v>41</v>
      </c>
      <c r="I6" t="s">
        <v>41</v>
      </c>
      <c r="J6" t="s">
        <v>41</v>
      </c>
      <c r="K6" t="s">
        <v>41</v>
      </c>
      <c r="L6" t="s">
        <v>35</v>
      </c>
      <c r="M6" t="s">
        <v>45</v>
      </c>
      <c r="N6" t="s">
        <v>41</v>
      </c>
      <c r="O6" t="s">
        <v>45</v>
      </c>
      <c r="P6" t="s">
        <v>41</v>
      </c>
      <c r="Q6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Fonte2!$A$2:$A$7</xm:f>
          </x14:formula1>
          <xm:sqref>L6:L30</xm:sqref>
        </x14:dataValidation>
        <x14:dataValidation type="list" allowBlank="1" showInputMessage="1" showErrorMessage="1">
          <x14:formula1>
            <xm:f>Fonte!$A$2:$A$6</xm:f>
          </x14:formula1>
          <xm:sqref>A6:A31</xm:sqref>
        </x14:dataValidation>
        <x14:dataValidation type="list" allowBlank="1" showInputMessage="1" showErrorMessage="1">
          <x14:formula1>
            <xm:f>Fonte3!$A$3:$A$4</xm:f>
          </x14:formula1>
          <xm:sqref>F6:F30 G7:G30</xm:sqref>
        </x14:dataValidation>
        <x14:dataValidation type="list" allowBlank="1" showInputMessage="1" showErrorMessage="1">
          <x14:formula1>
            <xm:f>Fonte!$C$3:$C$4</xm:f>
          </x14:formula1>
          <xm:sqref>H6:K30 M6:P30 O31</xm:sqref>
        </x14:dataValidation>
        <x14:dataValidation type="list" allowBlank="1" showInputMessage="1" showErrorMessage="1">
          <x14:formula1>
            <xm:f>Fonte!$F$18:$F$39</xm:f>
          </x14:formula1>
          <xm:sqref>G6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cols>
    <col min="1" max="1" width="11.5703125" customWidth="1"/>
  </cols>
  <sheetData>
    <row r="1" spans="1:1" x14ac:dyDescent="0.25">
      <c r="A1" t="s">
        <v>0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 ANESTÉSICOS</vt:lpstr>
      <vt:lpstr>Planilha1</vt:lpstr>
      <vt:lpstr>GRÁFICO ANESTESIOLOGISTA</vt:lpstr>
      <vt:lpstr>GRÁFICO ANESTESIAS</vt:lpstr>
      <vt:lpstr>GRÁFICO SAFETY ZONE</vt:lpstr>
      <vt:lpstr>GRÁFICO FATORES TEV-TEP</vt:lpstr>
      <vt:lpstr>PRESCRIÇÃO X USO ANTICOAGULANTE</vt:lpstr>
      <vt:lpstr>PROCEDIMENTOS REALIZADOS</vt:lpstr>
      <vt:lpstr>Fonte3</vt:lpstr>
      <vt:lpstr>Fonte</vt:lpstr>
      <vt:lpstr>Fonte2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e Raissa</dc:creator>
  <cp:lastModifiedBy>Filipe e Raissa</cp:lastModifiedBy>
  <dcterms:created xsi:type="dcterms:W3CDTF">2020-03-25T12:05:03Z</dcterms:created>
  <dcterms:modified xsi:type="dcterms:W3CDTF">2020-04-02T19:52:29Z</dcterms:modified>
</cp:coreProperties>
</file>