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80FE9F95-C3A0-4350-868E-4647A239626B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H4" i="3"/>
  <c r="I4" i="3"/>
  <c r="J4" i="3"/>
  <c r="K4" i="3"/>
  <c r="L4" i="3"/>
  <c r="M4" i="3" s="1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 s="1"/>
  <c r="H8" i="3"/>
  <c r="I8" i="3"/>
  <c r="J8" i="3"/>
  <c r="K8" i="3"/>
  <c r="L8" i="3"/>
  <c r="M8" i="3" s="1"/>
</calcChain>
</file>

<file path=xl/sharedStrings.xml><?xml version="1.0" encoding="utf-8"?>
<sst xmlns="http://schemas.openxmlformats.org/spreadsheetml/2006/main" count="145" uniqueCount="65">
  <si>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</si>
  <si>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</si>
  <si>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</si>
  <si>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</si>
  <si>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</si>
  <si>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</si>
  <si>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</si>
  <si>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</si>
  <si>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</si>
  <si>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</si>
  <si>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</si>
  <si>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t>SJ-1部※SES-営業支援(原)</t>
  </si>
  <si>
    <t>（原振）カスタマーサービス部　ナビ作成代行９月分</t>
  </si>
  <si>
    <t>23/09/01(金)</t>
  </si>
  <si>
    <t>出勤</t>
  </si>
  <si>
    <t>通常勤務</t>
  </si>
  <si>
    <t>8:57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</si>
  <si>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</si>
  <si>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</si>
  <si>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</si>
  <si>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</si>
  <si>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休憩1まで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</si>
  <si>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休憩1から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</si>
  <si>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休憩2まで</t>
    </r>
    <rPh sb="0" eb="2">
      <t>キュウケイ</t>
    </rPh>
    <phoneticPr fontId="0"/>
  </si>
  <si>
    <r>
      <rPr>
        <sz val="11"/>
        <color theme="1"/>
        <rFont val="Yu Gothic"/>
        <family val="2"/>
      </rPr>
      <t>休憩2から</t>
    </r>
    <rPh sb="0" eb="2">
      <t>キュウケイ</t>
    </rPh>
    <phoneticPr fontId="0"/>
  </si>
  <si>
    <r>
      <rPr>
        <sz val="11"/>
        <color theme="1"/>
        <rFont val="Yu Gothic"/>
        <family val="2"/>
      </rPr>
      <t>休憩3まで</t>
    </r>
    <rPh sb="0" eb="2">
      <t>キュウケイ</t>
    </rPh>
    <phoneticPr fontId="0"/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</si>
  <si>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</si>
  <si>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</si>
  <si>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</si>
  <si>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</si>
  <si>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</si>
  <si>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</si>
  <si>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</si>
  <si>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t>9:00</t>
  </si>
  <si>
    <t>18:00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</si>
  <si>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</si>
  <si>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</si>
  <si>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</si>
  <si>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</si>
  <si>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t>夏季休暇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</si>
  <si>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</si>
  <si>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</si>
  <si>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23/09/08(金)</t>
  </si>
  <si>
    <t>23/09/09(土)</t>
  </si>
  <si>
    <t>23/09/10(日)</t>
  </si>
  <si>
    <t>23/09/11(月)</t>
  </si>
  <si>
    <t>23/09/12(火)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</si>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</sst>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/00"/>
    <numFmt numFmtId="177" formatCode="yyyy/mm/dd\(aaa\)"/>
    <numFmt numFmtId="178" formatCode="yyyy/mm"/>
    <numFmt numFmtId="179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C4" sqref="C4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6"/>
      <c r="B2" t="s">
        <v>1</v>
      </c>
      <c r="C2" s="10" t="s">
        <v>2</v>
      </c>
      <c r="D2" s="5" t="s">
        <v>3</v>
      </c>
      <c r="E2" s="5"/>
    </row>
    <row r="3" spans="1:9">
      <c r="A3" s="6"/>
      <c r="B3" s="13">
        <f ca="1">TODAY()</f>
        <v>45173</v>
      </c>
      <c r="C3" s="16"/>
      <c r="D3" s="4" t="s">
        <v>4</v>
      </c>
      <c r="E3" s="4"/>
    </row>
    <row r="4" spans="1:9">
      <c r="A4" s="6"/>
      <c r="B4" s="13"/>
      <c r="C4" s="11"/>
      <c r="D4" s="4" t="s">
        <v>5</v>
      </c>
      <c r="E4" s="4"/>
    </row>
    <row r="5" spans="1:9">
      <c r="A5" s="6"/>
      <c r="B5" s="13"/>
      <c r="C5" s="11"/>
      <c r="D5" s="14"/>
      <c r="E5" s="14"/>
    </row>
    <row r="6" spans="1:9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9">
      <c r="A7" s="6"/>
      <c r="B7" s="12">
        <f ca="1">IF(C3="",DATE(YEAR(B3),MONTH(B3),1),DATE(YEAR(C3),MONTH(C3),1))</f>
        <v>45170</v>
      </c>
      <c r="C7" s="2"/>
      <c r="D7" s="2"/>
      <c r="E7" s="9"/>
      <c r="F7" s="7" t="s">
        <v>11</v>
      </c>
      <c r="G7" s="6"/>
      <c r="H7" t="s">
        <v>11</v>
      </c>
      <c r="I7">
        <v>1</v>
      </c>
    </row>
    <row r="8" spans="1:9">
      <c r="A8" s="6"/>
      <c r="B8" s="12">
        <f t="shared" ref="B8:B37" ca="1" si="0">B7+1</f>
        <v>45171</v>
      </c>
      <c r="C8" s="2"/>
      <c r="D8" s="2"/>
      <c r="E8" s="7"/>
      <c r="F8" s="7"/>
      <c r="G8" s="6"/>
      <c r="H8" s="6" t="s">
        <v>12</v>
      </c>
    </row>
    <row r="9" spans="1:9">
      <c r="A9" s="6"/>
      <c r="B9" s="12">
        <f t="shared" ca="1" si="0"/>
        <v>45172</v>
      </c>
      <c r="C9" s="2"/>
      <c r="D9" s="2"/>
      <c r="E9" s="7"/>
      <c r="F9" s="7"/>
      <c r="G9" s="6"/>
      <c r="H9" s="6"/>
    </row>
    <row r="10" spans="1:9">
      <c r="A10" s="6"/>
      <c r="B10" s="12">
        <f t="shared" ca="1" si="0"/>
        <v>45173</v>
      </c>
      <c r="C10" s="2"/>
      <c r="D10" s="2"/>
      <c r="E10" s="7"/>
      <c r="F10" s="7"/>
      <c r="G10" s="6"/>
      <c r="H10" s="6"/>
    </row>
    <row r="11" spans="1:9">
      <c r="A11" s="6"/>
      <c r="B11" s="12">
        <f t="shared" ca="1" si="0"/>
        <v>45174</v>
      </c>
      <c r="C11" s="2"/>
      <c r="D11" s="2"/>
      <c r="E11" s="7"/>
      <c r="F11" s="7"/>
      <c r="G11" s="6"/>
      <c r="H11" s="6"/>
    </row>
    <row r="12" spans="1:9">
      <c r="A12" s="6"/>
      <c r="B12" s="12">
        <f t="shared" ca="1" si="0"/>
        <v>45175</v>
      </c>
      <c r="C12" s="2"/>
      <c r="D12" s="2"/>
      <c r="E12" s="7"/>
      <c r="F12" s="7"/>
      <c r="G12" s="6"/>
      <c r="H12" s="6"/>
    </row>
    <row r="13" spans="1:9">
      <c r="A13" s="6"/>
      <c r="B13" s="12">
        <f t="shared" ca="1" si="0"/>
        <v>45176</v>
      </c>
      <c r="C13" s="2"/>
      <c r="D13" s="2"/>
      <c r="E13" s="7"/>
      <c r="F13" s="7"/>
      <c r="G13" s="6"/>
      <c r="H13" s="6"/>
    </row>
    <row r="14" spans="1:9">
      <c r="A14" s="6"/>
      <c r="B14" s="12">
        <f t="shared" ca="1" si="0"/>
        <v>45177</v>
      </c>
      <c r="C14" s="2"/>
      <c r="D14" s="2"/>
      <c r="E14" s="7"/>
      <c r="F14" s="7"/>
      <c r="G14" s="6"/>
      <c r="H14" s="6"/>
    </row>
    <row r="15" spans="1:9">
      <c r="A15" s="6"/>
      <c r="B15" s="12">
        <f t="shared" ca="1" si="0"/>
        <v>45178</v>
      </c>
      <c r="C15" s="2"/>
      <c r="D15" s="2"/>
      <c r="E15" s="7"/>
      <c r="F15" s="7"/>
      <c r="G15" s="6"/>
      <c r="H15" s="6"/>
    </row>
    <row r="16" spans="1:9">
      <c r="A16" s="6"/>
      <c r="B16" s="12">
        <f t="shared" ca="1" si="0"/>
        <v>45179</v>
      </c>
      <c r="C16" s="2"/>
      <c r="D16" s="2"/>
      <c r="E16" s="7"/>
      <c r="F16" s="7"/>
      <c r="G16" s="6"/>
      <c r="H16" s="6"/>
    </row>
    <row r="17" spans="1:8">
      <c r="A17" s="6"/>
      <c r="B17" s="12">
        <f t="shared" ca="1" si="0"/>
        <v>45180</v>
      </c>
      <c r="C17" s="2"/>
      <c r="D17" s="2"/>
      <c r="E17" s="7"/>
      <c r="F17" s="7"/>
      <c r="G17" s="6"/>
      <c r="H17" s="6"/>
    </row>
    <row r="18" spans="1:8">
      <c r="A18" s="6"/>
      <c r="B18" s="12">
        <f t="shared" ca="1" si="0"/>
        <v>45181</v>
      </c>
      <c r="C18" s="2"/>
      <c r="D18" s="2"/>
      <c r="E18" s="7"/>
      <c r="F18" s="7"/>
      <c r="G18" s="6"/>
      <c r="H18" s="6"/>
    </row>
    <row r="19" spans="1:8">
      <c r="A19" s="6"/>
      <c r="B19" s="12">
        <f t="shared" ca="1" si="0"/>
        <v>45182</v>
      </c>
      <c r="C19" s="2"/>
      <c r="D19" s="2"/>
      <c r="E19" s="7"/>
      <c r="F19" s="7"/>
      <c r="G19" s="6"/>
      <c r="H19" s="6"/>
    </row>
    <row r="20" spans="1:8">
      <c r="B20" s="12">
        <f t="shared" ca="1" si="0"/>
        <v>45183</v>
      </c>
      <c r="C20" s="2"/>
      <c r="D20" s="2"/>
      <c r="E20" s="7"/>
      <c r="F20" s="7"/>
      <c r="G20" s="6"/>
      <c r="H20" s="6"/>
    </row>
    <row r="21" spans="1:8">
      <c r="B21" s="12">
        <f t="shared" ca="1" si="0"/>
        <v>45184</v>
      </c>
      <c r="C21" s="2"/>
      <c r="D21" s="2"/>
      <c r="E21" s="7"/>
      <c r="F21" s="7"/>
      <c r="G21" s="6"/>
      <c r="H21" s="6"/>
    </row>
    <row r="22" spans="1:8">
      <c r="B22" s="12">
        <f t="shared" ca="1" si="0"/>
        <v>45185</v>
      </c>
      <c r="C22" s="1"/>
      <c r="D22" s="1"/>
      <c r="E22" s="8"/>
      <c r="F22" s="8"/>
    </row>
    <row r="23" spans="1:8">
      <c r="B23" s="12">
        <f t="shared" ca="1" si="0"/>
        <v>45186</v>
      </c>
      <c r="C23" s="1"/>
      <c r="D23" s="1"/>
      <c r="E23" s="8"/>
      <c r="F23" s="8"/>
    </row>
    <row r="24" spans="1:8">
      <c r="B24" s="12">
        <f t="shared" ca="1" si="0"/>
        <v>45187</v>
      </c>
      <c r="C24" s="1"/>
      <c r="D24" s="1"/>
      <c r="E24" s="8"/>
      <c r="F24" s="8"/>
    </row>
    <row r="25" spans="1:8">
      <c r="B25" s="12">
        <f t="shared" ca="1" si="0"/>
        <v>45188</v>
      </c>
      <c r="C25" s="1"/>
      <c r="D25" s="1"/>
      <c r="E25" s="8"/>
      <c r="F25" s="8"/>
    </row>
    <row r="26" spans="1:8">
      <c r="B26" s="12">
        <f t="shared" ca="1" si="0"/>
        <v>45189</v>
      </c>
      <c r="C26" s="1"/>
      <c r="D26" s="1"/>
      <c r="E26" s="8"/>
      <c r="F26" s="8"/>
    </row>
    <row r="27" spans="1:8">
      <c r="B27" s="12">
        <f t="shared" ca="1" si="0"/>
        <v>45190</v>
      </c>
      <c r="C27" s="1"/>
      <c r="D27" s="1"/>
      <c r="E27" s="8"/>
      <c r="F27" s="8"/>
    </row>
    <row r="28" spans="1:8">
      <c r="B28" s="12">
        <f t="shared" ca="1" si="0"/>
        <v>45191</v>
      </c>
      <c r="C28" s="1"/>
      <c r="D28" s="1"/>
      <c r="E28" s="8"/>
      <c r="F28" s="8"/>
    </row>
    <row r="29" spans="1:8">
      <c r="B29" s="12">
        <f t="shared" ca="1" si="0"/>
        <v>45192</v>
      </c>
      <c r="C29" s="1"/>
      <c r="D29" s="1"/>
      <c r="E29" s="8"/>
      <c r="F29" s="8"/>
    </row>
    <row r="30" spans="1:8">
      <c r="B30" s="12">
        <f t="shared" ca="1" si="0"/>
        <v>45193</v>
      </c>
      <c r="C30" s="1"/>
      <c r="D30" s="1"/>
      <c r="E30" s="8"/>
      <c r="F30" s="8"/>
    </row>
    <row r="31" spans="1:8">
      <c r="B31" s="12">
        <f t="shared" ca="1" si="0"/>
        <v>45194</v>
      </c>
      <c r="C31" s="1"/>
      <c r="D31" s="1"/>
      <c r="E31" s="8"/>
      <c r="F31" s="8"/>
    </row>
    <row r="32" spans="1:8">
      <c r="B32" s="12">
        <f t="shared" ca="1" si="0"/>
        <v>45195</v>
      </c>
      <c r="C32" s="1"/>
      <c r="D32" s="1"/>
      <c r="E32" s="8"/>
      <c r="F32" s="8"/>
    </row>
    <row r="33" spans="2:6">
      <c r="B33" s="12">
        <f t="shared" ca="1" si="0"/>
        <v>45196</v>
      </c>
      <c r="C33" s="1"/>
      <c r="D33" s="1"/>
      <c r="E33" s="8"/>
      <c r="F33" s="8"/>
    </row>
    <row r="34" spans="2:6">
      <c r="B34" s="12">
        <f t="shared" ca="1" si="0"/>
        <v>45197</v>
      </c>
      <c r="C34" s="1"/>
      <c r="D34" s="1"/>
      <c r="E34" s="8"/>
      <c r="F34" s="8"/>
    </row>
    <row r="35" spans="2:6">
      <c r="B35" s="12">
        <f t="shared" ca="1" si="0"/>
        <v>45198</v>
      </c>
      <c r="C35" s="1"/>
      <c r="D35" s="1"/>
      <c r="E35" s="8"/>
      <c r="F35" s="8"/>
    </row>
    <row r="36" spans="2:6">
      <c r="B36" s="12">
        <f t="shared" ca="1" si="0"/>
        <v>45199</v>
      </c>
      <c r="C36" s="1"/>
      <c r="D36" s="1"/>
      <c r="E36" s="8"/>
      <c r="F36" s="8"/>
    </row>
    <row r="37" spans="2:6">
      <c r="B37" s="12">
        <f t="shared" ca="1" si="0"/>
        <v>45200</v>
      </c>
      <c r="C37" s="1"/>
      <c r="D37" s="1"/>
      <c r="E37" s="8"/>
      <c r="F37" s="8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2:S31"/>
  <sheetViews>
    <sheetView workbookViewId="0">
      <selection activeCell="G11" sqref="G11"/>
    </sheetView>
  </sheetViews>
  <sheetFormatPr defaultRowHeight="18"/>
  <sheetData>
    <row r="2" spans="2:19">
      <c r="B2" t="s">
        <v>13</v>
      </c>
      <c r="C2" t="s">
        <v>14</v>
      </c>
      <c r="D2" t="s">
        <v>15</v>
      </c>
      <c r="E2" t="s">
        <v>16</v>
      </c>
      <c r="H2" s="17"/>
      <c r="I2" s="17"/>
      <c r="J2" s="17"/>
      <c r="K2" s="17"/>
      <c r="L2" s="17"/>
      <c r="M2" s="17"/>
      <c r="N2" s="17"/>
      <c r="Q2" t="s">
        <v>17</v>
      </c>
    </row>
    <row r="3" spans="2:19">
      <c r="B3" t="s">
        <v>18</v>
      </c>
      <c r="C3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7"/>
      <c r="Q3" t="s">
        <v>26</v>
      </c>
      <c r="R3" t="s">
        <v>27</v>
      </c>
      <c r="S3" t="s">
        <v>28</v>
      </c>
    </row>
    <row r="4" spans="2:19">
      <c r="B4" t="s">
        <v>29</v>
      </c>
      <c r="C4" t="s">
        <v>30</v>
      </c>
      <c r="H4" s="17">
        <f>IF(E4 &gt; $S$7, E4, $S$7)</f>
        <v>0.375</v>
      </c>
      <c r="I4" s="17">
        <f>IF(F4 &gt; $R$4, $R$4, F4)</f>
        <v>0</v>
      </c>
      <c r="J4" s="17" t="str">
        <f>IF(F4 &gt; $S$4, $S$4, "昼休憩後はいません")</f>
        <v>昼休憩後はいません</v>
      </c>
      <c r="K4" s="17">
        <f>IF(F4 &gt; $R$5, $R$5, F4)</f>
        <v>0</v>
      </c>
      <c r="L4" s="17" t="b">
        <f>IF(F4 &gt; $S$5, $S$5, FALSE)</f>
        <v>0</v>
      </c>
      <c r="M4" s="17" t="b">
        <f>IF(L4 = FALSE, FALSE,IF(F4 &gt; $R$6, $R$6, F4))</f>
        <v>0</v>
      </c>
      <c r="N4" s="17"/>
      <c r="Q4" t="s">
        <v>31</v>
      </c>
      <c r="R4" s="15">
        <v>0.5</v>
      </c>
      <c r="S4" s="15">
        <v>0.54166666666666696</v>
      </c>
    </row>
    <row r="5" spans="2:19">
      <c r="B5" t="s">
        <v>32</v>
      </c>
      <c r="C5" t="s">
        <v>14</v>
      </c>
      <c r="D5" t="s">
        <v>15</v>
      </c>
      <c r="E5" t="s">
        <v>33</v>
      </c>
      <c r="F5" t="s">
        <v>34</v>
      </c>
      <c r="H5" s="17" t="str">
        <f>IF(E5 &gt; $S$7, E5, $S$7)</f>
        <v>9:00</v>
      </c>
      <c r="I5" s="17">
        <f>IF(F5 &gt; $R$4, $R$4, F5)</f>
        <v>0.5</v>
      </c>
      <c r="J5" s="17">
        <f>IF(F5 &gt; $S$4, $S$4, "昼休憩後はいません")</f>
        <v>0.54166666666666696</v>
      </c>
      <c r="K5" s="17">
        <f>IF(F5 &gt; $R$5, $R$5, F5)</f>
        <v>0.75</v>
      </c>
      <c r="L5" s="17">
        <f>IF(F5 &gt; $S$5, $S$5, FALSE)</f>
        <v>0.77083333333333304</v>
      </c>
      <c r="M5" s="17">
        <f>IF(L5 = FALSE, FALSE,IF(F5 &gt; $R$6, $R$6, F5))</f>
        <v>0.97916666666666696</v>
      </c>
      <c r="N5" s="17"/>
      <c r="Q5" t="s">
        <v>35</v>
      </c>
      <c r="R5" s="15">
        <v>0.75</v>
      </c>
      <c r="S5" s="15">
        <v>0.77083333333333304</v>
      </c>
    </row>
    <row r="6" spans="2:19">
      <c r="B6" t="s">
        <v>36</v>
      </c>
      <c r="C6" t="s">
        <v>14</v>
      </c>
      <c r="D6" t="s">
        <v>15</v>
      </c>
      <c r="E6" t="s">
        <v>33</v>
      </c>
      <c r="F6" t="s">
        <v>34</v>
      </c>
      <c r="H6" s="17" t="str">
        <f>IF(E6 &gt; $S$7, E6, $S$7)</f>
        <v>9:00</v>
      </c>
      <c r="I6" s="17">
        <f>IF(F6 &gt; $R$4, $R$4, F6)</f>
        <v>0.5</v>
      </c>
      <c r="J6" s="17">
        <f>IF(F6 &gt; $S$4, $S$4, "昼休憩後はいません")</f>
        <v>0.54166666666666696</v>
      </c>
      <c r="K6" s="17">
        <f>IF(F6 &gt; $R$5, $R$5, F6)</f>
        <v>0.75</v>
      </c>
      <c r="L6" s="17">
        <f>IF(F6 &gt; $S$5, $S$5, FALSE)</f>
        <v>0.77083333333333304</v>
      </c>
      <c r="M6" s="17">
        <f>IF(L6 = FALSE, FALSE,IF(F6 &gt; $R$6, $R$6, F6))</f>
        <v>0.97916666666666696</v>
      </c>
      <c r="N6" s="17"/>
      <c r="Q6" t="s">
        <v>37</v>
      </c>
      <c r="R6" s="15">
        <v>0.97916666666666696</v>
      </c>
      <c r="S6" s="18">
        <v>2.0833333333333301E-2</v>
      </c>
    </row>
    <row r="7" spans="2:19">
      <c r="B7" t="s">
        <v>38</v>
      </c>
      <c r="C7" t="s">
        <v>39</v>
      </c>
      <c r="D7" s="15" t="s">
        <v>15</v>
      </c>
      <c r="H7" s="17">
        <f>IF(E7 &gt; $S$7, E7, $S$7)</f>
        <v>0.375</v>
      </c>
      <c r="I7" s="17">
        <f>IF(F7 &gt; $R$4, $R$4, F7)</f>
        <v>0</v>
      </c>
      <c r="J7" s="17" t="str">
        <f>IF(F7 &gt; $S$4, $S$4, "昼休憩後はいません")</f>
        <v>昼休憩後はいません</v>
      </c>
      <c r="K7" s="17">
        <f>IF(F7 &gt; $R$5, $R$5, F7)</f>
        <v>0</v>
      </c>
      <c r="L7" s="17" t="b">
        <f>IF(F7 &gt; $S$5, $S$5, FALSE)</f>
        <v>0</v>
      </c>
      <c r="M7" s="17" t="b">
        <f>IF(L7 = FALSE, FALSE,IF(F7 &gt; $R$6, $R$6, F7))</f>
        <v>0</v>
      </c>
      <c r="N7" s="17"/>
      <c r="Q7" t="s">
        <v>40</v>
      </c>
      <c r="R7" s="15">
        <v>0.20833333333333301</v>
      </c>
      <c r="S7" s="15">
        <v>0.375</v>
      </c>
    </row>
    <row r="8" spans="2:19">
      <c r="B8" t="s">
        <v>41</v>
      </c>
      <c r="C8" t="s">
        <v>14</v>
      </c>
      <c r="D8" t="s">
        <v>15</v>
      </c>
      <c r="E8" t="s">
        <v>33</v>
      </c>
      <c r="F8" t="s">
        <v>34</v>
      </c>
      <c r="H8" s="17" t="str">
        <f>IF(E8 &gt; $S$7, E8, $S$7)</f>
        <v>9:00</v>
      </c>
      <c r="I8" s="17">
        <f>IF(F8 &gt; $R$4, $R$4, F8)</f>
        <v>0.5</v>
      </c>
      <c r="J8" s="17">
        <f>IF(F8 &gt; $S$4, $S$4, "昼休憩後はいません")</f>
        <v>0.54166666666666696</v>
      </c>
      <c r="K8" s="17">
        <f>IF(F8 &gt; $R$5, $R$5, F8)</f>
        <v>0.75</v>
      </c>
      <c r="L8" s="17">
        <f>IF(F8 &gt; $S$5, $S$5, FALSE)</f>
        <v>0.77083333333333304</v>
      </c>
      <c r="M8" s="17">
        <f>IF(L8 = FALSE, FALSE,IF(F8 &gt; $R$6, $R$6, F8))</f>
        <v>0.97916666666666696</v>
      </c>
      <c r="N8" s="17"/>
    </row>
    <row r="9" spans="2:19">
      <c r="B9" t="s">
        <v>42</v>
      </c>
      <c r="C9" t="s">
        <v>14</v>
      </c>
      <c r="D9" t="s">
        <v>15</v>
      </c>
      <c r="E9" t="s">
        <v>33</v>
      </c>
      <c r="F9" t="s">
        <v>34</v>
      </c>
    </row>
    <row r="10" spans="2:19">
      <c r="B10" t="s">
        <v>43</v>
      </c>
      <c r="C10" t="s">
        <v>19</v>
      </c>
    </row>
    <row r="11" spans="2:19">
      <c r="B11" t="s">
        <v>44</v>
      </c>
      <c r="C11" t="s">
        <v>30</v>
      </c>
    </row>
    <row r="12" spans="2:19">
      <c r="B12" t="s">
        <v>45</v>
      </c>
      <c r="C12" t="s">
        <v>14</v>
      </c>
      <c r="D12" t="s">
        <v>15</v>
      </c>
      <c r="E12" t="s">
        <v>33</v>
      </c>
      <c r="F12" t="s">
        <v>34</v>
      </c>
    </row>
    <row r="13" spans="2:19">
      <c r="B13" t="s">
        <v>46</v>
      </c>
      <c r="C13" t="s">
        <v>14</v>
      </c>
      <c r="D13" t="s">
        <v>15</v>
      </c>
      <c r="E13" t="s">
        <v>33</v>
      </c>
      <c r="F13" t="s">
        <v>34</v>
      </c>
    </row>
    <row r="14" spans="2:19">
      <c r="B14" t="s">
        <v>47</v>
      </c>
      <c r="C14" t="s">
        <v>14</v>
      </c>
      <c r="D14" t="s">
        <v>15</v>
      </c>
      <c r="E14" t="s">
        <v>33</v>
      </c>
      <c r="F14" t="s">
        <v>34</v>
      </c>
    </row>
    <row r="15" spans="2:19">
      <c r="B15" t="s">
        <v>48</v>
      </c>
      <c r="C15" t="s">
        <v>14</v>
      </c>
      <c r="D15" t="s">
        <v>15</v>
      </c>
      <c r="E15" t="s">
        <v>33</v>
      </c>
      <c r="F15" t="s">
        <v>34</v>
      </c>
    </row>
    <row r="16" spans="2:19">
      <c r="B16" t="s">
        <v>49</v>
      </c>
      <c r="C16" t="s">
        <v>14</v>
      </c>
      <c r="D16" t="s">
        <v>15</v>
      </c>
      <c r="E16" t="s">
        <v>33</v>
      </c>
      <c r="F16" t="s">
        <v>34</v>
      </c>
    </row>
    <row r="17" spans="2:6">
      <c r="B17" t="s">
        <v>50</v>
      </c>
      <c r="C17" t="s">
        <v>19</v>
      </c>
    </row>
    <row r="18" spans="2:6">
      <c r="B18" t="s">
        <v>51</v>
      </c>
      <c r="C18" t="s">
        <v>30</v>
      </c>
    </row>
    <row r="19" spans="2:6">
      <c r="B19" t="s">
        <v>52</v>
      </c>
      <c r="C19" t="s">
        <v>19</v>
      </c>
    </row>
    <row r="20" spans="2:6">
      <c r="B20" t="s">
        <v>53</v>
      </c>
      <c r="C20" t="s">
        <v>14</v>
      </c>
      <c r="D20" t="s">
        <v>15</v>
      </c>
      <c r="E20" t="s">
        <v>33</v>
      </c>
      <c r="F20" t="s">
        <v>34</v>
      </c>
    </row>
    <row r="21" spans="2:6">
      <c r="B21" t="s">
        <v>54</v>
      </c>
      <c r="C21" t="s">
        <v>14</v>
      </c>
      <c r="D21" t="s">
        <v>15</v>
      </c>
      <c r="E21" t="s">
        <v>33</v>
      </c>
      <c r="F21" t="s">
        <v>34</v>
      </c>
    </row>
    <row r="22" spans="2:6">
      <c r="B22" t="s">
        <v>55</v>
      </c>
      <c r="C22" t="s">
        <v>14</v>
      </c>
      <c r="D22" t="s">
        <v>15</v>
      </c>
      <c r="E22" t="s">
        <v>33</v>
      </c>
      <c r="F22" t="s">
        <v>34</v>
      </c>
    </row>
    <row r="23" spans="2:6">
      <c r="B23" t="s">
        <v>56</v>
      </c>
      <c r="C23" t="s">
        <v>14</v>
      </c>
      <c r="D23" t="s">
        <v>15</v>
      </c>
      <c r="E23" t="s">
        <v>33</v>
      </c>
      <c r="F23" t="s">
        <v>34</v>
      </c>
    </row>
    <row r="24" spans="2:6">
      <c r="B24" t="s">
        <v>57</v>
      </c>
      <c r="C24" t="s">
        <v>19</v>
      </c>
    </row>
    <row r="25" spans="2:6">
      <c r="B25" t="s">
        <v>58</v>
      </c>
      <c r="C25" t="s">
        <v>30</v>
      </c>
    </row>
    <row r="26" spans="2:6">
      <c r="B26" t="s">
        <v>59</v>
      </c>
      <c r="C26" t="s">
        <v>14</v>
      </c>
      <c r="D26" t="s">
        <v>15</v>
      </c>
      <c r="E26" t="s">
        <v>33</v>
      </c>
      <c r="F26" t="s">
        <v>34</v>
      </c>
    </row>
    <row r="27" spans="2:6">
      <c r="B27" t="s">
        <v>60</v>
      </c>
      <c r="C27" t="s">
        <v>14</v>
      </c>
      <c r="D27" t="s">
        <v>15</v>
      </c>
      <c r="E27" t="s">
        <v>33</v>
      </c>
      <c r="F27" t="s">
        <v>34</v>
      </c>
    </row>
    <row r="28" spans="2:6">
      <c r="B28" t="s">
        <v>61</v>
      </c>
      <c r="C28" t="s">
        <v>14</v>
      </c>
      <c r="D28" t="s">
        <v>15</v>
      </c>
      <c r="E28" t="s">
        <v>33</v>
      </c>
      <c r="F28" t="s">
        <v>34</v>
      </c>
    </row>
    <row r="29" spans="2:6">
      <c r="B29" t="s">
        <v>62</v>
      </c>
      <c r="C29" t="s">
        <v>14</v>
      </c>
      <c r="D29" t="s">
        <v>15</v>
      </c>
      <c r="E29" t="s">
        <v>33</v>
      </c>
      <c r="F29" t="s">
        <v>34</v>
      </c>
    </row>
    <row r="30" spans="2:6">
      <c r="B30" t="s">
        <v>63</v>
      </c>
      <c r="C30" t="s">
        <v>14</v>
      </c>
      <c r="D30" t="s">
        <v>15</v>
      </c>
      <c r="E30" t="s">
        <v>33</v>
      </c>
      <c r="F30" t="s">
        <v>34</v>
      </c>
    </row>
    <row r="31" spans="2:6">
      <c r="B31" t="s">
        <v>64</v>
      </c>
      <c r="C31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王 瑞琦</cp:lastModifiedBy>
  <dcterms:created xsi:type="dcterms:W3CDTF">2015-06-05T18:19:34Z</dcterms:created>
  <dcterms:modified xsi:type="dcterms:W3CDTF">2023-09-04T08:05:24Z</dcterms:modified>
</cp:coreProperties>
</file>