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167" documentId="13_ncr:1_{4B61595E-0943-4C91-ABA5-85F52610468E}" xr6:coauthVersionLast="47" xr6:coauthVersionMax="47" xr10:uidLastSave="{7650A7DA-09E6-447B-A3DE-14C5C2CCAFC8}"/>
  <bookViews>
    <workbookView xWindow="-110" yWindow="-110" windowWidth="19420" windowHeight="10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M8" i="3" s="1"/>
  <c r="K8" i="3"/>
  <c r="J8" i="3"/>
  <c r="I8" i="3"/>
  <c r="H8" i="3"/>
  <c r="L7" i="3"/>
  <c r="M7" i="3" s="1"/>
  <c r="K7" i="3"/>
  <c r="J7" i="3"/>
  <c r="I7" i="3"/>
  <c r="H7" i="3"/>
  <c r="L6" i="3"/>
  <c r="M6" i="3" s="1"/>
  <c r="K6" i="3"/>
  <c r="J6" i="3"/>
  <c r="I6" i="3"/>
  <c r="H6" i="3"/>
  <c r="L5" i="3"/>
  <c r="M5" i="3" s="1"/>
  <c r="K5" i="3"/>
  <c r="J5" i="3"/>
  <c r="I5" i="3"/>
  <c r="H5" i="3"/>
  <c r="L4" i="3"/>
  <c r="M4" i="3" s="1"/>
  <c r="K4" i="3"/>
  <c r="J4" i="3"/>
  <c r="I4" i="3"/>
  <c r="H4" i="3"/>
  <c r="B3" i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<sst xmlns="http://schemas.openxmlformats.org/spreadsheetml/2006/main" count="207" uniqueCount="72">
  <si>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</si>
  <si>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</si>
  <si>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</si>
  <si>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</si>
  <si>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</si>
  <si>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</si>
  <si>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</si>
  <si>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</si>
  <si>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</si>
  <si>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</si>
  <si>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</si>
  <si>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</si>
  <si>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</si>
  <si>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</si>
  <si>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</si>
  <si>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</si>
  <si>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</si>
  <si>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</si>
  <si>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</si>
  <si>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</si>
  <si>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</si>
  <si>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</si>
  <si>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</si>
  <si>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</si>
  <si>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</si>
  <si>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</si>
  <si>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</si>
  <si>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</si>
  <si>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</si>
  <si>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</si>
  <si>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</si>
  <si>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</si>
  <si>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</si>
  <si>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</si>
  <si>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</si>
  <si>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営業支援</t>
    <phoneticPr fontId="1"/>
  </si>
  <si>
    <t>営業支援</t>
    <rPh sb="0" eb="2">
      <t>エイギョウ</t>
    </rPh>
    <rPh sb="2" eb="4">
      <t>シエン</t>
    </rPh>
    <phoneticPr fontId="1"/>
  </si>
  <si>
    <t>営業支援</t>
    <phoneticPr fontId="1"/>
  </si>
  <si>
    <t>夏季休暇</t>
  </si>
  <si>
    <t>カテゴリーを選択</t>
    <rPh sb="6" eb="8">
      <t>センタク</t>
    </rPh>
    <phoneticPr fontId="0"/>
  </si>
  <si>
    <t>日付</t>
    <rPh sb="0" eb="2">
      <t>ヒヅケ</t>
    </rPh>
    <phoneticPr fontId="0"/>
  </si>
  <si>
    <t>23/08/01(火)</t>
  </si>
  <si>
    <t>23/08/02(水)</t>
  </si>
  <si>
    <t>23/08/03(木)</t>
  </si>
  <si>
    <t>23/08/04(金)</t>
  </si>
  <si>
    <t>23/08/05(土)</t>
  </si>
  <si>
    <t>23/08/06(日)</t>
  </si>
  <si>
    <t>23/08/07(月)</t>
  </si>
  <si>
    <t>23/08/08(火)</t>
  </si>
  <si>
    <t>23/08/09(水)</t>
  </si>
  <si>
    <t>23/08/10(木)</t>
  </si>
  <si>
    <t>23/08/11(金)</t>
  </si>
  <si>
    <t>23/08/12(土)</t>
  </si>
  <si>
    <t>23/08/13(日)</t>
  </si>
  <si>
    <t>23/08/14(月)</t>
  </si>
  <si>
    <t>23/08/15(火)</t>
  </si>
  <si>
    <t>23/08/16(水)</t>
  </si>
  <si>
    <t>23/08/17(木)</t>
  </si>
  <si>
    <t>23/08/18(金)</t>
  </si>
  <si>
    <t>23/08/19(土)</t>
  </si>
  <si>
    <t>23/08/20(日)</t>
  </si>
  <si>
    <t>23/08/21(月)</t>
  </si>
  <si>
    <t>23/08/22(火)</t>
  </si>
  <si>
    <t>23/08/23(水)</t>
  </si>
  <si>
    <t>23/08/24(木)</t>
  </si>
  <si>
    <t>23/08/25(金)</t>
  </si>
  <si>
    <t>23/08/26(土)</t>
  </si>
  <si>
    <t>23/08/27(日)</t>
  </si>
  <si>
    <t>23/08/28(月)</t>
  </si>
  <si>
    <t>23/08/29(火)</t>
  </si>
  <si>
    <t>23/08/30(水)</t>
  </si>
  <si>
    <t>23/08/31(木)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</si>
</sst>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4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2" fillId="0" borderId="0" xfId="0" applyFont="1" applyAlignment="1">
      <alignment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84" fontId="0" fillId="0" borderId="0" xfId="0" applyNumberFormat="1" applyAlignment="1">
      <alignment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85" zoomScaleNormal="85" workbookViewId="0">
      <selection activeCell="B7" sqref="B7"/>
    </sheetView>
  </sheetViews>
  <sheetFormatPr defaultRowHeight="18"/>
  <cols>
    <col min="1" max="1" width="9.1640625" customWidth="1"/>
    <col min="2" max="2" width="16.33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5" t="s">
        <v>3</v>
      </c>
      <c r="E2" s="15"/>
    </row>
    <row r="3" spans="1:9">
      <c r="A3" s="1"/>
      <c r="B3" s="6">
        <f ca="1">TODAY()</f>
        <v>45169</v>
      </c>
      <c r="C3" s="8"/>
      <c r="D3" s="16" t="s">
        <v>4</v>
      </c>
      <c r="E3" s="16"/>
    </row>
    <row r="4" spans="1:9">
      <c r="A4" s="1"/>
      <c r="B4" s="6"/>
      <c r="C4" s="5"/>
      <c r="D4" s="16" t="s">
        <v>5</v>
      </c>
      <c r="E4" s="16"/>
    </row>
    <row r="5" spans="1:9">
      <c r="A5" s="1"/>
      <c r="B5" s="6"/>
      <c r="C5" s="5"/>
      <c r="D5" s="7"/>
      <c r="E5" s="7"/>
    </row>
    <row r="6" spans="1:9">
      <c r="A6" s="1"/>
      <c r="B6" s="14" t="s">
        <v>40</v>
      </c>
      <c r="C6" s="17" t="s">
        <v>6</v>
      </c>
      <c r="D6" s="17"/>
      <c r="E6" s="1" t="s">
        <v>7</v>
      </c>
      <c r="F6" s="1" t="s">
        <v>8</v>
      </c>
      <c r="G6" s="1"/>
      <c r="H6" s="1" t="s">
        <v>9</v>
      </c>
    </row>
    <row r="7" spans="1:9">
      <c r="A7" s="1"/>
      <c r="B7" s="20">
        <f ca="1">IF(C3="",DATE(YEAR(B3),MONTH(B3),1),DATE(YEAR(C3),MONTH(C3),1))</f>
        <v>45139</v>
      </c>
      <c r="C7" s="18" t="s">
        <v>35</v>
      </c>
      <c r="D7" s="18"/>
      <c r="E7" s="3" t="s">
        <v>39</v>
      </c>
      <c r="F7" s="2" t="s">
        <v>12</v>
      </c>
      <c r="G7" s="1"/>
      <c r="I7">
        <v>1</v>
      </c>
    </row>
    <row r="8" spans="1:9">
      <c r="A8" s="1"/>
      <c r="B8" s="20">
        <f t="shared" ref="B8:B37" ca="1" si="0">B7+1</f>
        <v>45140</v>
      </c>
      <c r="C8" s="18" t="s">
        <v>36</v>
      </c>
      <c r="D8" s="18"/>
      <c r="E8" s="3" t="s">
        <v>39</v>
      </c>
      <c r="F8" s="2" t="s">
        <v>11</v>
      </c>
      <c r="G8" s="1"/>
      <c r="H8" s="1"/>
    </row>
    <row r="9" spans="1:9">
      <c r="A9" s="1"/>
      <c r="B9" s="20">
        <f t="shared" ca="1" si="0"/>
        <v>45141</v>
      </c>
      <c r="C9" s="18" t="s">
        <v>35</v>
      </c>
      <c r="D9" s="18"/>
      <c r="E9" s="3" t="s">
        <v>39</v>
      </c>
      <c r="F9" s="2" t="s">
        <v>12</v>
      </c>
      <c r="G9" s="1"/>
      <c r="H9" s="1"/>
    </row>
    <row r="10" spans="1:9">
      <c r="A10" s="1"/>
      <c r="B10" s="20">
        <f t="shared" ca="1" si="0"/>
        <v>45142</v>
      </c>
      <c r="C10" s="18" t="s">
        <v>35</v>
      </c>
      <c r="D10" s="18"/>
      <c r="E10" s="3" t="s">
        <v>39</v>
      </c>
      <c r="F10" s="2" t="s">
        <v>11</v>
      </c>
      <c r="G10" s="1"/>
      <c r="H10" s="1"/>
    </row>
    <row r="11" spans="1:9">
      <c r="A11" s="1"/>
      <c r="B11" s="20">
        <f t="shared" ca="1" si="0"/>
        <v>45143</v>
      </c>
      <c r="C11" s="18" t="s">
        <v>35</v>
      </c>
      <c r="D11" s="18"/>
      <c r="E11" s="3" t="s">
        <v>39</v>
      </c>
      <c r="F11" s="2" t="s">
        <v>12</v>
      </c>
      <c r="G11" s="1"/>
      <c r="H11" s="1"/>
    </row>
    <row r="12" spans="1:9">
      <c r="A12" s="1"/>
      <c r="B12" s="20">
        <f t="shared" ca="1" si="0"/>
        <v>45144</v>
      </c>
      <c r="C12" s="18" t="s">
        <v>35</v>
      </c>
      <c r="D12" s="18"/>
      <c r="E12" s="3" t="s">
        <v>39</v>
      </c>
      <c r="F12" s="2" t="s">
        <v>11</v>
      </c>
      <c r="G12" s="1"/>
      <c r="H12" s="1"/>
    </row>
    <row r="13" spans="1:9">
      <c r="A13" s="1"/>
      <c r="B13" s="20">
        <f t="shared" ca="1" si="0"/>
        <v>45145</v>
      </c>
      <c r="C13" s="18" t="s">
        <v>35</v>
      </c>
      <c r="D13" s="18"/>
      <c r="E13" s="3" t="s">
        <v>39</v>
      </c>
      <c r="F13" s="2" t="s">
        <v>12</v>
      </c>
      <c r="G13" s="1"/>
      <c r="H13" s="1"/>
    </row>
    <row r="14" spans="1:9">
      <c r="A14" s="1"/>
      <c r="B14" s="20">
        <f t="shared" ca="1" si="0"/>
        <v>45146</v>
      </c>
      <c r="C14" s="18" t="s">
        <v>36</v>
      </c>
      <c r="D14" s="18"/>
      <c r="E14" s="3" t="s">
        <v>39</v>
      </c>
      <c r="F14" s="2" t="s">
        <v>11</v>
      </c>
      <c r="G14" s="1"/>
      <c r="H14" s="1"/>
    </row>
    <row r="15" spans="1:9">
      <c r="A15" s="1"/>
      <c r="B15" s="20">
        <f t="shared" ca="1" si="0"/>
        <v>45147</v>
      </c>
      <c r="C15" s="18" t="s">
        <v>36</v>
      </c>
      <c r="D15" s="18"/>
      <c r="E15" s="3" t="s">
        <v>39</v>
      </c>
      <c r="F15" s="2" t="s">
        <v>12</v>
      </c>
      <c r="G15" s="1"/>
      <c r="H15" s="1"/>
    </row>
    <row r="16" spans="1:9">
      <c r="A16" s="1"/>
      <c r="B16" s="20">
        <f t="shared" ca="1" si="0"/>
        <v>45148</v>
      </c>
      <c r="C16" s="18" t="s">
        <v>36</v>
      </c>
      <c r="D16" s="18"/>
      <c r="E16" s="3" t="s">
        <v>39</v>
      </c>
      <c r="F16" s="2" t="s">
        <v>11</v>
      </c>
      <c r="G16" s="1"/>
      <c r="H16" s="1"/>
    </row>
    <row r="17" spans="1:8">
      <c r="A17" s="1"/>
      <c r="B17" s="20">
        <f t="shared" ca="1" si="0"/>
        <v>45149</v>
      </c>
      <c r="C17" s="18" t="s">
        <v>36</v>
      </c>
      <c r="D17" s="18"/>
      <c r="E17" s="3" t="s">
        <v>39</v>
      </c>
      <c r="F17" s="2" t="s">
        <v>12</v>
      </c>
      <c r="G17" s="1"/>
      <c r="H17" s="1"/>
    </row>
    <row r="18" spans="1:8">
      <c r="A18" s="1"/>
      <c r="B18" s="20">
        <f t="shared" ca="1" si="0"/>
        <v>45150</v>
      </c>
      <c r="C18" s="18" t="s">
        <v>36</v>
      </c>
      <c r="D18" s="18"/>
      <c r="E18" s="3" t="s">
        <v>39</v>
      </c>
      <c r="F18" s="2" t="s">
        <v>11</v>
      </c>
      <c r="G18" s="1"/>
      <c r="H18" s="1"/>
    </row>
    <row r="19" spans="1:8">
      <c r="A19" s="1"/>
      <c r="B19" s="20">
        <f t="shared" ca="1" si="0"/>
        <v>45151</v>
      </c>
      <c r="C19" s="18" t="s">
        <v>36</v>
      </c>
      <c r="D19" s="18"/>
      <c r="E19" s="3" t="s">
        <v>39</v>
      </c>
      <c r="F19" s="2" t="s">
        <v>12</v>
      </c>
      <c r="G19" s="1"/>
      <c r="H19" s="1"/>
    </row>
    <row r="20" spans="1:8">
      <c r="B20" s="20">
        <f t="shared" ca="1" si="0"/>
        <v>45152</v>
      </c>
      <c r="C20" s="18" t="s">
        <v>36</v>
      </c>
      <c r="D20" s="18"/>
      <c r="E20" s="3" t="s">
        <v>39</v>
      </c>
      <c r="F20" s="2" t="s">
        <v>11</v>
      </c>
      <c r="G20" s="1"/>
      <c r="H20" s="1"/>
    </row>
    <row r="21" spans="1:8">
      <c r="B21" s="20">
        <f t="shared" ca="1" si="0"/>
        <v>45153</v>
      </c>
      <c r="C21" s="18" t="s">
        <v>37</v>
      </c>
      <c r="D21" s="18"/>
      <c r="E21" s="3" t="s">
        <v>39</v>
      </c>
      <c r="F21" s="2" t="s">
        <v>12</v>
      </c>
      <c r="G21" s="1"/>
      <c r="H21" s="1"/>
    </row>
    <row r="22" spans="1:8">
      <c r="B22" s="20">
        <f t="shared" ca="1" si="0"/>
        <v>45154</v>
      </c>
      <c r="C22" s="18" t="s">
        <v>37</v>
      </c>
      <c r="D22" s="18"/>
      <c r="E22" s="3" t="s">
        <v>39</v>
      </c>
      <c r="F22" s="2" t="s">
        <v>11</v>
      </c>
    </row>
    <row r="23" spans="1:8">
      <c r="B23" s="20">
        <f t="shared" ca="1" si="0"/>
        <v>45155</v>
      </c>
      <c r="C23" s="19" t="s">
        <v>37</v>
      </c>
      <c r="D23" s="19"/>
      <c r="E23" s="3" t="s">
        <v>39</v>
      </c>
      <c r="F23" s="2" t="s">
        <v>12</v>
      </c>
    </row>
    <row r="24" spans="1:8">
      <c r="B24" s="20">
        <f t="shared" ca="1" si="0"/>
        <v>45156</v>
      </c>
      <c r="C24" s="19" t="s">
        <v>37</v>
      </c>
      <c r="D24" s="19"/>
      <c r="E24" s="3" t="s">
        <v>39</v>
      </c>
      <c r="F24" s="2" t="s">
        <v>11</v>
      </c>
    </row>
    <row r="25" spans="1:8">
      <c r="B25" s="20">
        <f t="shared" ca="1" si="0"/>
        <v>45157</v>
      </c>
      <c r="C25" s="19" t="s">
        <v>37</v>
      </c>
      <c r="D25" s="19"/>
      <c r="E25" s="3" t="s">
        <v>39</v>
      </c>
      <c r="F25" s="2" t="s">
        <v>12</v>
      </c>
    </row>
    <row r="26" spans="1:8">
      <c r="B26" s="20">
        <f t="shared" ca="1" si="0"/>
        <v>45158</v>
      </c>
      <c r="C26" s="19" t="s">
        <v>37</v>
      </c>
      <c r="D26" s="19"/>
      <c r="E26" s="3" t="s">
        <v>39</v>
      </c>
      <c r="F26" s="2" t="s">
        <v>11</v>
      </c>
    </row>
    <row r="27" spans="1:8">
      <c r="B27" s="20">
        <f t="shared" ca="1" si="0"/>
        <v>45159</v>
      </c>
      <c r="C27" s="19" t="s">
        <v>37</v>
      </c>
      <c r="D27" s="19"/>
      <c r="E27" s="3" t="s">
        <v>39</v>
      </c>
      <c r="F27" s="2" t="s">
        <v>12</v>
      </c>
    </row>
    <row r="28" spans="1:8">
      <c r="B28" s="20">
        <f t="shared" ca="1" si="0"/>
        <v>45160</v>
      </c>
      <c r="C28" s="19" t="s">
        <v>36</v>
      </c>
      <c r="D28" s="19"/>
      <c r="E28" s="3" t="s">
        <v>39</v>
      </c>
      <c r="F28" s="2" t="s">
        <v>11</v>
      </c>
    </row>
    <row r="29" spans="1:8">
      <c r="B29" s="20">
        <f t="shared" ca="1" si="0"/>
        <v>45161</v>
      </c>
      <c r="C29" s="19" t="s">
        <v>36</v>
      </c>
      <c r="D29" s="19"/>
      <c r="E29" s="3" t="s">
        <v>39</v>
      </c>
      <c r="F29" s="2" t="s">
        <v>12</v>
      </c>
    </row>
    <row r="30" spans="1:8">
      <c r="B30" s="20">
        <f t="shared" ca="1" si="0"/>
        <v>45162</v>
      </c>
      <c r="C30" s="19" t="s">
        <v>36</v>
      </c>
      <c r="D30" s="19"/>
      <c r="E30" s="3" t="s">
        <v>39</v>
      </c>
      <c r="F30" s="2" t="s">
        <v>11</v>
      </c>
    </row>
    <row r="31" spans="1:8">
      <c r="B31" s="20">
        <f t="shared" ca="1" si="0"/>
        <v>45163</v>
      </c>
      <c r="C31" s="19" t="s">
        <v>36</v>
      </c>
      <c r="D31" s="19"/>
      <c r="E31" s="3" t="s">
        <v>39</v>
      </c>
      <c r="F31" s="2" t="s">
        <v>12</v>
      </c>
    </row>
    <row r="32" spans="1:8">
      <c r="B32" s="20">
        <f t="shared" ca="1" si="0"/>
        <v>45164</v>
      </c>
      <c r="C32" s="19" t="s">
        <v>35</v>
      </c>
      <c r="D32" s="19"/>
      <c r="E32" s="3" t="s">
        <v>39</v>
      </c>
      <c r="F32" s="2" t="s">
        <v>11</v>
      </c>
    </row>
    <row r="33" spans="2:6">
      <c r="B33" s="20">
        <f t="shared" ca="1" si="0"/>
        <v>45165</v>
      </c>
      <c r="C33" s="19" t="s">
        <v>35</v>
      </c>
      <c r="D33" s="19"/>
      <c r="E33" s="3" t="s">
        <v>39</v>
      </c>
      <c r="F33" s="2" t="s">
        <v>12</v>
      </c>
    </row>
    <row r="34" spans="2:6">
      <c r="B34" s="20">
        <f t="shared" ca="1" si="0"/>
        <v>45166</v>
      </c>
      <c r="C34" s="19" t="s">
        <v>36</v>
      </c>
      <c r="D34" s="19"/>
      <c r="E34" s="3" t="s">
        <v>39</v>
      </c>
      <c r="F34" s="2" t="s">
        <v>11</v>
      </c>
    </row>
    <row r="35" spans="2:6">
      <c r="B35" s="20">
        <f t="shared" ca="1" si="0"/>
        <v>45167</v>
      </c>
      <c r="C35" s="19" t="s">
        <v>36</v>
      </c>
      <c r="D35" s="19"/>
      <c r="E35" s="3" t="s">
        <v>39</v>
      </c>
      <c r="F35" s="2" t="s">
        <v>12</v>
      </c>
    </row>
    <row r="36" spans="2:6">
      <c r="B36" s="20">
        <f t="shared" ca="1" si="0"/>
        <v>45168</v>
      </c>
      <c r="C36" s="19" t="s">
        <v>36</v>
      </c>
      <c r="D36" s="19"/>
      <c r="E36" s="3" t="s">
        <v>39</v>
      </c>
      <c r="F36" s="2" t="s">
        <v>11</v>
      </c>
    </row>
    <row r="37" spans="2:6">
      <c r="B37" s="20">
        <f t="shared" ca="1" si="0"/>
        <v>45169</v>
      </c>
      <c r="C37" s="19" t="s">
        <v>36</v>
      </c>
      <c r="D37" s="19"/>
      <c r="E37" s="3" t="s">
        <v>39</v>
      </c>
      <c r="F37" s="2" t="s">
        <v>12</v>
      </c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tabSelected="1" workbookViewId="0">
      <selection activeCell="B2" sqref="B2"/>
    </sheetView>
  </sheetViews>
  <sheetFormatPr defaultRowHeight="18"/>
  <cols>
    <col min="2" max="2" width="15.08203125" style="12" bestFit="1" customWidth="1"/>
    <col min="5" max="6" width="8.6640625" style="13"/>
    <col min="8" max="14" width="8.6640625" style="11"/>
  </cols>
  <sheetData>
    <row r="1" spans="2:19">
      <c r="B1" s="12" t="s">
        <v>30</v>
      </c>
      <c r="C1" t="s">
        <v>31</v>
      </c>
      <c r="D1" t="s">
        <v>32</v>
      </c>
      <c r="E1" s="13" t="s">
        <v>33</v>
      </c>
      <c r="F1" s="13" t="s">
        <v>34</v>
      </c>
    </row>
    <row r="2" spans="2:19">
      <c r="B2" s="12" t="s">
        <v>41</v>
      </c>
      <c r="C2" t="s">
        <v>10</v>
      </c>
      <c r="D2" t="s">
        <v>15</v>
      </c>
      <c r="E2" s="13">
        <v>0.36874999999999997</v>
      </c>
      <c r="F2" s="13">
        <v>0.77500000000000002</v>
      </c>
      <c r="Q2" t="s">
        <v>17</v>
      </c>
    </row>
    <row r="3" spans="2:19">
      <c r="B3" s="12" t="s">
        <v>42</v>
      </c>
      <c r="C3" t="s">
        <v>10</v>
      </c>
      <c r="D3" t="s">
        <v>16</v>
      </c>
      <c r="E3" s="13">
        <v>0.36527777777777781</v>
      </c>
      <c r="F3" s="13">
        <v>0.78055555555555556</v>
      </c>
      <c r="H3" s="11" t="s">
        <v>23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Q3" t="s">
        <v>22</v>
      </c>
      <c r="R3" t="s">
        <v>23</v>
      </c>
      <c r="S3" t="s">
        <v>24</v>
      </c>
    </row>
    <row r="4" spans="2:19">
      <c r="B4" s="12" t="s">
        <v>43</v>
      </c>
      <c r="C4" t="s">
        <v>10</v>
      </c>
      <c r="D4" t="s">
        <v>15</v>
      </c>
      <c r="E4" s="13">
        <v>0.36874999999999997</v>
      </c>
      <c r="F4" s="13">
        <v>0.78333333333333333</v>
      </c>
      <c r="H4" s="11">
        <f>IF(E4 &gt; $S$7, E4, $S$7)</f>
        <v>0.375</v>
      </c>
      <c r="I4" s="11">
        <f>IF(F4 &gt; $R$4, $R$4, F4)</f>
        <v>0.5</v>
      </c>
      <c r="J4" s="11">
        <f>IF(F4 &gt; $S$4, $S$4, "昼休憩後はいません")</f>
        <v>0.54166666666666663</v>
      </c>
      <c r="K4" s="11">
        <f>IF(F4 &gt; $R$5, $R$5, F4)</f>
        <v>0.75</v>
      </c>
      <c r="L4" s="11">
        <f>IF(F4 &gt; $S$5, $S$5, FALSE)</f>
        <v>0.77083333333333337</v>
      </c>
      <c r="M4" s="11">
        <f>IF(L4 = FALSE, FALSE,IF(F4 &gt; $R$6, $R$6, F4))</f>
        <v>0.78333333333333333</v>
      </c>
      <c r="Q4" t="s">
        <v>18</v>
      </c>
      <c r="R4" s="9">
        <v>0.5</v>
      </c>
      <c r="S4" s="9">
        <v>0.54166666666666663</v>
      </c>
    </row>
    <row r="5" spans="2:19">
      <c r="B5" s="12" t="s">
        <v>44</v>
      </c>
      <c r="C5" t="s">
        <v>10</v>
      </c>
      <c r="D5" t="s">
        <v>16</v>
      </c>
      <c r="E5" s="13">
        <v>0.35555555555555557</v>
      </c>
      <c r="F5" s="13">
        <v>0.78888888888888886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0.54166666666666663</v>
      </c>
      <c r="K5" s="11">
        <f>IF(F5 &gt; $R$5, $R$5, F5)</f>
        <v>0.75</v>
      </c>
      <c r="L5" s="11">
        <f>IF(F5 &gt; $S$5, $S$5, FALSE)</f>
        <v>0.77083333333333337</v>
      </c>
      <c r="M5" s="11">
        <f>IF(L5 = FALSE, FALSE,IF(F5 &gt; $R$6, $R$6, F5))</f>
        <v>0.78888888888888886</v>
      </c>
      <c r="Q5" t="s">
        <v>19</v>
      </c>
      <c r="R5" s="9">
        <v>0.75</v>
      </c>
      <c r="S5" s="9">
        <v>0.77083333333333337</v>
      </c>
    </row>
    <row r="6" spans="2:19">
      <c r="B6" s="12" t="s">
        <v>45</v>
      </c>
      <c r="C6" t="s">
        <v>13</v>
      </c>
      <c r="H6" s="11">
        <f>IF(E6 &gt; $S$7, E6, $S$7)</f>
        <v>0.375</v>
      </c>
      <c r="I6" s="11">
        <f>IF(F6 &gt; $R$4, $R$4, F6)</f>
        <v>0</v>
      </c>
      <c r="J6" s="11" t="str">
        <f>IF(F6 &gt; $S$4, $S$4, "昼休憩後はいません")</f>
        <v>昼休憩後はいません</v>
      </c>
      <c r="K6" s="11">
        <f>IF(F6 &gt; $R$5, $R$5, F6)</f>
        <v>0</v>
      </c>
      <c r="L6" s="11" t="b">
        <f>IF(F6 &gt; $S$5, $S$5, FALSE)</f>
        <v>0</v>
      </c>
      <c r="M6" s="11" t="b">
        <f>IF(L6 = FALSE, FALSE,IF(F6 &gt; $R$6, $R$6, F6))</f>
        <v>0</v>
      </c>
      <c r="Q6" t="s">
        <v>20</v>
      </c>
      <c r="R6" s="9">
        <v>0.97916666666666663</v>
      </c>
      <c r="S6" s="10">
        <v>2.0833333333333332E-2</v>
      </c>
    </row>
    <row r="7" spans="2:19">
      <c r="B7" s="12" t="s">
        <v>46</v>
      </c>
      <c r="C7" t="s">
        <v>14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Q7" t="s">
        <v>21</v>
      </c>
      <c r="R7" s="9">
        <v>0.20833333333333334</v>
      </c>
      <c r="S7" s="9">
        <v>0.375</v>
      </c>
    </row>
    <row r="8" spans="2:19">
      <c r="B8" s="12" t="s">
        <v>47</v>
      </c>
      <c r="C8" t="s">
        <v>10</v>
      </c>
      <c r="D8" t="s">
        <v>16</v>
      </c>
      <c r="E8" s="13">
        <v>0.375</v>
      </c>
      <c r="F8" s="13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0.54166666666666663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</row>
    <row r="9" spans="2:19">
      <c r="B9" s="12" t="s">
        <v>48</v>
      </c>
      <c r="C9" t="s">
        <v>10</v>
      </c>
      <c r="D9" t="s">
        <v>15</v>
      </c>
      <c r="E9" s="13">
        <v>0.36944444444444446</v>
      </c>
      <c r="F9" s="13">
        <v>0.80486111111111114</v>
      </c>
    </row>
    <row r="10" spans="2:19">
      <c r="B10" s="12" t="s">
        <v>49</v>
      </c>
      <c r="C10" t="s">
        <v>10</v>
      </c>
      <c r="D10" t="s">
        <v>16</v>
      </c>
      <c r="E10" s="13">
        <v>0.3659722222222222</v>
      </c>
      <c r="F10" s="13">
        <v>0.76111111111111107</v>
      </c>
    </row>
    <row r="11" spans="2:19">
      <c r="B11" s="12" t="s">
        <v>50</v>
      </c>
      <c r="C11" t="s">
        <v>10</v>
      </c>
      <c r="D11" t="s">
        <v>15</v>
      </c>
      <c r="E11" s="13">
        <v>0.36805555555555558</v>
      </c>
      <c r="F11" s="13">
        <v>0.80555555555555547</v>
      </c>
    </row>
    <row r="12" spans="2:19">
      <c r="B12" s="12" t="s">
        <v>51</v>
      </c>
      <c r="C12" t="s">
        <v>13</v>
      </c>
    </row>
    <row r="13" spans="2:19">
      <c r="B13" s="12" t="s">
        <v>52</v>
      </c>
      <c r="C13" t="s">
        <v>13</v>
      </c>
    </row>
    <row r="14" spans="2:19">
      <c r="B14" s="12" t="s">
        <v>53</v>
      </c>
      <c r="C14" t="s">
        <v>14</v>
      </c>
    </row>
    <row r="15" spans="2:19">
      <c r="B15" s="12" t="s">
        <v>54</v>
      </c>
      <c r="C15" t="s">
        <v>10</v>
      </c>
      <c r="D15" t="s">
        <v>16</v>
      </c>
      <c r="E15" s="13">
        <v>0.37152777777777773</v>
      </c>
      <c r="F15" s="13">
        <v>0.75416666666666676</v>
      </c>
    </row>
    <row r="16" spans="2:19">
      <c r="B16" s="12" t="s">
        <v>55</v>
      </c>
      <c r="C16" t="s">
        <v>10</v>
      </c>
      <c r="D16" t="s">
        <v>16</v>
      </c>
      <c r="E16" s="13">
        <v>0.3666666666666667</v>
      </c>
      <c r="F16" s="13">
        <v>0.76527777777777783</v>
      </c>
    </row>
    <row r="17" spans="2:6">
      <c r="B17" s="12" t="s">
        <v>56</v>
      </c>
      <c r="C17" t="s">
        <v>10</v>
      </c>
      <c r="D17" t="s">
        <v>15</v>
      </c>
      <c r="E17" s="13">
        <v>0.36944444444444446</v>
      </c>
      <c r="F17" s="13">
        <v>0.7597222222222223</v>
      </c>
    </row>
    <row r="18" spans="2:6">
      <c r="B18" s="12" t="s">
        <v>57</v>
      </c>
      <c r="C18" t="s">
        <v>10</v>
      </c>
      <c r="D18" t="s">
        <v>16</v>
      </c>
      <c r="E18" s="13">
        <v>0.36527777777777781</v>
      </c>
      <c r="F18" s="13">
        <v>0.76944444444444438</v>
      </c>
    </row>
    <row r="19" spans="2:6">
      <c r="B19" s="12" t="s">
        <v>58</v>
      </c>
      <c r="C19" t="s">
        <v>10</v>
      </c>
      <c r="D19" t="s">
        <v>15</v>
      </c>
      <c r="E19" s="13">
        <v>0.37013888888888885</v>
      </c>
      <c r="F19" s="13">
        <v>0.76458333333333339</v>
      </c>
    </row>
    <row r="20" spans="2:6">
      <c r="B20" s="12" t="s">
        <v>59</v>
      </c>
      <c r="C20" t="s">
        <v>13</v>
      </c>
    </row>
    <row r="21" spans="2:6">
      <c r="B21" s="12" t="s">
        <v>60</v>
      </c>
      <c r="C21" t="s">
        <v>14</v>
      </c>
    </row>
    <row r="22" spans="2:6">
      <c r="B22" s="12" t="s">
        <v>61</v>
      </c>
      <c r="C22" t="s">
        <v>38</v>
      </c>
      <c r="D22" t="s">
        <v>15</v>
      </c>
    </row>
    <row r="23" spans="2:6">
      <c r="B23" s="12" t="s">
        <v>62</v>
      </c>
      <c r="C23" t="s">
        <v>38</v>
      </c>
      <c r="D23" t="s">
        <v>15</v>
      </c>
    </row>
    <row r="24" spans="2:6">
      <c r="B24" s="12" t="s">
        <v>63</v>
      </c>
      <c r="C24" t="s">
        <v>10</v>
      </c>
      <c r="D24" t="s">
        <v>15</v>
      </c>
      <c r="E24" s="13">
        <v>0.36736111111111108</v>
      </c>
      <c r="F24" s="13">
        <v>0.7680555555555556</v>
      </c>
    </row>
    <row r="25" spans="2:6">
      <c r="B25" s="12" t="s">
        <v>64</v>
      </c>
      <c r="C25" t="s">
        <v>10</v>
      </c>
      <c r="D25" t="s">
        <v>16</v>
      </c>
      <c r="E25" s="13">
        <v>0.36527777777777781</v>
      </c>
      <c r="F25" s="13">
        <v>0.83124999999999993</v>
      </c>
    </row>
    <row r="26" spans="2:6">
      <c r="B26" s="12" t="s">
        <v>65</v>
      </c>
      <c r="C26" t="s">
        <v>10</v>
      </c>
      <c r="D26" t="s">
        <v>16</v>
      </c>
      <c r="E26" s="13">
        <v>0.3666666666666667</v>
      </c>
      <c r="F26" s="13">
        <v>0.79375000000000007</v>
      </c>
    </row>
    <row r="27" spans="2:6">
      <c r="B27" s="12" t="s">
        <v>66</v>
      </c>
      <c r="C27" t="s">
        <v>13</v>
      </c>
    </row>
    <row r="28" spans="2:6">
      <c r="B28" s="12" t="s">
        <v>67</v>
      </c>
      <c r="C28" t="s">
        <v>14</v>
      </c>
    </row>
    <row r="29" spans="2:6">
      <c r="B29" s="12" t="s">
        <v>68</v>
      </c>
      <c r="C29" t="s">
        <v>10</v>
      </c>
      <c r="D29" t="s">
        <v>15</v>
      </c>
      <c r="E29" s="13">
        <v>0.37013888888888885</v>
      </c>
      <c r="F29" s="13">
        <v>0.79375000000000007</v>
      </c>
    </row>
    <row r="30" spans="2:6">
      <c r="B30" s="12" t="s">
        <v>69</v>
      </c>
      <c r="C30" t="s">
        <v>10</v>
      </c>
      <c r="D30" t="s">
        <v>15</v>
      </c>
      <c r="E30" s="13">
        <v>0.375</v>
      </c>
      <c r="F30" s="13">
        <v>0.78194444444444444</v>
      </c>
    </row>
    <row r="31" spans="2:6">
      <c r="B31" s="12" t="s">
        <v>70</v>
      </c>
      <c r="C31" t="s">
        <v>10</v>
      </c>
      <c r="D31" t="s">
        <v>15</v>
      </c>
      <c r="E31" s="13">
        <v>0.36805555555555558</v>
      </c>
      <c r="F31" s="13">
        <v>0.7909722222222223</v>
      </c>
    </row>
    <row r="32" spans="2:6">
      <c r="B32" s="12" t="s">
        <v>71</v>
      </c>
      <c r="C32" t="s">
        <v>10</v>
      </c>
      <c r="D32" t="s">
        <v>15</v>
      </c>
      <c r="E32" s="13">
        <v>0.3659722222222222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2023-08-31T10:11:25Z</dcterms:modified>
</cp:coreProperties>
</file>