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\_IMAFA 2021\cours octobre 2021\02 - Corrigés feuilles Excels\"/>
    </mc:Choice>
  </mc:AlternateContent>
  <xr:revisionPtr revIDLastSave="0" documentId="13_ncr:1_{B4109D54-FF05-4F84-8993-28463C09E115}" xr6:coauthVersionLast="36" xr6:coauthVersionMax="36" xr10:uidLastSave="{00000000-0000-0000-0000-000000000000}"/>
  <bookViews>
    <workbookView xWindow="480" yWindow="210" windowWidth="18540" windowHeight="11700" tabRatio="695" xr2:uid="{00000000-000D-0000-FFFF-FFFF00000000}"/>
  </bookViews>
  <sheets>
    <sheet name="Prix quotidiens" sheetId="2" r:id="rId1"/>
    <sheet name="Performances quotidiennes" sheetId="3" r:id="rId2"/>
    <sheet name="Matrice de Variance Covariance" sheetId="4" r:id="rId3"/>
    <sheet name="Prix hebdomadaires" sheetId="5" r:id="rId4"/>
    <sheet name="Performances hebdomadaires" sheetId="6" r:id="rId5"/>
    <sheet name="VCV pas hebdo" sheetId="7" r:id="rId6"/>
    <sheet name="prix quotidiens tirage" sheetId="8" r:id="rId7"/>
  </sheets>
  <definedNames>
    <definedName name="solver_adj" localSheetId="2" hidden="1">'Matrice de Variance Covariance'!$D$30:$H$30</definedName>
    <definedName name="solver_adj" localSheetId="5" hidden="1">'VCV pas hebdo'!$D$30:$H$30</definedName>
    <definedName name="solver_cvg" localSheetId="2" hidden="1">0.0001</definedName>
    <definedName name="solver_cvg" localSheetId="5" hidden="1">0.0001</definedName>
    <definedName name="solver_drv" localSheetId="2" hidden="1">1</definedName>
    <definedName name="solver_drv" localSheetId="5" hidden="1">1</definedName>
    <definedName name="solver_eng" localSheetId="2" hidden="1">1</definedName>
    <definedName name="solver_eng" localSheetId="5" hidden="1">1</definedName>
    <definedName name="solver_est" localSheetId="2" hidden="1">1</definedName>
    <definedName name="solver_est" localSheetId="5" hidden="1">1</definedName>
    <definedName name="solver_itr" localSheetId="2" hidden="1">2147483647</definedName>
    <definedName name="solver_itr" localSheetId="5" hidden="1">2147483647</definedName>
    <definedName name="solver_lhs1" localSheetId="2" hidden="1">'Matrice de Variance Covariance'!$J$30</definedName>
    <definedName name="solver_lhs1" localSheetId="5" hidden="1">'VCV pas hebdo'!$J$30</definedName>
    <definedName name="solver_mip" localSheetId="2" hidden="1">2147483647</definedName>
    <definedName name="solver_mip" localSheetId="5" hidden="1">2147483647</definedName>
    <definedName name="solver_mni" localSheetId="2" hidden="1">30</definedName>
    <definedName name="solver_mni" localSheetId="5" hidden="1">30</definedName>
    <definedName name="solver_mrt" localSheetId="2" hidden="1">0.075</definedName>
    <definedName name="solver_mrt" localSheetId="5" hidden="1">0.075</definedName>
    <definedName name="solver_msl" localSheetId="2" hidden="1">2</definedName>
    <definedName name="solver_msl" localSheetId="5" hidden="1">2</definedName>
    <definedName name="solver_neg" localSheetId="2" hidden="1">1</definedName>
    <definedName name="solver_neg" localSheetId="5" hidden="1">1</definedName>
    <definedName name="solver_nod" localSheetId="2" hidden="1">2147483647</definedName>
    <definedName name="solver_nod" localSheetId="5" hidden="1">2147483647</definedName>
    <definedName name="solver_num" localSheetId="2" hidden="1">1</definedName>
    <definedName name="solver_num" localSheetId="5" hidden="1">1</definedName>
    <definedName name="solver_nwt" localSheetId="2" hidden="1">1</definedName>
    <definedName name="solver_nwt" localSheetId="5" hidden="1">1</definedName>
    <definedName name="solver_opt" localSheetId="2" hidden="1">'Matrice de Variance Covariance'!$D$32</definedName>
    <definedName name="solver_opt" localSheetId="5" hidden="1">'VCV pas hebdo'!$D$32</definedName>
    <definedName name="solver_pre" localSheetId="2" hidden="1">0.000001</definedName>
    <definedName name="solver_pre" localSheetId="5" hidden="1">0.000001</definedName>
    <definedName name="solver_rbv" localSheetId="2" hidden="1">1</definedName>
    <definedName name="solver_rbv" localSheetId="5" hidden="1">1</definedName>
    <definedName name="solver_rel1" localSheetId="2" hidden="1">2</definedName>
    <definedName name="solver_rel1" localSheetId="5" hidden="1">2</definedName>
    <definedName name="solver_rhs1" localSheetId="2" hidden="1">1</definedName>
    <definedName name="solver_rhs1" localSheetId="5" hidden="1">1</definedName>
    <definedName name="solver_rlx" localSheetId="2" hidden="1">2</definedName>
    <definedName name="solver_rlx" localSheetId="5" hidden="1">2</definedName>
    <definedName name="solver_rsd" localSheetId="2" hidden="1">0</definedName>
    <definedName name="solver_rsd" localSheetId="5" hidden="1">0</definedName>
    <definedName name="solver_scl" localSheetId="2" hidden="1">1</definedName>
    <definedName name="solver_scl" localSheetId="5" hidden="1">1</definedName>
    <definedName name="solver_sho" localSheetId="2" hidden="1">2</definedName>
    <definedName name="solver_sho" localSheetId="5" hidden="1">2</definedName>
    <definedName name="solver_ssz" localSheetId="2" hidden="1">100</definedName>
    <definedName name="solver_ssz" localSheetId="5" hidden="1">100</definedName>
    <definedName name="solver_tim" localSheetId="2" hidden="1">2147483647</definedName>
    <definedName name="solver_tim" localSheetId="5" hidden="1">2147483647</definedName>
    <definedName name="solver_tol" localSheetId="2" hidden="1">0.01</definedName>
    <definedName name="solver_tol" localSheetId="5" hidden="1">0.01</definedName>
    <definedName name="solver_typ" localSheetId="2" hidden="1">2</definedName>
    <definedName name="solver_typ" localSheetId="5" hidden="1">2</definedName>
    <definedName name="solver_val" localSheetId="2" hidden="1">0</definedName>
    <definedName name="solver_val" localSheetId="5" hidden="1">0</definedName>
    <definedName name="solver_ver" localSheetId="2" hidden="1">3</definedName>
    <definedName name="solver_ver" localSheetId="5" hidden="1">3</definedName>
  </definedNames>
  <calcPr calcId="191029" calcOnSave="0"/>
</workbook>
</file>

<file path=xl/calcChain.xml><?xml version="1.0" encoding="utf-8"?>
<calcChain xmlns="http://schemas.openxmlformats.org/spreadsheetml/2006/main">
  <c r="C805" i="8" l="1"/>
  <c r="B2" i="3"/>
  <c r="D16" i="4" s="1"/>
  <c r="F805" i="8"/>
  <c r="F802" i="8" s="1"/>
  <c r="F801" i="8" s="1"/>
  <c r="F800" i="8" s="1"/>
  <c r="F799" i="8" s="1"/>
  <c r="F798" i="8" s="1"/>
  <c r="F797" i="8" s="1"/>
  <c r="F796" i="8" s="1"/>
  <c r="F795" i="8" s="1"/>
  <c r="F794" i="8" s="1"/>
  <c r="F793" i="8" s="1"/>
  <c r="F792" i="8" s="1"/>
  <c r="F791" i="8" s="1"/>
  <c r="F790" i="8" s="1"/>
  <c r="F789" i="8" s="1"/>
  <c r="F788" i="8" s="1"/>
  <c r="F787" i="8" s="1"/>
  <c r="F786" i="8" s="1"/>
  <c r="F785" i="8" s="1"/>
  <c r="F784" i="8" s="1"/>
  <c r="F783" i="8" s="1"/>
  <c r="F782" i="8" s="1"/>
  <c r="F781" i="8" s="1"/>
  <c r="F780" i="8" s="1"/>
  <c r="F779" i="8" s="1"/>
  <c r="F778" i="8" s="1"/>
  <c r="F777" i="8" s="1"/>
  <c r="F776" i="8" s="1"/>
  <c r="F775" i="8" s="1"/>
  <c r="F774" i="8" s="1"/>
  <c r="F773" i="8" s="1"/>
  <c r="F772" i="8" s="1"/>
  <c r="F771" i="8" s="1"/>
  <c r="F770" i="8" s="1"/>
  <c r="F769" i="8" s="1"/>
  <c r="F768" i="8" s="1"/>
  <c r="F767" i="8" s="1"/>
  <c r="F766" i="8" s="1"/>
  <c r="F765" i="8" s="1"/>
  <c r="F764" i="8" s="1"/>
  <c r="F763" i="8" s="1"/>
  <c r="F762" i="8" s="1"/>
  <c r="F761" i="8" s="1"/>
  <c r="F760" i="8" s="1"/>
  <c r="F759" i="8" s="1"/>
  <c r="F758" i="8" s="1"/>
  <c r="F757" i="8" s="1"/>
  <c r="F756" i="8" s="1"/>
  <c r="F755" i="8" s="1"/>
  <c r="F754" i="8" s="1"/>
  <c r="F753" i="8" s="1"/>
  <c r="F752" i="8" s="1"/>
  <c r="F751" i="8" s="1"/>
  <c r="F750" i="8" s="1"/>
  <c r="F749" i="8" s="1"/>
  <c r="F748" i="8" s="1"/>
  <c r="F747" i="8" s="1"/>
  <c r="F746" i="8" s="1"/>
  <c r="F745" i="8" s="1"/>
  <c r="F744" i="8" s="1"/>
  <c r="F743" i="8" s="1"/>
  <c r="F742" i="8" s="1"/>
  <c r="F741" i="8" s="1"/>
  <c r="F740" i="8" s="1"/>
  <c r="F739" i="8" s="1"/>
  <c r="F738" i="8" s="1"/>
  <c r="F737" i="8" s="1"/>
  <c r="F736" i="8" s="1"/>
  <c r="F735" i="8" s="1"/>
  <c r="F734" i="8" s="1"/>
  <c r="F733" i="8" s="1"/>
  <c r="F732" i="8" s="1"/>
  <c r="F731" i="8" s="1"/>
  <c r="F730" i="8" s="1"/>
  <c r="F729" i="8" s="1"/>
  <c r="F728" i="8" s="1"/>
  <c r="F727" i="8" s="1"/>
  <c r="F726" i="8" s="1"/>
  <c r="F725" i="8" s="1"/>
  <c r="F724" i="8" s="1"/>
  <c r="F723" i="8" s="1"/>
  <c r="F722" i="8" s="1"/>
  <c r="F721" i="8" s="1"/>
  <c r="F720" i="8" s="1"/>
  <c r="F719" i="8" s="1"/>
  <c r="F718" i="8" s="1"/>
  <c r="F717" i="8" s="1"/>
  <c r="F716" i="8" s="1"/>
  <c r="F715" i="8" s="1"/>
  <c r="F714" i="8" s="1"/>
  <c r="F713" i="8" s="1"/>
  <c r="F712" i="8" s="1"/>
  <c r="F711" i="8" s="1"/>
  <c r="F710" i="8" s="1"/>
  <c r="F709" i="8" s="1"/>
  <c r="F708" i="8" s="1"/>
  <c r="F707" i="8" s="1"/>
  <c r="F706" i="8" s="1"/>
  <c r="F705" i="8" s="1"/>
  <c r="F704" i="8" s="1"/>
  <c r="F703" i="8" s="1"/>
  <c r="F702" i="8" s="1"/>
  <c r="F701" i="8" s="1"/>
  <c r="F700" i="8" s="1"/>
  <c r="F699" i="8" s="1"/>
  <c r="F698" i="8" s="1"/>
  <c r="F697" i="8" s="1"/>
  <c r="F696" i="8" s="1"/>
  <c r="F695" i="8" s="1"/>
  <c r="F694" i="8" s="1"/>
  <c r="F693" i="8" s="1"/>
  <c r="F692" i="8" s="1"/>
  <c r="F691" i="8" s="1"/>
  <c r="F690" i="8" s="1"/>
  <c r="F689" i="8" s="1"/>
  <c r="F688" i="8" s="1"/>
  <c r="F687" i="8" s="1"/>
  <c r="F686" i="8" s="1"/>
  <c r="F685" i="8" s="1"/>
  <c r="F684" i="8" s="1"/>
  <c r="F683" i="8" s="1"/>
  <c r="F682" i="8" s="1"/>
  <c r="F681" i="8" s="1"/>
  <c r="F680" i="8" s="1"/>
  <c r="F679" i="8" s="1"/>
  <c r="F678" i="8" s="1"/>
  <c r="F677" i="8" s="1"/>
  <c r="E805" i="8"/>
  <c r="D805" i="8"/>
  <c r="B805" i="8"/>
  <c r="B802" i="8"/>
  <c r="B801" i="8" s="1"/>
  <c r="B800" i="8" s="1"/>
  <c r="B799" i="8" s="1"/>
  <c r="B798" i="8" s="1"/>
  <c r="B797" i="8" s="1"/>
  <c r="B796" i="8" s="1"/>
  <c r="B795" i="8" s="1"/>
  <c r="B794" i="8" s="1"/>
  <c r="B793" i="8" s="1"/>
  <c r="B792" i="8" s="1"/>
  <c r="B791" i="8" s="1"/>
  <c r="B790" i="8" s="1"/>
  <c r="B789" i="8" s="1"/>
  <c r="B788" i="8" s="1"/>
  <c r="B787" i="8" s="1"/>
  <c r="B786" i="8" s="1"/>
  <c r="B785" i="8" s="1"/>
  <c r="B784" i="8" s="1"/>
  <c r="B783" i="8" s="1"/>
  <c r="B782" i="8" s="1"/>
  <c r="B781" i="8" s="1"/>
  <c r="B780" i="8" s="1"/>
  <c r="B779" i="8" s="1"/>
  <c r="B778" i="8" s="1"/>
  <c r="B777" i="8" s="1"/>
  <c r="B776" i="8" s="1"/>
  <c r="B775" i="8" s="1"/>
  <c r="B774" i="8" s="1"/>
  <c r="B773" i="8" s="1"/>
  <c r="B772" i="8" s="1"/>
  <c r="B771" i="8" s="1"/>
  <c r="B770" i="8" s="1"/>
  <c r="B769" i="8" s="1"/>
  <c r="B768" i="8" s="1"/>
  <c r="B767" i="8" s="1"/>
  <c r="B766" i="8" s="1"/>
  <c r="B765" i="8" s="1"/>
  <c r="B764" i="8" s="1"/>
  <c r="B763" i="8" s="1"/>
  <c r="B762" i="8" s="1"/>
  <c r="B761" i="8" s="1"/>
  <c r="B760" i="8" s="1"/>
  <c r="B759" i="8" s="1"/>
  <c r="B758" i="8" s="1"/>
  <c r="B757" i="8" s="1"/>
  <c r="B756" i="8" s="1"/>
  <c r="B755" i="8" s="1"/>
  <c r="B754" i="8" s="1"/>
  <c r="B753" i="8" s="1"/>
  <c r="B752" i="8" s="1"/>
  <c r="B751" i="8" s="1"/>
  <c r="B750" i="8" s="1"/>
  <c r="B749" i="8" s="1"/>
  <c r="B748" i="8" s="1"/>
  <c r="B747" i="8" s="1"/>
  <c r="B746" i="8" s="1"/>
  <c r="B745" i="8" s="1"/>
  <c r="B744" i="8" s="1"/>
  <c r="B743" i="8" s="1"/>
  <c r="B742" i="8" s="1"/>
  <c r="B741" i="8" s="1"/>
  <c r="B740" i="8" s="1"/>
  <c r="B739" i="8" s="1"/>
  <c r="B738" i="8" s="1"/>
  <c r="B737" i="8" s="1"/>
  <c r="B736" i="8" s="1"/>
  <c r="B735" i="8" s="1"/>
  <c r="B734" i="8" s="1"/>
  <c r="B733" i="8" s="1"/>
  <c r="B732" i="8" s="1"/>
  <c r="B731" i="8" s="1"/>
  <c r="B730" i="8" s="1"/>
  <c r="B729" i="8" s="1"/>
  <c r="B728" i="8" s="1"/>
  <c r="B727" i="8" s="1"/>
  <c r="B726" i="8" s="1"/>
  <c r="B725" i="8" s="1"/>
  <c r="B724" i="8" s="1"/>
  <c r="B723" i="8" s="1"/>
  <c r="B722" i="8" s="1"/>
  <c r="B721" i="8" s="1"/>
  <c r="B720" i="8" s="1"/>
  <c r="B719" i="8" s="1"/>
  <c r="B718" i="8" s="1"/>
  <c r="B717" i="8" s="1"/>
  <c r="B716" i="8" s="1"/>
  <c r="B715" i="8" s="1"/>
  <c r="B714" i="8" s="1"/>
  <c r="B713" i="8" s="1"/>
  <c r="B712" i="8" s="1"/>
  <c r="B711" i="8" s="1"/>
  <c r="B710" i="8" s="1"/>
  <c r="B709" i="8" s="1"/>
  <c r="B708" i="8" s="1"/>
  <c r="B707" i="8" s="1"/>
  <c r="B706" i="8" s="1"/>
  <c r="B705" i="8" s="1"/>
  <c r="B704" i="8" s="1"/>
  <c r="B703" i="8" s="1"/>
  <c r="B702" i="8" s="1"/>
  <c r="B701" i="8" s="1"/>
  <c r="B700" i="8" s="1"/>
  <c r="B699" i="8" s="1"/>
  <c r="B698" i="8" s="1"/>
  <c r="B697" i="8" s="1"/>
  <c r="B696" i="8" s="1"/>
  <c r="B695" i="8" s="1"/>
  <c r="B694" i="8" s="1"/>
  <c r="B693" i="8" s="1"/>
  <c r="B692" i="8" s="1"/>
  <c r="B691" i="8" s="1"/>
  <c r="B690" i="8" s="1"/>
  <c r="B689" i="8" s="1"/>
  <c r="B688" i="8" s="1"/>
  <c r="B687" i="8" s="1"/>
  <c r="B686" i="8" s="1"/>
  <c r="B685" i="8" s="1"/>
  <c r="B684" i="8" s="1"/>
  <c r="B683" i="8" s="1"/>
  <c r="B682" i="8" s="1"/>
  <c r="B681" i="8" s="1"/>
  <c r="B680" i="8" s="1"/>
  <c r="B679" i="8" s="1"/>
  <c r="B678" i="8" s="1"/>
  <c r="B677" i="8" s="1"/>
  <c r="B676" i="8" s="1"/>
  <c r="B675" i="8" s="1"/>
  <c r="B674" i="8" s="1"/>
  <c r="B673" i="8" s="1"/>
  <c r="B672" i="8" s="1"/>
  <c r="B671" i="8" s="1"/>
  <c r="B670" i="8" s="1"/>
  <c r="B669" i="8" s="1"/>
  <c r="B668" i="8" s="1"/>
  <c r="B667" i="8" s="1"/>
  <c r="B666" i="8" s="1"/>
  <c r="B665" i="8" s="1"/>
  <c r="B664" i="8" s="1"/>
  <c r="B663" i="8" s="1"/>
  <c r="B662" i="8" s="1"/>
  <c r="B661" i="8" s="1"/>
  <c r="B660" i="8" s="1"/>
  <c r="B659" i="8" s="1"/>
  <c r="B658" i="8" s="1"/>
  <c r="B657" i="8" s="1"/>
  <c r="B656" i="8" s="1"/>
  <c r="B655" i="8" s="1"/>
  <c r="B654" i="8" s="1"/>
  <c r="B653" i="8" s="1"/>
  <c r="B652" i="8" s="1"/>
  <c r="B651" i="8" s="1"/>
  <c r="B650" i="8" s="1"/>
  <c r="B649" i="8" s="1"/>
  <c r="B648" i="8" s="1"/>
  <c r="B647" i="8" s="1"/>
  <c r="B646" i="8" s="1"/>
  <c r="B645" i="8" s="1"/>
  <c r="B644" i="8" s="1"/>
  <c r="B643" i="8" s="1"/>
  <c r="B642" i="8" s="1"/>
  <c r="B641" i="8" s="1"/>
  <c r="B640" i="8" s="1"/>
  <c r="B639" i="8" s="1"/>
  <c r="B638" i="8" s="1"/>
  <c r="B637" i="8" s="1"/>
  <c r="B636" i="8" s="1"/>
  <c r="B635" i="8" s="1"/>
  <c r="B634" i="8" s="1"/>
  <c r="B633" i="8" s="1"/>
  <c r="B632" i="8" s="1"/>
  <c r="B631" i="8" s="1"/>
  <c r="B630" i="8" s="1"/>
  <c r="B629" i="8" s="1"/>
  <c r="B628" i="8" s="1"/>
  <c r="B627" i="8" s="1"/>
  <c r="B626" i="8" s="1"/>
  <c r="B625" i="8" s="1"/>
  <c r="B624" i="8" s="1"/>
  <c r="B623" i="8" s="1"/>
  <c r="B622" i="8" s="1"/>
  <c r="B621" i="8" s="1"/>
  <c r="B620" i="8" s="1"/>
  <c r="B619" i="8" s="1"/>
  <c r="B618" i="8" s="1"/>
  <c r="B617" i="8" s="1"/>
  <c r="B616" i="8" s="1"/>
  <c r="B615" i="8" s="1"/>
  <c r="B614" i="8" s="1"/>
  <c r="B613" i="8" s="1"/>
  <c r="B612" i="8" s="1"/>
  <c r="B611" i="8" s="1"/>
  <c r="B610" i="8" s="1"/>
  <c r="B609" i="8" s="1"/>
  <c r="B608" i="8" s="1"/>
  <c r="B607" i="8" s="1"/>
  <c r="B606" i="8" s="1"/>
  <c r="B605" i="8" s="1"/>
  <c r="B604" i="8" s="1"/>
  <c r="B603" i="8" s="1"/>
  <c r="B602" i="8" s="1"/>
  <c r="B601" i="8" s="1"/>
  <c r="B600" i="8" s="1"/>
  <c r="B599" i="8" s="1"/>
  <c r="B598" i="8" s="1"/>
  <c r="B597" i="8" s="1"/>
  <c r="B596" i="8" s="1"/>
  <c r="B595" i="8" s="1"/>
  <c r="B594" i="8" s="1"/>
  <c r="B593" i="8" s="1"/>
  <c r="B592" i="8" s="1"/>
  <c r="B591" i="8" s="1"/>
  <c r="B590" i="8" s="1"/>
  <c r="B589" i="8" s="1"/>
  <c r="B588" i="8" s="1"/>
  <c r="B587" i="8" s="1"/>
  <c r="B586" i="8" s="1"/>
  <c r="B585" i="8" s="1"/>
  <c r="B584" i="8" s="1"/>
  <c r="B583" i="8" s="1"/>
  <c r="B582" i="8" s="1"/>
  <c r="B581" i="8" s="1"/>
  <c r="B580" i="8" s="1"/>
  <c r="B579" i="8" s="1"/>
  <c r="B578" i="8" s="1"/>
  <c r="B577" i="8" s="1"/>
  <c r="B576" i="8" s="1"/>
  <c r="B575" i="8" s="1"/>
  <c r="B574" i="8" s="1"/>
  <c r="B573" i="8" s="1"/>
  <c r="B572" i="8" s="1"/>
  <c r="B571" i="8" s="1"/>
  <c r="B570" i="8" s="1"/>
  <c r="B569" i="8" s="1"/>
  <c r="B568" i="8" s="1"/>
  <c r="B567" i="8" s="1"/>
  <c r="B566" i="8" s="1"/>
  <c r="B565" i="8" s="1"/>
  <c r="B564" i="8" s="1"/>
  <c r="B563" i="8" s="1"/>
  <c r="B562" i="8" s="1"/>
  <c r="B561" i="8" s="1"/>
  <c r="B560" i="8" s="1"/>
  <c r="B559" i="8" s="1"/>
  <c r="B558" i="8" s="1"/>
  <c r="B557" i="8" s="1"/>
  <c r="B556" i="8" s="1"/>
  <c r="B555" i="8" s="1"/>
  <c r="B554" i="8" s="1"/>
  <c r="B553" i="8" s="1"/>
  <c r="B552" i="8" s="1"/>
  <c r="B551" i="8" s="1"/>
  <c r="B550" i="8" s="1"/>
  <c r="B549" i="8" s="1"/>
  <c r="B548" i="8" s="1"/>
  <c r="B547" i="8" s="1"/>
  <c r="B546" i="8" s="1"/>
  <c r="B545" i="8" s="1"/>
  <c r="B544" i="8" s="1"/>
  <c r="B543" i="8" s="1"/>
  <c r="B542" i="8" s="1"/>
  <c r="B541" i="8" s="1"/>
  <c r="B540" i="8" s="1"/>
  <c r="B539" i="8" s="1"/>
  <c r="B538" i="8" s="1"/>
  <c r="B537" i="8" s="1"/>
  <c r="B536" i="8" s="1"/>
  <c r="B535" i="8" s="1"/>
  <c r="B534" i="8" s="1"/>
  <c r="B533" i="8" s="1"/>
  <c r="B532" i="8" s="1"/>
  <c r="B531" i="8" s="1"/>
  <c r="B530" i="8" s="1"/>
  <c r="B529" i="8" s="1"/>
  <c r="B528" i="8" s="1"/>
  <c r="B527" i="8" s="1"/>
  <c r="B526" i="8" s="1"/>
  <c r="B525" i="8" s="1"/>
  <c r="B524" i="8" s="1"/>
  <c r="B523" i="8" s="1"/>
  <c r="B522" i="8" s="1"/>
  <c r="B521" i="8" s="1"/>
  <c r="B520" i="8" s="1"/>
  <c r="B519" i="8" s="1"/>
  <c r="B518" i="8" s="1"/>
  <c r="B517" i="8" s="1"/>
  <c r="B516" i="8" s="1"/>
  <c r="B515" i="8" s="1"/>
  <c r="B514" i="8" s="1"/>
  <c r="B513" i="8" s="1"/>
  <c r="B512" i="8" s="1"/>
  <c r="B511" i="8" s="1"/>
  <c r="B510" i="8" s="1"/>
  <c r="B509" i="8" s="1"/>
  <c r="B508" i="8" s="1"/>
  <c r="B507" i="8" s="1"/>
  <c r="B506" i="8" s="1"/>
  <c r="B505" i="8" s="1"/>
  <c r="B504" i="8" s="1"/>
  <c r="B503" i="8" s="1"/>
  <c r="B502" i="8" s="1"/>
  <c r="B501" i="8" s="1"/>
  <c r="B500" i="8" s="1"/>
  <c r="B499" i="8" s="1"/>
  <c r="B498" i="8" s="1"/>
  <c r="B497" i="8" s="1"/>
  <c r="B496" i="8" s="1"/>
  <c r="B495" i="8" s="1"/>
  <c r="B494" i="8" s="1"/>
  <c r="B493" i="8" s="1"/>
  <c r="B492" i="8" s="1"/>
  <c r="B491" i="8" s="1"/>
  <c r="B490" i="8" s="1"/>
  <c r="B489" i="8" s="1"/>
  <c r="B488" i="8" s="1"/>
  <c r="B487" i="8" s="1"/>
  <c r="B486" i="8" s="1"/>
  <c r="B485" i="8" s="1"/>
  <c r="B484" i="8" s="1"/>
  <c r="B483" i="8" s="1"/>
  <c r="B482" i="8" s="1"/>
  <c r="B481" i="8" s="1"/>
  <c r="B480" i="8" s="1"/>
  <c r="B479" i="8" s="1"/>
  <c r="B478" i="8" s="1"/>
  <c r="B477" i="8" s="1"/>
  <c r="B476" i="8" s="1"/>
  <c r="B475" i="8" s="1"/>
  <c r="B474" i="8" s="1"/>
  <c r="B473" i="8" s="1"/>
  <c r="B472" i="8" s="1"/>
  <c r="B471" i="8" s="1"/>
  <c r="B470" i="8" s="1"/>
  <c r="B469" i="8" s="1"/>
  <c r="B468" i="8" s="1"/>
  <c r="B467" i="8" s="1"/>
  <c r="B466" i="8" s="1"/>
  <c r="B465" i="8" s="1"/>
  <c r="B464" i="8" s="1"/>
  <c r="B463" i="8" s="1"/>
  <c r="B462" i="8" s="1"/>
  <c r="B461" i="8" s="1"/>
  <c r="B460" i="8" s="1"/>
  <c r="B459" i="8" s="1"/>
  <c r="B458" i="8" s="1"/>
  <c r="B457" i="8" s="1"/>
  <c r="B456" i="8" s="1"/>
  <c r="B455" i="8" s="1"/>
  <c r="B454" i="8" s="1"/>
  <c r="B453" i="8" s="1"/>
  <c r="B452" i="8" s="1"/>
  <c r="B451" i="8" s="1"/>
  <c r="B450" i="8" s="1"/>
  <c r="B449" i="8" s="1"/>
  <c r="B448" i="8" s="1"/>
  <c r="B447" i="8" s="1"/>
  <c r="B446" i="8" s="1"/>
  <c r="B445" i="8" s="1"/>
  <c r="B444" i="8" s="1"/>
  <c r="B443" i="8" s="1"/>
  <c r="B442" i="8" s="1"/>
  <c r="B441" i="8" s="1"/>
  <c r="B440" i="8" s="1"/>
  <c r="B439" i="8" s="1"/>
  <c r="B438" i="8" s="1"/>
  <c r="B437" i="8" s="1"/>
  <c r="B436" i="8" s="1"/>
  <c r="B435" i="8" s="1"/>
  <c r="B434" i="8" s="1"/>
  <c r="B433" i="8" s="1"/>
  <c r="B432" i="8" s="1"/>
  <c r="B431" i="8" s="1"/>
  <c r="B430" i="8" s="1"/>
  <c r="B429" i="8" s="1"/>
  <c r="B428" i="8" s="1"/>
  <c r="B427" i="8" s="1"/>
  <c r="B426" i="8" s="1"/>
  <c r="B425" i="8" s="1"/>
  <c r="B424" i="8" s="1"/>
  <c r="B423" i="8" s="1"/>
  <c r="B422" i="8" s="1"/>
  <c r="B421" i="8" s="1"/>
  <c r="B420" i="8" s="1"/>
  <c r="B419" i="8" s="1"/>
  <c r="B418" i="8" s="1"/>
  <c r="B417" i="8" s="1"/>
  <c r="B416" i="8" s="1"/>
  <c r="B415" i="8" s="1"/>
  <c r="B414" i="8" s="1"/>
  <c r="B413" i="8" s="1"/>
  <c r="B412" i="8" s="1"/>
  <c r="B411" i="8" s="1"/>
  <c r="B410" i="8" s="1"/>
  <c r="B409" i="8" s="1"/>
  <c r="B408" i="8" s="1"/>
  <c r="B407" i="8" s="1"/>
  <c r="B406" i="8" s="1"/>
  <c r="B405" i="8" s="1"/>
  <c r="B404" i="8" s="1"/>
  <c r="B403" i="8" s="1"/>
  <c r="B402" i="8" s="1"/>
  <c r="B401" i="8" s="1"/>
  <c r="B400" i="8" s="1"/>
  <c r="B399" i="8" s="1"/>
  <c r="B398" i="8" s="1"/>
  <c r="B397" i="8" s="1"/>
  <c r="B396" i="8" s="1"/>
  <c r="B395" i="8" s="1"/>
  <c r="B394" i="8" s="1"/>
  <c r="B393" i="8" s="1"/>
  <c r="B392" i="8" s="1"/>
  <c r="B391" i="8" s="1"/>
  <c r="B390" i="8" s="1"/>
  <c r="B389" i="8" s="1"/>
  <c r="B388" i="8" s="1"/>
  <c r="B387" i="8" s="1"/>
  <c r="B386" i="8" s="1"/>
  <c r="B385" i="8" s="1"/>
  <c r="B384" i="8" s="1"/>
  <c r="B383" i="8" s="1"/>
  <c r="B382" i="8" s="1"/>
  <c r="B381" i="8" s="1"/>
  <c r="B380" i="8" s="1"/>
  <c r="B379" i="8" s="1"/>
  <c r="B378" i="8" s="1"/>
  <c r="B377" i="8" s="1"/>
  <c r="B376" i="8" s="1"/>
  <c r="B375" i="8" s="1"/>
  <c r="B374" i="8" s="1"/>
  <c r="B373" i="8" s="1"/>
  <c r="B372" i="8" s="1"/>
  <c r="B371" i="8" s="1"/>
  <c r="B370" i="8" s="1"/>
  <c r="B369" i="8" s="1"/>
  <c r="B368" i="8" s="1"/>
  <c r="B367" i="8" s="1"/>
  <c r="B366" i="8" s="1"/>
  <c r="B365" i="8" s="1"/>
  <c r="B364" i="8" s="1"/>
  <c r="B363" i="8" s="1"/>
  <c r="B362" i="8" s="1"/>
  <c r="B361" i="8" s="1"/>
  <c r="B360" i="8" s="1"/>
  <c r="B359" i="8" s="1"/>
  <c r="B358" i="8" s="1"/>
  <c r="B357" i="8" s="1"/>
  <c r="B356" i="8" s="1"/>
  <c r="B355" i="8" s="1"/>
  <c r="B354" i="8" s="1"/>
  <c r="B353" i="8" s="1"/>
  <c r="B352" i="8" s="1"/>
  <c r="B351" i="8" s="1"/>
  <c r="B350" i="8" s="1"/>
  <c r="B349" i="8" s="1"/>
  <c r="B348" i="8" s="1"/>
  <c r="B347" i="8" s="1"/>
  <c r="B346" i="8" s="1"/>
  <c r="B345" i="8" s="1"/>
  <c r="B344" i="8" s="1"/>
  <c r="B343" i="8" s="1"/>
  <c r="B342" i="8" s="1"/>
  <c r="B341" i="8" s="1"/>
  <c r="B340" i="8" s="1"/>
  <c r="B339" i="8" s="1"/>
  <c r="B338" i="8" s="1"/>
  <c r="B337" i="8" s="1"/>
  <c r="B336" i="8" s="1"/>
  <c r="B335" i="8" s="1"/>
  <c r="B334" i="8" s="1"/>
  <c r="B333" i="8" s="1"/>
  <c r="B332" i="8" s="1"/>
  <c r="B331" i="8" s="1"/>
  <c r="B330" i="8" s="1"/>
  <c r="B329" i="8" s="1"/>
  <c r="B328" i="8" s="1"/>
  <c r="B327" i="8" s="1"/>
  <c r="B326" i="8" s="1"/>
  <c r="B325" i="8" s="1"/>
  <c r="B324" i="8" s="1"/>
  <c r="B323" i="8" s="1"/>
  <c r="B322" i="8" s="1"/>
  <c r="B321" i="8" s="1"/>
  <c r="B320" i="8" s="1"/>
  <c r="B319" i="8" s="1"/>
  <c r="B318" i="8" s="1"/>
  <c r="B317" i="8" s="1"/>
  <c r="B316" i="8" s="1"/>
  <c r="B315" i="8" s="1"/>
  <c r="B314" i="8" s="1"/>
  <c r="B313" i="8" s="1"/>
  <c r="B312" i="8" s="1"/>
  <c r="B311" i="8" s="1"/>
  <c r="B310" i="8" s="1"/>
  <c r="B309" i="8" s="1"/>
  <c r="B308" i="8" s="1"/>
  <c r="B307" i="8" s="1"/>
  <c r="B306" i="8" s="1"/>
  <c r="B305" i="8" s="1"/>
  <c r="B304" i="8" s="1"/>
  <c r="B303" i="8" s="1"/>
  <c r="B302" i="8" s="1"/>
  <c r="B301" i="8" s="1"/>
  <c r="B300" i="8" s="1"/>
  <c r="B299" i="8" s="1"/>
  <c r="B298" i="8" s="1"/>
  <c r="B297" i="8" s="1"/>
  <c r="B296" i="8" s="1"/>
  <c r="B295" i="8" s="1"/>
  <c r="B294" i="8" s="1"/>
  <c r="B293" i="8" s="1"/>
  <c r="B292" i="8" s="1"/>
  <c r="B291" i="8" s="1"/>
  <c r="B290" i="8" s="1"/>
  <c r="B289" i="8" s="1"/>
  <c r="B288" i="8" s="1"/>
  <c r="B287" i="8" s="1"/>
  <c r="B286" i="8" s="1"/>
  <c r="B285" i="8" s="1"/>
  <c r="B284" i="8" s="1"/>
  <c r="B283" i="8" s="1"/>
  <c r="B282" i="8" s="1"/>
  <c r="B281" i="8" s="1"/>
  <c r="B280" i="8" s="1"/>
  <c r="B279" i="8" s="1"/>
  <c r="B278" i="8" s="1"/>
  <c r="B277" i="8" s="1"/>
  <c r="B276" i="8" s="1"/>
  <c r="B275" i="8" s="1"/>
  <c r="B274" i="8" s="1"/>
  <c r="B273" i="8" s="1"/>
  <c r="B272" i="8" s="1"/>
  <c r="B271" i="8" s="1"/>
  <c r="B270" i="8" s="1"/>
  <c r="B269" i="8" s="1"/>
  <c r="B268" i="8" s="1"/>
  <c r="B267" i="8" s="1"/>
  <c r="B266" i="8" s="1"/>
  <c r="B265" i="8" s="1"/>
  <c r="B264" i="8" s="1"/>
  <c r="B263" i="8" s="1"/>
  <c r="B262" i="8" s="1"/>
  <c r="B261" i="8" s="1"/>
  <c r="B260" i="8" s="1"/>
  <c r="B259" i="8" s="1"/>
  <c r="B258" i="8" s="1"/>
  <c r="B257" i="8" s="1"/>
  <c r="B256" i="8" s="1"/>
  <c r="B255" i="8" s="1"/>
  <c r="B254" i="8" s="1"/>
  <c r="B253" i="8" s="1"/>
  <c r="B252" i="8" s="1"/>
  <c r="B251" i="8" s="1"/>
  <c r="B250" i="8" s="1"/>
  <c r="B249" i="8" s="1"/>
  <c r="B248" i="8" s="1"/>
  <c r="B247" i="8" s="1"/>
  <c r="B246" i="8" s="1"/>
  <c r="B245" i="8" s="1"/>
  <c r="B244" i="8" s="1"/>
  <c r="B243" i="8" s="1"/>
  <c r="B242" i="8" s="1"/>
  <c r="B241" i="8" s="1"/>
  <c r="B240" i="8" s="1"/>
  <c r="B239" i="8" s="1"/>
  <c r="B238" i="8" s="1"/>
  <c r="B237" i="8" s="1"/>
  <c r="B236" i="8" s="1"/>
  <c r="B235" i="8" s="1"/>
  <c r="B234" i="8" s="1"/>
  <c r="B233" i="8" s="1"/>
  <c r="B232" i="8" s="1"/>
  <c r="B231" i="8" s="1"/>
  <c r="B230" i="8" s="1"/>
  <c r="B229" i="8" s="1"/>
  <c r="B228" i="8" s="1"/>
  <c r="B227" i="8" s="1"/>
  <c r="B226" i="8" s="1"/>
  <c r="B225" i="8" s="1"/>
  <c r="B224" i="8" s="1"/>
  <c r="B223" i="8" s="1"/>
  <c r="B222" i="8" s="1"/>
  <c r="B221" i="8" s="1"/>
  <c r="B220" i="8" s="1"/>
  <c r="B219" i="8" s="1"/>
  <c r="B218" i="8" s="1"/>
  <c r="B217" i="8" s="1"/>
  <c r="B216" i="8" s="1"/>
  <c r="B215" i="8" s="1"/>
  <c r="B214" i="8" s="1"/>
  <c r="B213" i="8" s="1"/>
  <c r="B212" i="8" s="1"/>
  <c r="B211" i="8" s="1"/>
  <c r="B210" i="8" s="1"/>
  <c r="B209" i="8" s="1"/>
  <c r="B208" i="8" s="1"/>
  <c r="B207" i="8" s="1"/>
  <c r="B206" i="8" s="1"/>
  <c r="B205" i="8" s="1"/>
  <c r="B204" i="8" s="1"/>
  <c r="B203" i="8" s="1"/>
  <c r="B202" i="8" s="1"/>
  <c r="B201" i="8" s="1"/>
  <c r="B200" i="8" s="1"/>
  <c r="B199" i="8" s="1"/>
  <c r="B198" i="8" s="1"/>
  <c r="B197" i="8" s="1"/>
  <c r="B196" i="8" s="1"/>
  <c r="B195" i="8" s="1"/>
  <c r="B194" i="8" s="1"/>
  <c r="B193" i="8" s="1"/>
  <c r="B192" i="8" s="1"/>
  <c r="B191" i="8" s="1"/>
  <c r="B190" i="8" s="1"/>
  <c r="B189" i="8" s="1"/>
  <c r="B188" i="8" s="1"/>
  <c r="B187" i="8" s="1"/>
  <c r="B186" i="8" s="1"/>
  <c r="B185" i="8" s="1"/>
  <c r="B184" i="8" s="1"/>
  <c r="B183" i="8" s="1"/>
  <c r="B182" i="8" s="1"/>
  <c r="B181" i="8" s="1"/>
  <c r="B180" i="8" s="1"/>
  <c r="B179" i="8" s="1"/>
  <c r="B178" i="8" s="1"/>
  <c r="B177" i="8" s="1"/>
  <c r="B176" i="8" s="1"/>
  <c r="B175" i="8" s="1"/>
  <c r="B174" i="8" s="1"/>
  <c r="B173" i="8" s="1"/>
  <c r="B172" i="8" s="1"/>
  <c r="B171" i="8" s="1"/>
  <c r="B170" i="8" s="1"/>
  <c r="B169" i="8" s="1"/>
  <c r="B168" i="8" s="1"/>
  <c r="B167" i="8" s="1"/>
  <c r="B166" i="8" s="1"/>
  <c r="B165" i="8" s="1"/>
  <c r="B164" i="8" s="1"/>
  <c r="B163" i="8" s="1"/>
  <c r="B162" i="8" s="1"/>
  <c r="B161" i="8" s="1"/>
  <c r="B160" i="8" s="1"/>
  <c r="B159" i="8" s="1"/>
  <c r="B158" i="8" s="1"/>
  <c r="B157" i="8" s="1"/>
  <c r="B156" i="8" s="1"/>
  <c r="B155" i="8" s="1"/>
  <c r="B154" i="8" s="1"/>
  <c r="B153" i="8" s="1"/>
  <c r="B152" i="8" s="1"/>
  <c r="B151" i="8" s="1"/>
  <c r="B150" i="8" s="1"/>
  <c r="B149" i="8" s="1"/>
  <c r="B148" i="8" s="1"/>
  <c r="B147" i="8" s="1"/>
  <c r="B146" i="8" s="1"/>
  <c r="B145" i="8" s="1"/>
  <c r="B144" i="8" s="1"/>
  <c r="B143" i="8" s="1"/>
  <c r="B142" i="8" s="1"/>
  <c r="B141" i="8" s="1"/>
  <c r="B140" i="8" s="1"/>
  <c r="B139" i="8" s="1"/>
  <c r="B138" i="8" s="1"/>
  <c r="B137" i="8" s="1"/>
  <c r="B136" i="8" s="1"/>
  <c r="B135" i="8" s="1"/>
  <c r="B134" i="8" s="1"/>
  <c r="B133" i="8" s="1"/>
  <c r="B132" i="8" s="1"/>
  <c r="B131" i="8" s="1"/>
  <c r="B130" i="8" s="1"/>
  <c r="B129" i="8" s="1"/>
  <c r="B128" i="8" s="1"/>
  <c r="B127" i="8" s="1"/>
  <c r="B126" i="8" s="1"/>
  <c r="B125" i="8" s="1"/>
  <c r="B124" i="8" s="1"/>
  <c r="B123" i="8" s="1"/>
  <c r="B122" i="8" s="1"/>
  <c r="B121" i="8" s="1"/>
  <c r="B120" i="8" s="1"/>
  <c r="B119" i="8" s="1"/>
  <c r="B118" i="8" s="1"/>
  <c r="B117" i="8" s="1"/>
  <c r="B116" i="8" s="1"/>
  <c r="B115" i="8" s="1"/>
  <c r="B114" i="8" s="1"/>
  <c r="B113" i="8" s="1"/>
  <c r="B112" i="8" s="1"/>
  <c r="B111" i="8" s="1"/>
  <c r="B110" i="8" s="1"/>
  <c r="B109" i="8" s="1"/>
  <c r="B108" i="8" s="1"/>
  <c r="B107" i="8" s="1"/>
  <c r="B106" i="8" s="1"/>
  <c r="B105" i="8" s="1"/>
  <c r="B104" i="8" s="1"/>
  <c r="B103" i="8" s="1"/>
  <c r="B102" i="8" s="1"/>
  <c r="B101" i="8" s="1"/>
  <c r="B100" i="8" s="1"/>
  <c r="B99" i="8" s="1"/>
  <c r="B98" i="8" s="1"/>
  <c r="B97" i="8" s="1"/>
  <c r="B96" i="8" s="1"/>
  <c r="B95" i="8" s="1"/>
  <c r="B94" i="8" s="1"/>
  <c r="B93" i="8" s="1"/>
  <c r="B92" i="8" s="1"/>
  <c r="B91" i="8" s="1"/>
  <c r="B90" i="8" s="1"/>
  <c r="B89" i="8" s="1"/>
  <c r="B88" i="8" s="1"/>
  <c r="B87" i="8" s="1"/>
  <c r="B86" i="8" s="1"/>
  <c r="B85" i="8" s="1"/>
  <c r="B84" i="8" s="1"/>
  <c r="B83" i="8" s="1"/>
  <c r="B82" i="8" s="1"/>
  <c r="B81" i="8" s="1"/>
  <c r="B80" i="8" s="1"/>
  <c r="B79" i="8" s="1"/>
  <c r="B78" i="8" s="1"/>
  <c r="B77" i="8" s="1"/>
  <c r="B76" i="8" s="1"/>
  <c r="B75" i="8" s="1"/>
  <c r="B74" i="8" s="1"/>
  <c r="B73" i="8" s="1"/>
  <c r="B72" i="8" s="1"/>
  <c r="B71" i="8" s="1"/>
  <c r="B70" i="8" s="1"/>
  <c r="B69" i="8" s="1"/>
  <c r="B68" i="8" s="1"/>
  <c r="B67" i="8" s="1"/>
  <c r="B66" i="8" s="1"/>
  <c r="B65" i="8" s="1"/>
  <c r="B64" i="8" s="1"/>
  <c r="B63" i="8" s="1"/>
  <c r="B62" i="8" s="1"/>
  <c r="B61" i="8" s="1"/>
  <c r="B60" i="8" s="1"/>
  <c r="B59" i="8" s="1"/>
  <c r="B58" i="8" s="1"/>
  <c r="B57" i="8" s="1"/>
  <c r="B56" i="8" s="1"/>
  <c r="B55" i="8" s="1"/>
  <c r="B54" i="8" s="1"/>
  <c r="B53" i="8" s="1"/>
  <c r="B52" i="8" s="1"/>
  <c r="B51" i="8" s="1"/>
  <c r="B50" i="8" s="1"/>
  <c r="B49" i="8" s="1"/>
  <c r="B48" i="8" s="1"/>
  <c r="B47" i="8" s="1"/>
  <c r="B46" i="8" s="1"/>
  <c r="B45" i="8" s="1"/>
  <c r="B44" i="8" s="1"/>
  <c r="B43" i="8" s="1"/>
  <c r="B42" i="8" s="1"/>
  <c r="B41" i="8" s="1"/>
  <c r="B40" i="8" s="1"/>
  <c r="B39" i="8" s="1"/>
  <c r="B38" i="8" s="1"/>
  <c r="B37" i="8" s="1"/>
  <c r="B36" i="8" s="1"/>
  <c r="B35" i="8" s="1"/>
  <c r="B34" i="8" s="1"/>
  <c r="B33" i="8" s="1"/>
  <c r="B32" i="8" s="1"/>
  <c r="B31" i="8" s="1"/>
  <c r="B30" i="8" s="1"/>
  <c r="B29" i="8" s="1"/>
  <c r="B28" i="8" s="1"/>
  <c r="B27" i="8" s="1"/>
  <c r="B26" i="8" s="1"/>
  <c r="B25" i="8" s="1"/>
  <c r="B24" i="8" s="1"/>
  <c r="B23" i="8" s="1"/>
  <c r="B22" i="8" s="1"/>
  <c r="B21" i="8" s="1"/>
  <c r="B20" i="8" s="1"/>
  <c r="B19" i="8" s="1"/>
  <c r="B18" i="8" s="1"/>
  <c r="B17" i="8" s="1"/>
  <c r="B16" i="8" s="1"/>
  <c r="B15" i="8" s="1"/>
  <c r="B14" i="8" s="1"/>
  <c r="B13" i="8" s="1"/>
  <c r="B12" i="8" s="1"/>
  <c r="B11" i="8" s="1"/>
  <c r="B10" i="8" s="1"/>
  <c r="B9" i="8" s="1"/>
  <c r="B8" i="8" s="1"/>
  <c r="B7" i="8" s="1"/>
  <c r="B6" i="8" s="1"/>
  <c r="B5" i="8" s="1"/>
  <c r="B4" i="8" s="1"/>
  <c r="B3" i="8" s="1"/>
  <c r="I801" i="8"/>
  <c r="C802" i="8"/>
  <c r="C801" i="8" s="1"/>
  <c r="C800" i="8" s="1"/>
  <c r="C799" i="8" s="1"/>
  <c r="C798" i="8" s="1"/>
  <c r="C797" i="8" s="1"/>
  <c r="C796" i="8" s="1"/>
  <c r="C795" i="8" s="1"/>
  <c r="C794" i="8" s="1"/>
  <c r="C793" i="8" s="1"/>
  <c r="C792" i="8" s="1"/>
  <c r="C791" i="8" s="1"/>
  <c r="C790" i="8" s="1"/>
  <c r="C789" i="8" s="1"/>
  <c r="C788" i="8" s="1"/>
  <c r="C787" i="8" s="1"/>
  <c r="C786" i="8" s="1"/>
  <c r="C785" i="8" s="1"/>
  <c r="C784" i="8" s="1"/>
  <c r="C783" i="8" s="1"/>
  <c r="C782" i="8" s="1"/>
  <c r="C781" i="8" s="1"/>
  <c r="C780" i="8" s="1"/>
  <c r="C779" i="8" s="1"/>
  <c r="C778" i="8" s="1"/>
  <c r="C777" i="8" s="1"/>
  <c r="C776" i="8" s="1"/>
  <c r="C775" i="8" s="1"/>
  <c r="C774" i="8" s="1"/>
  <c r="C773" i="8" s="1"/>
  <c r="C772" i="8" s="1"/>
  <c r="C771" i="8" s="1"/>
  <c r="C770" i="8" s="1"/>
  <c r="C769" i="8" s="1"/>
  <c r="C768" i="8" s="1"/>
  <c r="C767" i="8" s="1"/>
  <c r="C766" i="8" s="1"/>
  <c r="C765" i="8" s="1"/>
  <c r="C764" i="8" s="1"/>
  <c r="C763" i="8" s="1"/>
  <c r="C762" i="8" s="1"/>
  <c r="C761" i="8" s="1"/>
  <c r="C760" i="8" s="1"/>
  <c r="C759" i="8" s="1"/>
  <c r="C758" i="8" s="1"/>
  <c r="C757" i="8" s="1"/>
  <c r="C756" i="8" s="1"/>
  <c r="C755" i="8" s="1"/>
  <c r="C754" i="8" s="1"/>
  <c r="C753" i="8" s="1"/>
  <c r="C752" i="8" s="1"/>
  <c r="C751" i="8" s="1"/>
  <c r="C750" i="8" s="1"/>
  <c r="C749" i="8" s="1"/>
  <c r="C748" i="8" s="1"/>
  <c r="C747" i="8" s="1"/>
  <c r="C746" i="8" s="1"/>
  <c r="C745" i="8" s="1"/>
  <c r="C744" i="8" s="1"/>
  <c r="C743" i="8" s="1"/>
  <c r="C742" i="8" s="1"/>
  <c r="C741" i="8" s="1"/>
  <c r="C740" i="8" s="1"/>
  <c r="C739" i="8" s="1"/>
  <c r="C738" i="8" s="1"/>
  <c r="C737" i="8" s="1"/>
  <c r="C736" i="8" s="1"/>
  <c r="C735" i="8" s="1"/>
  <c r="C734" i="8" s="1"/>
  <c r="C733" i="8" s="1"/>
  <c r="C732" i="8" s="1"/>
  <c r="C731" i="8" s="1"/>
  <c r="C730" i="8" s="1"/>
  <c r="C729" i="8" s="1"/>
  <c r="C728" i="8" s="1"/>
  <c r="C727" i="8" s="1"/>
  <c r="C726" i="8" s="1"/>
  <c r="C725" i="8" s="1"/>
  <c r="C724" i="8" s="1"/>
  <c r="C723" i="8" s="1"/>
  <c r="C722" i="8" s="1"/>
  <c r="C721" i="8" s="1"/>
  <c r="C720" i="8" s="1"/>
  <c r="C719" i="8" s="1"/>
  <c r="C718" i="8" s="1"/>
  <c r="C717" i="8" s="1"/>
  <c r="C716" i="8" s="1"/>
  <c r="C715" i="8" s="1"/>
  <c r="C714" i="8" s="1"/>
  <c r="C713" i="8" s="1"/>
  <c r="C712" i="8" s="1"/>
  <c r="C711" i="8" s="1"/>
  <c r="C710" i="8" s="1"/>
  <c r="C709" i="8" s="1"/>
  <c r="C708" i="8" s="1"/>
  <c r="C707" i="8" s="1"/>
  <c r="C706" i="8" s="1"/>
  <c r="C705" i="8" s="1"/>
  <c r="C704" i="8" s="1"/>
  <c r="C703" i="8" s="1"/>
  <c r="C702" i="8" s="1"/>
  <c r="C701" i="8" s="1"/>
  <c r="C700" i="8" s="1"/>
  <c r="C699" i="8" s="1"/>
  <c r="C698" i="8" s="1"/>
  <c r="C697" i="8" s="1"/>
  <c r="C696" i="8" s="1"/>
  <c r="C695" i="8" s="1"/>
  <c r="C694" i="8" s="1"/>
  <c r="C693" i="8" s="1"/>
  <c r="C692" i="8" s="1"/>
  <c r="C691" i="8" s="1"/>
  <c r="C690" i="8" s="1"/>
  <c r="C689" i="8" s="1"/>
  <c r="C688" i="8" s="1"/>
  <c r="C687" i="8" s="1"/>
  <c r="C686" i="8" s="1"/>
  <c r="C685" i="8" s="1"/>
  <c r="C684" i="8" s="1"/>
  <c r="C683" i="8" s="1"/>
  <c r="C682" i="8" s="1"/>
  <c r="C681" i="8" s="1"/>
  <c r="C680" i="8" s="1"/>
  <c r="C679" i="8" s="1"/>
  <c r="C678" i="8" s="1"/>
  <c r="C677" i="8" s="1"/>
  <c r="C676" i="8" s="1"/>
  <c r="C675" i="8" s="1"/>
  <c r="C674" i="8" s="1"/>
  <c r="C673" i="8" s="1"/>
  <c r="C672" i="8" s="1"/>
  <c r="C671" i="8" s="1"/>
  <c r="C670" i="8" s="1"/>
  <c r="C669" i="8" s="1"/>
  <c r="C668" i="8" s="1"/>
  <c r="C667" i="8" s="1"/>
  <c r="C666" i="8" s="1"/>
  <c r="C665" i="8" s="1"/>
  <c r="C664" i="8" s="1"/>
  <c r="C663" i="8" s="1"/>
  <c r="C662" i="8" s="1"/>
  <c r="C661" i="8" s="1"/>
  <c r="C660" i="8" s="1"/>
  <c r="C659" i="8" s="1"/>
  <c r="C658" i="8" s="1"/>
  <c r="C657" i="8" s="1"/>
  <c r="C656" i="8" s="1"/>
  <c r="C655" i="8" s="1"/>
  <c r="C654" i="8" s="1"/>
  <c r="C653" i="8" s="1"/>
  <c r="C652" i="8" s="1"/>
  <c r="C651" i="8" s="1"/>
  <c r="C650" i="8" s="1"/>
  <c r="C649" i="8" s="1"/>
  <c r="C648" i="8" s="1"/>
  <c r="C647" i="8" s="1"/>
  <c r="C646" i="8" s="1"/>
  <c r="C645" i="8" s="1"/>
  <c r="C644" i="8" s="1"/>
  <c r="C643" i="8" s="1"/>
  <c r="C642" i="8" s="1"/>
  <c r="C641" i="8" s="1"/>
  <c r="C640" i="8" s="1"/>
  <c r="C639" i="8" s="1"/>
  <c r="C638" i="8" s="1"/>
  <c r="C637" i="8" s="1"/>
  <c r="C636" i="8" s="1"/>
  <c r="C635" i="8" s="1"/>
  <c r="C634" i="8" s="1"/>
  <c r="C633" i="8" s="1"/>
  <c r="C632" i="8" s="1"/>
  <c r="C631" i="8" s="1"/>
  <c r="C630" i="8" s="1"/>
  <c r="C629" i="8" s="1"/>
  <c r="C628" i="8" s="1"/>
  <c r="C627" i="8" s="1"/>
  <c r="C626" i="8" s="1"/>
  <c r="C625" i="8" s="1"/>
  <c r="C624" i="8" s="1"/>
  <c r="C623" i="8" s="1"/>
  <c r="C622" i="8" s="1"/>
  <c r="C621" i="8" s="1"/>
  <c r="C620" i="8" s="1"/>
  <c r="C619" i="8" s="1"/>
  <c r="C618" i="8" s="1"/>
  <c r="C617" i="8" s="1"/>
  <c r="C616" i="8" s="1"/>
  <c r="C615" i="8" s="1"/>
  <c r="C614" i="8" s="1"/>
  <c r="C613" i="8" s="1"/>
  <c r="C612" i="8" s="1"/>
  <c r="C611" i="8" s="1"/>
  <c r="C610" i="8" s="1"/>
  <c r="C609" i="8" s="1"/>
  <c r="C608" i="8" s="1"/>
  <c r="C607" i="8" s="1"/>
  <c r="C606" i="8" s="1"/>
  <c r="C605" i="8" s="1"/>
  <c r="C604" i="8" s="1"/>
  <c r="C603" i="8" s="1"/>
  <c r="C602" i="8" s="1"/>
  <c r="C601" i="8" s="1"/>
  <c r="C600" i="8" s="1"/>
  <c r="C599" i="8" s="1"/>
  <c r="C598" i="8" s="1"/>
  <c r="C597" i="8" s="1"/>
  <c r="C596" i="8" s="1"/>
  <c r="C595" i="8" s="1"/>
  <c r="C594" i="8" s="1"/>
  <c r="C593" i="8" s="1"/>
  <c r="C592" i="8" s="1"/>
  <c r="C591" i="8" s="1"/>
  <c r="C590" i="8" s="1"/>
  <c r="C589" i="8" s="1"/>
  <c r="C588" i="8" s="1"/>
  <c r="C587" i="8" s="1"/>
  <c r="C586" i="8" s="1"/>
  <c r="C585" i="8" s="1"/>
  <c r="C584" i="8" s="1"/>
  <c r="C583" i="8" s="1"/>
  <c r="C582" i="8" s="1"/>
  <c r="C581" i="8" s="1"/>
  <c r="C580" i="8" s="1"/>
  <c r="C579" i="8" s="1"/>
  <c r="C578" i="8" s="1"/>
  <c r="C577" i="8" s="1"/>
  <c r="C576" i="8" s="1"/>
  <c r="C575" i="8" s="1"/>
  <c r="C574" i="8" s="1"/>
  <c r="C573" i="8" s="1"/>
  <c r="C572" i="8" s="1"/>
  <c r="C571" i="8" s="1"/>
  <c r="C570" i="8" s="1"/>
  <c r="C569" i="8" s="1"/>
  <c r="C568" i="8" s="1"/>
  <c r="C567" i="8" s="1"/>
  <c r="C566" i="8" s="1"/>
  <c r="C565" i="8" s="1"/>
  <c r="C564" i="8" s="1"/>
  <c r="C563" i="8" s="1"/>
  <c r="C562" i="8" s="1"/>
  <c r="C561" i="8" s="1"/>
  <c r="C560" i="8" s="1"/>
  <c r="C559" i="8" s="1"/>
  <c r="C558" i="8" s="1"/>
  <c r="C557" i="8" s="1"/>
  <c r="C556" i="8" s="1"/>
  <c r="C555" i="8" s="1"/>
  <c r="C554" i="8" s="1"/>
  <c r="C553" i="8" s="1"/>
  <c r="C552" i="8" s="1"/>
  <c r="C551" i="8" s="1"/>
  <c r="C550" i="8" s="1"/>
  <c r="C549" i="8" s="1"/>
  <c r="C548" i="8" s="1"/>
  <c r="C547" i="8" s="1"/>
  <c r="C546" i="8" s="1"/>
  <c r="C545" i="8" s="1"/>
  <c r="C544" i="8" s="1"/>
  <c r="C543" i="8" s="1"/>
  <c r="C542" i="8" s="1"/>
  <c r="C541" i="8" s="1"/>
  <c r="C540" i="8" s="1"/>
  <c r="C539" i="8" s="1"/>
  <c r="C538" i="8" s="1"/>
  <c r="C537" i="8" s="1"/>
  <c r="C536" i="8" s="1"/>
  <c r="C535" i="8" s="1"/>
  <c r="C534" i="8" s="1"/>
  <c r="C533" i="8" s="1"/>
  <c r="C532" i="8" s="1"/>
  <c r="C531" i="8" s="1"/>
  <c r="C530" i="8" s="1"/>
  <c r="C529" i="8" s="1"/>
  <c r="C528" i="8" s="1"/>
  <c r="C527" i="8" s="1"/>
  <c r="C526" i="8" s="1"/>
  <c r="C525" i="8" s="1"/>
  <c r="C524" i="8" s="1"/>
  <c r="C523" i="8" s="1"/>
  <c r="C522" i="8" s="1"/>
  <c r="C521" i="8" s="1"/>
  <c r="C520" i="8" s="1"/>
  <c r="C519" i="8" s="1"/>
  <c r="C518" i="8" s="1"/>
  <c r="C517" i="8" s="1"/>
  <c r="C516" i="8" s="1"/>
  <c r="C515" i="8" s="1"/>
  <c r="C514" i="8" s="1"/>
  <c r="C513" i="8" s="1"/>
  <c r="C512" i="8" s="1"/>
  <c r="C511" i="8" s="1"/>
  <c r="C510" i="8" s="1"/>
  <c r="C509" i="8" s="1"/>
  <c r="C508" i="8" s="1"/>
  <c r="C507" i="8" s="1"/>
  <c r="C506" i="8" s="1"/>
  <c r="C505" i="8" s="1"/>
  <c r="C504" i="8" s="1"/>
  <c r="C503" i="8" s="1"/>
  <c r="C502" i="8" s="1"/>
  <c r="C501" i="8" s="1"/>
  <c r="C500" i="8" s="1"/>
  <c r="C499" i="8" s="1"/>
  <c r="C498" i="8" s="1"/>
  <c r="C497" i="8" s="1"/>
  <c r="C496" i="8" s="1"/>
  <c r="C495" i="8" s="1"/>
  <c r="C494" i="8" s="1"/>
  <c r="C493" i="8" s="1"/>
  <c r="C492" i="8" s="1"/>
  <c r="C491" i="8" s="1"/>
  <c r="C490" i="8" s="1"/>
  <c r="C489" i="8" s="1"/>
  <c r="C488" i="8" s="1"/>
  <c r="C487" i="8" s="1"/>
  <c r="C486" i="8" s="1"/>
  <c r="C485" i="8" s="1"/>
  <c r="C484" i="8" s="1"/>
  <c r="C483" i="8" s="1"/>
  <c r="C482" i="8" s="1"/>
  <c r="C481" i="8" s="1"/>
  <c r="C480" i="8" s="1"/>
  <c r="C479" i="8" s="1"/>
  <c r="C478" i="8" s="1"/>
  <c r="C477" i="8" s="1"/>
  <c r="C476" i="8" s="1"/>
  <c r="C475" i="8" s="1"/>
  <c r="C474" i="8" s="1"/>
  <c r="C473" i="8" s="1"/>
  <c r="C472" i="8" s="1"/>
  <c r="C471" i="8" s="1"/>
  <c r="C470" i="8" s="1"/>
  <c r="C469" i="8" s="1"/>
  <c r="C468" i="8" s="1"/>
  <c r="C467" i="8" s="1"/>
  <c r="C466" i="8" s="1"/>
  <c r="C465" i="8" s="1"/>
  <c r="C464" i="8" s="1"/>
  <c r="C463" i="8" s="1"/>
  <c r="C462" i="8" s="1"/>
  <c r="C461" i="8" s="1"/>
  <c r="C460" i="8" s="1"/>
  <c r="C459" i="8" s="1"/>
  <c r="C458" i="8" s="1"/>
  <c r="C457" i="8" s="1"/>
  <c r="C456" i="8" s="1"/>
  <c r="C455" i="8" s="1"/>
  <c r="C454" i="8" s="1"/>
  <c r="C453" i="8" s="1"/>
  <c r="C452" i="8" s="1"/>
  <c r="C451" i="8" s="1"/>
  <c r="C450" i="8" s="1"/>
  <c r="C449" i="8" s="1"/>
  <c r="C448" i="8" s="1"/>
  <c r="C447" i="8" s="1"/>
  <c r="C446" i="8" s="1"/>
  <c r="C445" i="8" s="1"/>
  <c r="C444" i="8" s="1"/>
  <c r="C443" i="8" s="1"/>
  <c r="C442" i="8" s="1"/>
  <c r="C441" i="8" s="1"/>
  <c r="C440" i="8" s="1"/>
  <c r="C439" i="8" s="1"/>
  <c r="C438" i="8" s="1"/>
  <c r="C437" i="8" s="1"/>
  <c r="C436" i="8" s="1"/>
  <c r="C435" i="8" s="1"/>
  <c r="C434" i="8" s="1"/>
  <c r="C433" i="8" s="1"/>
  <c r="C432" i="8" s="1"/>
  <c r="C431" i="8" s="1"/>
  <c r="C430" i="8" s="1"/>
  <c r="C429" i="8" s="1"/>
  <c r="C428" i="8" s="1"/>
  <c r="C427" i="8" s="1"/>
  <c r="C426" i="8" s="1"/>
  <c r="C425" i="8" s="1"/>
  <c r="C424" i="8" s="1"/>
  <c r="C423" i="8" s="1"/>
  <c r="C422" i="8" s="1"/>
  <c r="C421" i="8" s="1"/>
  <c r="C420" i="8" s="1"/>
  <c r="C419" i="8" s="1"/>
  <c r="C418" i="8" s="1"/>
  <c r="C417" i="8" s="1"/>
  <c r="C416" i="8" s="1"/>
  <c r="C415" i="8" s="1"/>
  <c r="C414" i="8" s="1"/>
  <c r="C413" i="8" s="1"/>
  <c r="C412" i="8" s="1"/>
  <c r="C411" i="8" s="1"/>
  <c r="C410" i="8" s="1"/>
  <c r="C409" i="8" s="1"/>
  <c r="C408" i="8" s="1"/>
  <c r="C407" i="8" s="1"/>
  <c r="C406" i="8" s="1"/>
  <c r="C405" i="8" s="1"/>
  <c r="C404" i="8" s="1"/>
  <c r="C403" i="8" s="1"/>
  <c r="C402" i="8" s="1"/>
  <c r="C401" i="8" s="1"/>
  <c r="C400" i="8" s="1"/>
  <c r="C399" i="8" s="1"/>
  <c r="C398" i="8" s="1"/>
  <c r="C397" i="8" s="1"/>
  <c r="C396" i="8" s="1"/>
  <c r="C395" i="8" s="1"/>
  <c r="C394" i="8" s="1"/>
  <c r="C393" i="8" s="1"/>
  <c r="C392" i="8" s="1"/>
  <c r="C391" i="8" s="1"/>
  <c r="C390" i="8" s="1"/>
  <c r="C389" i="8" s="1"/>
  <c r="C388" i="8" s="1"/>
  <c r="C387" i="8" s="1"/>
  <c r="C386" i="8" s="1"/>
  <c r="C385" i="8" s="1"/>
  <c r="C384" i="8" s="1"/>
  <c r="C383" i="8" s="1"/>
  <c r="C382" i="8" s="1"/>
  <c r="C381" i="8" s="1"/>
  <c r="C380" i="8" s="1"/>
  <c r="C379" i="8" s="1"/>
  <c r="C378" i="8" s="1"/>
  <c r="C377" i="8" s="1"/>
  <c r="C376" i="8" s="1"/>
  <c r="C375" i="8" s="1"/>
  <c r="C374" i="8" s="1"/>
  <c r="C373" i="8" s="1"/>
  <c r="C372" i="8" s="1"/>
  <c r="C371" i="8" s="1"/>
  <c r="C370" i="8" s="1"/>
  <c r="C369" i="8" s="1"/>
  <c r="C368" i="8" s="1"/>
  <c r="C367" i="8" s="1"/>
  <c r="C366" i="8" s="1"/>
  <c r="C365" i="8" s="1"/>
  <c r="C364" i="8" s="1"/>
  <c r="C363" i="8" s="1"/>
  <c r="C362" i="8" s="1"/>
  <c r="C361" i="8" s="1"/>
  <c r="C360" i="8" s="1"/>
  <c r="C359" i="8" s="1"/>
  <c r="C358" i="8" s="1"/>
  <c r="C357" i="8" s="1"/>
  <c r="C356" i="8" s="1"/>
  <c r="C355" i="8" s="1"/>
  <c r="C354" i="8" s="1"/>
  <c r="C353" i="8" s="1"/>
  <c r="C352" i="8" s="1"/>
  <c r="C351" i="8" s="1"/>
  <c r="C350" i="8" s="1"/>
  <c r="C349" i="8" s="1"/>
  <c r="C348" i="8" s="1"/>
  <c r="C347" i="8" s="1"/>
  <c r="C346" i="8" s="1"/>
  <c r="C345" i="8" s="1"/>
  <c r="C344" i="8" s="1"/>
  <c r="C343" i="8" s="1"/>
  <c r="C342" i="8" s="1"/>
  <c r="C341" i="8" s="1"/>
  <c r="C340" i="8" s="1"/>
  <c r="C339" i="8" s="1"/>
  <c r="C338" i="8" s="1"/>
  <c r="C337" i="8" s="1"/>
  <c r="C336" i="8" s="1"/>
  <c r="C335" i="8" s="1"/>
  <c r="C334" i="8" s="1"/>
  <c r="C333" i="8" s="1"/>
  <c r="C332" i="8" s="1"/>
  <c r="C331" i="8" s="1"/>
  <c r="C330" i="8" s="1"/>
  <c r="C329" i="8" s="1"/>
  <c r="C328" i="8" s="1"/>
  <c r="C327" i="8" s="1"/>
  <c r="C326" i="8" s="1"/>
  <c r="C325" i="8" s="1"/>
  <c r="C324" i="8" s="1"/>
  <c r="C323" i="8" s="1"/>
  <c r="C322" i="8" s="1"/>
  <c r="C321" i="8" s="1"/>
  <c r="C320" i="8" s="1"/>
  <c r="C319" i="8" s="1"/>
  <c r="C318" i="8" s="1"/>
  <c r="C317" i="8" s="1"/>
  <c r="C316" i="8" s="1"/>
  <c r="C315" i="8" s="1"/>
  <c r="C314" i="8" s="1"/>
  <c r="C313" i="8" s="1"/>
  <c r="C312" i="8" s="1"/>
  <c r="C311" i="8" s="1"/>
  <c r="C310" i="8" s="1"/>
  <c r="C309" i="8" s="1"/>
  <c r="C308" i="8" s="1"/>
  <c r="C307" i="8" s="1"/>
  <c r="C306" i="8" s="1"/>
  <c r="C305" i="8" s="1"/>
  <c r="C304" i="8" s="1"/>
  <c r="C303" i="8" s="1"/>
  <c r="C302" i="8" s="1"/>
  <c r="C301" i="8" s="1"/>
  <c r="C300" i="8" s="1"/>
  <c r="C299" i="8" s="1"/>
  <c r="C298" i="8" s="1"/>
  <c r="C297" i="8" s="1"/>
  <c r="C296" i="8" s="1"/>
  <c r="C295" i="8" s="1"/>
  <c r="C294" i="8" s="1"/>
  <c r="C293" i="8" s="1"/>
  <c r="C292" i="8" s="1"/>
  <c r="C291" i="8" s="1"/>
  <c r="C290" i="8" s="1"/>
  <c r="C289" i="8" s="1"/>
  <c r="C288" i="8" s="1"/>
  <c r="C287" i="8" s="1"/>
  <c r="C286" i="8" s="1"/>
  <c r="C285" i="8" s="1"/>
  <c r="C284" i="8" s="1"/>
  <c r="C283" i="8" s="1"/>
  <c r="C282" i="8" s="1"/>
  <c r="C281" i="8" s="1"/>
  <c r="C280" i="8" s="1"/>
  <c r="C279" i="8" s="1"/>
  <c r="C278" i="8" s="1"/>
  <c r="C277" i="8" s="1"/>
  <c r="C276" i="8" s="1"/>
  <c r="C275" i="8" s="1"/>
  <c r="C274" i="8" s="1"/>
  <c r="C273" i="8" s="1"/>
  <c r="C272" i="8" s="1"/>
  <c r="C271" i="8" s="1"/>
  <c r="C270" i="8" s="1"/>
  <c r="C269" i="8" s="1"/>
  <c r="C268" i="8" s="1"/>
  <c r="C267" i="8" s="1"/>
  <c r="C266" i="8" s="1"/>
  <c r="C265" i="8" s="1"/>
  <c r="C264" i="8" s="1"/>
  <c r="C263" i="8" s="1"/>
  <c r="C262" i="8" s="1"/>
  <c r="C261" i="8" s="1"/>
  <c r="C260" i="8" s="1"/>
  <c r="C259" i="8" s="1"/>
  <c r="C258" i="8" s="1"/>
  <c r="C257" i="8" s="1"/>
  <c r="C256" i="8" s="1"/>
  <c r="C255" i="8" s="1"/>
  <c r="C254" i="8" s="1"/>
  <c r="C253" i="8" s="1"/>
  <c r="C252" i="8" s="1"/>
  <c r="C251" i="8" s="1"/>
  <c r="C250" i="8" s="1"/>
  <c r="C249" i="8" s="1"/>
  <c r="C248" i="8" s="1"/>
  <c r="C247" i="8" s="1"/>
  <c r="C246" i="8" s="1"/>
  <c r="C245" i="8" s="1"/>
  <c r="C244" i="8" s="1"/>
  <c r="C243" i="8" s="1"/>
  <c r="C242" i="8" s="1"/>
  <c r="C241" i="8" s="1"/>
  <c r="C240" i="8" s="1"/>
  <c r="C239" i="8" s="1"/>
  <c r="C238" i="8" s="1"/>
  <c r="C237" i="8" s="1"/>
  <c r="C236" i="8" s="1"/>
  <c r="C235" i="8" s="1"/>
  <c r="C234" i="8" s="1"/>
  <c r="C233" i="8" s="1"/>
  <c r="C232" i="8" s="1"/>
  <c r="C231" i="8" s="1"/>
  <c r="C230" i="8" s="1"/>
  <c r="C229" i="8" s="1"/>
  <c r="C228" i="8" s="1"/>
  <c r="C227" i="8" s="1"/>
  <c r="C226" i="8" s="1"/>
  <c r="C225" i="8" s="1"/>
  <c r="C224" i="8" s="1"/>
  <c r="C223" i="8" s="1"/>
  <c r="C222" i="8" s="1"/>
  <c r="C221" i="8" s="1"/>
  <c r="C220" i="8" s="1"/>
  <c r="C219" i="8" s="1"/>
  <c r="C218" i="8" s="1"/>
  <c r="C217" i="8" s="1"/>
  <c r="C216" i="8" s="1"/>
  <c r="C215" i="8" s="1"/>
  <c r="C214" i="8" s="1"/>
  <c r="C213" i="8" s="1"/>
  <c r="C212" i="8" s="1"/>
  <c r="C211" i="8" s="1"/>
  <c r="C210" i="8" s="1"/>
  <c r="C209" i="8" s="1"/>
  <c r="C208" i="8" s="1"/>
  <c r="C207" i="8" s="1"/>
  <c r="C206" i="8" s="1"/>
  <c r="C205" i="8" s="1"/>
  <c r="C204" i="8" s="1"/>
  <c r="C203" i="8" s="1"/>
  <c r="C202" i="8" s="1"/>
  <c r="C201" i="8" s="1"/>
  <c r="C200" i="8" s="1"/>
  <c r="C199" i="8" s="1"/>
  <c r="C198" i="8" s="1"/>
  <c r="C197" i="8" s="1"/>
  <c r="C196" i="8" s="1"/>
  <c r="C195" i="8" s="1"/>
  <c r="C194" i="8" s="1"/>
  <c r="C193" i="8" s="1"/>
  <c r="C192" i="8" s="1"/>
  <c r="C191" i="8" s="1"/>
  <c r="C190" i="8" s="1"/>
  <c r="C189" i="8" s="1"/>
  <c r="C188" i="8" s="1"/>
  <c r="C187" i="8" s="1"/>
  <c r="C186" i="8" s="1"/>
  <c r="C185" i="8" s="1"/>
  <c r="C184" i="8" s="1"/>
  <c r="C183" i="8" s="1"/>
  <c r="C182" i="8" s="1"/>
  <c r="C181" i="8" s="1"/>
  <c r="C180" i="8" s="1"/>
  <c r="C179" i="8" s="1"/>
  <c r="C178" i="8" s="1"/>
  <c r="C177" i="8" s="1"/>
  <c r="C176" i="8" s="1"/>
  <c r="C175" i="8" s="1"/>
  <c r="C174" i="8" s="1"/>
  <c r="C173" i="8" s="1"/>
  <c r="C172" i="8" s="1"/>
  <c r="C171" i="8" s="1"/>
  <c r="C170" i="8" s="1"/>
  <c r="C169" i="8" s="1"/>
  <c r="C168" i="8" s="1"/>
  <c r="C167" i="8" s="1"/>
  <c r="C166" i="8" s="1"/>
  <c r="C165" i="8" s="1"/>
  <c r="C164" i="8" s="1"/>
  <c r="C163" i="8" s="1"/>
  <c r="C162" i="8" s="1"/>
  <c r="C161" i="8" s="1"/>
  <c r="C160" i="8" s="1"/>
  <c r="C159" i="8" s="1"/>
  <c r="C158" i="8" s="1"/>
  <c r="C157" i="8" s="1"/>
  <c r="C156" i="8" s="1"/>
  <c r="C155" i="8" s="1"/>
  <c r="C154" i="8" s="1"/>
  <c r="C153" i="8" s="1"/>
  <c r="C152" i="8" s="1"/>
  <c r="C151" i="8" s="1"/>
  <c r="C150" i="8" s="1"/>
  <c r="C149" i="8" s="1"/>
  <c r="C148" i="8" s="1"/>
  <c r="C147" i="8" s="1"/>
  <c r="C146" i="8" s="1"/>
  <c r="C145" i="8" s="1"/>
  <c r="C144" i="8" s="1"/>
  <c r="C143" i="8" s="1"/>
  <c r="C142" i="8" s="1"/>
  <c r="C141" i="8" s="1"/>
  <c r="C140" i="8" s="1"/>
  <c r="C139" i="8" s="1"/>
  <c r="C138" i="8" s="1"/>
  <c r="C137" i="8" s="1"/>
  <c r="C136" i="8" s="1"/>
  <c r="C135" i="8" s="1"/>
  <c r="C134" i="8" s="1"/>
  <c r="C133" i="8" s="1"/>
  <c r="C132" i="8" s="1"/>
  <c r="C131" i="8" s="1"/>
  <c r="C130" i="8" s="1"/>
  <c r="C129" i="8" s="1"/>
  <c r="C128" i="8" s="1"/>
  <c r="C127" i="8" s="1"/>
  <c r="C126" i="8" s="1"/>
  <c r="C125" i="8" s="1"/>
  <c r="C124" i="8" s="1"/>
  <c r="C123" i="8" s="1"/>
  <c r="C122" i="8" s="1"/>
  <c r="C121" i="8" s="1"/>
  <c r="C120" i="8" s="1"/>
  <c r="C119" i="8" s="1"/>
  <c r="C118" i="8" s="1"/>
  <c r="C117" i="8" s="1"/>
  <c r="C116" i="8" s="1"/>
  <c r="C115" i="8" s="1"/>
  <c r="C114" i="8" s="1"/>
  <c r="C113" i="8" s="1"/>
  <c r="C112" i="8" s="1"/>
  <c r="C111" i="8" s="1"/>
  <c r="C110" i="8" s="1"/>
  <c r="C109" i="8" s="1"/>
  <c r="C108" i="8" s="1"/>
  <c r="C107" i="8" s="1"/>
  <c r="C106" i="8" s="1"/>
  <c r="C105" i="8" s="1"/>
  <c r="C104" i="8" s="1"/>
  <c r="C103" i="8" s="1"/>
  <c r="C102" i="8" s="1"/>
  <c r="C101" i="8" s="1"/>
  <c r="C100" i="8" s="1"/>
  <c r="C99" i="8" s="1"/>
  <c r="C98" i="8" s="1"/>
  <c r="C97" i="8" s="1"/>
  <c r="C96" i="8" s="1"/>
  <c r="C95" i="8" s="1"/>
  <c r="C94" i="8" s="1"/>
  <c r="C93" i="8" s="1"/>
  <c r="C92" i="8" s="1"/>
  <c r="C91" i="8" s="1"/>
  <c r="C90" i="8" s="1"/>
  <c r="C89" i="8" s="1"/>
  <c r="C88" i="8" s="1"/>
  <c r="C87" i="8" s="1"/>
  <c r="C86" i="8" s="1"/>
  <c r="C85" i="8" s="1"/>
  <c r="C84" i="8" s="1"/>
  <c r="C83" i="8" s="1"/>
  <c r="C82" i="8" s="1"/>
  <c r="C81" i="8" s="1"/>
  <c r="C80" i="8" s="1"/>
  <c r="C79" i="8" s="1"/>
  <c r="C78" i="8" s="1"/>
  <c r="C77" i="8" s="1"/>
  <c r="C76" i="8" s="1"/>
  <c r="C75" i="8" s="1"/>
  <c r="C74" i="8" s="1"/>
  <c r="C73" i="8" s="1"/>
  <c r="C72" i="8" s="1"/>
  <c r="C71" i="8" s="1"/>
  <c r="C70" i="8" s="1"/>
  <c r="C69" i="8" s="1"/>
  <c r="C68" i="8" s="1"/>
  <c r="C67" i="8" s="1"/>
  <c r="C66" i="8" s="1"/>
  <c r="C65" i="8" s="1"/>
  <c r="C64" i="8" s="1"/>
  <c r="C63" i="8" s="1"/>
  <c r="C62" i="8" s="1"/>
  <c r="C61" i="8" s="1"/>
  <c r="C60" i="8" s="1"/>
  <c r="C59" i="8" s="1"/>
  <c r="C58" i="8" s="1"/>
  <c r="C57" i="8" s="1"/>
  <c r="C56" i="8" s="1"/>
  <c r="C55" i="8" s="1"/>
  <c r="C54" i="8" s="1"/>
  <c r="C53" i="8" s="1"/>
  <c r="C52" i="8" s="1"/>
  <c r="C51" i="8" s="1"/>
  <c r="C50" i="8" s="1"/>
  <c r="C49" i="8" s="1"/>
  <c r="C48" i="8" s="1"/>
  <c r="C47" i="8" s="1"/>
  <c r="C46" i="8" s="1"/>
  <c r="C45" i="8" s="1"/>
  <c r="C44" i="8" s="1"/>
  <c r="C43" i="8" s="1"/>
  <c r="C42" i="8" s="1"/>
  <c r="C41" i="8" s="1"/>
  <c r="C40" i="8" s="1"/>
  <c r="C39" i="8" s="1"/>
  <c r="C38" i="8" s="1"/>
  <c r="C37" i="8" s="1"/>
  <c r="C36" i="8" s="1"/>
  <c r="C35" i="8" s="1"/>
  <c r="C34" i="8" s="1"/>
  <c r="C33" i="8" s="1"/>
  <c r="C32" i="8" s="1"/>
  <c r="C31" i="8" s="1"/>
  <c r="C30" i="8" s="1"/>
  <c r="C29" i="8" s="1"/>
  <c r="C28" i="8" s="1"/>
  <c r="C27" i="8" s="1"/>
  <c r="C26" i="8" s="1"/>
  <c r="C25" i="8" s="1"/>
  <c r="C24" i="8" s="1"/>
  <c r="C23" i="8" s="1"/>
  <c r="C22" i="8" s="1"/>
  <c r="C21" i="8" s="1"/>
  <c r="C20" i="8" s="1"/>
  <c r="C19" i="8" s="1"/>
  <c r="C18" i="8" s="1"/>
  <c r="C17" i="8" s="1"/>
  <c r="C16" i="8" s="1"/>
  <c r="C15" i="8" s="1"/>
  <c r="C14" i="8" s="1"/>
  <c r="C13" i="8" s="1"/>
  <c r="C12" i="8" s="1"/>
  <c r="C11" i="8" s="1"/>
  <c r="C10" i="8" s="1"/>
  <c r="C9" i="8" s="1"/>
  <c r="C8" i="8" s="1"/>
  <c r="C7" i="8" s="1"/>
  <c r="C6" i="8" s="1"/>
  <c r="C5" i="8" s="1"/>
  <c r="C4" i="8" s="1"/>
  <c r="C3" i="8" s="1"/>
  <c r="D802" i="8"/>
  <c r="D801" i="8" s="1"/>
  <c r="D800" i="8" s="1"/>
  <c r="D799" i="8" s="1"/>
  <c r="D798" i="8" s="1"/>
  <c r="D797" i="8" s="1"/>
  <c r="D796" i="8" s="1"/>
  <c r="D795" i="8" s="1"/>
  <c r="D794" i="8" s="1"/>
  <c r="D793" i="8" s="1"/>
  <c r="D792" i="8" s="1"/>
  <c r="D791" i="8" s="1"/>
  <c r="D790" i="8" s="1"/>
  <c r="D789" i="8" s="1"/>
  <c r="D788" i="8" s="1"/>
  <c r="D787" i="8" s="1"/>
  <c r="D786" i="8" s="1"/>
  <c r="D785" i="8" s="1"/>
  <c r="D784" i="8" s="1"/>
  <c r="D783" i="8" s="1"/>
  <c r="D782" i="8" s="1"/>
  <c r="D781" i="8" s="1"/>
  <c r="D780" i="8" s="1"/>
  <c r="D779" i="8" s="1"/>
  <c r="D778" i="8" s="1"/>
  <c r="D777" i="8" s="1"/>
  <c r="D776" i="8" s="1"/>
  <c r="D775" i="8" s="1"/>
  <c r="D774" i="8" s="1"/>
  <c r="D773" i="8" s="1"/>
  <c r="D772" i="8" s="1"/>
  <c r="D771" i="8" s="1"/>
  <c r="D770" i="8" s="1"/>
  <c r="D769" i="8" s="1"/>
  <c r="D768" i="8" s="1"/>
  <c r="D767" i="8" s="1"/>
  <c r="D766" i="8" s="1"/>
  <c r="D765" i="8" s="1"/>
  <c r="D764" i="8" s="1"/>
  <c r="D763" i="8" s="1"/>
  <c r="D762" i="8" s="1"/>
  <c r="D761" i="8" s="1"/>
  <c r="D760" i="8" s="1"/>
  <c r="D759" i="8" s="1"/>
  <c r="D758" i="8" s="1"/>
  <c r="D757" i="8" s="1"/>
  <c r="D756" i="8" s="1"/>
  <c r="D755" i="8" s="1"/>
  <c r="D754" i="8" s="1"/>
  <c r="D753" i="8" s="1"/>
  <c r="D752" i="8" s="1"/>
  <c r="D751" i="8" s="1"/>
  <c r="D750" i="8" s="1"/>
  <c r="D749" i="8" s="1"/>
  <c r="D748" i="8" s="1"/>
  <c r="D747" i="8" s="1"/>
  <c r="D746" i="8" s="1"/>
  <c r="D745" i="8" s="1"/>
  <c r="D744" i="8" s="1"/>
  <c r="D743" i="8" s="1"/>
  <c r="D742" i="8" s="1"/>
  <c r="D741" i="8" s="1"/>
  <c r="D740" i="8" s="1"/>
  <c r="D739" i="8" s="1"/>
  <c r="D738" i="8" s="1"/>
  <c r="D737" i="8" s="1"/>
  <c r="D736" i="8" s="1"/>
  <c r="D735" i="8" s="1"/>
  <c r="D734" i="8" s="1"/>
  <c r="D733" i="8" s="1"/>
  <c r="D732" i="8" s="1"/>
  <c r="D731" i="8" s="1"/>
  <c r="D730" i="8" s="1"/>
  <c r="D729" i="8" s="1"/>
  <c r="D728" i="8" s="1"/>
  <c r="D727" i="8" s="1"/>
  <c r="D726" i="8" s="1"/>
  <c r="D725" i="8" s="1"/>
  <c r="D724" i="8" s="1"/>
  <c r="D723" i="8" s="1"/>
  <c r="D722" i="8" s="1"/>
  <c r="D721" i="8" s="1"/>
  <c r="D720" i="8" s="1"/>
  <c r="D719" i="8" s="1"/>
  <c r="D718" i="8" s="1"/>
  <c r="D717" i="8" s="1"/>
  <c r="D716" i="8" s="1"/>
  <c r="D715" i="8" s="1"/>
  <c r="D714" i="8" s="1"/>
  <c r="D713" i="8" s="1"/>
  <c r="D712" i="8" s="1"/>
  <c r="D711" i="8" s="1"/>
  <c r="D710" i="8" s="1"/>
  <c r="D709" i="8" s="1"/>
  <c r="D708" i="8" s="1"/>
  <c r="D707" i="8" s="1"/>
  <c r="D706" i="8" s="1"/>
  <c r="D705" i="8" s="1"/>
  <c r="D704" i="8" s="1"/>
  <c r="D703" i="8" s="1"/>
  <c r="D702" i="8" s="1"/>
  <c r="D701" i="8" s="1"/>
  <c r="D700" i="8" s="1"/>
  <c r="D699" i="8" s="1"/>
  <c r="D698" i="8" s="1"/>
  <c r="D697" i="8" s="1"/>
  <c r="D696" i="8" s="1"/>
  <c r="D695" i="8" s="1"/>
  <c r="D694" i="8" s="1"/>
  <c r="D693" i="8" s="1"/>
  <c r="D692" i="8" s="1"/>
  <c r="D691" i="8" s="1"/>
  <c r="D690" i="8" s="1"/>
  <c r="D689" i="8" s="1"/>
  <c r="D688" i="8" s="1"/>
  <c r="D687" i="8" s="1"/>
  <c r="D686" i="8" s="1"/>
  <c r="D685" i="8" s="1"/>
  <c r="D684" i="8" s="1"/>
  <c r="D683" i="8" s="1"/>
  <c r="D682" i="8" s="1"/>
  <c r="D681" i="8" s="1"/>
  <c r="D680" i="8" s="1"/>
  <c r="D679" i="8" s="1"/>
  <c r="D678" i="8" s="1"/>
  <c r="D677" i="8" s="1"/>
  <c r="D676" i="8" s="1"/>
  <c r="D675" i="8" s="1"/>
  <c r="D674" i="8" s="1"/>
  <c r="D673" i="8" s="1"/>
  <c r="D672" i="8" s="1"/>
  <c r="D671" i="8" s="1"/>
  <c r="D670" i="8" s="1"/>
  <c r="D669" i="8" s="1"/>
  <c r="D668" i="8" s="1"/>
  <c r="D667" i="8" s="1"/>
  <c r="D666" i="8" s="1"/>
  <c r="D665" i="8" s="1"/>
  <c r="D664" i="8" s="1"/>
  <c r="D663" i="8" s="1"/>
  <c r="D662" i="8" s="1"/>
  <c r="D661" i="8" s="1"/>
  <c r="D660" i="8" s="1"/>
  <c r="D659" i="8" s="1"/>
  <c r="D658" i="8" s="1"/>
  <c r="D657" i="8" s="1"/>
  <c r="D656" i="8" s="1"/>
  <c r="D655" i="8" s="1"/>
  <c r="D654" i="8" s="1"/>
  <c r="D653" i="8" s="1"/>
  <c r="D652" i="8" s="1"/>
  <c r="D651" i="8" s="1"/>
  <c r="D650" i="8" s="1"/>
  <c r="D649" i="8" s="1"/>
  <c r="D648" i="8" s="1"/>
  <c r="D647" i="8" s="1"/>
  <c r="D646" i="8" s="1"/>
  <c r="D645" i="8" s="1"/>
  <c r="D644" i="8" s="1"/>
  <c r="D643" i="8" s="1"/>
  <c r="D642" i="8" s="1"/>
  <c r="D641" i="8" s="1"/>
  <c r="D640" i="8" s="1"/>
  <c r="D639" i="8" s="1"/>
  <c r="D638" i="8" s="1"/>
  <c r="D637" i="8" s="1"/>
  <c r="D636" i="8" s="1"/>
  <c r="D635" i="8" s="1"/>
  <c r="D634" i="8" s="1"/>
  <c r="D633" i="8" s="1"/>
  <c r="D632" i="8" s="1"/>
  <c r="D631" i="8" s="1"/>
  <c r="D630" i="8" s="1"/>
  <c r="D629" i="8" s="1"/>
  <c r="D628" i="8" s="1"/>
  <c r="D627" i="8" s="1"/>
  <c r="D626" i="8" s="1"/>
  <c r="D625" i="8" s="1"/>
  <c r="D624" i="8" s="1"/>
  <c r="D623" i="8" s="1"/>
  <c r="D622" i="8" s="1"/>
  <c r="D621" i="8" s="1"/>
  <c r="D620" i="8" s="1"/>
  <c r="D619" i="8" s="1"/>
  <c r="D618" i="8" s="1"/>
  <c r="D617" i="8" s="1"/>
  <c r="D616" i="8" s="1"/>
  <c r="D615" i="8" s="1"/>
  <c r="D614" i="8" s="1"/>
  <c r="D613" i="8" s="1"/>
  <c r="D612" i="8" s="1"/>
  <c r="D611" i="8" s="1"/>
  <c r="D610" i="8" s="1"/>
  <c r="D609" i="8" s="1"/>
  <c r="D608" i="8" s="1"/>
  <c r="D607" i="8" s="1"/>
  <c r="D606" i="8" s="1"/>
  <c r="D605" i="8" s="1"/>
  <c r="D604" i="8" s="1"/>
  <c r="D603" i="8" s="1"/>
  <c r="D602" i="8" s="1"/>
  <c r="D601" i="8" s="1"/>
  <c r="D600" i="8" s="1"/>
  <c r="D599" i="8" s="1"/>
  <c r="D598" i="8" s="1"/>
  <c r="D597" i="8" s="1"/>
  <c r="D596" i="8" s="1"/>
  <c r="D595" i="8" s="1"/>
  <c r="D594" i="8" s="1"/>
  <c r="D593" i="8" s="1"/>
  <c r="D592" i="8" s="1"/>
  <c r="D591" i="8" s="1"/>
  <c r="D590" i="8" s="1"/>
  <c r="D589" i="8" s="1"/>
  <c r="D588" i="8" s="1"/>
  <c r="D587" i="8" s="1"/>
  <c r="D586" i="8" s="1"/>
  <c r="D585" i="8" s="1"/>
  <c r="D584" i="8" s="1"/>
  <c r="D583" i="8" s="1"/>
  <c r="D582" i="8" s="1"/>
  <c r="D581" i="8" s="1"/>
  <c r="D580" i="8" s="1"/>
  <c r="D579" i="8" s="1"/>
  <c r="D578" i="8" s="1"/>
  <c r="D577" i="8" s="1"/>
  <c r="D576" i="8" s="1"/>
  <c r="D575" i="8" s="1"/>
  <c r="D574" i="8" s="1"/>
  <c r="D573" i="8" s="1"/>
  <c r="D572" i="8" s="1"/>
  <c r="D571" i="8" s="1"/>
  <c r="D570" i="8" s="1"/>
  <c r="D569" i="8" s="1"/>
  <c r="D568" i="8" s="1"/>
  <c r="D567" i="8" s="1"/>
  <c r="D566" i="8" s="1"/>
  <c r="D565" i="8" s="1"/>
  <c r="D564" i="8" s="1"/>
  <c r="D563" i="8" s="1"/>
  <c r="D562" i="8" s="1"/>
  <c r="D561" i="8" s="1"/>
  <c r="D560" i="8" s="1"/>
  <c r="D559" i="8" s="1"/>
  <c r="D558" i="8" s="1"/>
  <c r="D557" i="8" s="1"/>
  <c r="D556" i="8" s="1"/>
  <c r="D555" i="8" s="1"/>
  <c r="D554" i="8" s="1"/>
  <c r="D553" i="8" s="1"/>
  <c r="D552" i="8" s="1"/>
  <c r="D551" i="8" s="1"/>
  <c r="D550" i="8" s="1"/>
  <c r="D549" i="8" s="1"/>
  <c r="D548" i="8" s="1"/>
  <c r="D547" i="8" s="1"/>
  <c r="D546" i="8" s="1"/>
  <c r="D545" i="8" s="1"/>
  <c r="D544" i="8" s="1"/>
  <c r="D543" i="8" s="1"/>
  <c r="D542" i="8" s="1"/>
  <c r="D541" i="8" s="1"/>
  <c r="D540" i="8" s="1"/>
  <c r="D539" i="8" s="1"/>
  <c r="D538" i="8" s="1"/>
  <c r="D537" i="8" s="1"/>
  <c r="D536" i="8" s="1"/>
  <c r="D535" i="8" s="1"/>
  <c r="D534" i="8" s="1"/>
  <c r="D533" i="8" s="1"/>
  <c r="D532" i="8" s="1"/>
  <c r="D531" i="8" s="1"/>
  <c r="D530" i="8" s="1"/>
  <c r="D529" i="8" s="1"/>
  <c r="D528" i="8" s="1"/>
  <c r="D527" i="8" s="1"/>
  <c r="D526" i="8" s="1"/>
  <c r="D525" i="8" s="1"/>
  <c r="D524" i="8" s="1"/>
  <c r="D523" i="8" s="1"/>
  <c r="D522" i="8" s="1"/>
  <c r="D521" i="8" s="1"/>
  <c r="D520" i="8" s="1"/>
  <c r="D519" i="8" s="1"/>
  <c r="D518" i="8" s="1"/>
  <c r="D517" i="8" s="1"/>
  <c r="D516" i="8" s="1"/>
  <c r="D515" i="8" s="1"/>
  <c r="D514" i="8" s="1"/>
  <c r="D513" i="8" s="1"/>
  <c r="D512" i="8" s="1"/>
  <c r="D511" i="8" s="1"/>
  <c r="D510" i="8" s="1"/>
  <c r="D509" i="8" s="1"/>
  <c r="D508" i="8" s="1"/>
  <c r="D507" i="8" s="1"/>
  <c r="D506" i="8" s="1"/>
  <c r="D505" i="8" s="1"/>
  <c r="D504" i="8" s="1"/>
  <c r="D503" i="8" s="1"/>
  <c r="D502" i="8" s="1"/>
  <c r="D501" i="8" s="1"/>
  <c r="D500" i="8" s="1"/>
  <c r="D499" i="8" s="1"/>
  <c r="D498" i="8" s="1"/>
  <c r="D497" i="8" s="1"/>
  <c r="D496" i="8" s="1"/>
  <c r="D495" i="8" s="1"/>
  <c r="D494" i="8" s="1"/>
  <c r="D493" i="8" s="1"/>
  <c r="D492" i="8" s="1"/>
  <c r="D491" i="8" s="1"/>
  <c r="D490" i="8" s="1"/>
  <c r="D489" i="8" s="1"/>
  <c r="D488" i="8" s="1"/>
  <c r="D487" i="8" s="1"/>
  <c r="D486" i="8" s="1"/>
  <c r="D485" i="8" s="1"/>
  <c r="D484" i="8" s="1"/>
  <c r="D483" i="8" s="1"/>
  <c r="D482" i="8" s="1"/>
  <c r="D481" i="8" s="1"/>
  <c r="D480" i="8" s="1"/>
  <c r="D479" i="8" s="1"/>
  <c r="D478" i="8" s="1"/>
  <c r="D477" i="8" s="1"/>
  <c r="D476" i="8" s="1"/>
  <c r="D475" i="8" s="1"/>
  <c r="D474" i="8" s="1"/>
  <c r="D473" i="8" s="1"/>
  <c r="D472" i="8" s="1"/>
  <c r="D471" i="8" s="1"/>
  <c r="D470" i="8" s="1"/>
  <c r="D469" i="8" s="1"/>
  <c r="D468" i="8" s="1"/>
  <c r="D467" i="8" s="1"/>
  <c r="D466" i="8" s="1"/>
  <c r="D465" i="8" s="1"/>
  <c r="D464" i="8" s="1"/>
  <c r="D463" i="8" s="1"/>
  <c r="D462" i="8" s="1"/>
  <c r="D461" i="8" s="1"/>
  <c r="D460" i="8" s="1"/>
  <c r="D459" i="8" s="1"/>
  <c r="D458" i="8" s="1"/>
  <c r="D457" i="8" s="1"/>
  <c r="D456" i="8" s="1"/>
  <c r="D455" i="8" s="1"/>
  <c r="D454" i="8" s="1"/>
  <c r="D453" i="8" s="1"/>
  <c r="D452" i="8" s="1"/>
  <c r="D451" i="8" s="1"/>
  <c r="D450" i="8" s="1"/>
  <c r="D449" i="8" s="1"/>
  <c r="D448" i="8" s="1"/>
  <c r="D447" i="8" s="1"/>
  <c r="D446" i="8" s="1"/>
  <c r="D445" i="8" s="1"/>
  <c r="D444" i="8" s="1"/>
  <c r="D443" i="8" s="1"/>
  <c r="D442" i="8" s="1"/>
  <c r="D441" i="8" s="1"/>
  <c r="D440" i="8" s="1"/>
  <c r="D439" i="8" s="1"/>
  <c r="D438" i="8" s="1"/>
  <c r="D437" i="8" s="1"/>
  <c r="D436" i="8" s="1"/>
  <c r="D435" i="8" s="1"/>
  <c r="D434" i="8" s="1"/>
  <c r="D433" i="8" s="1"/>
  <c r="D432" i="8" s="1"/>
  <c r="D431" i="8" s="1"/>
  <c r="D430" i="8" s="1"/>
  <c r="D429" i="8" s="1"/>
  <c r="D428" i="8" s="1"/>
  <c r="D427" i="8" s="1"/>
  <c r="D426" i="8" s="1"/>
  <c r="D425" i="8" s="1"/>
  <c r="D424" i="8" s="1"/>
  <c r="D423" i="8" s="1"/>
  <c r="D422" i="8" s="1"/>
  <c r="D421" i="8" s="1"/>
  <c r="D420" i="8" s="1"/>
  <c r="D419" i="8" s="1"/>
  <c r="D418" i="8" s="1"/>
  <c r="D417" i="8" s="1"/>
  <c r="D416" i="8" s="1"/>
  <c r="D415" i="8" s="1"/>
  <c r="D414" i="8" s="1"/>
  <c r="D413" i="8" s="1"/>
  <c r="D412" i="8" s="1"/>
  <c r="D411" i="8" s="1"/>
  <c r="D410" i="8" s="1"/>
  <c r="D409" i="8" s="1"/>
  <c r="D408" i="8" s="1"/>
  <c r="D407" i="8" s="1"/>
  <c r="D406" i="8" s="1"/>
  <c r="D405" i="8" s="1"/>
  <c r="D404" i="8" s="1"/>
  <c r="D403" i="8" s="1"/>
  <c r="D402" i="8" s="1"/>
  <c r="D401" i="8" s="1"/>
  <c r="D400" i="8" s="1"/>
  <c r="D399" i="8" s="1"/>
  <c r="D398" i="8" s="1"/>
  <c r="D397" i="8" s="1"/>
  <c r="D396" i="8" s="1"/>
  <c r="D395" i="8" s="1"/>
  <c r="D394" i="8" s="1"/>
  <c r="D393" i="8" s="1"/>
  <c r="D392" i="8" s="1"/>
  <c r="D391" i="8" s="1"/>
  <c r="D390" i="8" s="1"/>
  <c r="D389" i="8" s="1"/>
  <c r="D388" i="8" s="1"/>
  <c r="D387" i="8" s="1"/>
  <c r="D386" i="8" s="1"/>
  <c r="D385" i="8" s="1"/>
  <c r="D384" i="8" s="1"/>
  <c r="D383" i="8" s="1"/>
  <c r="D382" i="8" s="1"/>
  <c r="D381" i="8" s="1"/>
  <c r="D380" i="8" s="1"/>
  <c r="D379" i="8" s="1"/>
  <c r="D378" i="8" s="1"/>
  <c r="D377" i="8" s="1"/>
  <c r="D376" i="8" s="1"/>
  <c r="D375" i="8" s="1"/>
  <c r="D374" i="8" s="1"/>
  <c r="D373" i="8" s="1"/>
  <c r="D372" i="8" s="1"/>
  <c r="D371" i="8" s="1"/>
  <c r="D370" i="8" s="1"/>
  <c r="D369" i="8" s="1"/>
  <c r="D368" i="8" s="1"/>
  <c r="D367" i="8" s="1"/>
  <c r="D366" i="8" s="1"/>
  <c r="D365" i="8" s="1"/>
  <c r="D364" i="8" s="1"/>
  <c r="D363" i="8" s="1"/>
  <c r="D362" i="8" s="1"/>
  <c r="D361" i="8" s="1"/>
  <c r="D360" i="8" s="1"/>
  <c r="D359" i="8" s="1"/>
  <c r="D358" i="8" s="1"/>
  <c r="D357" i="8" s="1"/>
  <c r="D356" i="8" s="1"/>
  <c r="D355" i="8" s="1"/>
  <c r="D354" i="8" s="1"/>
  <c r="D353" i="8" s="1"/>
  <c r="D352" i="8" s="1"/>
  <c r="D351" i="8" s="1"/>
  <c r="D350" i="8" s="1"/>
  <c r="D349" i="8" s="1"/>
  <c r="D348" i="8" s="1"/>
  <c r="D347" i="8" s="1"/>
  <c r="D346" i="8" s="1"/>
  <c r="D345" i="8" s="1"/>
  <c r="D344" i="8" s="1"/>
  <c r="D343" i="8" s="1"/>
  <c r="D342" i="8" s="1"/>
  <c r="D341" i="8" s="1"/>
  <c r="D340" i="8" s="1"/>
  <c r="D339" i="8" s="1"/>
  <c r="D338" i="8" s="1"/>
  <c r="D337" i="8" s="1"/>
  <c r="D336" i="8" s="1"/>
  <c r="D335" i="8" s="1"/>
  <c r="D334" i="8" s="1"/>
  <c r="D333" i="8" s="1"/>
  <c r="D332" i="8" s="1"/>
  <c r="D331" i="8" s="1"/>
  <c r="D330" i="8" s="1"/>
  <c r="D329" i="8" s="1"/>
  <c r="D328" i="8" s="1"/>
  <c r="D327" i="8" s="1"/>
  <c r="D326" i="8" s="1"/>
  <c r="D325" i="8" s="1"/>
  <c r="D324" i="8" s="1"/>
  <c r="D323" i="8" s="1"/>
  <c r="D322" i="8" s="1"/>
  <c r="D321" i="8" s="1"/>
  <c r="D320" i="8" s="1"/>
  <c r="D319" i="8" s="1"/>
  <c r="D318" i="8" s="1"/>
  <c r="D317" i="8" s="1"/>
  <c r="D316" i="8" s="1"/>
  <c r="D315" i="8" s="1"/>
  <c r="D314" i="8" s="1"/>
  <c r="D313" i="8" s="1"/>
  <c r="D312" i="8" s="1"/>
  <c r="D311" i="8" s="1"/>
  <c r="D310" i="8" s="1"/>
  <c r="D309" i="8" s="1"/>
  <c r="D308" i="8" s="1"/>
  <c r="D307" i="8" s="1"/>
  <c r="D306" i="8" s="1"/>
  <c r="D305" i="8" s="1"/>
  <c r="D304" i="8" s="1"/>
  <c r="D303" i="8" s="1"/>
  <c r="D302" i="8" s="1"/>
  <c r="D301" i="8" s="1"/>
  <c r="D300" i="8" s="1"/>
  <c r="D299" i="8" s="1"/>
  <c r="D298" i="8" s="1"/>
  <c r="D297" i="8" s="1"/>
  <c r="D296" i="8" s="1"/>
  <c r="D295" i="8" s="1"/>
  <c r="D294" i="8" s="1"/>
  <c r="D293" i="8" s="1"/>
  <c r="D292" i="8" s="1"/>
  <c r="D291" i="8" s="1"/>
  <c r="D290" i="8" s="1"/>
  <c r="D289" i="8" s="1"/>
  <c r="D288" i="8" s="1"/>
  <c r="D287" i="8" s="1"/>
  <c r="D286" i="8" s="1"/>
  <c r="D285" i="8" s="1"/>
  <c r="D284" i="8" s="1"/>
  <c r="D283" i="8" s="1"/>
  <c r="D282" i="8" s="1"/>
  <c r="D281" i="8" s="1"/>
  <c r="D280" i="8" s="1"/>
  <c r="D279" i="8" s="1"/>
  <c r="D278" i="8" s="1"/>
  <c r="D277" i="8" s="1"/>
  <c r="D276" i="8" s="1"/>
  <c r="D275" i="8" s="1"/>
  <c r="D274" i="8" s="1"/>
  <c r="D273" i="8" s="1"/>
  <c r="D272" i="8" s="1"/>
  <c r="D271" i="8" s="1"/>
  <c r="D270" i="8" s="1"/>
  <c r="D269" i="8" s="1"/>
  <c r="D268" i="8" s="1"/>
  <c r="D267" i="8" s="1"/>
  <c r="D266" i="8" s="1"/>
  <c r="D265" i="8" s="1"/>
  <c r="D264" i="8" s="1"/>
  <c r="D263" i="8" s="1"/>
  <c r="D262" i="8" s="1"/>
  <c r="D261" i="8" s="1"/>
  <c r="D260" i="8" s="1"/>
  <c r="D259" i="8" s="1"/>
  <c r="D258" i="8" s="1"/>
  <c r="D257" i="8" s="1"/>
  <c r="D256" i="8" s="1"/>
  <c r="D255" i="8" s="1"/>
  <c r="D254" i="8" s="1"/>
  <c r="D253" i="8" s="1"/>
  <c r="D252" i="8" s="1"/>
  <c r="D251" i="8" s="1"/>
  <c r="D250" i="8" s="1"/>
  <c r="D249" i="8" s="1"/>
  <c r="D248" i="8" s="1"/>
  <c r="D247" i="8" s="1"/>
  <c r="D246" i="8" s="1"/>
  <c r="D245" i="8" s="1"/>
  <c r="D244" i="8" s="1"/>
  <c r="D243" i="8" s="1"/>
  <c r="D242" i="8" s="1"/>
  <c r="D241" i="8" s="1"/>
  <c r="D240" i="8" s="1"/>
  <c r="D239" i="8" s="1"/>
  <c r="D238" i="8" s="1"/>
  <c r="D237" i="8" s="1"/>
  <c r="D236" i="8" s="1"/>
  <c r="D235" i="8" s="1"/>
  <c r="D234" i="8" s="1"/>
  <c r="D233" i="8" s="1"/>
  <c r="D232" i="8" s="1"/>
  <c r="D231" i="8" s="1"/>
  <c r="D230" i="8" s="1"/>
  <c r="D229" i="8" s="1"/>
  <c r="D228" i="8" s="1"/>
  <c r="D227" i="8" s="1"/>
  <c r="D226" i="8" s="1"/>
  <c r="D225" i="8" s="1"/>
  <c r="D224" i="8" s="1"/>
  <c r="D223" i="8" s="1"/>
  <c r="D222" i="8" s="1"/>
  <c r="D221" i="8" s="1"/>
  <c r="D220" i="8" s="1"/>
  <c r="D219" i="8" s="1"/>
  <c r="D218" i="8" s="1"/>
  <c r="D217" i="8" s="1"/>
  <c r="D216" i="8" s="1"/>
  <c r="D215" i="8" s="1"/>
  <c r="D214" i="8" s="1"/>
  <c r="D213" i="8" s="1"/>
  <c r="D212" i="8" s="1"/>
  <c r="D211" i="8" s="1"/>
  <c r="D210" i="8" s="1"/>
  <c r="D209" i="8" s="1"/>
  <c r="D208" i="8" s="1"/>
  <c r="D207" i="8" s="1"/>
  <c r="D206" i="8" s="1"/>
  <c r="D205" i="8" s="1"/>
  <c r="D204" i="8" s="1"/>
  <c r="D203" i="8" s="1"/>
  <c r="D202" i="8" s="1"/>
  <c r="D201" i="8" s="1"/>
  <c r="D200" i="8" s="1"/>
  <c r="D199" i="8" s="1"/>
  <c r="D198" i="8" s="1"/>
  <c r="D197" i="8" s="1"/>
  <c r="D196" i="8" s="1"/>
  <c r="D195" i="8" s="1"/>
  <c r="D194" i="8" s="1"/>
  <c r="D193" i="8" s="1"/>
  <c r="D192" i="8" s="1"/>
  <c r="D191" i="8" s="1"/>
  <c r="D190" i="8" s="1"/>
  <c r="D189" i="8" s="1"/>
  <c r="D188" i="8" s="1"/>
  <c r="D187" i="8" s="1"/>
  <c r="D186" i="8" s="1"/>
  <c r="D185" i="8" s="1"/>
  <c r="D184" i="8" s="1"/>
  <c r="D183" i="8" s="1"/>
  <c r="D182" i="8" s="1"/>
  <c r="D181" i="8" s="1"/>
  <c r="D180" i="8" s="1"/>
  <c r="D179" i="8" s="1"/>
  <c r="D178" i="8" s="1"/>
  <c r="D177" i="8" s="1"/>
  <c r="D176" i="8" s="1"/>
  <c r="D175" i="8" s="1"/>
  <c r="D174" i="8" s="1"/>
  <c r="D173" i="8" s="1"/>
  <c r="D172" i="8" s="1"/>
  <c r="D171" i="8" s="1"/>
  <c r="D170" i="8" s="1"/>
  <c r="D169" i="8" s="1"/>
  <c r="D168" i="8" s="1"/>
  <c r="D167" i="8" s="1"/>
  <c r="D166" i="8" s="1"/>
  <c r="D165" i="8" s="1"/>
  <c r="D164" i="8" s="1"/>
  <c r="D163" i="8" s="1"/>
  <c r="D162" i="8" s="1"/>
  <c r="D161" i="8" s="1"/>
  <c r="D160" i="8" s="1"/>
  <c r="D159" i="8" s="1"/>
  <c r="D158" i="8" s="1"/>
  <c r="D157" i="8" s="1"/>
  <c r="D156" i="8" s="1"/>
  <c r="D155" i="8" s="1"/>
  <c r="D154" i="8" s="1"/>
  <c r="D153" i="8" s="1"/>
  <c r="D152" i="8" s="1"/>
  <c r="D151" i="8" s="1"/>
  <c r="D150" i="8" s="1"/>
  <c r="D149" i="8" s="1"/>
  <c r="D148" i="8" s="1"/>
  <c r="D147" i="8" s="1"/>
  <c r="D146" i="8" s="1"/>
  <c r="D145" i="8" s="1"/>
  <c r="D144" i="8" s="1"/>
  <c r="D143" i="8" s="1"/>
  <c r="D142" i="8" s="1"/>
  <c r="D141" i="8" s="1"/>
  <c r="D140" i="8" s="1"/>
  <c r="D139" i="8" s="1"/>
  <c r="D138" i="8" s="1"/>
  <c r="D137" i="8" s="1"/>
  <c r="D136" i="8" s="1"/>
  <c r="D135" i="8" s="1"/>
  <c r="D134" i="8" s="1"/>
  <c r="D133" i="8" s="1"/>
  <c r="D132" i="8" s="1"/>
  <c r="D131" i="8" s="1"/>
  <c r="D130" i="8" s="1"/>
  <c r="D129" i="8" s="1"/>
  <c r="D128" i="8" s="1"/>
  <c r="D127" i="8" s="1"/>
  <c r="D126" i="8" s="1"/>
  <c r="D125" i="8" s="1"/>
  <c r="D124" i="8" s="1"/>
  <c r="D123" i="8" s="1"/>
  <c r="D122" i="8" s="1"/>
  <c r="D121" i="8" s="1"/>
  <c r="D120" i="8" s="1"/>
  <c r="D119" i="8" s="1"/>
  <c r="D118" i="8" s="1"/>
  <c r="D117" i="8" s="1"/>
  <c r="D116" i="8" s="1"/>
  <c r="D115" i="8" s="1"/>
  <c r="D114" i="8" s="1"/>
  <c r="D113" i="8" s="1"/>
  <c r="D112" i="8" s="1"/>
  <c r="D111" i="8" s="1"/>
  <c r="D110" i="8" s="1"/>
  <c r="D109" i="8" s="1"/>
  <c r="D108" i="8" s="1"/>
  <c r="D107" i="8" s="1"/>
  <c r="D106" i="8" s="1"/>
  <c r="D105" i="8" s="1"/>
  <c r="D104" i="8" s="1"/>
  <c r="D103" i="8" s="1"/>
  <c r="D102" i="8" s="1"/>
  <c r="D101" i="8" s="1"/>
  <c r="D100" i="8" s="1"/>
  <c r="D99" i="8" s="1"/>
  <c r="D98" i="8" s="1"/>
  <c r="D97" i="8" s="1"/>
  <c r="D96" i="8" s="1"/>
  <c r="D95" i="8" s="1"/>
  <c r="D94" i="8" s="1"/>
  <c r="D93" i="8" s="1"/>
  <c r="D92" i="8" s="1"/>
  <c r="D91" i="8" s="1"/>
  <c r="D90" i="8" s="1"/>
  <c r="D89" i="8" s="1"/>
  <c r="D88" i="8" s="1"/>
  <c r="D87" i="8" s="1"/>
  <c r="D86" i="8" s="1"/>
  <c r="D85" i="8" s="1"/>
  <c r="D84" i="8" s="1"/>
  <c r="D83" i="8" s="1"/>
  <c r="D82" i="8" s="1"/>
  <c r="D81" i="8" s="1"/>
  <c r="D80" i="8" s="1"/>
  <c r="D79" i="8" s="1"/>
  <c r="D78" i="8" s="1"/>
  <c r="D77" i="8" s="1"/>
  <c r="D76" i="8" s="1"/>
  <c r="D75" i="8" s="1"/>
  <c r="D74" i="8" s="1"/>
  <c r="D73" i="8" s="1"/>
  <c r="D72" i="8" s="1"/>
  <c r="D71" i="8" s="1"/>
  <c r="D70" i="8" s="1"/>
  <c r="D69" i="8" s="1"/>
  <c r="D68" i="8" s="1"/>
  <c r="D67" i="8" s="1"/>
  <c r="D66" i="8" s="1"/>
  <c r="D65" i="8" s="1"/>
  <c r="D64" i="8" s="1"/>
  <c r="D63" i="8" s="1"/>
  <c r="D62" i="8" s="1"/>
  <c r="D61" i="8" s="1"/>
  <c r="D60" i="8" s="1"/>
  <c r="D59" i="8" s="1"/>
  <c r="D58" i="8" s="1"/>
  <c r="D57" i="8" s="1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E802" i="8"/>
  <c r="E801" i="8" s="1"/>
  <c r="E800" i="8" s="1"/>
  <c r="E799" i="8" s="1"/>
  <c r="E798" i="8" s="1"/>
  <c r="E797" i="8" s="1"/>
  <c r="E796" i="8" s="1"/>
  <c r="E795" i="8" s="1"/>
  <c r="E794" i="8" s="1"/>
  <c r="E793" i="8" s="1"/>
  <c r="E792" i="8" s="1"/>
  <c r="E791" i="8" s="1"/>
  <c r="E790" i="8" s="1"/>
  <c r="E789" i="8" s="1"/>
  <c r="E788" i="8" s="1"/>
  <c r="E787" i="8" s="1"/>
  <c r="E786" i="8" s="1"/>
  <c r="E785" i="8" s="1"/>
  <c r="E784" i="8" s="1"/>
  <c r="E783" i="8" s="1"/>
  <c r="E782" i="8" s="1"/>
  <c r="E781" i="8" s="1"/>
  <c r="E780" i="8" s="1"/>
  <c r="E779" i="8" s="1"/>
  <c r="E778" i="8" s="1"/>
  <c r="E777" i="8" s="1"/>
  <c r="E776" i="8" s="1"/>
  <c r="E775" i="8" s="1"/>
  <c r="E774" i="8" s="1"/>
  <c r="E773" i="8" s="1"/>
  <c r="E772" i="8" s="1"/>
  <c r="E771" i="8" s="1"/>
  <c r="E770" i="8" s="1"/>
  <c r="E769" i="8" s="1"/>
  <c r="E768" i="8" s="1"/>
  <c r="E767" i="8" s="1"/>
  <c r="E766" i="8" s="1"/>
  <c r="E765" i="8" s="1"/>
  <c r="E764" i="8" s="1"/>
  <c r="E763" i="8" s="1"/>
  <c r="E762" i="8" s="1"/>
  <c r="E761" i="8" s="1"/>
  <c r="E760" i="8" s="1"/>
  <c r="E759" i="8" s="1"/>
  <c r="E758" i="8" s="1"/>
  <c r="E757" i="8" s="1"/>
  <c r="E756" i="8" s="1"/>
  <c r="E755" i="8" s="1"/>
  <c r="E754" i="8" s="1"/>
  <c r="E753" i="8" s="1"/>
  <c r="E752" i="8" s="1"/>
  <c r="E751" i="8" s="1"/>
  <c r="E750" i="8" s="1"/>
  <c r="E749" i="8" s="1"/>
  <c r="E748" i="8" s="1"/>
  <c r="E747" i="8" s="1"/>
  <c r="E746" i="8" s="1"/>
  <c r="E745" i="8" s="1"/>
  <c r="E744" i="8" s="1"/>
  <c r="E743" i="8" s="1"/>
  <c r="E742" i="8" s="1"/>
  <c r="E741" i="8" s="1"/>
  <c r="E740" i="8" s="1"/>
  <c r="E739" i="8" s="1"/>
  <c r="E738" i="8" s="1"/>
  <c r="E737" i="8" s="1"/>
  <c r="E736" i="8" s="1"/>
  <c r="E735" i="8" s="1"/>
  <c r="E734" i="8" s="1"/>
  <c r="E733" i="8" s="1"/>
  <c r="E732" i="8" s="1"/>
  <c r="E731" i="8" s="1"/>
  <c r="E730" i="8" s="1"/>
  <c r="E729" i="8" s="1"/>
  <c r="E728" i="8" s="1"/>
  <c r="E727" i="8" s="1"/>
  <c r="E726" i="8" s="1"/>
  <c r="E725" i="8" s="1"/>
  <c r="E724" i="8" s="1"/>
  <c r="E723" i="8" s="1"/>
  <c r="E722" i="8" s="1"/>
  <c r="E721" i="8" s="1"/>
  <c r="E720" i="8" s="1"/>
  <c r="E719" i="8" s="1"/>
  <c r="E718" i="8" s="1"/>
  <c r="E717" i="8" s="1"/>
  <c r="E716" i="8" s="1"/>
  <c r="E715" i="8" s="1"/>
  <c r="E714" i="8" s="1"/>
  <c r="E713" i="8" s="1"/>
  <c r="E712" i="8" s="1"/>
  <c r="E711" i="8" s="1"/>
  <c r="E710" i="8" s="1"/>
  <c r="E709" i="8" s="1"/>
  <c r="E708" i="8" s="1"/>
  <c r="E707" i="8" s="1"/>
  <c r="E706" i="8" s="1"/>
  <c r="E705" i="8" s="1"/>
  <c r="E704" i="8" s="1"/>
  <c r="E703" i="8" s="1"/>
  <c r="E702" i="8" s="1"/>
  <c r="E701" i="8" s="1"/>
  <c r="E700" i="8" s="1"/>
  <c r="E699" i="8" s="1"/>
  <c r="E698" i="8" s="1"/>
  <c r="E697" i="8" s="1"/>
  <c r="E696" i="8" s="1"/>
  <c r="E695" i="8" s="1"/>
  <c r="E694" i="8" s="1"/>
  <c r="E693" i="8" s="1"/>
  <c r="E692" i="8" s="1"/>
  <c r="E691" i="8" s="1"/>
  <c r="E690" i="8" s="1"/>
  <c r="E689" i="8" s="1"/>
  <c r="E688" i="8" s="1"/>
  <c r="E687" i="8" s="1"/>
  <c r="E686" i="8" s="1"/>
  <c r="E685" i="8" s="1"/>
  <c r="E684" i="8" s="1"/>
  <c r="E683" i="8" s="1"/>
  <c r="E682" i="8" s="1"/>
  <c r="E681" i="8" s="1"/>
  <c r="E680" i="8" s="1"/>
  <c r="E679" i="8" s="1"/>
  <c r="E678" i="8" s="1"/>
  <c r="E677" i="8" s="1"/>
  <c r="E676" i="8" s="1"/>
  <c r="E675" i="8" s="1"/>
  <c r="E674" i="8" s="1"/>
  <c r="E673" i="8" s="1"/>
  <c r="E672" i="8" s="1"/>
  <c r="E671" i="8" s="1"/>
  <c r="E670" i="8" s="1"/>
  <c r="E669" i="8" s="1"/>
  <c r="E668" i="8" s="1"/>
  <c r="E667" i="8" s="1"/>
  <c r="E666" i="8" s="1"/>
  <c r="E665" i="8" s="1"/>
  <c r="E664" i="8" s="1"/>
  <c r="E663" i="8" s="1"/>
  <c r="E662" i="8" s="1"/>
  <c r="E661" i="8" s="1"/>
  <c r="E660" i="8" s="1"/>
  <c r="E659" i="8" s="1"/>
  <c r="E658" i="8" s="1"/>
  <c r="E657" i="8" s="1"/>
  <c r="E656" i="8" s="1"/>
  <c r="E655" i="8" s="1"/>
  <c r="E654" i="8" s="1"/>
  <c r="E653" i="8" s="1"/>
  <c r="E652" i="8" s="1"/>
  <c r="E651" i="8" s="1"/>
  <c r="E650" i="8" s="1"/>
  <c r="E649" i="8" s="1"/>
  <c r="E648" i="8" s="1"/>
  <c r="E647" i="8" s="1"/>
  <c r="E646" i="8" s="1"/>
  <c r="E645" i="8" s="1"/>
  <c r="E644" i="8" s="1"/>
  <c r="E643" i="8" s="1"/>
  <c r="E642" i="8" s="1"/>
  <c r="E641" i="8" s="1"/>
  <c r="E640" i="8" s="1"/>
  <c r="E639" i="8" s="1"/>
  <c r="E638" i="8" s="1"/>
  <c r="E637" i="8" s="1"/>
  <c r="E636" i="8" s="1"/>
  <c r="E635" i="8" s="1"/>
  <c r="E634" i="8" s="1"/>
  <c r="E633" i="8" s="1"/>
  <c r="E632" i="8" s="1"/>
  <c r="E631" i="8" s="1"/>
  <c r="E630" i="8" s="1"/>
  <c r="E629" i="8" s="1"/>
  <c r="E628" i="8" s="1"/>
  <c r="E627" i="8" s="1"/>
  <c r="E626" i="8" s="1"/>
  <c r="E625" i="8" s="1"/>
  <c r="E624" i="8" s="1"/>
  <c r="E623" i="8" s="1"/>
  <c r="E622" i="8" s="1"/>
  <c r="E621" i="8" s="1"/>
  <c r="E620" i="8" s="1"/>
  <c r="E619" i="8" s="1"/>
  <c r="E618" i="8" s="1"/>
  <c r="E617" i="8" s="1"/>
  <c r="E616" i="8" s="1"/>
  <c r="E615" i="8" s="1"/>
  <c r="E614" i="8" s="1"/>
  <c r="E613" i="8" s="1"/>
  <c r="E612" i="8" s="1"/>
  <c r="E611" i="8" s="1"/>
  <c r="E610" i="8" s="1"/>
  <c r="E609" i="8" s="1"/>
  <c r="E608" i="8" s="1"/>
  <c r="E607" i="8" s="1"/>
  <c r="E606" i="8" s="1"/>
  <c r="E605" i="8" s="1"/>
  <c r="E604" i="8" s="1"/>
  <c r="E603" i="8" s="1"/>
  <c r="E602" i="8" s="1"/>
  <c r="E601" i="8" s="1"/>
  <c r="E600" i="8" s="1"/>
  <c r="E599" i="8" s="1"/>
  <c r="E598" i="8" s="1"/>
  <c r="E597" i="8" s="1"/>
  <c r="E596" i="8" s="1"/>
  <c r="E595" i="8" s="1"/>
  <c r="E594" i="8" s="1"/>
  <c r="E593" i="8" s="1"/>
  <c r="E592" i="8" s="1"/>
  <c r="E591" i="8" s="1"/>
  <c r="E590" i="8" s="1"/>
  <c r="E589" i="8" s="1"/>
  <c r="E588" i="8" s="1"/>
  <c r="E587" i="8" s="1"/>
  <c r="E586" i="8" s="1"/>
  <c r="E585" i="8" s="1"/>
  <c r="E584" i="8" s="1"/>
  <c r="E583" i="8" s="1"/>
  <c r="E582" i="8" s="1"/>
  <c r="E581" i="8" s="1"/>
  <c r="E580" i="8" s="1"/>
  <c r="E579" i="8" s="1"/>
  <c r="E578" i="8" s="1"/>
  <c r="E577" i="8" s="1"/>
  <c r="E576" i="8" s="1"/>
  <c r="E575" i="8" s="1"/>
  <c r="E574" i="8" s="1"/>
  <c r="E573" i="8" s="1"/>
  <c r="E572" i="8" s="1"/>
  <c r="E571" i="8" s="1"/>
  <c r="E570" i="8" s="1"/>
  <c r="E569" i="8" s="1"/>
  <c r="E568" i="8" s="1"/>
  <c r="E567" i="8" s="1"/>
  <c r="E566" i="8" s="1"/>
  <c r="E565" i="8" s="1"/>
  <c r="E564" i="8" s="1"/>
  <c r="E563" i="8" s="1"/>
  <c r="E562" i="8" s="1"/>
  <c r="E561" i="8" s="1"/>
  <c r="E560" i="8" s="1"/>
  <c r="E559" i="8" s="1"/>
  <c r="E558" i="8" s="1"/>
  <c r="E557" i="8" s="1"/>
  <c r="E556" i="8" s="1"/>
  <c r="E555" i="8" s="1"/>
  <c r="E554" i="8" s="1"/>
  <c r="E553" i="8" s="1"/>
  <c r="E552" i="8" s="1"/>
  <c r="E551" i="8" s="1"/>
  <c r="E550" i="8" s="1"/>
  <c r="E549" i="8" s="1"/>
  <c r="E548" i="8" s="1"/>
  <c r="E547" i="8" s="1"/>
  <c r="E546" i="8" s="1"/>
  <c r="E545" i="8" s="1"/>
  <c r="E544" i="8" s="1"/>
  <c r="E543" i="8" s="1"/>
  <c r="E542" i="8" s="1"/>
  <c r="E541" i="8" s="1"/>
  <c r="E540" i="8" s="1"/>
  <c r="E539" i="8" s="1"/>
  <c r="E538" i="8" s="1"/>
  <c r="E537" i="8" s="1"/>
  <c r="E536" i="8" s="1"/>
  <c r="E535" i="8" s="1"/>
  <c r="E534" i="8" s="1"/>
  <c r="E533" i="8" s="1"/>
  <c r="E532" i="8" s="1"/>
  <c r="E531" i="8" s="1"/>
  <c r="E530" i="8" s="1"/>
  <c r="E529" i="8" s="1"/>
  <c r="E528" i="8" s="1"/>
  <c r="E527" i="8" s="1"/>
  <c r="E526" i="8" s="1"/>
  <c r="E525" i="8" s="1"/>
  <c r="E524" i="8" s="1"/>
  <c r="E523" i="8" s="1"/>
  <c r="E522" i="8" s="1"/>
  <c r="E521" i="8" s="1"/>
  <c r="E520" i="8" s="1"/>
  <c r="E519" i="8" s="1"/>
  <c r="E518" i="8" s="1"/>
  <c r="E517" i="8" s="1"/>
  <c r="E516" i="8" s="1"/>
  <c r="E515" i="8" s="1"/>
  <c r="E514" i="8" s="1"/>
  <c r="E513" i="8" s="1"/>
  <c r="E512" i="8" s="1"/>
  <c r="E511" i="8" s="1"/>
  <c r="E510" i="8" s="1"/>
  <c r="E509" i="8" s="1"/>
  <c r="E508" i="8" s="1"/>
  <c r="E507" i="8" s="1"/>
  <c r="E506" i="8" s="1"/>
  <c r="E505" i="8" s="1"/>
  <c r="E504" i="8" s="1"/>
  <c r="E503" i="8" s="1"/>
  <c r="E502" i="8" s="1"/>
  <c r="E501" i="8" s="1"/>
  <c r="E500" i="8" s="1"/>
  <c r="E499" i="8" s="1"/>
  <c r="E498" i="8" s="1"/>
  <c r="E497" i="8" s="1"/>
  <c r="E496" i="8" s="1"/>
  <c r="E495" i="8" s="1"/>
  <c r="E494" i="8" s="1"/>
  <c r="E493" i="8" s="1"/>
  <c r="E492" i="8" s="1"/>
  <c r="E491" i="8" s="1"/>
  <c r="E490" i="8" s="1"/>
  <c r="E489" i="8" s="1"/>
  <c r="E488" i="8" s="1"/>
  <c r="E487" i="8" s="1"/>
  <c r="E486" i="8" s="1"/>
  <c r="E485" i="8" s="1"/>
  <c r="E484" i="8" s="1"/>
  <c r="E483" i="8" s="1"/>
  <c r="E482" i="8" s="1"/>
  <c r="E481" i="8" s="1"/>
  <c r="E480" i="8" s="1"/>
  <c r="E479" i="8" s="1"/>
  <c r="E478" i="8" s="1"/>
  <c r="E477" i="8" s="1"/>
  <c r="E476" i="8" s="1"/>
  <c r="E475" i="8" s="1"/>
  <c r="E474" i="8" s="1"/>
  <c r="E473" i="8" s="1"/>
  <c r="E472" i="8" s="1"/>
  <c r="E471" i="8" s="1"/>
  <c r="E470" i="8" s="1"/>
  <c r="E469" i="8" s="1"/>
  <c r="E468" i="8" s="1"/>
  <c r="E467" i="8" s="1"/>
  <c r="E466" i="8" s="1"/>
  <c r="E465" i="8" s="1"/>
  <c r="E464" i="8" s="1"/>
  <c r="E463" i="8" s="1"/>
  <c r="E462" i="8" s="1"/>
  <c r="E461" i="8" s="1"/>
  <c r="E460" i="8" s="1"/>
  <c r="E459" i="8" s="1"/>
  <c r="E458" i="8" s="1"/>
  <c r="E457" i="8" s="1"/>
  <c r="E456" i="8" s="1"/>
  <c r="E455" i="8" s="1"/>
  <c r="E454" i="8" s="1"/>
  <c r="E453" i="8" s="1"/>
  <c r="E452" i="8" s="1"/>
  <c r="E451" i="8" s="1"/>
  <c r="E450" i="8" s="1"/>
  <c r="E449" i="8" s="1"/>
  <c r="E448" i="8" s="1"/>
  <c r="E447" i="8" s="1"/>
  <c r="E446" i="8" s="1"/>
  <c r="E445" i="8" s="1"/>
  <c r="E444" i="8" s="1"/>
  <c r="E443" i="8" s="1"/>
  <c r="E442" i="8" s="1"/>
  <c r="E441" i="8" s="1"/>
  <c r="E440" i="8" s="1"/>
  <c r="E439" i="8" s="1"/>
  <c r="E438" i="8" s="1"/>
  <c r="E437" i="8" s="1"/>
  <c r="E436" i="8" s="1"/>
  <c r="E435" i="8" s="1"/>
  <c r="E434" i="8" s="1"/>
  <c r="E433" i="8" s="1"/>
  <c r="E432" i="8" s="1"/>
  <c r="E431" i="8" s="1"/>
  <c r="E430" i="8" s="1"/>
  <c r="E429" i="8" s="1"/>
  <c r="E428" i="8" s="1"/>
  <c r="E427" i="8" s="1"/>
  <c r="E426" i="8" s="1"/>
  <c r="E425" i="8" s="1"/>
  <c r="E424" i="8" s="1"/>
  <c r="E423" i="8" s="1"/>
  <c r="E422" i="8" s="1"/>
  <c r="E421" i="8" s="1"/>
  <c r="E420" i="8" s="1"/>
  <c r="E419" i="8" s="1"/>
  <c r="E418" i="8" s="1"/>
  <c r="E417" i="8" s="1"/>
  <c r="E416" i="8" s="1"/>
  <c r="E415" i="8" s="1"/>
  <c r="E414" i="8" s="1"/>
  <c r="E413" i="8" s="1"/>
  <c r="E412" i="8" s="1"/>
  <c r="E411" i="8" s="1"/>
  <c r="E410" i="8" s="1"/>
  <c r="E409" i="8" s="1"/>
  <c r="E408" i="8" s="1"/>
  <c r="E407" i="8" s="1"/>
  <c r="E406" i="8" s="1"/>
  <c r="E405" i="8" s="1"/>
  <c r="E404" i="8" s="1"/>
  <c r="E403" i="8" s="1"/>
  <c r="E402" i="8" s="1"/>
  <c r="E401" i="8" s="1"/>
  <c r="E400" i="8" s="1"/>
  <c r="E399" i="8" s="1"/>
  <c r="E398" i="8" s="1"/>
  <c r="E397" i="8" s="1"/>
  <c r="E396" i="8" s="1"/>
  <c r="E395" i="8" s="1"/>
  <c r="E394" i="8" s="1"/>
  <c r="E393" i="8" s="1"/>
  <c r="E392" i="8" s="1"/>
  <c r="E391" i="8" s="1"/>
  <c r="E390" i="8" s="1"/>
  <c r="E389" i="8" s="1"/>
  <c r="E388" i="8" s="1"/>
  <c r="E387" i="8" s="1"/>
  <c r="E386" i="8" s="1"/>
  <c r="E385" i="8" s="1"/>
  <c r="E384" i="8" s="1"/>
  <c r="E383" i="8" s="1"/>
  <c r="E382" i="8" s="1"/>
  <c r="E381" i="8" s="1"/>
  <c r="E380" i="8" s="1"/>
  <c r="E379" i="8" s="1"/>
  <c r="E378" i="8" s="1"/>
  <c r="E377" i="8" s="1"/>
  <c r="E376" i="8" s="1"/>
  <c r="E375" i="8" s="1"/>
  <c r="E374" i="8" s="1"/>
  <c r="E373" i="8" s="1"/>
  <c r="E372" i="8" s="1"/>
  <c r="E371" i="8" s="1"/>
  <c r="E370" i="8" s="1"/>
  <c r="E369" i="8" s="1"/>
  <c r="E368" i="8" s="1"/>
  <c r="E367" i="8" s="1"/>
  <c r="E366" i="8" s="1"/>
  <c r="E365" i="8" s="1"/>
  <c r="E364" i="8" s="1"/>
  <c r="E363" i="8" s="1"/>
  <c r="E362" i="8" s="1"/>
  <c r="E361" i="8" s="1"/>
  <c r="E360" i="8" s="1"/>
  <c r="E359" i="8" s="1"/>
  <c r="E358" i="8" s="1"/>
  <c r="E357" i="8" s="1"/>
  <c r="E356" i="8" s="1"/>
  <c r="E355" i="8" s="1"/>
  <c r="E354" i="8" s="1"/>
  <c r="E353" i="8" s="1"/>
  <c r="E352" i="8" s="1"/>
  <c r="E351" i="8" s="1"/>
  <c r="E350" i="8" s="1"/>
  <c r="E349" i="8" s="1"/>
  <c r="E348" i="8" s="1"/>
  <c r="E347" i="8" s="1"/>
  <c r="E346" i="8" s="1"/>
  <c r="E345" i="8" s="1"/>
  <c r="E344" i="8" s="1"/>
  <c r="E343" i="8" s="1"/>
  <c r="E342" i="8" s="1"/>
  <c r="E341" i="8" s="1"/>
  <c r="E340" i="8" s="1"/>
  <c r="E339" i="8" s="1"/>
  <c r="E338" i="8" s="1"/>
  <c r="E337" i="8" s="1"/>
  <c r="E336" i="8" s="1"/>
  <c r="E335" i="8" s="1"/>
  <c r="E334" i="8" s="1"/>
  <c r="E333" i="8" s="1"/>
  <c r="E332" i="8" s="1"/>
  <c r="E331" i="8" s="1"/>
  <c r="E330" i="8" s="1"/>
  <c r="E329" i="8" s="1"/>
  <c r="E328" i="8" s="1"/>
  <c r="E327" i="8" s="1"/>
  <c r="E326" i="8" s="1"/>
  <c r="E325" i="8" s="1"/>
  <c r="E324" i="8" s="1"/>
  <c r="E323" i="8" s="1"/>
  <c r="E322" i="8" s="1"/>
  <c r="E321" i="8" s="1"/>
  <c r="E320" i="8" s="1"/>
  <c r="E319" i="8" s="1"/>
  <c r="E318" i="8" s="1"/>
  <c r="E317" i="8" s="1"/>
  <c r="E316" i="8" s="1"/>
  <c r="E315" i="8" s="1"/>
  <c r="E314" i="8" s="1"/>
  <c r="E313" i="8" s="1"/>
  <c r="E312" i="8" s="1"/>
  <c r="E311" i="8" s="1"/>
  <c r="E310" i="8" s="1"/>
  <c r="E309" i="8" s="1"/>
  <c r="E308" i="8" s="1"/>
  <c r="E307" i="8" s="1"/>
  <c r="E306" i="8" s="1"/>
  <c r="E305" i="8" s="1"/>
  <c r="E304" i="8" s="1"/>
  <c r="E303" i="8" s="1"/>
  <c r="E302" i="8" s="1"/>
  <c r="E301" i="8" s="1"/>
  <c r="E300" i="8" s="1"/>
  <c r="E299" i="8" s="1"/>
  <c r="E298" i="8" s="1"/>
  <c r="E297" i="8" s="1"/>
  <c r="E296" i="8" s="1"/>
  <c r="E295" i="8" s="1"/>
  <c r="E294" i="8" s="1"/>
  <c r="E293" i="8" s="1"/>
  <c r="E292" i="8" s="1"/>
  <c r="E291" i="8" s="1"/>
  <c r="E290" i="8" s="1"/>
  <c r="E289" i="8" s="1"/>
  <c r="E288" i="8" s="1"/>
  <c r="E287" i="8" s="1"/>
  <c r="E286" i="8" s="1"/>
  <c r="E285" i="8" s="1"/>
  <c r="E284" i="8" s="1"/>
  <c r="E283" i="8" s="1"/>
  <c r="E282" i="8" s="1"/>
  <c r="E281" i="8" s="1"/>
  <c r="E280" i="8" s="1"/>
  <c r="E279" i="8" s="1"/>
  <c r="E278" i="8" s="1"/>
  <c r="E277" i="8" s="1"/>
  <c r="E276" i="8" s="1"/>
  <c r="E275" i="8" s="1"/>
  <c r="E274" i="8" s="1"/>
  <c r="E273" i="8" s="1"/>
  <c r="E272" i="8" s="1"/>
  <c r="E271" i="8" s="1"/>
  <c r="E270" i="8" s="1"/>
  <c r="E269" i="8" s="1"/>
  <c r="E268" i="8" s="1"/>
  <c r="E267" i="8" s="1"/>
  <c r="E266" i="8" s="1"/>
  <c r="E265" i="8" s="1"/>
  <c r="E264" i="8" s="1"/>
  <c r="E263" i="8" s="1"/>
  <c r="E262" i="8" s="1"/>
  <c r="E261" i="8" s="1"/>
  <c r="E260" i="8" s="1"/>
  <c r="E259" i="8" s="1"/>
  <c r="E258" i="8" s="1"/>
  <c r="E257" i="8" s="1"/>
  <c r="E256" i="8" s="1"/>
  <c r="E255" i="8" s="1"/>
  <c r="E254" i="8" s="1"/>
  <c r="E253" i="8" s="1"/>
  <c r="E252" i="8" s="1"/>
  <c r="E251" i="8" s="1"/>
  <c r="E250" i="8" s="1"/>
  <c r="E249" i="8" s="1"/>
  <c r="E248" i="8" s="1"/>
  <c r="E247" i="8" s="1"/>
  <c r="E246" i="8" s="1"/>
  <c r="E245" i="8" s="1"/>
  <c r="E244" i="8" s="1"/>
  <c r="E243" i="8" s="1"/>
  <c r="E242" i="8" s="1"/>
  <c r="E241" i="8" s="1"/>
  <c r="E240" i="8" s="1"/>
  <c r="E239" i="8" s="1"/>
  <c r="E238" i="8" s="1"/>
  <c r="E237" i="8" s="1"/>
  <c r="E236" i="8" s="1"/>
  <c r="E235" i="8" s="1"/>
  <c r="E234" i="8" s="1"/>
  <c r="E233" i="8" s="1"/>
  <c r="E232" i="8" s="1"/>
  <c r="E231" i="8" s="1"/>
  <c r="E230" i="8" s="1"/>
  <c r="E229" i="8" s="1"/>
  <c r="E228" i="8" s="1"/>
  <c r="E227" i="8" s="1"/>
  <c r="E226" i="8" s="1"/>
  <c r="E225" i="8" s="1"/>
  <c r="E224" i="8" s="1"/>
  <c r="E223" i="8" s="1"/>
  <c r="E222" i="8" s="1"/>
  <c r="E221" i="8" s="1"/>
  <c r="E220" i="8" s="1"/>
  <c r="E219" i="8" s="1"/>
  <c r="E218" i="8" s="1"/>
  <c r="E217" i="8" s="1"/>
  <c r="E216" i="8" s="1"/>
  <c r="E215" i="8" s="1"/>
  <c r="E214" i="8" s="1"/>
  <c r="E213" i="8" s="1"/>
  <c r="E212" i="8" s="1"/>
  <c r="E211" i="8" s="1"/>
  <c r="E210" i="8" s="1"/>
  <c r="E209" i="8" s="1"/>
  <c r="E208" i="8" s="1"/>
  <c r="E207" i="8" s="1"/>
  <c r="E206" i="8" s="1"/>
  <c r="E205" i="8" s="1"/>
  <c r="E204" i="8" s="1"/>
  <c r="E203" i="8" s="1"/>
  <c r="E202" i="8" s="1"/>
  <c r="E201" i="8" s="1"/>
  <c r="E200" i="8" s="1"/>
  <c r="E199" i="8" s="1"/>
  <c r="E198" i="8" s="1"/>
  <c r="E197" i="8" s="1"/>
  <c r="E196" i="8" s="1"/>
  <c r="E195" i="8" s="1"/>
  <c r="E194" i="8" s="1"/>
  <c r="E193" i="8" s="1"/>
  <c r="E192" i="8" s="1"/>
  <c r="E191" i="8" s="1"/>
  <c r="E190" i="8" s="1"/>
  <c r="E189" i="8" s="1"/>
  <c r="E188" i="8" s="1"/>
  <c r="E187" i="8" s="1"/>
  <c r="E186" i="8" s="1"/>
  <c r="E185" i="8" s="1"/>
  <c r="E184" i="8" s="1"/>
  <c r="E183" i="8" s="1"/>
  <c r="E182" i="8" s="1"/>
  <c r="E181" i="8" s="1"/>
  <c r="E180" i="8" s="1"/>
  <c r="E179" i="8" s="1"/>
  <c r="E178" i="8" s="1"/>
  <c r="E177" i="8" s="1"/>
  <c r="E176" i="8" s="1"/>
  <c r="E175" i="8" s="1"/>
  <c r="E174" i="8" s="1"/>
  <c r="E173" i="8" s="1"/>
  <c r="E172" i="8" s="1"/>
  <c r="E171" i="8" s="1"/>
  <c r="E170" i="8" s="1"/>
  <c r="E169" i="8" s="1"/>
  <c r="E168" i="8" s="1"/>
  <c r="E167" i="8" s="1"/>
  <c r="E166" i="8" s="1"/>
  <c r="E165" i="8" s="1"/>
  <c r="E164" i="8" s="1"/>
  <c r="E163" i="8" s="1"/>
  <c r="E162" i="8" s="1"/>
  <c r="E161" i="8" s="1"/>
  <c r="E160" i="8" s="1"/>
  <c r="E159" i="8" s="1"/>
  <c r="E158" i="8" s="1"/>
  <c r="E157" i="8" s="1"/>
  <c r="E156" i="8" s="1"/>
  <c r="E155" i="8" s="1"/>
  <c r="E154" i="8" s="1"/>
  <c r="E153" i="8" s="1"/>
  <c r="E152" i="8" s="1"/>
  <c r="E151" i="8" s="1"/>
  <c r="E150" i="8" s="1"/>
  <c r="E149" i="8" s="1"/>
  <c r="E148" i="8" s="1"/>
  <c r="E147" i="8" s="1"/>
  <c r="E146" i="8" s="1"/>
  <c r="E145" i="8" s="1"/>
  <c r="E144" i="8" s="1"/>
  <c r="E143" i="8" s="1"/>
  <c r="E142" i="8" s="1"/>
  <c r="E141" i="8" s="1"/>
  <c r="E140" i="8" s="1"/>
  <c r="E139" i="8" s="1"/>
  <c r="E138" i="8" s="1"/>
  <c r="E137" i="8" s="1"/>
  <c r="E136" i="8" s="1"/>
  <c r="E135" i="8" s="1"/>
  <c r="E134" i="8" s="1"/>
  <c r="E133" i="8" s="1"/>
  <c r="E132" i="8" s="1"/>
  <c r="E131" i="8" s="1"/>
  <c r="E130" i="8" s="1"/>
  <c r="E129" i="8" s="1"/>
  <c r="E128" i="8" s="1"/>
  <c r="E127" i="8" s="1"/>
  <c r="E126" i="8" s="1"/>
  <c r="E125" i="8" s="1"/>
  <c r="E124" i="8" s="1"/>
  <c r="E123" i="8" s="1"/>
  <c r="E122" i="8" s="1"/>
  <c r="E121" i="8" s="1"/>
  <c r="E120" i="8" s="1"/>
  <c r="E119" i="8" s="1"/>
  <c r="E118" i="8" s="1"/>
  <c r="E117" i="8" s="1"/>
  <c r="E116" i="8" s="1"/>
  <c r="E115" i="8" s="1"/>
  <c r="E114" i="8" s="1"/>
  <c r="E113" i="8" s="1"/>
  <c r="E112" i="8" s="1"/>
  <c r="E111" i="8" s="1"/>
  <c r="E110" i="8" s="1"/>
  <c r="E109" i="8" s="1"/>
  <c r="E108" i="8" s="1"/>
  <c r="E107" i="8" s="1"/>
  <c r="E106" i="8" s="1"/>
  <c r="E105" i="8" s="1"/>
  <c r="E104" i="8" s="1"/>
  <c r="E103" i="8" s="1"/>
  <c r="E102" i="8" s="1"/>
  <c r="E101" i="8" s="1"/>
  <c r="E100" i="8" s="1"/>
  <c r="E99" i="8" s="1"/>
  <c r="E98" i="8" s="1"/>
  <c r="E97" i="8" s="1"/>
  <c r="E96" i="8" s="1"/>
  <c r="E95" i="8" s="1"/>
  <c r="E94" i="8" s="1"/>
  <c r="E93" i="8" s="1"/>
  <c r="E92" i="8" s="1"/>
  <c r="E91" i="8" s="1"/>
  <c r="E90" i="8" s="1"/>
  <c r="E89" i="8" s="1"/>
  <c r="E88" i="8" s="1"/>
  <c r="E87" i="8" s="1"/>
  <c r="E86" i="8" s="1"/>
  <c r="E85" i="8" s="1"/>
  <c r="E84" i="8" s="1"/>
  <c r="E83" i="8" s="1"/>
  <c r="E82" i="8" s="1"/>
  <c r="E81" i="8" s="1"/>
  <c r="E80" i="8" s="1"/>
  <c r="E79" i="8" s="1"/>
  <c r="E78" i="8" s="1"/>
  <c r="E77" i="8" s="1"/>
  <c r="E76" i="8" s="1"/>
  <c r="E75" i="8" s="1"/>
  <c r="E74" i="8" s="1"/>
  <c r="E73" i="8" s="1"/>
  <c r="E72" i="8" s="1"/>
  <c r="E71" i="8" s="1"/>
  <c r="E70" i="8" s="1"/>
  <c r="E69" i="8" s="1"/>
  <c r="E68" i="8" s="1"/>
  <c r="E67" i="8" s="1"/>
  <c r="E66" i="8" s="1"/>
  <c r="E65" i="8" s="1"/>
  <c r="E64" i="8" s="1"/>
  <c r="E63" i="8" s="1"/>
  <c r="E62" i="8" s="1"/>
  <c r="E61" i="8" s="1"/>
  <c r="E60" i="8" s="1"/>
  <c r="E59" i="8" s="1"/>
  <c r="E58" i="8" s="1"/>
  <c r="E57" i="8" s="1"/>
  <c r="E56" i="8" s="1"/>
  <c r="E55" i="8" s="1"/>
  <c r="E54" i="8" s="1"/>
  <c r="E53" i="8" s="1"/>
  <c r="E52" i="8" s="1"/>
  <c r="E51" i="8" s="1"/>
  <c r="E50" i="8" s="1"/>
  <c r="E49" i="8" s="1"/>
  <c r="E48" i="8" s="1"/>
  <c r="E47" i="8" s="1"/>
  <c r="E46" i="8" s="1"/>
  <c r="E45" i="8" s="1"/>
  <c r="E44" i="8" s="1"/>
  <c r="E43" i="8" s="1"/>
  <c r="E42" i="8" s="1"/>
  <c r="E41" i="8" s="1"/>
  <c r="E40" i="8" s="1"/>
  <c r="E39" i="8" s="1"/>
  <c r="E38" i="8" s="1"/>
  <c r="E37" i="8" s="1"/>
  <c r="E36" i="8" s="1"/>
  <c r="E35" i="8" s="1"/>
  <c r="E34" i="8" s="1"/>
  <c r="E33" i="8" s="1"/>
  <c r="E32" i="8" s="1"/>
  <c r="E31" i="8" s="1"/>
  <c r="E30" i="8" s="1"/>
  <c r="E29" i="8" s="1"/>
  <c r="E28" i="8" s="1"/>
  <c r="E27" i="8" s="1"/>
  <c r="E26" i="8" s="1"/>
  <c r="E25" i="8" s="1"/>
  <c r="E24" i="8" s="1"/>
  <c r="E23" i="8" s="1"/>
  <c r="E22" i="8" s="1"/>
  <c r="E21" i="8" s="1"/>
  <c r="E20" i="8" s="1"/>
  <c r="E19" i="8" s="1"/>
  <c r="E18" i="8" s="1"/>
  <c r="E17" i="8" s="1"/>
  <c r="E16" i="8" s="1"/>
  <c r="E15" i="8" s="1"/>
  <c r="E14" i="8" s="1"/>
  <c r="E13" i="8" s="1"/>
  <c r="E12" i="8" s="1"/>
  <c r="E11" i="8" s="1"/>
  <c r="E10" i="8" s="1"/>
  <c r="E9" i="8" s="1"/>
  <c r="E8" i="8" s="1"/>
  <c r="E7" i="8" s="1"/>
  <c r="E6" i="8" s="1"/>
  <c r="E5" i="8" s="1"/>
  <c r="E4" i="8" s="1"/>
  <c r="E3" i="8" s="1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3" i="6"/>
  <c r="A4" i="6"/>
  <c r="A5" i="6"/>
  <c r="A6" i="6"/>
  <c r="A7" i="6"/>
  <c r="A8" i="6"/>
  <c r="A9" i="6"/>
  <c r="A10" i="6"/>
  <c r="A2" i="6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F3" i="5"/>
  <c r="E3" i="5"/>
  <c r="D3" i="5"/>
  <c r="C3" i="5"/>
  <c r="B3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40" i="5"/>
  <c r="A41" i="5"/>
  <c r="A42" i="5"/>
  <c r="A43" i="5"/>
  <c r="A44" i="5"/>
  <c r="A45" i="5"/>
  <c r="A46" i="5"/>
  <c r="A47" i="5"/>
  <c r="A48" i="5"/>
  <c r="A49" i="5"/>
  <c r="A50" i="5"/>
  <c r="A51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" i="5"/>
  <c r="A3" i="5"/>
  <c r="F3" i="3"/>
  <c r="H17" i="4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E3" i="3"/>
  <c r="E4" i="3"/>
  <c r="G26" i="4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D3" i="3"/>
  <c r="D4" i="3"/>
  <c r="D5" i="3"/>
  <c r="E16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F2" i="3"/>
  <c r="H24" i="4" s="1"/>
  <c r="E2" i="3"/>
  <c r="G17" i="4" s="1"/>
  <c r="D2" i="3"/>
  <c r="F26" i="4" s="1"/>
  <c r="C2" i="3"/>
  <c r="E23" i="4" s="1"/>
  <c r="B3" i="3"/>
  <c r="D25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H5" i="4" l="1"/>
  <c r="G14" i="4"/>
  <c r="D6" i="4"/>
  <c r="G7" i="4"/>
  <c r="E9" i="4"/>
  <c r="H14" i="4"/>
  <c r="F16" i="4"/>
  <c r="L16" i="4" s="1"/>
  <c r="D18" i="4"/>
  <c r="G23" i="4"/>
  <c r="E25" i="4"/>
  <c r="H26" i="4"/>
  <c r="F7" i="4"/>
  <c r="L7" i="4" s="1"/>
  <c r="E6" i="4"/>
  <c r="H7" i="4"/>
  <c r="F9" i="4"/>
  <c r="D15" i="4"/>
  <c r="G16" i="4"/>
  <c r="E18" i="4"/>
  <c r="H23" i="4"/>
  <c r="F25" i="4"/>
  <c r="L25" i="4" s="1"/>
  <c r="D27" i="4"/>
  <c r="F23" i="4"/>
  <c r="F6" i="4"/>
  <c r="D8" i="4"/>
  <c r="G9" i="4"/>
  <c r="E15" i="4"/>
  <c r="K15" i="4" s="1"/>
  <c r="R15" i="4" s="1"/>
  <c r="H16" i="4"/>
  <c r="F18" i="4"/>
  <c r="D24" i="4"/>
  <c r="G25" i="4"/>
  <c r="E27" i="4"/>
  <c r="D5" i="4"/>
  <c r="J5" i="4" s="1"/>
  <c r="G6" i="4"/>
  <c r="E8" i="4"/>
  <c r="H9" i="4"/>
  <c r="F15" i="4"/>
  <c r="D17" i="4"/>
  <c r="G18" i="4"/>
  <c r="E24" i="4"/>
  <c r="K24" i="4" s="1"/>
  <c r="H25" i="4"/>
  <c r="F27" i="4"/>
  <c r="E5" i="4"/>
  <c r="H6" i="4"/>
  <c r="F8" i="4"/>
  <c r="D14" i="4"/>
  <c r="J14" i="4" s="1"/>
  <c r="Q14" i="4" s="1"/>
  <c r="G15" i="4"/>
  <c r="E17" i="4"/>
  <c r="H18" i="4"/>
  <c r="N18" i="4" s="1"/>
  <c r="F24" i="4"/>
  <c r="D26" i="4"/>
  <c r="G27" i="4"/>
  <c r="D9" i="4"/>
  <c r="F5" i="4"/>
  <c r="D7" i="4"/>
  <c r="G8" i="4"/>
  <c r="M8" i="4" s="1"/>
  <c r="E14" i="4"/>
  <c r="H15" i="4"/>
  <c r="F17" i="4"/>
  <c r="D23" i="4"/>
  <c r="G24" i="4"/>
  <c r="E26" i="4"/>
  <c r="H27" i="4"/>
  <c r="N27" i="4" s="1"/>
  <c r="U27" i="4" s="1"/>
  <c r="G5" i="4"/>
  <c r="E7" i="4"/>
  <c r="H8" i="4"/>
  <c r="F14" i="4"/>
  <c r="H797" i="8"/>
  <c r="H773" i="8"/>
  <c r="H741" i="8"/>
  <c r="H709" i="8"/>
  <c r="H796" i="8"/>
  <c r="H772" i="8"/>
  <c r="H740" i="8"/>
  <c r="H708" i="8"/>
  <c r="H792" i="8"/>
  <c r="H765" i="8"/>
  <c r="H733" i="8"/>
  <c r="H701" i="8"/>
  <c r="H789" i="8"/>
  <c r="H764" i="8"/>
  <c r="H732" i="8"/>
  <c r="H700" i="8"/>
  <c r="H788" i="8"/>
  <c r="H757" i="8"/>
  <c r="H725" i="8"/>
  <c r="H693" i="8"/>
  <c r="H784" i="8"/>
  <c r="H756" i="8"/>
  <c r="H724" i="8"/>
  <c r="H692" i="8"/>
  <c r="H781" i="8"/>
  <c r="H749" i="8"/>
  <c r="H717" i="8"/>
  <c r="H685" i="8"/>
  <c r="H800" i="8"/>
  <c r="H780" i="8"/>
  <c r="H748" i="8"/>
  <c r="H716" i="8"/>
  <c r="H684" i="8"/>
  <c r="H795" i="8"/>
  <c r="H787" i="8"/>
  <c r="H779" i="8"/>
  <c r="H771" i="8"/>
  <c r="H763" i="8"/>
  <c r="H755" i="8"/>
  <c r="H747" i="8"/>
  <c r="H739" i="8"/>
  <c r="H731" i="8"/>
  <c r="H723" i="8"/>
  <c r="H715" i="8"/>
  <c r="H707" i="8"/>
  <c r="H699" i="8"/>
  <c r="H691" i="8"/>
  <c r="H683" i="8"/>
  <c r="H802" i="8"/>
  <c r="H794" i="8"/>
  <c r="H786" i="8"/>
  <c r="H778" i="8"/>
  <c r="H770" i="8"/>
  <c r="H762" i="8"/>
  <c r="H754" i="8"/>
  <c r="H746" i="8"/>
  <c r="H738" i="8"/>
  <c r="H730" i="8"/>
  <c r="H722" i="8"/>
  <c r="H714" i="8"/>
  <c r="H706" i="8"/>
  <c r="H698" i="8"/>
  <c r="H690" i="8"/>
  <c r="H682" i="8"/>
  <c r="F676" i="8"/>
  <c r="H677" i="8"/>
  <c r="H801" i="8"/>
  <c r="H793" i="8"/>
  <c r="H785" i="8"/>
  <c r="H777" i="8"/>
  <c r="H769" i="8"/>
  <c r="H761" i="8"/>
  <c r="H753" i="8"/>
  <c r="H745" i="8"/>
  <c r="H737" i="8"/>
  <c r="H729" i="8"/>
  <c r="H721" i="8"/>
  <c r="H713" i="8"/>
  <c r="H705" i="8"/>
  <c r="H697" i="8"/>
  <c r="H689" i="8"/>
  <c r="H681" i="8"/>
  <c r="H776" i="8"/>
  <c r="H768" i="8"/>
  <c r="H760" i="8"/>
  <c r="H752" i="8"/>
  <c r="H744" i="8"/>
  <c r="H736" i="8"/>
  <c r="H728" i="8"/>
  <c r="H720" i="8"/>
  <c r="H712" i="8"/>
  <c r="H704" i="8"/>
  <c r="H696" i="8"/>
  <c r="H688" i="8"/>
  <c r="H680" i="8"/>
  <c r="H799" i="8"/>
  <c r="H791" i="8"/>
  <c r="H783" i="8"/>
  <c r="H775" i="8"/>
  <c r="H767" i="8"/>
  <c r="H759" i="8"/>
  <c r="H751" i="8"/>
  <c r="H743" i="8"/>
  <c r="H735" i="8"/>
  <c r="H727" i="8"/>
  <c r="H719" i="8"/>
  <c r="H711" i="8"/>
  <c r="H703" i="8"/>
  <c r="H695" i="8"/>
  <c r="H687" i="8"/>
  <c r="H679" i="8"/>
  <c r="H798" i="8"/>
  <c r="H790" i="8"/>
  <c r="H782" i="8"/>
  <c r="H774" i="8"/>
  <c r="H766" i="8"/>
  <c r="H758" i="8"/>
  <c r="H750" i="8"/>
  <c r="H742" i="8"/>
  <c r="H734" i="8"/>
  <c r="H726" i="8"/>
  <c r="H718" i="8"/>
  <c r="H710" i="8"/>
  <c r="H702" i="8"/>
  <c r="H694" i="8"/>
  <c r="H686" i="8"/>
  <c r="H678" i="8"/>
  <c r="M17" i="4"/>
  <c r="F2" i="6"/>
  <c r="E2" i="6"/>
  <c r="B2" i="6"/>
  <c r="C2" i="6"/>
  <c r="D2" i="6"/>
  <c r="F160" i="6"/>
  <c r="C159" i="6"/>
  <c r="E157" i="6"/>
  <c r="B156" i="6"/>
  <c r="D154" i="6"/>
  <c r="F152" i="6"/>
  <c r="C151" i="6"/>
  <c r="E149" i="6"/>
  <c r="B148" i="6"/>
  <c r="D146" i="6"/>
  <c r="F144" i="6"/>
  <c r="C143" i="6"/>
  <c r="E141" i="6"/>
  <c r="B140" i="6"/>
  <c r="D138" i="6"/>
  <c r="F136" i="6"/>
  <c r="C135" i="6"/>
  <c r="E133" i="6"/>
  <c r="B132" i="6"/>
  <c r="D130" i="6"/>
  <c r="F128" i="6"/>
  <c r="C127" i="6"/>
  <c r="E125" i="6"/>
  <c r="B124" i="6"/>
  <c r="D122" i="6"/>
  <c r="F120" i="6"/>
  <c r="C119" i="6"/>
  <c r="E117" i="6"/>
  <c r="B116" i="6"/>
  <c r="D114" i="6"/>
  <c r="F112" i="6"/>
  <c r="C111" i="6"/>
  <c r="E109" i="6"/>
  <c r="B108" i="6"/>
  <c r="D106" i="6"/>
  <c r="F104" i="6"/>
  <c r="C103" i="6"/>
  <c r="E101" i="6"/>
  <c r="B100" i="6"/>
  <c r="D98" i="6"/>
  <c r="F96" i="6"/>
  <c r="C95" i="6"/>
  <c r="E93" i="6"/>
  <c r="B92" i="6"/>
  <c r="D90" i="6"/>
  <c r="F88" i="6"/>
  <c r="C87" i="6"/>
  <c r="E85" i="6"/>
  <c r="B84" i="6"/>
  <c r="D82" i="6"/>
  <c r="F80" i="6"/>
  <c r="C79" i="6"/>
  <c r="E77" i="6"/>
  <c r="B76" i="6"/>
  <c r="D74" i="6"/>
  <c r="F72" i="6"/>
  <c r="C71" i="6"/>
  <c r="E69" i="6"/>
  <c r="B68" i="6"/>
  <c r="D66" i="6"/>
  <c r="F64" i="6"/>
  <c r="C63" i="6"/>
  <c r="D3" i="6"/>
  <c r="E61" i="6"/>
  <c r="B60" i="6"/>
  <c r="D58" i="6"/>
  <c r="F56" i="6"/>
  <c r="C55" i="6"/>
  <c r="E53" i="6"/>
  <c r="B52" i="6"/>
  <c r="D50" i="6"/>
  <c r="F48" i="6"/>
  <c r="C47" i="6"/>
  <c r="E45" i="6"/>
  <c r="B44" i="6"/>
  <c r="D42" i="6"/>
  <c r="F40" i="6"/>
  <c r="C39" i="6"/>
  <c r="B36" i="6"/>
  <c r="D34" i="6"/>
  <c r="F32" i="6"/>
  <c r="C31" i="6"/>
  <c r="E29" i="6"/>
  <c r="B28" i="6"/>
  <c r="D26" i="6"/>
  <c r="F24" i="6"/>
  <c r="C23" i="6"/>
  <c r="E21" i="6"/>
  <c r="B20" i="6"/>
  <c r="D18" i="6"/>
  <c r="C15" i="6"/>
  <c r="E13" i="6"/>
  <c r="B12" i="6"/>
  <c r="F8" i="6"/>
  <c r="C7" i="6"/>
  <c r="C3" i="6"/>
  <c r="C161" i="6"/>
  <c r="E159" i="6"/>
  <c r="B158" i="6"/>
  <c r="D156" i="6"/>
  <c r="F154" i="6"/>
  <c r="C153" i="6"/>
  <c r="E151" i="6"/>
  <c r="B150" i="6"/>
  <c r="D148" i="6"/>
  <c r="F146" i="6"/>
  <c r="C145" i="6"/>
  <c r="E143" i="6"/>
  <c r="B142" i="6"/>
  <c r="D140" i="6"/>
  <c r="F138" i="6"/>
  <c r="C137" i="6"/>
  <c r="E135" i="6"/>
  <c r="B134" i="6"/>
  <c r="D132" i="6"/>
  <c r="F130" i="6"/>
  <c r="C129" i="6"/>
  <c r="E127" i="6"/>
  <c r="B126" i="6"/>
  <c r="D124" i="6"/>
  <c r="F122" i="6"/>
  <c r="C121" i="6"/>
  <c r="E119" i="6"/>
  <c r="B118" i="6"/>
  <c r="D116" i="6"/>
  <c r="F114" i="6"/>
  <c r="C113" i="6"/>
  <c r="E111" i="6"/>
  <c r="B110" i="6"/>
  <c r="D108" i="6"/>
  <c r="F106" i="6"/>
  <c r="C105" i="6"/>
  <c r="E103" i="6"/>
  <c r="B102" i="6"/>
  <c r="D100" i="6"/>
  <c r="F98" i="6"/>
  <c r="C97" i="6"/>
  <c r="E95" i="6"/>
  <c r="B94" i="6"/>
  <c r="D92" i="6"/>
  <c r="F90" i="6"/>
  <c r="C89" i="6"/>
  <c r="E87" i="6"/>
  <c r="B86" i="6"/>
  <c r="D84" i="6"/>
  <c r="F82" i="6"/>
  <c r="C81" i="6"/>
  <c r="E79" i="6"/>
  <c r="B78" i="6"/>
  <c r="D76" i="6"/>
  <c r="F74" i="6"/>
  <c r="C73" i="6"/>
  <c r="E71" i="6"/>
  <c r="B70" i="6"/>
  <c r="D68" i="6"/>
  <c r="F66" i="6"/>
  <c r="C65" i="6"/>
  <c r="E63" i="6"/>
  <c r="B62" i="6"/>
  <c r="D60" i="6"/>
  <c r="F58" i="6"/>
  <c r="C57" i="6"/>
  <c r="E55" i="6"/>
  <c r="B54" i="6"/>
  <c r="D52" i="6"/>
  <c r="F50" i="6"/>
  <c r="C49" i="6"/>
  <c r="E47" i="6"/>
  <c r="B46" i="6"/>
  <c r="D44" i="6"/>
  <c r="F42" i="6"/>
  <c r="C41" i="6"/>
  <c r="E39" i="6"/>
  <c r="B38" i="6"/>
  <c r="D36" i="6"/>
  <c r="B6" i="6"/>
  <c r="E160" i="6"/>
  <c r="B159" i="6"/>
  <c r="D157" i="6"/>
  <c r="F155" i="6"/>
  <c r="C154" i="6"/>
  <c r="E152" i="6"/>
  <c r="B151" i="6"/>
  <c r="D149" i="6"/>
  <c r="F147" i="6"/>
  <c r="C146" i="6"/>
  <c r="E144" i="6"/>
  <c r="B143" i="6"/>
  <c r="D141" i="6"/>
  <c r="F139" i="6"/>
  <c r="C138" i="6"/>
  <c r="E136" i="6"/>
  <c r="B135" i="6"/>
  <c r="D133" i="6"/>
  <c r="F131" i="6"/>
  <c r="C130" i="6"/>
  <c r="E128" i="6"/>
  <c r="E32" i="6"/>
  <c r="B31" i="6"/>
  <c r="D29" i="6"/>
  <c r="F27" i="6"/>
  <c r="C26" i="6"/>
  <c r="E24" i="6"/>
  <c r="B23" i="6"/>
  <c r="D21" i="6"/>
  <c r="F19" i="6"/>
  <c r="C18" i="6"/>
  <c r="E16" i="6"/>
  <c r="B15" i="6"/>
  <c r="D13" i="6"/>
  <c r="F11" i="6"/>
  <c r="C10" i="6"/>
  <c r="E8" i="6"/>
  <c r="F151" i="6"/>
  <c r="B139" i="6"/>
  <c r="C118" i="6"/>
  <c r="D97" i="6"/>
  <c r="B91" i="6"/>
  <c r="C43" i="6"/>
  <c r="F28" i="6"/>
  <c r="D22" i="6"/>
  <c r="D160" i="6"/>
  <c r="F158" i="6"/>
  <c r="C157" i="6"/>
  <c r="E155" i="6"/>
  <c r="B154" i="6"/>
  <c r="D152" i="6"/>
  <c r="F150" i="6"/>
  <c r="C149" i="6"/>
  <c r="E147" i="6"/>
  <c r="B146" i="6"/>
  <c r="D144" i="6"/>
  <c r="F142" i="6"/>
  <c r="C141" i="6"/>
  <c r="E139" i="6"/>
  <c r="F34" i="6"/>
  <c r="C33" i="6"/>
  <c r="E31" i="6"/>
  <c r="B30" i="6"/>
  <c r="D28" i="6"/>
  <c r="F26" i="6"/>
  <c r="C25" i="6"/>
  <c r="E23" i="6"/>
  <c r="B22" i="6"/>
  <c r="D20" i="6"/>
  <c r="F18" i="6"/>
  <c r="C17" i="6"/>
  <c r="E15" i="6"/>
  <c r="B14" i="6"/>
  <c r="D12" i="6"/>
  <c r="F10" i="6"/>
  <c r="C9" i="6"/>
  <c r="E7" i="6"/>
  <c r="D4" i="6"/>
  <c r="E5" i="6"/>
  <c r="B4" i="6"/>
  <c r="B7" i="6"/>
  <c r="B138" i="6"/>
  <c r="D136" i="6"/>
  <c r="F134" i="6"/>
  <c r="C133" i="6"/>
  <c r="E131" i="6"/>
  <c r="B130" i="6"/>
  <c r="D128" i="6"/>
  <c r="F126" i="6"/>
  <c r="C125" i="6"/>
  <c r="E123" i="6"/>
  <c r="B122" i="6"/>
  <c r="D120" i="6"/>
  <c r="F118" i="6"/>
  <c r="C117" i="6"/>
  <c r="E115" i="6"/>
  <c r="B114" i="6"/>
  <c r="D112" i="6"/>
  <c r="F110" i="6"/>
  <c r="C109" i="6"/>
  <c r="E107" i="6"/>
  <c r="B106" i="6"/>
  <c r="D104" i="6"/>
  <c r="F102" i="6"/>
  <c r="C101" i="6"/>
  <c r="E99" i="6"/>
  <c r="B98" i="6"/>
  <c r="D96" i="6"/>
  <c r="F94" i="6"/>
  <c r="C93" i="6"/>
  <c r="E91" i="6"/>
  <c r="B90" i="6"/>
  <c r="D88" i="6"/>
  <c r="F86" i="6"/>
  <c r="C85" i="6"/>
  <c r="E83" i="6"/>
  <c r="B82" i="6"/>
  <c r="D80" i="6"/>
  <c r="F78" i="6"/>
  <c r="C77" i="6"/>
  <c r="E75" i="6"/>
  <c r="B74" i="6"/>
  <c r="D72" i="6"/>
  <c r="F70" i="6"/>
  <c r="C69" i="6"/>
  <c r="E67" i="6"/>
  <c r="B66" i="6"/>
  <c r="D64" i="6"/>
  <c r="F62" i="6"/>
  <c r="C61" i="6"/>
  <c r="E59" i="6"/>
  <c r="B58" i="6"/>
  <c r="D56" i="6"/>
  <c r="F54" i="6"/>
  <c r="C53" i="6"/>
  <c r="E51" i="6"/>
  <c r="B50" i="6"/>
  <c r="D48" i="6"/>
  <c r="F46" i="6"/>
  <c r="C45" i="6"/>
  <c r="E43" i="6"/>
  <c r="B42" i="6"/>
  <c r="D40" i="6"/>
  <c r="F38" i="6"/>
  <c r="C37" i="6"/>
  <c r="E35" i="6"/>
  <c r="B34" i="6"/>
  <c r="D32" i="6"/>
  <c r="F30" i="6"/>
  <c r="C29" i="6"/>
  <c r="E27" i="6"/>
  <c r="B26" i="6"/>
  <c r="D24" i="6"/>
  <c r="F22" i="6"/>
  <c r="C21" i="6"/>
  <c r="E19" i="6"/>
  <c r="B18" i="6"/>
  <c r="D16" i="6"/>
  <c r="F14" i="6"/>
  <c r="C13" i="6"/>
  <c r="E11" i="6"/>
  <c r="B10" i="6"/>
  <c r="D8" i="6"/>
  <c r="F6" i="6"/>
  <c r="C5" i="6"/>
  <c r="E3" i="6"/>
  <c r="B149" i="6"/>
  <c r="D70" i="6"/>
  <c r="E49" i="6"/>
  <c r="F156" i="6"/>
  <c r="B144" i="6"/>
  <c r="C131" i="6"/>
  <c r="F124" i="6"/>
  <c r="B161" i="6"/>
  <c r="D159" i="6"/>
  <c r="F157" i="6"/>
  <c r="C156" i="6"/>
  <c r="E154" i="6"/>
  <c r="B153" i="6"/>
  <c r="D151" i="6"/>
  <c r="F149" i="6"/>
  <c r="C148" i="6"/>
  <c r="E146" i="6"/>
  <c r="B145" i="6"/>
  <c r="D143" i="6"/>
  <c r="F141" i="6"/>
  <c r="C140" i="6"/>
  <c r="E138" i="6"/>
  <c r="B137" i="6"/>
  <c r="D135" i="6"/>
  <c r="F133" i="6"/>
  <c r="C132" i="6"/>
  <c r="E130" i="6"/>
  <c r="B129" i="6"/>
  <c r="D127" i="6"/>
  <c r="F125" i="6"/>
  <c r="C124" i="6"/>
  <c r="E37" i="6"/>
  <c r="E36" i="6"/>
  <c r="F16" i="6"/>
  <c r="F15" i="6"/>
  <c r="D10" i="6"/>
  <c r="D9" i="6"/>
  <c r="F111" i="6"/>
  <c r="F161" i="6"/>
  <c r="C160" i="6"/>
  <c r="E158" i="6"/>
  <c r="B157" i="6"/>
  <c r="D155" i="6"/>
  <c r="F153" i="6"/>
  <c r="C152" i="6"/>
  <c r="E150" i="6"/>
  <c r="D147" i="6"/>
  <c r="F145" i="6"/>
  <c r="C144" i="6"/>
  <c r="E142" i="6"/>
  <c r="B141" i="6"/>
  <c r="D139" i="6"/>
  <c r="F137" i="6"/>
  <c r="C136" i="6"/>
  <c r="E134" i="6"/>
  <c r="B133" i="6"/>
  <c r="D131" i="6"/>
  <c r="F129" i="6"/>
  <c r="C128" i="6"/>
  <c r="E126" i="6"/>
  <c r="B125" i="6"/>
  <c r="B127" i="6"/>
  <c r="D125" i="6"/>
  <c r="F123" i="6"/>
  <c r="C122" i="6"/>
  <c r="E120" i="6"/>
  <c r="B119" i="6"/>
  <c r="D117" i="6"/>
  <c r="F115" i="6"/>
  <c r="C114" i="6"/>
  <c r="E112" i="6"/>
  <c r="B111" i="6"/>
  <c r="D109" i="6"/>
  <c r="F107" i="6"/>
  <c r="C106" i="6"/>
  <c r="E104" i="6"/>
  <c r="B103" i="6"/>
  <c r="D101" i="6"/>
  <c r="F99" i="6"/>
  <c r="C98" i="6"/>
  <c r="E96" i="6"/>
  <c r="B95" i="6"/>
  <c r="D93" i="6"/>
  <c r="F91" i="6"/>
  <c r="C90" i="6"/>
  <c r="E88" i="6"/>
  <c r="B87" i="6"/>
  <c r="D85" i="6"/>
  <c r="F83" i="6"/>
  <c r="C82" i="6"/>
  <c r="E80" i="6"/>
  <c r="B79" i="6"/>
  <c r="D77" i="6"/>
  <c r="F75" i="6"/>
  <c r="C74" i="6"/>
  <c r="E72" i="6"/>
  <c r="B71" i="6"/>
  <c r="D69" i="6"/>
  <c r="F67" i="6"/>
  <c r="C66" i="6"/>
  <c r="E64" i="6"/>
  <c r="B63" i="6"/>
  <c r="D61" i="6"/>
  <c r="F59" i="6"/>
  <c r="C58" i="6"/>
  <c r="E56" i="6"/>
  <c r="B55" i="6"/>
  <c r="D53" i="6"/>
  <c r="F51" i="6"/>
  <c r="C50" i="6"/>
  <c r="E48" i="6"/>
  <c r="B47" i="6"/>
  <c r="D45" i="6"/>
  <c r="F43" i="6"/>
  <c r="C42" i="6"/>
  <c r="E40" i="6"/>
  <c r="B39" i="6"/>
  <c r="D37" i="6"/>
  <c r="F35" i="6"/>
  <c r="C34" i="6"/>
  <c r="D123" i="6"/>
  <c r="F121" i="6"/>
  <c r="C120" i="6"/>
  <c r="E118" i="6"/>
  <c r="B117" i="6"/>
  <c r="D115" i="6"/>
  <c r="F113" i="6"/>
  <c r="C112" i="6"/>
  <c r="E110" i="6"/>
  <c r="B109" i="6"/>
  <c r="D107" i="6"/>
  <c r="F105" i="6"/>
  <c r="C104" i="6"/>
  <c r="E102" i="6"/>
  <c r="B101" i="6"/>
  <c r="D99" i="6"/>
  <c r="F97" i="6"/>
  <c r="C96" i="6"/>
  <c r="E94" i="6"/>
  <c r="B93" i="6"/>
  <c r="D91" i="6"/>
  <c r="F89" i="6"/>
  <c r="C88" i="6"/>
  <c r="E86" i="6"/>
  <c r="B85" i="6"/>
  <c r="D83" i="6"/>
  <c r="F81" i="6"/>
  <c r="C80" i="6"/>
  <c r="E78" i="6"/>
  <c r="B77" i="6"/>
  <c r="D75" i="6"/>
  <c r="F73" i="6"/>
  <c r="C72" i="6"/>
  <c r="E70" i="6"/>
  <c r="B69" i="6"/>
  <c r="D67" i="6"/>
  <c r="F65" i="6"/>
  <c r="C64" i="6"/>
  <c r="E62" i="6"/>
  <c r="B61" i="6"/>
  <c r="D59" i="6"/>
  <c r="F57" i="6"/>
  <c r="C56" i="6"/>
  <c r="E54" i="6"/>
  <c r="B53" i="6"/>
  <c r="D51" i="6"/>
  <c r="F49" i="6"/>
  <c r="C48" i="6"/>
  <c r="E46" i="6"/>
  <c r="B45" i="6"/>
  <c r="D43" i="6"/>
  <c r="F41" i="6"/>
  <c r="C40" i="6"/>
  <c r="E38" i="6"/>
  <c r="B37" i="6"/>
  <c r="D35" i="6"/>
  <c r="F33" i="6"/>
  <c r="C32" i="6"/>
  <c r="E30" i="6"/>
  <c r="B29" i="6"/>
  <c r="D27" i="6"/>
  <c r="F25" i="6"/>
  <c r="C24" i="6"/>
  <c r="E22" i="6"/>
  <c r="B21" i="6"/>
  <c r="D19" i="6"/>
  <c r="F17" i="6"/>
  <c r="C16" i="6"/>
  <c r="E14" i="6"/>
  <c r="B13" i="6"/>
  <c r="D11" i="6"/>
  <c r="F9" i="6"/>
  <c r="C8" i="6"/>
  <c r="E6" i="6"/>
  <c r="B5" i="6"/>
  <c r="E161" i="6"/>
  <c r="B160" i="6"/>
  <c r="D158" i="6"/>
  <c r="C155" i="6"/>
  <c r="E153" i="6"/>
  <c r="B152" i="6"/>
  <c r="D150" i="6"/>
  <c r="F148" i="6"/>
  <c r="C147" i="6"/>
  <c r="E145" i="6"/>
  <c r="D142" i="6"/>
  <c r="F140" i="6"/>
  <c r="C139" i="6"/>
  <c r="E137" i="6"/>
  <c r="B136" i="6"/>
  <c r="D134" i="6"/>
  <c r="F132" i="6"/>
  <c r="E129" i="6"/>
  <c r="B128" i="6"/>
  <c r="D126" i="6"/>
  <c r="C123" i="6"/>
  <c r="E121" i="6"/>
  <c r="B120" i="6"/>
  <c r="D118" i="6"/>
  <c r="F116" i="6"/>
  <c r="C115" i="6"/>
  <c r="E113" i="6"/>
  <c r="B112" i="6"/>
  <c r="D110" i="6"/>
  <c r="F108" i="6"/>
  <c r="C107" i="6"/>
  <c r="E105" i="6"/>
  <c r="B104" i="6"/>
  <c r="D102" i="6"/>
  <c r="F100" i="6"/>
  <c r="C99" i="6"/>
  <c r="E97" i="6"/>
  <c r="B96" i="6"/>
  <c r="D94" i="6"/>
  <c r="F92" i="6"/>
  <c r="C91" i="6"/>
  <c r="E89" i="6"/>
  <c r="B88" i="6"/>
  <c r="D86" i="6"/>
  <c r="F84" i="6"/>
  <c r="C83" i="6"/>
  <c r="E81" i="6"/>
  <c r="B80" i="6"/>
  <c r="D78" i="6"/>
  <c r="F76" i="6"/>
  <c r="C75" i="6"/>
  <c r="E73" i="6"/>
  <c r="B72" i="6"/>
  <c r="F68" i="6"/>
  <c r="C67" i="6"/>
  <c r="E65" i="6"/>
  <c r="B64" i="6"/>
  <c r="D62" i="6"/>
  <c r="F60" i="6"/>
  <c r="C59" i="6"/>
  <c r="E57" i="6"/>
  <c r="B56" i="6"/>
  <c r="D54" i="6"/>
  <c r="F52" i="6"/>
  <c r="C51" i="6"/>
  <c r="B48" i="6"/>
  <c r="D46" i="6"/>
  <c r="F44" i="6"/>
  <c r="E41" i="6"/>
  <c r="B40" i="6"/>
  <c r="D38" i="6"/>
  <c r="F36" i="6"/>
  <c r="C35" i="6"/>
  <c r="B32" i="6"/>
  <c r="D30" i="6"/>
  <c r="B24" i="6"/>
  <c r="C19" i="6"/>
  <c r="E17" i="6"/>
  <c r="B16" i="6"/>
  <c r="C11" i="6"/>
  <c r="E9" i="6"/>
  <c r="D6" i="6"/>
  <c r="F4" i="6"/>
  <c r="D161" i="6"/>
  <c r="F159" i="6"/>
  <c r="C158" i="6"/>
  <c r="E156" i="6"/>
  <c r="B155" i="6"/>
  <c r="D153" i="6"/>
  <c r="C150" i="6"/>
  <c r="E148" i="6"/>
  <c r="B147" i="6"/>
  <c r="D145" i="6"/>
  <c r="F143" i="6"/>
  <c r="C142" i="6"/>
  <c r="E140" i="6"/>
  <c r="D137" i="6"/>
  <c r="F135" i="6"/>
  <c r="C134" i="6"/>
  <c r="E132" i="6"/>
  <c r="B131" i="6"/>
  <c r="D129" i="6"/>
  <c r="F127" i="6"/>
  <c r="C126" i="6"/>
  <c r="E124" i="6"/>
  <c r="B123" i="6"/>
  <c r="D121" i="6"/>
  <c r="F119" i="6"/>
  <c r="E116" i="6"/>
  <c r="B115" i="6"/>
  <c r="D113" i="6"/>
  <c r="C110" i="6"/>
  <c r="E108" i="6"/>
  <c r="B107" i="6"/>
  <c r="D105" i="6"/>
  <c r="F103" i="6"/>
  <c r="C102" i="6"/>
  <c r="E100" i="6"/>
  <c r="B99" i="6"/>
  <c r="F95" i="6"/>
  <c r="C94" i="6"/>
  <c r="E92" i="6"/>
  <c r="D89" i="6"/>
  <c r="F87" i="6"/>
  <c r="C86" i="6"/>
  <c r="E84" i="6"/>
  <c r="B83" i="6"/>
  <c r="D81" i="6"/>
  <c r="F79" i="6"/>
  <c r="C78" i="6"/>
  <c r="E76" i="6"/>
  <c r="B75" i="6"/>
  <c r="D73" i="6"/>
  <c r="F71" i="6"/>
  <c r="C70" i="6"/>
  <c r="E68" i="6"/>
  <c r="B67" i="6"/>
  <c r="D65" i="6"/>
  <c r="F63" i="6"/>
  <c r="C62" i="6"/>
  <c r="E60" i="6"/>
  <c r="B59" i="6"/>
  <c r="D57" i="6"/>
  <c r="F55" i="6"/>
  <c r="C54" i="6"/>
  <c r="E52" i="6"/>
  <c r="B51" i="6"/>
  <c r="D49" i="6"/>
  <c r="F47" i="6"/>
  <c r="C46" i="6"/>
  <c r="E44" i="6"/>
  <c r="B43" i="6"/>
  <c r="D41" i="6"/>
  <c r="F39" i="6"/>
  <c r="C38" i="6"/>
  <c r="B35" i="6"/>
  <c r="D33" i="6"/>
  <c r="E28" i="6"/>
  <c r="B27" i="6"/>
  <c r="F23" i="6"/>
  <c r="C22" i="6"/>
  <c r="E20" i="6"/>
  <c r="C14" i="6"/>
  <c r="B11" i="6"/>
  <c r="F7" i="6"/>
  <c r="B3" i="6"/>
  <c r="E122" i="6"/>
  <c r="B121" i="6"/>
  <c r="D119" i="6"/>
  <c r="F117" i="6"/>
  <c r="C116" i="6"/>
  <c r="E114" i="6"/>
  <c r="B113" i="6"/>
  <c r="D111" i="6"/>
  <c r="F109" i="6"/>
  <c r="C108" i="6"/>
  <c r="E106" i="6"/>
  <c r="B105" i="6"/>
  <c r="D103" i="6"/>
  <c r="F101" i="6"/>
  <c r="C100" i="6"/>
  <c r="E98" i="6"/>
  <c r="B97" i="6"/>
  <c r="D95" i="6"/>
  <c r="F93" i="6"/>
  <c r="C92" i="6"/>
  <c r="E90" i="6"/>
  <c r="B89" i="6"/>
  <c r="D87" i="6"/>
  <c r="F85" i="6"/>
  <c r="C84" i="6"/>
  <c r="E82" i="6"/>
  <c r="B81" i="6"/>
  <c r="D79" i="6"/>
  <c r="F77" i="6"/>
  <c r="C76" i="6"/>
  <c r="E74" i="6"/>
  <c r="B73" i="6"/>
  <c r="D71" i="6"/>
  <c r="F69" i="6"/>
  <c r="C68" i="6"/>
  <c r="E66" i="6"/>
  <c r="B65" i="6"/>
  <c r="D63" i="6"/>
  <c r="F61" i="6"/>
  <c r="C60" i="6"/>
  <c r="E58" i="6"/>
  <c r="B57" i="6"/>
  <c r="D55" i="6"/>
  <c r="F53" i="6"/>
  <c r="C52" i="6"/>
  <c r="E50" i="6"/>
  <c r="B49" i="6"/>
  <c r="D47" i="6"/>
  <c r="F45" i="6"/>
  <c r="C44" i="6"/>
  <c r="E42" i="6"/>
  <c r="B41" i="6"/>
  <c r="D39" i="6"/>
  <c r="F37" i="6"/>
  <c r="C36" i="6"/>
  <c r="E34" i="6"/>
  <c r="B33" i="6"/>
  <c r="D31" i="6"/>
  <c r="F29" i="6"/>
  <c r="C28" i="6"/>
  <c r="E26" i="6"/>
  <c r="B25" i="6"/>
  <c r="D23" i="6"/>
  <c r="F21" i="6"/>
  <c r="C20" i="6"/>
  <c r="E18" i="6"/>
  <c r="B17" i="6"/>
  <c r="D15" i="6"/>
  <c r="F13" i="6"/>
  <c r="C12" i="6"/>
  <c r="E10" i="6"/>
  <c r="B9" i="6"/>
  <c r="D7" i="6"/>
  <c r="F5" i="6"/>
  <c r="C4" i="6"/>
  <c r="D5" i="6"/>
  <c r="F3" i="6"/>
  <c r="E33" i="6"/>
  <c r="C27" i="6"/>
  <c r="E25" i="6"/>
  <c r="F20" i="6"/>
  <c r="D14" i="6"/>
  <c r="F12" i="6"/>
  <c r="B8" i="6"/>
  <c r="F31" i="6"/>
  <c r="C30" i="6"/>
  <c r="D25" i="6"/>
  <c r="B19" i="6"/>
  <c r="D17" i="6"/>
  <c r="E12" i="6"/>
  <c r="C6" i="6"/>
  <c r="E4" i="6"/>
  <c r="K6" i="4"/>
  <c r="M26" i="4"/>
  <c r="T26" i="4" s="1"/>
  <c r="N9" i="4"/>
  <c r="E26" i="7" l="1"/>
  <c r="E24" i="7"/>
  <c r="E27" i="7"/>
  <c r="E23" i="7"/>
  <c r="E25" i="7"/>
  <c r="F24" i="7"/>
  <c r="F27" i="7"/>
  <c r="F25" i="7"/>
  <c r="F26" i="7"/>
  <c r="F23" i="7"/>
  <c r="D26" i="7"/>
  <c r="D24" i="7"/>
  <c r="D27" i="7"/>
  <c r="D25" i="7"/>
  <c r="G24" i="7"/>
  <c r="G27" i="7"/>
  <c r="G25" i="7"/>
  <c r="G23" i="7"/>
  <c r="G26" i="7"/>
  <c r="H27" i="7"/>
  <c r="N27" i="7" s="1"/>
  <c r="H25" i="7"/>
  <c r="H23" i="7"/>
  <c r="H26" i="7"/>
  <c r="H24" i="7"/>
  <c r="D23" i="7"/>
  <c r="G15" i="7"/>
  <c r="G18" i="7"/>
  <c r="G16" i="7"/>
  <c r="G14" i="7"/>
  <c r="G17" i="7"/>
  <c r="D17" i="7"/>
  <c r="D15" i="7"/>
  <c r="D18" i="7"/>
  <c r="D16" i="7"/>
  <c r="H18" i="7"/>
  <c r="N18" i="7" s="1"/>
  <c r="H16" i="7"/>
  <c r="H14" i="7"/>
  <c r="H17" i="7"/>
  <c r="H15" i="7"/>
  <c r="F15" i="7"/>
  <c r="F18" i="7"/>
  <c r="F16" i="7"/>
  <c r="L16" i="7" s="1"/>
  <c r="S16" i="7" s="1"/>
  <c r="F17" i="7"/>
  <c r="F14" i="7"/>
  <c r="E17" i="7"/>
  <c r="E15" i="7"/>
  <c r="K15" i="7" s="1"/>
  <c r="E18" i="7"/>
  <c r="E16" i="7"/>
  <c r="E14" i="7"/>
  <c r="D14" i="7"/>
  <c r="D8" i="7"/>
  <c r="D6" i="7"/>
  <c r="D9" i="7"/>
  <c r="D7" i="7"/>
  <c r="G6" i="7"/>
  <c r="G9" i="7"/>
  <c r="G7" i="7"/>
  <c r="G5" i="7"/>
  <c r="G8" i="7"/>
  <c r="H9" i="7"/>
  <c r="H5" i="7"/>
  <c r="H7" i="7"/>
  <c r="H8" i="7"/>
  <c r="H6" i="7"/>
  <c r="F6" i="7"/>
  <c r="F7" i="7"/>
  <c r="F5" i="7"/>
  <c r="F8" i="7"/>
  <c r="F9" i="7"/>
  <c r="E8" i="7"/>
  <c r="E9" i="7"/>
  <c r="E6" i="7"/>
  <c r="E7" i="7"/>
  <c r="E5" i="7"/>
  <c r="D5" i="7"/>
  <c r="J5" i="7" s="1"/>
  <c r="F675" i="8"/>
  <c r="H676" i="8"/>
  <c r="S6" i="4"/>
  <c r="K24" i="7"/>
  <c r="L25" i="7"/>
  <c r="J14" i="7"/>
  <c r="M8" i="7"/>
  <c r="Q8" i="4"/>
  <c r="T6" i="4"/>
  <c r="R6" i="4"/>
  <c r="R7" i="4"/>
  <c r="S7" i="4"/>
  <c r="J23" i="4"/>
  <c r="Q23" i="4" s="1"/>
  <c r="U8" i="4"/>
  <c r="T7" i="4"/>
  <c r="Q7" i="4"/>
  <c r="U26" i="4"/>
  <c r="S8" i="4"/>
  <c r="U7" i="4"/>
  <c r="S9" i="4"/>
  <c r="T9" i="4"/>
  <c r="T5" i="4"/>
  <c r="U14" i="4"/>
  <c r="R5" i="4"/>
  <c r="Q6" i="4"/>
  <c r="R9" i="4"/>
  <c r="R24" i="4"/>
  <c r="R27" i="4"/>
  <c r="U6" i="4"/>
  <c r="R8" i="4"/>
  <c r="T25" i="4"/>
  <c r="S26" i="4"/>
  <c r="T27" i="4"/>
  <c r="T8" i="4"/>
  <c r="U9" i="4"/>
  <c r="Q9" i="4"/>
  <c r="U24" i="4"/>
  <c r="U25" i="4"/>
  <c r="Q5" i="4"/>
  <c r="S5" i="4"/>
  <c r="U5" i="4"/>
  <c r="S27" i="4"/>
  <c r="R25" i="4"/>
  <c r="S24" i="4"/>
  <c r="R26" i="4"/>
  <c r="S25" i="4"/>
  <c r="T24" i="4"/>
  <c r="S15" i="4"/>
  <c r="T14" i="4"/>
  <c r="U15" i="4"/>
  <c r="Q18" i="4"/>
  <c r="R18" i="4"/>
  <c r="S17" i="4"/>
  <c r="T16" i="4"/>
  <c r="U16" i="4"/>
  <c r="Q15" i="4"/>
  <c r="S18" i="4"/>
  <c r="T17" i="4"/>
  <c r="R14" i="4"/>
  <c r="U17" i="4"/>
  <c r="R16" i="4"/>
  <c r="Q16" i="4"/>
  <c r="T18" i="4"/>
  <c r="S14" i="4"/>
  <c r="U18" i="4"/>
  <c r="R17" i="4"/>
  <c r="S16" i="4"/>
  <c r="T15" i="4"/>
  <c r="Q17" i="4"/>
  <c r="U27" i="7" l="1"/>
  <c r="F674" i="8"/>
  <c r="H675" i="8"/>
  <c r="S27" i="7"/>
  <c r="S25" i="7"/>
  <c r="R24" i="7"/>
  <c r="R16" i="7"/>
  <c r="U25" i="7"/>
  <c r="S24" i="7"/>
  <c r="U24" i="7"/>
  <c r="U16" i="7"/>
  <c r="R25" i="7"/>
  <c r="R27" i="7"/>
  <c r="U18" i="7"/>
  <c r="M26" i="7"/>
  <c r="S26" i="7" s="1"/>
  <c r="Q15" i="7"/>
  <c r="R15" i="7"/>
  <c r="S18" i="7"/>
  <c r="U15" i="7"/>
  <c r="J23" i="7"/>
  <c r="Q23" i="7" s="1"/>
  <c r="R18" i="7"/>
  <c r="U14" i="7"/>
  <c r="Q18" i="7"/>
  <c r="S14" i="7"/>
  <c r="S15" i="7"/>
  <c r="M17" i="7"/>
  <c r="T17" i="7" s="1"/>
  <c r="Q16" i="7"/>
  <c r="R14" i="7"/>
  <c r="Q14" i="7"/>
  <c r="K6" i="7"/>
  <c r="R6" i="7" s="1"/>
  <c r="T8" i="7"/>
  <c r="L7" i="7"/>
  <c r="S8" i="7" s="1"/>
  <c r="N9" i="7"/>
  <c r="U9" i="7" s="1"/>
  <c r="T5" i="7"/>
  <c r="Q8" i="7"/>
  <c r="Q5" i="7"/>
  <c r="U23" i="4"/>
  <c r="T23" i="4"/>
  <c r="Q27" i="4"/>
  <c r="Q25" i="4"/>
  <c r="Q24" i="4"/>
  <c r="Q26" i="4"/>
  <c r="R23" i="4"/>
  <c r="S23" i="4"/>
  <c r="F673" i="8" l="1"/>
  <c r="H674" i="8"/>
  <c r="R5" i="7"/>
  <c r="T26" i="7"/>
  <c r="R26" i="7"/>
  <c r="Q6" i="7"/>
  <c r="R8" i="7"/>
  <c r="T6" i="7"/>
  <c r="T27" i="7"/>
  <c r="U26" i="7"/>
  <c r="T25" i="7"/>
  <c r="T24" i="7"/>
  <c r="Q26" i="7"/>
  <c r="T23" i="7"/>
  <c r="U23" i="7"/>
  <c r="Q25" i="7"/>
  <c r="Q27" i="7"/>
  <c r="S23" i="7"/>
  <c r="Q24" i="7"/>
  <c r="R23" i="7"/>
  <c r="U17" i="7"/>
  <c r="S17" i="7"/>
  <c r="T16" i="7"/>
  <c r="T18" i="7"/>
  <c r="T15" i="7"/>
  <c r="Q17" i="7"/>
  <c r="T14" i="7"/>
  <c r="R17" i="7"/>
  <c r="S5" i="7"/>
  <c r="Q9" i="7"/>
  <c r="U5" i="7"/>
  <c r="Q7" i="7"/>
  <c r="T7" i="7"/>
  <c r="S7" i="7"/>
  <c r="T9" i="7"/>
  <c r="U8" i="7"/>
  <c r="U6" i="7"/>
  <c r="R9" i="7"/>
  <c r="R7" i="7"/>
  <c r="S6" i="7"/>
  <c r="S9" i="7"/>
  <c r="U7" i="7"/>
  <c r="F672" i="8" l="1"/>
  <c r="H673" i="8"/>
  <c r="F671" i="8" l="1"/>
  <c r="H672" i="8"/>
  <c r="F670" i="8" l="1"/>
  <c r="H671" i="8"/>
  <c r="F669" i="8" l="1"/>
  <c r="H670" i="8"/>
  <c r="F668" i="8" l="1"/>
  <c r="H669" i="8"/>
  <c r="F667" i="8" l="1"/>
  <c r="H668" i="8"/>
  <c r="F666" i="8" l="1"/>
  <c r="H667" i="8"/>
  <c r="F665" i="8" l="1"/>
  <c r="H666" i="8"/>
  <c r="F664" i="8" l="1"/>
  <c r="H665" i="8"/>
  <c r="F663" i="8" l="1"/>
  <c r="H664" i="8"/>
  <c r="F662" i="8" l="1"/>
  <c r="H663" i="8"/>
  <c r="F661" i="8" l="1"/>
  <c r="H662" i="8"/>
  <c r="F660" i="8" l="1"/>
  <c r="H661" i="8"/>
  <c r="F659" i="8" l="1"/>
  <c r="H660" i="8"/>
  <c r="F658" i="8" l="1"/>
  <c r="H659" i="8"/>
  <c r="F657" i="8" l="1"/>
  <c r="H658" i="8"/>
  <c r="F656" i="8" l="1"/>
  <c r="H657" i="8"/>
  <c r="F655" i="8" l="1"/>
  <c r="H656" i="8"/>
  <c r="F654" i="8" l="1"/>
  <c r="H655" i="8"/>
  <c r="F653" i="8" l="1"/>
  <c r="H654" i="8"/>
  <c r="F652" i="8" l="1"/>
  <c r="H653" i="8"/>
  <c r="F651" i="8" l="1"/>
  <c r="H652" i="8"/>
  <c r="F650" i="8" l="1"/>
  <c r="H651" i="8"/>
  <c r="F649" i="8" l="1"/>
  <c r="H650" i="8"/>
  <c r="F648" i="8" l="1"/>
  <c r="H649" i="8"/>
  <c r="F647" i="8" l="1"/>
  <c r="H648" i="8"/>
  <c r="F646" i="8" l="1"/>
  <c r="H647" i="8"/>
  <c r="F645" i="8" l="1"/>
  <c r="H646" i="8"/>
  <c r="F644" i="8" l="1"/>
  <c r="H645" i="8"/>
  <c r="F643" i="8" l="1"/>
  <c r="H644" i="8"/>
  <c r="F642" i="8" l="1"/>
  <c r="H643" i="8"/>
  <c r="F641" i="8" l="1"/>
  <c r="H642" i="8"/>
  <c r="F640" i="8" l="1"/>
  <c r="H641" i="8"/>
  <c r="F639" i="8" l="1"/>
  <c r="H640" i="8"/>
  <c r="F638" i="8" l="1"/>
  <c r="H639" i="8"/>
  <c r="F637" i="8" l="1"/>
  <c r="H638" i="8"/>
  <c r="F636" i="8" l="1"/>
  <c r="H637" i="8"/>
  <c r="F635" i="8" l="1"/>
  <c r="H636" i="8"/>
  <c r="F634" i="8" l="1"/>
  <c r="H635" i="8"/>
  <c r="F633" i="8" l="1"/>
  <c r="H634" i="8"/>
  <c r="F632" i="8" l="1"/>
  <c r="H633" i="8"/>
  <c r="F631" i="8" l="1"/>
  <c r="H632" i="8"/>
  <c r="F630" i="8" l="1"/>
  <c r="H631" i="8"/>
  <c r="F629" i="8" l="1"/>
  <c r="H630" i="8"/>
  <c r="F628" i="8" l="1"/>
  <c r="H629" i="8"/>
  <c r="F627" i="8" l="1"/>
  <c r="H628" i="8"/>
  <c r="F626" i="8" l="1"/>
  <c r="H627" i="8"/>
  <c r="F625" i="8" l="1"/>
  <c r="H626" i="8"/>
  <c r="F624" i="8" l="1"/>
  <c r="H625" i="8"/>
  <c r="F623" i="8" l="1"/>
  <c r="H624" i="8"/>
  <c r="F622" i="8" l="1"/>
  <c r="H623" i="8"/>
  <c r="F621" i="8" l="1"/>
  <c r="H622" i="8"/>
  <c r="F620" i="8" l="1"/>
  <c r="H621" i="8"/>
  <c r="F619" i="8" l="1"/>
  <c r="H620" i="8"/>
  <c r="F618" i="8" l="1"/>
  <c r="H619" i="8"/>
  <c r="F617" i="8" l="1"/>
  <c r="H618" i="8"/>
  <c r="F616" i="8" l="1"/>
  <c r="H617" i="8"/>
  <c r="F615" i="8" l="1"/>
  <c r="H616" i="8"/>
  <c r="F614" i="8" l="1"/>
  <c r="H615" i="8"/>
  <c r="F613" i="8" l="1"/>
  <c r="H614" i="8"/>
  <c r="F612" i="8" l="1"/>
  <c r="H613" i="8"/>
  <c r="F611" i="8" l="1"/>
  <c r="H612" i="8"/>
  <c r="F610" i="8" l="1"/>
  <c r="H611" i="8"/>
  <c r="F609" i="8" l="1"/>
  <c r="H610" i="8"/>
  <c r="F608" i="8" l="1"/>
  <c r="H609" i="8"/>
  <c r="F607" i="8" l="1"/>
  <c r="H608" i="8"/>
  <c r="F606" i="8" l="1"/>
  <c r="H607" i="8"/>
  <c r="F605" i="8" l="1"/>
  <c r="H606" i="8"/>
  <c r="F604" i="8" l="1"/>
  <c r="H605" i="8"/>
  <c r="F603" i="8" l="1"/>
  <c r="H604" i="8"/>
  <c r="F602" i="8" l="1"/>
  <c r="H603" i="8"/>
  <c r="F601" i="8" l="1"/>
  <c r="H602" i="8"/>
  <c r="F600" i="8" l="1"/>
  <c r="H601" i="8"/>
  <c r="F599" i="8" l="1"/>
  <c r="H600" i="8"/>
  <c r="F598" i="8" l="1"/>
  <c r="H599" i="8"/>
  <c r="F597" i="8" l="1"/>
  <c r="H598" i="8"/>
  <c r="F596" i="8" l="1"/>
  <c r="H597" i="8"/>
  <c r="F595" i="8" l="1"/>
  <c r="H596" i="8"/>
  <c r="F594" i="8" l="1"/>
  <c r="H595" i="8"/>
  <c r="F593" i="8" l="1"/>
  <c r="H594" i="8"/>
  <c r="F592" i="8" l="1"/>
  <c r="H593" i="8"/>
  <c r="F591" i="8" l="1"/>
  <c r="H592" i="8"/>
  <c r="F590" i="8" l="1"/>
  <c r="H591" i="8"/>
  <c r="F589" i="8" l="1"/>
  <c r="H590" i="8"/>
  <c r="F588" i="8" l="1"/>
  <c r="H589" i="8"/>
  <c r="F587" i="8" l="1"/>
  <c r="H588" i="8"/>
  <c r="F586" i="8" l="1"/>
  <c r="H587" i="8"/>
  <c r="F585" i="8" l="1"/>
  <c r="H586" i="8"/>
  <c r="F584" i="8" l="1"/>
  <c r="H585" i="8"/>
  <c r="F583" i="8" l="1"/>
  <c r="H584" i="8"/>
  <c r="F582" i="8" l="1"/>
  <c r="H583" i="8"/>
  <c r="F581" i="8" l="1"/>
  <c r="H582" i="8"/>
  <c r="F580" i="8" l="1"/>
  <c r="H581" i="8"/>
  <c r="F579" i="8" l="1"/>
  <c r="H580" i="8"/>
  <c r="F578" i="8" l="1"/>
  <c r="H579" i="8"/>
  <c r="F577" i="8" l="1"/>
  <c r="H578" i="8"/>
  <c r="F576" i="8" l="1"/>
  <c r="H577" i="8"/>
  <c r="F575" i="8" l="1"/>
  <c r="H576" i="8"/>
  <c r="F574" i="8" l="1"/>
  <c r="H575" i="8"/>
  <c r="F573" i="8" l="1"/>
  <c r="H574" i="8"/>
  <c r="F572" i="8" l="1"/>
  <c r="H573" i="8"/>
  <c r="F571" i="8" l="1"/>
  <c r="H572" i="8"/>
  <c r="F570" i="8" l="1"/>
  <c r="H571" i="8"/>
  <c r="F569" i="8" l="1"/>
  <c r="H570" i="8"/>
  <c r="F568" i="8" l="1"/>
  <c r="H569" i="8"/>
  <c r="F567" i="8" l="1"/>
  <c r="H568" i="8"/>
  <c r="F566" i="8" l="1"/>
  <c r="H567" i="8"/>
  <c r="F565" i="8" l="1"/>
  <c r="H566" i="8"/>
  <c r="F564" i="8" l="1"/>
  <c r="H565" i="8"/>
  <c r="F563" i="8" l="1"/>
  <c r="H564" i="8"/>
  <c r="F562" i="8" l="1"/>
  <c r="H563" i="8"/>
  <c r="F561" i="8" l="1"/>
  <c r="H562" i="8"/>
  <c r="F560" i="8" l="1"/>
  <c r="H561" i="8"/>
  <c r="F559" i="8" l="1"/>
  <c r="H560" i="8"/>
  <c r="F558" i="8" l="1"/>
  <c r="H559" i="8"/>
  <c r="F557" i="8" l="1"/>
  <c r="H558" i="8"/>
  <c r="F556" i="8" l="1"/>
  <c r="H557" i="8"/>
  <c r="F555" i="8" l="1"/>
  <c r="H556" i="8"/>
  <c r="F554" i="8" l="1"/>
  <c r="H555" i="8"/>
  <c r="F553" i="8" l="1"/>
  <c r="H554" i="8"/>
  <c r="F552" i="8" l="1"/>
  <c r="H553" i="8"/>
  <c r="F551" i="8" l="1"/>
  <c r="H552" i="8"/>
  <c r="F550" i="8" l="1"/>
  <c r="H551" i="8"/>
  <c r="F549" i="8" l="1"/>
  <c r="H550" i="8"/>
  <c r="F548" i="8" l="1"/>
  <c r="H549" i="8"/>
  <c r="F547" i="8" l="1"/>
  <c r="H548" i="8"/>
  <c r="F546" i="8" l="1"/>
  <c r="H547" i="8"/>
  <c r="F545" i="8" l="1"/>
  <c r="H546" i="8"/>
  <c r="F544" i="8" l="1"/>
  <c r="H545" i="8"/>
  <c r="F543" i="8" l="1"/>
  <c r="H544" i="8"/>
  <c r="F542" i="8" l="1"/>
  <c r="H543" i="8"/>
  <c r="F541" i="8" l="1"/>
  <c r="H542" i="8"/>
  <c r="F540" i="8" l="1"/>
  <c r="H541" i="8"/>
  <c r="F539" i="8" l="1"/>
  <c r="H540" i="8"/>
  <c r="F538" i="8" l="1"/>
  <c r="H539" i="8"/>
  <c r="F537" i="8" l="1"/>
  <c r="H538" i="8"/>
  <c r="F536" i="8" l="1"/>
  <c r="H537" i="8"/>
  <c r="F535" i="8" l="1"/>
  <c r="H536" i="8"/>
  <c r="F534" i="8" l="1"/>
  <c r="H535" i="8"/>
  <c r="F533" i="8" l="1"/>
  <c r="H534" i="8"/>
  <c r="F532" i="8" l="1"/>
  <c r="H533" i="8"/>
  <c r="F531" i="8" l="1"/>
  <c r="H532" i="8"/>
  <c r="F530" i="8" l="1"/>
  <c r="H531" i="8"/>
  <c r="F529" i="8" l="1"/>
  <c r="H530" i="8"/>
  <c r="F528" i="8" l="1"/>
  <c r="H529" i="8"/>
  <c r="F527" i="8" l="1"/>
  <c r="H528" i="8"/>
  <c r="F526" i="8" l="1"/>
  <c r="H527" i="8"/>
  <c r="F525" i="8" l="1"/>
  <c r="H526" i="8"/>
  <c r="F524" i="8" l="1"/>
  <c r="H525" i="8"/>
  <c r="F523" i="8" l="1"/>
  <c r="H524" i="8"/>
  <c r="F522" i="8" l="1"/>
  <c r="H523" i="8"/>
  <c r="F521" i="8" l="1"/>
  <c r="H522" i="8"/>
  <c r="F520" i="8" l="1"/>
  <c r="H521" i="8"/>
  <c r="F519" i="8" l="1"/>
  <c r="H520" i="8"/>
  <c r="F518" i="8" l="1"/>
  <c r="H519" i="8"/>
  <c r="F517" i="8" l="1"/>
  <c r="H518" i="8"/>
  <c r="F516" i="8" l="1"/>
  <c r="H517" i="8"/>
  <c r="F515" i="8" l="1"/>
  <c r="H516" i="8"/>
  <c r="F514" i="8" l="1"/>
  <c r="H515" i="8"/>
  <c r="F513" i="8" l="1"/>
  <c r="H514" i="8"/>
  <c r="F512" i="8" l="1"/>
  <c r="H513" i="8"/>
  <c r="F511" i="8" l="1"/>
  <c r="H512" i="8"/>
  <c r="F510" i="8" l="1"/>
  <c r="H511" i="8"/>
  <c r="F509" i="8" l="1"/>
  <c r="H510" i="8"/>
  <c r="F508" i="8" l="1"/>
  <c r="H509" i="8"/>
  <c r="F507" i="8" l="1"/>
  <c r="H508" i="8"/>
  <c r="F506" i="8" l="1"/>
  <c r="H507" i="8"/>
  <c r="F505" i="8" l="1"/>
  <c r="H506" i="8"/>
  <c r="F504" i="8" l="1"/>
  <c r="H505" i="8"/>
  <c r="F503" i="8" l="1"/>
  <c r="H504" i="8"/>
  <c r="F502" i="8" l="1"/>
  <c r="H503" i="8"/>
  <c r="F501" i="8" l="1"/>
  <c r="H502" i="8"/>
  <c r="F500" i="8" l="1"/>
  <c r="H501" i="8"/>
  <c r="F499" i="8" l="1"/>
  <c r="H500" i="8"/>
  <c r="F498" i="8" l="1"/>
  <c r="H499" i="8"/>
  <c r="F497" i="8" l="1"/>
  <c r="H498" i="8"/>
  <c r="F496" i="8" l="1"/>
  <c r="H497" i="8"/>
  <c r="F495" i="8" l="1"/>
  <c r="H496" i="8"/>
  <c r="F494" i="8" l="1"/>
  <c r="H495" i="8"/>
  <c r="F493" i="8" l="1"/>
  <c r="H494" i="8"/>
  <c r="F492" i="8" l="1"/>
  <c r="H493" i="8"/>
  <c r="F491" i="8" l="1"/>
  <c r="H492" i="8"/>
  <c r="F490" i="8" l="1"/>
  <c r="H491" i="8"/>
  <c r="F489" i="8" l="1"/>
  <c r="H490" i="8"/>
  <c r="F488" i="8" l="1"/>
  <c r="H489" i="8"/>
  <c r="F487" i="8" l="1"/>
  <c r="H488" i="8"/>
  <c r="F486" i="8" l="1"/>
  <c r="H487" i="8"/>
  <c r="F485" i="8" l="1"/>
  <c r="H486" i="8"/>
  <c r="F484" i="8" l="1"/>
  <c r="H485" i="8"/>
  <c r="F483" i="8" l="1"/>
  <c r="H484" i="8"/>
  <c r="F482" i="8" l="1"/>
  <c r="H483" i="8"/>
  <c r="F481" i="8" l="1"/>
  <c r="H482" i="8"/>
  <c r="F480" i="8" l="1"/>
  <c r="H481" i="8"/>
  <c r="F479" i="8" l="1"/>
  <c r="H480" i="8"/>
  <c r="F478" i="8" l="1"/>
  <c r="H479" i="8"/>
  <c r="F477" i="8" l="1"/>
  <c r="H478" i="8"/>
  <c r="F476" i="8" l="1"/>
  <c r="H477" i="8"/>
  <c r="F475" i="8" l="1"/>
  <c r="H476" i="8"/>
  <c r="F474" i="8" l="1"/>
  <c r="H475" i="8"/>
  <c r="F473" i="8" l="1"/>
  <c r="H474" i="8"/>
  <c r="F472" i="8" l="1"/>
  <c r="H473" i="8"/>
  <c r="F471" i="8" l="1"/>
  <c r="H472" i="8"/>
  <c r="F470" i="8" l="1"/>
  <c r="H471" i="8"/>
  <c r="F469" i="8" l="1"/>
  <c r="H470" i="8"/>
  <c r="F468" i="8" l="1"/>
  <c r="H469" i="8"/>
  <c r="F467" i="8" l="1"/>
  <c r="H468" i="8"/>
  <c r="F466" i="8" l="1"/>
  <c r="H467" i="8"/>
  <c r="F465" i="8" l="1"/>
  <c r="H466" i="8"/>
  <c r="F464" i="8" l="1"/>
  <c r="H465" i="8"/>
  <c r="F463" i="8" l="1"/>
  <c r="H464" i="8"/>
  <c r="F462" i="8" l="1"/>
  <c r="H463" i="8"/>
  <c r="F461" i="8" l="1"/>
  <c r="H462" i="8"/>
  <c r="F460" i="8" l="1"/>
  <c r="H461" i="8"/>
  <c r="F459" i="8" l="1"/>
  <c r="H460" i="8"/>
  <c r="F458" i="8" l="1"/>
  <c r="H459" i="8"/>
  <c r="F457" i="8" l="1"/>
  <c r="H458" i="8"/>
  <c r="F456" i="8" l="1"/>
  <c r="H457" i="8"/>
  <c r="F455" i="8" l="1"/>
  <c r="H456" i="8"/>
  <c r="F454" i="8" l="1"/>
  <c r="H455" i="8"/>
  <c r="F453" i="8" l="1"/>
  <c r="H454" i="8"/>
  <c r="F452" i="8" l="1"/>
  <c r="H453" i="8"/>
  <c r="F451" i="8" l="1"/>
  <c r="H452" i="8"/>
  <c r="F450" i="8" l="1"/>
  <c r="H451" i="8"/>
  <c r="F449" i="8" l="1"/>
  <c r="H450" i="8"/>
  <c r="F448" i="8" l="1"/>
  <c r="H449" i="8"/>
  <c r="F447" i="8" l="1"/>
  <c r="H448" i="8"/>
  <c r="F446" i="8" l="1"/>
  <c r="H447" i="8"/>
  <c r="F445" i="8" l="1"/>
  <c r="H446" i="8"/>
  <c r="F444" i="8" l="1"/>
  <c r="H445" i="8"/>
  <c r="F443" i="8" l="1"/>
  <c r="H444" i="8"/>
  <c r="F442" i="8" l="1"/>
  <c r="H443" i="8"/>
  <c r="F441" i="8" l="1"/>
  <c r="H442" i="8"/>
  <c r="F440" i="8" l="1"/>
  <c r="H441" i="8"/>
  <c r="F439" i="8" l="1"/>
  <c r="H440" i="8"/>
  <c r="F438" i="8" l="1"/>
  <c r="H439" i="8"/>
  <c r="F437" i="8" l="1"/>
  <c r="H438" i="8"/>
  <c r="F436" i="8" l="1"/>
  <c r="H437" i="8"/>
  <c r="F435" i="8" l="1"/>
  <c r="H436" i="8"/>
  <c r="F434" i="8" l="1"/>
  <c r="H435" i="8"/>
  <c r="F433" i="8" l="1"/>
  <c r="H434" i="8"/>
  <c r="F432" i="8" l="1"/>
  <c r="H433" i="8"/>
  <c r="F431" i="8" l="1"/>
  <c r="H432" i="8"/>
  <c r="F430" i="8" l="1"/>
  <c r="H431" i="8"/>
  <c r="F429" i="8" l="1"/>
  <c r="H430" i="8"/>
  <c r="F428" i="8" l="1"/>
  <c r="H429" i="8"/>
  <c r="F427" i="8" l="1"/>
  <c r="H428" i="8"/>
  <c r="F426" i="8" l="1"/>
  <c r="H427" i="8"/>
  <c r="F425" i="8" l="1"/>
  <c r="H426" i="8"/>
  <c r="F424" i="8" l="1"/>
  <c r="H425" i="8"/>
  <c r="F423" i="8" l="1"/>
  <c r="H424" i="8"/>
  <c r="F422" i="8" l="1"/>
  <c r="H423" i="8"/>
  <c r="F421" i="8" l="1"/>
  <c r="H422" i="8"/>
  <c r="F420" i="8" l="1"/>
  <c r="H421" i="8"/>
  <c r="F419" i="8" l="1"/>
  <c r="H420" i="8"/>
  <c r="F418" i="8" l="1"/>
  <c r="H419" i="8"/>
  <c r="F417" i="8" l="1"/>
  <c r="H418" i="8"/>
  <c r="F416" i="8" l="1"/>
  <c r="H417" i="8"/>
  <c r="F415" i="8" l="1"/>
  <c r="H416" i="8"/>
  <c r="F414" i="8" l="1"/>
  <c r="H415" i="8"/>
  <c r="F413" i="8" l="1"/>
  <c r="H414" i="8"/>
  <c r="F412" i="8" l="1"/>
  <c r="H413" i="8"/>
  <c r="F411" i="8" l="1"/>
  <c r="H412" i="8"/>
  <c r="F410" i="8" l="1"/>
  <c r="H411" i="8"/>
  <c r="F409" i="8" l="1"/>
  <c r="H410" i="8"/>
  <c r="F408" i="8" l="1"/>
  <c r="H409" i="8"/>
  <c r="F407" i="8" l="1"/>
  <c r="H408" i="8"/>
  <c r="F406" i="8" l="1"/>
  <c r="H407" i="8"/>
  <c r="F405" i="8" l="1"/>
  <c r="H406" i="8"/>
  <c r="F404" i="8" l="1"/>
  <c r="H405" i="8"/>
  <c r="F403" i="8" l="1"/>
  <c r="H404" i="8"/>
  <c r="F402" i="8" l="1"/>
  <c r="H403" i="8"/>
  <c r="F401" i="8" l="1"/>
  <c r="H402" i="8"/>
  <c r="F400" i="8" l="1"/>
  <c r="H401" i="8"/>
  <c r="F399" i="8" l="1"/>
  <c r="H400" i="8"/>
  <c r="F398" i="8" l="1"/>
  <c r="H399" i="8"/>
  <c r="F397" i="8" l="1"/>
  <c r="H398" i="8"/>
  <c r="F396" i="8" l="1"/>
  <c r="H397" i="8"/>
  <c r="F395" i="8" l="1"/>
  <c r="H396" i="8"/>
  <c r="F394" i="8" l="1"/>
  <c r="H395" i="8"/>
  <c r="F393" i="8" l="1"/>
  <c r="H394" i="8"/>
  <c r="F392" i="8" l="1"/>
  <c r="H393" i="8"/>
  <c r="F391" i="8" l="1"/>
  <c r="H392" i="8"/>
  <c r="F390" i="8" l="1"/>
  <c r="H391" i="8"/>
  <c r="F389" i="8" l="1"/>
  <c r="H390" i="8"/>
  <c r="F388" i="8" l="1"/>
  <c r="H389" i="8"/>
  <c r="F387" i="8" l="1"/>
  <c r="H388" i="8"/>
  <c r="F386" i="8" l="1"/>
  <c r="H387" i="8"/>
  <c r="F385" i="8" l="1"/>
  <c r="H386" i="8"/>
  <c r="F384" i="8" l="1"/>
  <c r="H385" i="8"/>
  <c r="F383" i="8" l="1"/>
  <c r="H384" i="8"/>
  <c r="F382" i="8" l="1"/>
  <c r="H383" i="8"/>
  <c r="F381" i="8" l="1"/>
  <c r="H382" i="8"/>
  <c r="F380" i="8" l="1"/>
  <c r="H381" i="8"/>
  <c r="F379" i="8" l="1"/>
  <c r="H380" i="8"/>
  <c r="F378" i="8" l="1"/>
  <c r="H379" i="8"/>
  <c r="F377" i="8" l="1"/>
  <c r="H378" i="8"/>
  <c r="F376" i="8" l="1"/>
  <c r="H377" i="8"/>
  <c r="F375" i="8" l="1"/>
  <c r="H376" i="8"/>
  <c r="F374" i="8" l="1"/>
  <c r="H375" i="8"/>
  <c r="F373" i="8" l="1"/>
  <c r="H374" i="8"/>
  <c r="F372" i="8" l="1"/>
  <c r="H373" i="8"/>
  <c r="F371" i="8" l="1"/>
  <c r="H372" i="8"/>
  <c r="F370" i="8" l="1"/>
  <c r="H371" i="8"/>
  <c r="F369" i="8" l="1"/>
  <c r="H370" i="8"/>
  <c r="F368" i="8" l="1"/>
  <c r="H369" i="8"/>
  <c r="F367" i="8" l="1"/>
  <c r="H368" i="8"/>
  <c r="F366" i="8" l="1"/>
  <c r="H367" i="8"/>
  <c r="F365" i="8" l="1"/>
  <c r="H366" i="8"/>
  <c r="F364" i="8" l="1"/>
  <c r="H365" i="8"/>
  <c r="F363" i="8" l="1"/>
  <c r="H364" i="8"/>
  <c r="F362" i="8" l="1"/>
  <c r="H363" i="8"/>
  <c r="F361" i="8" l="1"/>
  <c r="H362" i="8"/>
  <c r="F360" i="8" l="1"/>
  <c r="H361" i="8"/>
  <c r="F359" i="8" l="1"/>
  <c r="H360" i="8"/>
  <c r="F358" i="8" l="1"/>
  <c r="H359" i="8"/>
  <c r="F357" i="8" l="1"/>
  <c r="H358" i="8"/>
  <c r="F356" i="8" l="1"/>
  <c r="H357" i="8"/>
  <c r="F355" i="8" l="1"/>
  <c r="H356" i="8"/>
  <c r="F354" i="8" l="1"/>
  <c r="H355" i="8"/>
  <c r="F353" i="8" l="1"/>
  <c r="H354" i="8"/>
  <c r="F352" i="8" l="1"/>
  <c r="H353" i="8"/>
  <c r="F351" i="8" l="1"/>
  <c r="H352" i="8"/>
  <c r="F350" i="8" l="1"/>
  <c r="H351" i="8"/>
  <c r="F349" i="8" l="1"/>
  <c r="H350" i="8"/>
  <c r="F348" i="8" l="1"/>
  <c r="H349" i="8"/>
  <c r="F347" i="8" l="1"/>
  <c r="H348" i="8"/>
  <c r="F346" i="8" l="1"/>
  <c r="H347" i="8"/>
  <c r="F345" i="8" l="1"/>
  <c r="H346" i="8"/>
  <c r="F344" i="8" l="1"/>
  <c r="H345" i="8"/>
  <c r="F343" i="8" l="1"/>
  <c r="H344" i="8"/>
  <c r="F342" i="8" l="1"/>
  <c r="H343" i="8"/>
  <c r="F341" i="8" l="1"/>
  <c r="H342" i="8"/>
  <c r="F340" i="8" l="1"/>
  <c r="H341" i="8"/>
  <c r="F339" i="8" l="1"/>
  <c r="H340" i="8"/>
  <c r="F338" i="8" l="1"/>
  <c r="H339" i="8"/>
  <c r="F337" i="8" l="1"/>
  <c r="H338" i="8"/>
  <c r="F336" i="8" l="1"/>
  <c r="H337" i="8"/>
  <c r="F335" i="8" l="1"/>
  <c r="H336" i="8"/>
  <c r="F334" i="8" l="1"/>
  <c r="H335" i="8"/>
  <c r="F333" i="8" l="1"/>
  <c r="H334" i="8"/>
  <c r="F332" i="8" l="1"/>
  <c r="H333" i="8"/>
  <c r="F331" i="8" l="1"/>
  <c r="H332" i="8"/>
  <c r="F330" i="8" l="1"/>
  <c r="H331" i="8"/>
  <c r="F329" i="8" l="1"/>
  <c r="H330" i="8"/>
  <c r="F328" i="8" l="1"/>
  <c r="H329" i="8"/>
  <c r="F327" i="8" l="1"/>
  <c r="H328" i="8"/>
  <c r="F326" i="8" l="1"/>
  <c r="H327" i="8"/>
  <c r="F325" i="8" l="1"/>
  <c r="H326" i="8"/>
  <c r="F324" i="8" l="1"/>
  <c r="H325" i="8"/>
  <c r="F323" i="8" l="1"/>
  <c r="H324" i="8"/>
  <c r="F322" i="8" l="1"/>
  <c r="H323" i="8"/>
  <c r="F321" i="8" l="1"/>
  <c r="H322" i="8"/>
  <c r="F320" i="8" l="1"/>
  <c r="H321" i="8"/>
  <c r="F319" i="8" l="1"/>
  <c r="H320" i="8"/>
  <c r="F318" i="8" l="1"/>
  <c r="H319" i="8"/>
  <c r="F317" i="8" l="1"/>
  <c r="H318" i="8"/>
  <c r="F316" i="8" l="1"/>
  <c r="H317" i="8"/>
  <c r="F315" i="8" l="1"/>
  <c r="H316" i="8"/>
  <c r="F314" i="8" l="1"/>
  <c r="H315" i="8"/>
  <c r="F313" i="8" l="1"/>
  <c r="H314" i="8"/>
  <c r="F312" i="8" l="1"/>
  <c r="H313" i="8"/>
  <c r="F311" i="8" l="1"/>
  <c r="H312" i="8"/>
  <c r="F310" i="8" l="1"/>
  <c r="H311" i="8"/>
  <c r="F309" i="8" l="1"/>
  <c r="H310" i="8"/>
  <c r="F308" i="8" l="1"/>
  <c r="H309" i="8"/>
  <c r="F307" i="8" l="1"/>
  <c r="H308" i="8"/>
  <c r="F306" i="8" l="1"/>
  <c r="H307" i="8"/>
  <c r="F305" i="8" l="1"/>
  <c r="H306" i="8"/>
  <c r="F304" i="8" l="1"/>
  <c r="H305" i="8"/>
  <c r="F303" i="8" l="1"/>
  <c r="H304" i="8"/>
  <c r="F302" i="8" l="1"/>
  <c r="H303" i="8"/>
  <c r="F301" i="8" l="1"/>
  <c r="H302" i="8"/>
  <c r="F300" i="8" l="1"/>
  <c r="H301" i="8"/>
  <c r="F299" i="8" l="1"/>
  <c r="H300" i="8"/>
  <c r="F298" i="8" l="1"/>
  <c r="H299" i="8"/>
  <c r="F297" i="8" l="1"/>
  <c r="H298" i="8"/>
  <c r="F296" i="8" l="1"/>
  <c r="H297" i="8"/>
  <c r="F295" i="8" l="1"/>
  <c r="H296" i="8"/>
  <c r="F294" i="8" l="1"/>
  <c r="H295" i="8"/>
  <c r="F293" i="8" l="1"/>
  <c r="H294" i="8"/>
  <c r="F292" i="8" l="1"/>
  <c r="H293" i="8"/>
  <c r="F291" i="8" l="1"/>
  <c r="H292" i="8"/>
  <c r="F290" i="8" l="1"/>
  <c r="H291" i="8"/>
  <c r="F289" i="8" l="1"/>
  <c r="H290" i="8"/>
  <c r="F288" i="8" l="1"/>
  <c r="H289" i="8"/>
  <c r="F287" i="8" l="1"/>
  <c r="H288" i="8"/>
  <c r="F286" i="8" l="1"/>
  <c r="H287" i="8"/>
  <c r="F285" i="8" l="1"/>
  <c r="H286" i="8"/>
  <c r="F284" i="8" l="1"/>
  <c r="H285" i="8"/>
  <c r="F283" i="8" l="1"/>
  <c r="H284" i="8"/>
  <c r="F282" i="8" l="1"/>
  <c r="H283" i="8"/>
  <c r="F281" i="8" l="1"/>
  <c r="H282" i="8"/>
  <c r="F280" i="8" l="1"/>
  <c r="H281" i="8"/>
  <c r="F279" i="8" l="1"/>
  <c r="H280" i="8"/>
  <c r="F278" i="8" l="1"/>
  <c r="H279" i="8"/>
  <c r="F277" i="8" l="1"/>
  <c r="H278" i="8"/>
  <c r="F276" i="8" l="1"/>
  <c r="H277" i="8"/>
  <c r="F275" i="8" l="1"/>
  <c r="H276" i="8"/>
  <c r="F274" i="8" l="1"/>
  <c r="H275" i="8"/>
  <c r="F273" i="8" l="1"/>
  <c r="H274" i="8"/>
  <c r="F272" i="8" l="1"/>
  <c r="H273" i="8"/>
  <c r="F271" i="8" l="1"/>
  <c r="H272" i="8"/>
  <c r="F270" i="8" l="1"/>
  <c r="H271" i="8"/>
  <c r="F269" i="8" l="1"/>
  <c r="H270" i="8"/>
  <c r="F268" i="8" l="1"/>
  <c r="H269" i="8"/>
  <c r="F267" i="8" l="1"/>
  <c r="H268" i="8"/>
  <c r="F266" i="8" l="1"/>
  <c r="H267" i="8"/>
  <c r="F265" i="8" l="1"/>
  <c r="H266" i="8"/>
  <c r="F264" i="8" l="1"/>
  <c r="H265" i="8"/>
  <c r="F263" i="8" l="1"/>
  <c r="H264" i="8"/>
  <c r="F262" i="8" l="1"/>
  <c r="H263" i="8"/>
  <c r="F261" i="8" l="1"/>
  <c r="H262" i="8"/>
  <c r="F260" i="8" l="1"/>
  <c r="H261" i="8"/>
  <c r="F259" i="8" l="1"/>
  <c r="H260" i="8"/>
  <c r="F258" i="8" l="1"/>
  <c r="H259" i="8"/>
  <c r="F257" i="8" l="1"/>
  <c r="H258" i="8"/>
  <c r="F256" i="8" l="1"/>
  <c r="H257" i="8"/>
  <c r="F255" i="8" l="1"/>
  <c r="H256" i="8"/>
  <c r="F254" i="8" l="1"/>
  <c r="H255" i="8"/>
  <c r="F253" i="8" l="1"/>
  <c r="H254" i="8"/>
  <c r="F252" i="8" l="1"/>
  <c r="H253" i="8"/>
  <c r="F251" i="8" l="1"/>
  <c r="H252" i="8"/>
  <c r="F250" i="8" l="1"/>
  <c r="H251" i="8"/>
  <c r="F249" i="8" l="1"/>
  <c r="H250" i="8"/>
  <c r="F248" i="8" l="1"/>
  <c r="H249" i="8"/>
  <c r="F247" i="8" l="1"/>
  <c r="H248" i="8"/>
  <c r="F246" i="8" l="1"/>
  <c r="H247" i="8"/>
  <c r="F245" i="8" l="1"/>
  <c r="H246" i="8"/>
  <c r="F244" i="8" l="1"/>
  <c r="H245" i="8"/>
  <c r="F243" i="8" l="1"/>
  <c r="H244" i="8"/>
  <c r="F242" i="8" l="1"/>
  <c r="H243" i="8"/>
  <c r="F241" i="8" l="1"/>
  <c r="H242" i="8"/>
  <c r="F240" i="8" l="1"/>
  <c r="H241" i="8"/>
  <c r="F239" i="8" l="1"/>
  <c r="H240" i="8"/>
  <c r="F238" i="8" l="1"/>
  <c r="H239" i="8"/>
  <c r="F237" i="8" l="1"/>
  <c r="H238" i="8"/>
  <c r="F236" i="8" l="1"/>
  <c r="H237" i="8"/>
  <c r="F235" i="8" l="1"/>
  <c r="H236" i="8"/>
  <c r="F234" i="8" l="1"/>
  <c r="H235" i="8"/>
  <c r="F233" i="8" l="1"/>
  <c r="H234" i="8"/>
  <c r="F232" i="8" l="1"/>
  <c r="H233" i="8"/>
  <c r="F231" i="8" l="1"/>
  <c r="H232" i="8"/>
  <c r="F230" i="8" l="1"/>
  <c r="H231" i="8"/>
  <c r="F229" i="8" l="1"/>
  <c r="H230" i="8"/>
  <c r="F228" i="8" l="1"/>
  <c r="H229" i="8"/>
  <c r="F227" i="8" l="1"/>
  <c r="H228" i="8"/>
  <c r="F226" i="8" l="1"/>
  <c r="H227" i="8"/>
  <c r="F225" i="8" l="1"/>
  <c r="H226" i="8"/>
  <c r="F224" i="8" l="1"/>
  <c r="H225" i="8"/>
  <c r="F223" i="8" l="1"/>
  <c r="H224" i="8"/>
  <c r="F222" i="8" l="1"/>
  <c r="H223" i="8"/>
  <c r="F221" i="8" l="1"/>
  <c r="H222" i="8"/>
  <c r="F220" i="8" l="1"/>
  <c r="H221" i="8"/>
  <c r="F219" i="8" l="1"/>
  <c r="H220" i="8"/>
  <c r="F218" i="8" l="1"/>
  <c r="H219" i="8"/>
  <c r="F217" i="8" l="1"/>
  <c r="H218" i="8"/>
  <c r="F216" i="8" l="1"/>
  <c r="H217" i="8"/>
  <c r="F215" i="8" l="1"/>
  <c r="H216" i="8"/>
  <c r="F214" i="8" l="1"/>
  <c r="H215" i="8"/>
  <c r="F213" i="8" l="1"/>
  <c r="H214" i="8"/>
  <c r="F212" i="8" l="1"/>
  <c r="H213" i="8"/>
  <c r="F211" i="8" l="1"/>
  <c r="H212" i="8"/>
  <c r="F210" i="8" l="1"/>
  <c r="H211" i="8"/>
  <c r="F209" i="8" l="1"/>
  <c r="H210" i="8"/>
  <c r="F208" i="8" l="1"/>
  <c r="H209" i="8"/>
  <c r="F207" i="8" l="1"/>
  <c r="H208" i="8"/>
  <c r="F206" i="8" l="1"/>
  <c r="H207" i="8"/>
  <c r="F205" i="8" l="1"/>
  <c r="H206" i="8"/>
  <c r="F204" i="8" l="1"/>
  <c r="H205" i="8"/>
  <c r="F203" i="8" l="1"/>
  <c r="H204" i="8"/>
  <c r="F202" i="8" l="1"/>
  <c r="H203" i="8"/>
  <c r="F201" i="8" l="1"/>
  <c r="H202" i="8"/>
  <c r="F200" i="8" l="1"/>
  <c r="H201" i="8"/>
  <c r="F199" i="8" l="1"/>
  <c r="H200" i="8"/>
  <c r="F198" i="8" l="1"/>
  <c r="H199" i="8"/>
  <c r="F197" i="8" l="1"/>
  <c r="H198" i="8"/>
  <c r="F196" i="8" l="1"/>
  <c r="H197" i="8"/>
  <c r="F195" i="8" l="1"/>
  <c r="H196" i="8"/>
  <c r="F194" i="8" l="1"/>
  <c r="H195" i="8"/>
  <c r="F193" i="8" l="1"/>
  <c r="H194" i="8"/>
  <c r="F192" i="8" l="1"/>
  <c r="H193" i="8"/>
  <c r="F191" i="8" l="1"/>
  <c r="H192" i="8"/>
  <c r="F190" i="8" l="1"/>
  <c r="H191" i="8"/>
  <c r="F189" i="8" l="1"/>
  <c r="H190" i="8"/>
  <c r="F188" i="8" l="1"/>
  <c r="H189" i="8"/>
  <c r="F187" i="8" l="1"/>
  <c r="H188" i="8"/>
  <c r="F186" i="8" l="1"/>
  <c r="H187" i="8"/>
  <c r="F185" i="8" l="1"/>
  <c r="H186" i="8"/>
  <c r="F184" i="8" l="1"/>
  <c r="H185" i="8"/>
  <c r="F183" i="8" l="1"/>
  <c r="H184" i="8"/>
  <c r="F182" i="8" l="1"/>
  <c r="H183" i="8"/>
  <c r="F181" i="8" l="1"/>
  <c r="H182" i="8"/>
  <c r="F180" i="8" l="1"/>
  <c r="H181" i="8"/>
  <c r="F179" i="8" l="1"/>
  <c r="H180" i="8"/>
  <c r="F178" i="8" l="1"/>
  <c r="H179" i="8"/>
  <c r="F177" i="8" l="1"/>
  <c r="H178" i="8"/>
  <c r="F176" i="8" l="1"/>
  <c r="H177" i="8"/>
  <c r="F175" i="8" l="1"/>
  <c r="H176" i="8"/>
  <c r="F174" i="8" l="1"/>
  <c r="H175" i="8"/>
  <c r="F173" i="8" l="1"/>
  <c r="H174" i="8"/>
  <c r="F172" i="8" l="1"/>
  <c r="H173" i="8"/>
  <c r="F171" i="8" l="1"/>
  <c r="H172" i="8"/>
  <c r="F170" i="8" l="1"/>
  <c r="H171" i="8"/>
  <c r="F169" i="8" l="1"/>
  <c r="H170" i="8"/>
  <c r="F168" i="8" l="1"/>
  <c r="H169" i="8"/>
  <c r="F167" i="8" l="1"/>
  <c r="H168" i="8"/>
  <c r="F166" i="8" l="1"/>
  <c r="H167" i="8"/>
  <c r="F165" i="8" l="1"/>
  <c r="H166" i="8"/>
  <c r="F164" i="8" l="1"/>
  <c r="H165" i="8"/>
  <c r="F163" i="8" l="1"/>
  <c r="H164" i="8"/>
  <c r="F162" i="8" l="1"/>
  <c r="H163" i="8"/>
  <c r="F161" i="8" l="1"/>
  <c r="H162" i="8"/>
  <c r="F160" i="8" l="1"/>
  <c r="H161" i="8"/>
  <c r="F159" i="8" l="1"/>
  <c r="H160" i="8"/>
  <c r="F158" i="8" l="1"/>
  <c r="H159" i="8"/>
  <c r="F157" i="8" l="1"/>
  <c r="H158" i="8"/>
  <c r="F156" i="8" l="1"/>
  <c r="H157" i="8"/>
  <c r="F155" i="8" l="1"/>
  <c r="H156" i="8"/>
  <c r="F154" i="8" l="1"/>
  <c r="H155" i="8"/>
  <c r="F153" i="8" l="1"/>
  <c r="H154" i="8"/>
  <c r="F152" i="8" l="1"/>
  <c r="H153" i="8"/>
  <c r="F151" i="8" l="1"/>
  <c r="H152" i="8"/>
  <c r="F150" i="8" l="1"/>
  <c r="H151" i="8"/>
  <c r="F149" i="8" l="1"/>
  <c r="H150" i="8"/>
  <c r="F148" i="8" l="1"/>
  <c r="H149" i="8"/>
  <c r="F147" i="8" l="1"/>
  <c r="H148" i="8"/>
  <c r="F146" i="8" l="1"/>
  <c r="H147" i="8"/>
  <c r="F145" i="8" l="1"/>
  <c r="H146" i="8"/>
  <c r="F144" i="8" l="1"/>
  <c r="H145" i="8"/>
  <c r="F143" i="8" l="1"/>
  <c r="H144" i="8"/>
  <c r="F142" i="8" l="1"/>
  <c r="H143" i="8"/>
  <c r="F141" i="8" l="1"/>
  <c r="H142" i="8"/>
  <c r="F140" i="8" l="1"/>
  <c r="H141" i="8"/>
  <c r="F139" i="8" l="1"/>
  <c r="H140" i="8"/>
  <c r="F138" i="8" l="1"/>
  <c r="H139" i="8"/>
  <c r="F137" i="8" l="1"/>
  <c r="H138" i="8"/>
  <c r="F136" i="8" l="1"/>
  <c r="H137" i="8"/>
  <c r="F135" i="8" l="1"/>
  <c r="H136" i="8"/>
  <c r="F134" i="8" l="1"/>
  <c r="H135" i="8"/>
  <c r="F133" i="8" l="1"/>
  <c r="H134" i="8"/>
  <c r="F132" i="8" l="1"/>
  <c r="H133" i="8"/>
  <c r="F131" i="8" l="1"/>
  <c r="H132" i="8"/>
  <c r="F130" i="8" l="1"/>
  <c r="H131" i="8"/>
  <c r="F129" i="8" l="1"/>
  <c r="H130" i="8"/>
  <c r="F128" i="8" l="1"/>
  <c r="H129" i="8"/>
  <c r="F127" i="8" l="1"/>
  <c r="H128" i="8"/>
  <c r="F126" i="8" l="1"/>
  <c r="H127" i="8"/>
  <c r="F125" i="8" l="1"/>
  <c r="H126" i="8"/>
  <c r="F124" i="8" l="1"/>
  <c r="H125" i="8"/>
  <c r="F123" i="8" l="1"/>
  <c r="H124" i="8"/>
  <c r="F122" i="8" l="1"/>
  <c r="H123" i="8"/>
  <c r="F121" i="8" l="1"/>
  <c r="H122" i="8"/>
  <c r="F120" i="8" l="1"/>
  <c r="H121" i="8"/>
  <c r="F119" i="8" l="1"/>
  <c r="H120" i="8"/>
  <c r="F118" i="8" l="1"/>
  <c r="H119" i="8"/>
  <c r="F117" i="8" l="1"/>
  <c r="H118" i="8"/>
  <c r="F116" i="8" l="1"/>
  <c r="H117" i="8"/>
  <c r="F115" i="8" l="1"/>
  <c r="H116" i="8"/>
  <c r="F114" i="8" l="1"/>
  <c r="H115" i="8"/>
  <c r="F113" i="8" l="1"/>
  <c r="H114" i="8"/>
  <c r="F112" i="8" l="1"/>
  <c r="H113" i="8"/>
  <c r="F111" i="8" l="1"/>
  <c r="H112" i="8"/>
  <c r="F110" i="8" l="1"/>
  <c r="H111" i="8"/>
  <c r="F109" i="8" l="1"/>
  <c r="H110" i="8"/>
  <c r="F108" i="8" l="1"/>
  <c r="H109" i="8"/>
  <c r="F107" i="8" l="1"/>
  <c r="H108" i="8"/>
  <c r="F106" i="8" l="1"/>
  <c r="H107" i="8"/>
  <c r="F105" i="8" l="1"/>
  <c r="H106" i="8"/>
  <c r="F104" i="8" l="1"/>
  <c r="H105" i="8"/>
  <c r="F103" i="8" l="1"/>
  <c r="H104" i="8"/>
  <c r="F102" i="8" l="1"/>
  <c r="H103" i="8"/>
  <c r="F101" i="8" l="1"/>
  <c r="H102" i="8"/>
  <c r="F100" i="8" l="1"/>
  <c r="H101" i="8"/>
  <c r="F99" i="8" l="1"/>
  <c r="H100" i="8"/>
  <c r="F98" i="8" l="1"/>
  <c r="H99" i="8"/>
  <c r="F97" i="8" l="1"/>
  <c r="H98" i="8"/>
  <c r="F96" i="8" l="1"/>
  <c r="H97" i="8"/>
  <c r="F95" i="8" l="1"/>
  <c r="H96" i="8"/>
  <c r="F94" i="8" l="1"/>
  <c r="H95" i="8"/>
  <c r="F93" i="8" l="1"/>
  <c r="H94" i="8"/>
  <c r="F92" i="8" l="1"/>
  <c r="H93" i="8"/>
  <c r="F91" i="8" l="1"/>
  <c r="H92" i="8"/>
  <c r="F90" i="8" l="1"/>
  <c r="H91" i="8"/>
  <c r="F89" i="8" l="1"/>
  <c r="H90" i="8"/>
  <c r="F88" i="8" l="1"/>
  <c r="H89" i="8"/>
  <c r="F87" i="8" l="1"/>
  <c r="H88" i="8"/>
  <c r="F86" i="8" l="1"/>
  <c r="H87" i="8"/>
  <c r="F85" i="8" l="1"/>
  <c r="H86" i="8"/>
  <c r="F84" i="8" l="1"/>
  <c r="H85" i="8"/>
  <c r="F83" i="8" l="1"/>
  <c r="H84" i="8"/>
  <c r="F82" i="8" l="1"/>
  <c r="H83" i="8"/>
  <c r="F81" i="8" l="1"/>
  <c r="H82" i="8"/>
  <c r="F80" i="8" l="1"/>
  <c r="H81" i="8"/>
  <c r="F79" i="8" l="1"/>
  <c r="H80" i="8"/>
  <c r="F78" i="8" l="1"/>
  <c r="H79" i="8"/>
  <c r="F77" i="8" l="1"/>
  <c r="H78" i="8"/>
  <c r="F76" i="8" l="1"/>
  <c r="H77" i="8"/>
  <c r="F75" i="8" l="1"/>
  <c r="H76" i="8"/>
  <c r="F74" i="8" l="1"/>
  <c r="H75" i="8"/>
  <c r="F73" i="8" l="1"/>
  <c r="H74" i="8"/>
  <c r="F72" i="8" l="1"/>
  <c r="H73" i="8"/>
  <c r="F71" i="8" l="1"/>
  <c r="H72" i="8"/>
  <c r="F70" i="8" l="1"/>
  <c r="H71" i="8"/>
  <c r="F69" i="8" l="1"/>
  <c r="H70" i="8"/>
  <c r="F68" i="8" l="1"/>
  <c r="H69" i="8"/>
  <c r="F67" i="8" l="1"/>
  <c r="H68" i="8"/>
  <c r="F66" i="8" l="1"/>
  <c r="H67" i="8"/>
  <c r="F65" i="8" l="1"/>
  <c r="H66" i="8"/>
  <c r="F64" i="8" l="1"/>
  <c r="H65" i="8"/>
  <c r="F63" i="8" l="1"/>
  <c r="H64" i="8"/>
  <c r="F62" i="8" l="1"/>
  <c r="H63" i="8"/>
  <c r="F61" i="8" l="1"/>
  <c r="H62" i="8"/>
  <c r="F60" i="8" l="1"/>
  <c r="H61" i="8"/>
  <c r="F59" i="8" l="1"/>
  <c r="H60" i="8"/>
  <c r="F58" i="8" l="1"/>
  <c r="H59" i="8"/>
  <c r="F57" i="8" l="1"/>
  <c r="H58" i="8"/>
  <c r="F56" i="8" l="1"/>
  <c r="H57" i="8"/>
  <c r="F55" i="8" l="1"/>
  <c r="H56" i="8"/>
  <c r="F54" i="8" l="1"/>
  <c r="H55" i="8"/>
  <c r="F53" i="8" l="1"/>
  <c r="H54" i="8"/>
  <c r="F52" i="8" l="1"/>
  <c r="H53" i="8"/>
  <c r="F51" i="8" l="1"/>
  <c r="H52" i="8"/>
  <c r="F50" i="8" l="1"/>
  <c r="H51" i="8"/>
  <c r="F49" i="8" l="1"/>
  <c r="H50" i="8"/>
  <c r="F48" i="8" l="1"/>
  <c r="H49" i="8"/>
  <c r="F47" i="8" l="1"/>
  <c r="H48" i="8"/>
  <c r="F46" i="8" l="1"/>
  <c r="H47" i="8"/>
  <c r="F45" i="8" l="1"/>
  <c r="H46" i="8"/>
  <c r="F44" i="8" l="1"/>
  <c r="H45" i="8"/>
  <c r="F43" i="8" l="1"/>
  <c r="H44" i="8"/>
  <c r="F42" i="8" l="1"/>
  <c r="H43" i="8"/>
  <c r="F41" i="8" l="1"/>
  <c r="H42" i="8"/>
  <c r="F40" i="8" l="1"/>
  <c r="H41" i="8"/>
  <c r="F39" i="8" l="1"/>
  <c r="H40" i="8"/>
  <c r="F38" i="8" l="1"/>
  <c r="H39" i="8"/>
  <c r="F37" i="8" l="1"/>
  <c r="H38" i="8"/>
  <c r="F36" i="8" l="1"/>
  <c r="H37" i="8"/>
  <c r="F35" i="8" l="1"/>
  <c r="H36" i="8"/>
  <c r="F34" i="8" l="1"/>
  <c r="H35" i="8"/>
  <c r="F33" i="8" l="1"/>
  <c r="H34" i="8"/>
  <c r="F32" i="8" l="1"/>
  <c r="H33" i="8"/>
  <c r="F31" i="8" l="1"/>
  <c r="H32" i="8"/>
  <c r="F30" i="8" l="1"/>
  <c r="H31" i="8"/>
  <c r="F29" i="8" l="1"/>
  <c r="H30" i="8"/>
  <c r="F28" i="8" l="1"/>
  <c r="H29" i="8"/>
  <c r="F27" i="8" l="1"/>
  <c r="H28" i="8"/>
  <c r="F26" i="8" l="1"/>
  <c r="H27" i="8"/>
  <c r="F25" i="8" l="1"/>
  <c r="H26" i="8"/>
  <c r="F24" i="8" l="1"/>
  <c r="H25" i="8"/>
  <c r="F23" i="8" l="1"/>
  <c r="H24" i="8"/>
  <c r="F22" i="8" l="1"/>
  <c r="H23" i="8"/>
  <c r="F21" i="8" l="1"/>
  <c r="H22" i="8"/>
  <c r="F20" i="8" l="1"/>
  <c r="H21" i="8"/>
  <c r="F19" i="8" l="1"/>
  <c r="H20" i="8"/>
  <c r="F18" i="8" l="1"/>
  <c r="H19" i="8"/>
  <c r="F17" i="8" l="1"/>
  <c r="H18" i="8"/>
  <c r="F16" i="8" l="1"/>
  <c r="H17" i="8"/>
  <c r="F15" i="8" l="1"/>
  <c r="H16" i="8"/>
  <c r="F14" i="8" l="1"/>
  <c r="H15" i="8"/>
  <c r="F13" i="8" l="1"/>
  <c r="H14" i="8"/>
  <c r="F12" i="8" l="1"/>
  <c r="H13" i="8"/>
  <c r="F11" i="8" l="1"/>
  <c r="H12" i="8"/>
  <c r="F10" i="8" l="1"/>
  <c r="H11" i="8"/>
  <c r="F9" i="8" l="1"/>
  <c r="H10" i="8"/>
  <c r="F8" i="8" l="1"/>
  <c r="H9" i="8"/>
  <c r="F7" i="8" l="1"/>
  <c r="H8" i="8"/>
  <c r="F6" i="8" l="1"/>
  <c r="H7" i="8"/>
  <c r="F5" i="8" l="1"/>
  <c r="H6" i="8"/>
  <c r="F4" i="8" l="1"/>
  <c r="H5" i="8"/>
  <c r="F3" i="8" l="1"/>
  <c r="H4" i="8"/>
  <c r="H3" i="8" l="1"/>
  <c r="J4" i="8" s="1"/>
  <c r="J3" i="8" l="1"/>
  <c r="K3" i="8" s="1"/>
</calcChain>
</file>

<file path=xl/sharedStrings.xml><?xml version="1.0" encoding="utf-8"?>
<sst xmlns="http://schemas.openxmlformats.org/spreadsheetml/2006/main" count="2592" uniqueCount="1621">
  <si>
    <t>Date</t>
  </si>
  <si>
    <t>EDF</t>
  </si>
  <si>
    <t>R</t>
  </si>
  <si>
    <t>PR</t>
  </si>
  <si>
    <t>AL</t>
  </si>
  <si>
    <t>CA</t>
  </si>
  <si>
    <t>Historique 1 an</t>
  </si>
  <si>
    <t>VCV Matrix</t>
  </si>
  <si>
    <t>Volatility Matrix</t>
  </si>
  <si>
    <t>Corelation Matrix</t>
  </si>
  <si>
    <t>Historique 2 ans</t>
  </si>
  <si>
    <t>Historique 3 ans</t>
  </si>
  <si>
    <t>Action 1</t>
  </si>
  <si>
    <t>Action 2</t>
  </si>
  <si>
    <t>Action 3</t>
  </si>
  <si>
    <t>Action 4</t>
  </si>
  <si>
    <t>Action 5</t>
  </si>
  <si>
    <t>Prix</t>
  </si>
  <si>
    <t>J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</si>
  <si>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</si>
  <si>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</si>
  <si>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</si>
  <si>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</si>
  <si>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</si>
  <si>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</si>
  <si>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</si>
  <si>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</si>
  <si>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</si>
  <si>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</si>
  <si>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</si>
  <si>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</si>
  <si>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</si>
  <si>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</si>
  <si>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</si>
  <si>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</si>
  <si>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</si>
  <si>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</si>
  <si>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</si>
  <si>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</si>
  <si>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</si>
  <si>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</si>
  <si>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</si>
  <si>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</si>
  <si>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</si>
  <si>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J-26</t>
  </si>
  <si>
    <t>J-27</t>
  </si>
  <si>
    <t>J-28</t>
  </si>
  <si>
    <t>J-29</t>
  </si>
  <si>
    <t>J-30</t>
  </si>
  <si>
    <t>J-31</t>
  </si>
  <si>
    <t>J-32</t>
  </si>
  <si>
    <t>J-33</t>
  </si>
  <si>
    <t>J-34</t>
  </si>
  <si>
    <t>J-35</t>
  </si>
  <si>
    <t>J-36</t>
  </si>
  <si>
    <t>J-37</t>
  </si>
  <si>
    <t>J-38</t>
  </si>
  <si>
    <t>J-39</t>
  </si>
  <si>
    <t>J-40</t>
  </si>
  <si>
    <t>J-41</t>
  </si>
  <si>
    <t>J-42</t>
  </si>
  <si>
    <t>J-43</t>
  </si>
  <si>
    <t>J-44</t>
  </si>
  <si>
    <t>J-45</t>
  </si>
  <si>
    <t>J-46</t>
  </si>
  <si>
    <t>J-47</t>
  </si>
  <si>
    <t>J-48</t>
  </si>
  <si>
    <t>J-49</t>
  </si>
  <si>
    <t>J-50</t>
  </si>
  <si>
    <t>J-51</t>
  </si>
  <si>
    <t>J-52</t>
  </si>
  <si>
    <t>J-53</t>
  </si>
  <si>
    <t>J-54</t>
  </si>
  <si>
    <t>J-55</t>
  </si>
  <si>
    <t>J-56</t>
  </si>
  <si>
    <t>J-57</t>
  </si>
  <si>
    <t>J-58</t>
  </si>
  <si>
    <t>J-59</t>
  </si>
  <si>
    <t>J-60</t>
  </si>
  <si>
    <t>J-61</t>
  </si>
  <si>
    <t>J-62</t>
  </si>
  <si>
    <t>J-63</t>
  </si>
  <si>
    <t>J-64</t>
  </si>
  <si>
    <t>J-65</t>
  </si>
  <si>
    <t>J-66</t>
  </si>
  <si>
    <t>J-67</t>
  </si>
  <si>
    <t>J-68</t>
  </si>
  <si>
    <t>J-69</t>
  </si>
  <si>
    <t>J-70</t>
  </si>
  <si>
    <t>J-71</t>
  </si>
  <si>
    <t>J-72</t>
  </si>
  <si>
    <t>J-73</t>
  </si>
  <si>
    <t>J-74</t>
  </si>
  <si>
    <t>J-75</t>
  </si>
  <si>
    <t>J-76</t>
  </si>
  <si>
    <t>J-77</t>
  </si>
  <si>
    <t>J-78</t>
  </si>
  <si>
    <t>J-79</t>
  </si>
  <si>
    <t>J-80</t>
  </si>
  <si>
    <t>J-81</t>
  </si>
  <si>
    <t>J-82</t>
  </si>
  <si>
    <t>J-83</t>
  </si>
  <si>
    <t>J-84</t>
  </si>
  <si>
    <t>J-85</t>
  </si>
  <si>
    <t>J-86</t>
  </si>
  <si>
    <t>J-87</t>
  </si>
  <si>
    <t>J-88</t>
  </si>
  <si>
    <t>J-89</t>
  </si>
  <si>
    <t>J-90</t>
  </si>
  <si>
    <t>J-91</t>
  </si>
  <si>
    <t>J-92</t>
  </si>
  <si>
    <t>J-93</t>
  </si>
  <si>
    <t>J-94</t>
  </si>
  <si>
    <t>J-95</t>
  </si>
  <si>
    <t>J-96</t>
  </si>
  <si>
    <t>J-97</t>
  </si>
  <si>
    <t>J-98</t>
  </si>
  <si>
    <t>J-99</t>
  </si>
  <si>
    <t>J-100</t>
  </si>
  <si>
    <t>J-101</t>
  </si>
  <si>
    <t>J-102</t>
  </si>
  <si>
    <t>J-103</t>
  </si>
  <si>
    <t>J-104</t>
  </si>
  <si>
    <t>J-105</t>
  </si>
  <si>
    <t>J-106</t>
  </si>
  <si>
    <t>J-107</t>
  </si>
  <si>
    <t>J-108</t>
  </si>
  <si>
    <t>J-109</t>
  </si>
  <si>
    <t>J-110</t>
  </si>
  <si>
    <t>J-111</t>
  </si>
  <si>
    <t>J-112</t>
  </si>
  <si>
    <t>J-113</t>
  </si>
  <si>
    <t>J-114</t>
  </si>
  <si>
    <t>J-115</t>
  </si>
  <si>
    <t>J-116</t>
  </si>
  <si>
    <t>J-117</t>
  </si>
  <si>
    <t>J-118</t>
  </si>
  <si>
    <t>J-119</t>
  </si>
  <si>
    <t>J-120</t>
  </si>
  <si>
    <t>J-121</t>
  </si>
  <si>
    <t>J-122</t>
  </si>
  <si>
    <t>J-123</t>
  </si>
  <si>
    <t>J-124</t>
  </si>
  <si>
    <t>J-125</t>
  </si>
  <si>
    <t>J-126</t>
  </si>
  <si>
    <t>J-127</t>
  </si>
  <si>
    <t>J-128</t>
  </si>
  <si>
    <t>J-129</t>
  </si>
  <si>
    <t>J-130</t>
  </si>
  <si>
    <t>J-131</t>
  </si>
  <si>
    <t>J-132</t>
  </si>
  <si>
    <t>J-133</t>
  </si>
  <si>
    <t>J-134</t>
  </si>
  <si>
    <t>J-135</t>
  </si>
  <si>
    <t>J-136</t>
  </si>
  <si>
    <t>J-137</t>
  </si>
  <si>
    <t>J-138</t>
  </si>
  <si>
    <t>J-139</t>
  </si>
  <si>
    <t>J-140</t>
  </si>
  <si>
    <t>J-141</t>
  </si>
  <si>
    <t>J-142</t>
  </si>
  <si>
    <t>J-143</t>
  </si>
  <si>
    <t>J-144</t>
  </si>
  <si>
    <t>J-145</t>
  </si>
  <si>
    <t>J-146</t>
  </si>
  <si>
    <t>J-147</t>
  </si>
  <si>
    <t>J-148</t>
  </si>
  <si>
    <t>J-149</t>
  </si>
  <si>
    <t>J-150</t>
  </si>
  <si>
    <t>J-151</t>
  </si>
  <si>
    <t>J-152</t>
  </si>
  <si>
    <t>J-153</t>
  </si>
  <si>
    <t>J-154</t>
  </si>
  <si>
    <t>J-155</t>
  </si>
  <si>
    <t>J-156</t>
  </si>
  <si>
    <t>J-157</t>
  </si>
  <si>
    <t>J-158</t>
  </si>
  <si>
    <t>J-159</t>
  </si>
  <si>
    <t>J-160</t>
  </si>
  <si>
    <t>J-161</t>
  </si>
  <si>
    <t>J-162</t>
  </si>
  <si>
    <t>J-163</t>
  </si>
  <si>
    <t>J-164</t>
  </si>
  <si>
    <t>J-165</t>
  </si>
  <si>
    <t>J-166</t>
  </si>
  <si>
    <t>J-167</t>
  </si>
  <si>
    <t>J-168</t>
  </si>
  <si>
    <t>J-169</t>
  </si>
  <si>
    <t>J-170</t>
  </si>
  <si>
    <t>J-171</t>
  </si>
  <si>
    <t>J-172</t>
  </si>
  <si>
    <t>J-173</t>
  </si>
  <si>
    <t>J-174</t>
  </si>
  <si>
    <t>J-175</t>
  </si>
  <si>
    <t>J-176</t>
  </si>
  <si>
    <t>J-177</t>
  </si>
  <si>
    <t>J-178</t>
  </si>
  <si>
    <t>J-179</t>
  </si>
  <si>
    <t>J-180</t>
  </si>
  <si>
    <t>J-181</t>
  </si>
  <si>
    <t>J-182</t>
  </si>
  <si>
    <t>J-183</t>
  </si>
  <si>
    <t>J-184</t>
  </si>
  <si>
    <t>J-185</t>
  </si>
  <si>
    <t>J-186</t>
  </si>
  <si>
    <t>J-187</t>
  </si>
  <si>
    <t>J-188</t>
  </si>
  <si>
    <t>J-189</t>
  </si>
  <si>
    <t>J-190</t>
  </si>
  <si>
    <t>J-191</t>
  </si>
  <si>
    <t>J-192</t>
  </si>
  <si>
    <t>J-193</t>
  </si>
  <si>
    <t>J-194</t>
  </si>
  <si>
    <t>J-195</t>
  </si>
  <si>
    <t>J-196</t>
  </si>
  <si>
    <t>J-197</t>
  </si>
  <si>
    <t>J-198</t>
  </si>
  <si>
    <t>J-199</t>
  </si>
  <si>
    <t>J-200</t>
  </si>
  <si>
    <t>J-201</t>
  </si>
  <si>
    <t>J-202</t>
  </si>
  <si>
    <t>J-203</t>
  </si>
  <si>
    <t>J-204</t>
  </si>
  <si>
    <t>J-205</t>
  </si>
  <si>
    <t>J-206</t>
  </si>
  <si>
    <t>J-207</t>
  </si>
  <si>
    <t>J-208</t>
  </si>
  <si>
    <t>J-209</t>
  </si>
  <si>
    <t>J-210</t>
  </si>
  <si>
    <t>J-211</t>
  </si>
  <si>
    <t>J-212</t>
  </si>
  <si>
    <t>J-213</t>
  </si>
  <si>
    <t>J-214</t>
  </si>
  <si>
    <t>J-215</t>
  </si>
  <si>
    <t>J-216</t>
  </si>
  <si>
    <t>J-217</t>
  </si>
  <si>
    <t>J-218</t>
  </si>
  <si>
    <t>J-219</t>
  </si>
  <si>
    <t>J-220</t>
  </si>
  <si>
    <t>J-221</t>
  </si>
  <si>
    <t>J-222</t>
  </si>
  <si>
    <t>J-223</t>
  </si>
  <si>
    <t>J-224</t>
  </si>
  <si>
    <t>J-225</t>
  </si>
  <si>
    <t>J-226</t>
  </si>
  <si>
    <t>J-227</t>
  </si>
  <si>
    <t>J-228</t>
  </si>
  <si>
    <t>J-229</t>
  </si>
  <si>
    <t>J-230</t>
  </si>
  <si>
    <t>J-231</t>
  </si>
  <si>
    <t>J-232</t>
  </si>
  <si>
    <t>J-233</t>
  </si>
  <si>
    <t>J-234</t>
  </si>
  <si>
    <t>J-235</t>
  </si>
  <si>
    <t>J-236</t>
  </si>
  <si>
    <t>J-237</t>
  </si>
  <si>
    <t>J-238</t>
  </si>
  <si>
    <t>J-239</t>
  </si>
  <si>
    <t>J-240</t>
  </si>
  <si>
    <t>J-241</t>
  </si>
  <si>
    <t>J-242</t>
  </si>
  <si>
    <t>J-243</t>
  </si>
  <si>
    <t>J-244</t>
  </si>
  <si>
    <t>J-245</t>
  </si>
  <si>
    <t>J-246</t>
  </si>
  <si>
    <t>J-247</t>
  </si>
  <si>
    <t>J-248</t>
  </si>
  <si>
    <t>J-249</t>
  </si>
  <si>
    <t>J-250</t>
  </si>
  <si>
    <t>J-251</t>
  </si>
  <si>
    <t>J-252</t>
  </si>
  <si>
    <t>J-253</t>
  </si>
  <si>
    <t>J-254</t>
  </si>
  <si>
    <t>J-255</t>
  </si>
  <si>
    <t>J-256</t>
  </si>
  <si>
    <t>J-257</t>
  </si>
  <si>
    <t>J-258</t>
  </si>
  <si>
    <t>J-259</t>
  </si>
  <si>
    <t>J-260</t>
  </si>
  <si>
    <t>J-261</t>
  </si>
  <si>
    <t>J-262</t>
  </si>
  <si>
    <t>J-263</t>
  </si>
  <si>
    <t>J-264</t>
  </si>
  <si>
    <t>J-265</t>
  </si>
  <si>
    <t>J-266</t>
  </si>
  <si>
    <t>J-267</t>
  </si>
  <si>
    <t>J-268</t>
  </si>
  <si>
    <t>J-269</t>
  </si>
  <si>
    <t>J-270</t>
  </si>
  <si>
    <t>J-271</t>
  </si>
  <si>
    <t>J-272</t>
  </si>
  <si>
    <t>J-273</t>
  </si>
  <si>
    <t>J-274</t>
  </si>
  <si>
    <t>J-275</t>
  </si>
  <si>
    <t>J-276</t>
  </si>
  <si>
    <t>J-277</t>
  </si>
  <si>
    <t>J-278</t>
  </si>
  <si>
    <t>J-279</t>
  </si>
  <si>
    <t>J-280</t>
  </si>
  <si>
    <t>J-281</t>
  </si>
  <si>
    <t>J-282</t>
  </si>
  <si>
    <t>J-283</t>
  </si>
  <si>
    <t>J-284</t>
  </si>
  <si>
    <t>J-285</t>
  </si>
  <si>
    <t>J-286</t>
  </si>
  <si>
    <t>J-287</t>
  </si>
  <si>
    <t>J-288</t>
  </si>
  <si>
    <t>J-289</t>
  </si>
  <si>
    <t>J-290</t>
  </si>
  <si>
    <t>J-291</t>
  </si>
  <si>
    <t>J-292</t>
  </si>
  <si>
    <t>J-293</t>
  </si>
  <si>
    <t>J-294</t>
  </si>
  <si>
    <t>J-295</t>
  </si>
  <si>
    <t>J-296</t>
  </si>
  <si>
    <t>J-297</t>
  </si>
  <si>
    <t>J-298</t>
  </si>
  <si>
    <t>J-299</t>
  </si>
  <si>
    <t>J-300</t>
  </si>
  <si>
    <t>J-301</t>
  </si>
  <si>
    <t>J-302</t>
  </si>
  <si>
    <t>J-303</t>
  </si>
  <si>
    <t>J-304</t>
  </si>
  <si>
    <t>J-305</t>
  </si>
  <si>
    <t>J-306</t>
  </si>
  <si>
    <t>J-307</t>
  </si>
  <si>
    <t>J-308</t>
  </si>
  <si>
    <t>J-309</t>
  </si>
  <si>
    <t>J-310</t>
  </si>
  <si>
    <t>J-311</t>
  </si>
  <si>
    <t>J-312</t>
  </si>
  <si>
    <t>J-313</t>
  </si>
  <si>
    <t>J-314</t>
  </si>
  <si>
    <t>J-315</t>
  </si>
  <si>
    <t>J-316</t>
  </si>
  <si>
    <t>J-317</t>
  </si>
  <si>
    <t>J-318</t>
  </si>
  <si>
    <t>J-319</t>
  </si>
  <si>
    <t>J-320</t>
  </si>
  <si>
    <t>J-321</t>
  </si>
  <si>
    <t>J-322</t>
  </si>
  <si>
    <t>J-323</t>
  </si>
  <si>
    <t>J-324</t>
  </si>
  <si>
    <t>J-325</t>
  </si>
  <si>
    <t>J-326</t>
  </si>
  <si>
    <t>J-327</t>
  </si>
  <si>
    <t>J-328</t>
  </si>
  <si>
    <t>J-329</t>
  </si>
  <si>
    <t>J-330</t>
  </si>
  <si>
    <t>J-331</t>
  </si>
  <si>
    <t>J-332</t>
  </si>
  <si>
    <t>J-333</t>
  </si>
  <si>
    <t>J-334</t>
  </si>
  <si>
    <t>J-335</t>
  </si>
  <si>
    <t>J-336</t>
  </si>
  <si>
    <t>J-337</t>
  </si>
  <si>
    <t>J-338</t>
  </si>
  <si>
    <t>J-339</t>
  </si>
  <si>
    <t>J-340</t>
  </si>
  <si>
    <t>J-341</t>
  </si>
  <si>
    <t>J-342</t>
  </si>
  <si>
    <t>J-343</t>
  </si>
  <si>
    <t>J-344</t>
  </si>
  <si>
    <t>J-345</t>
  </si>
  <si>
    <t>J-346</t>
  </si>
  <si>
    <t>J-347</t>
  </si>
  <si>
    <t>J-348</t>
  </si>
  <si>
    <t>J-349</t>
  </si>
  <si>
    <t>J-350</t>
  </si>
  <si>
    <t>J-351</t>
  </si>
  <si>
    <t>J-352</t>
  </si>
  <si>
    <t>J-353</t>
  </si>
  <si>
    <t>J-354</t>
  </si>
  <si>
    <t>J-355</t>
  </si>
  <si>
    <t>J-356</t>
  </si>
  <si>
    <t>J-357</t>
  </si>
  <si>
    <t>J-358</t>
  </si>
  <si>
    <t>J-359</t>
  </si>
  <si>
    <t>J-360</t>
  </si>
  <si>
    <t>J-361</t>
  </si>
  <si>
    <t>J-362</t>
  </si>
  <si>
    <t>J-363</t>
  </si>
  <si>
    <t>J-364</t>
  </si>
  <si>
    <t>J-365</t>
  </si>
  <si>
    <t>J-366</t>
  </si>
  <si>
    <t>J-367</t>
  </si>
  <si>
    <t>J-368</t>
  </si>
  <si>
    <t>J-369</t>
  </si>
  <si>
    <t>J-370</t>
  </si>
  <si>
    <t>J-371</t>
  </si>
  <si>
    <t>J-372</t>
  </si>
  <si>
    <t>J-373</t>
  </si>
  <si>
    <t>J-374</t>
  </si>
  <si>
    <t>J-375</t>
  </si>
  <si>
    <t>J-376</t>
  </si>
  <si>
    <t>J-377</t>
  </si>
  <si>
    <t>J-378</t>
  </si>
  <si>
    <t>J-379</t>
  </si>
  <si>
    <t>J-380</t>
  </si>
  <si>
    <t>J-381</t>
  </si>
  <si>
    <t>J-382</t>
  </si>
  <si>
    <t>J-383</t>
  </si>
  <si>
    <t>J-384</t>
  </si>
  <si>
    <t>J-385</t>
  </si>
  <si>
    <t>J-386</t>
  </si>
  <si>
    <t>J-387</t>
  </si>
  <si>
    <t>J-388</t>
  </si>
  <si>
    <t>J-389</t>
  </si>
  <si>
    <t>J-390</t>
  </si>
  <si>
    <t>J-391</t>
  </si>
  <si>
    <t>J-392</t>
  </si>
  <si>
    <t>J-393</t>
  </si>
  <si>
    <t>J-394</t>
  </si>
  <si>
    <t>J-395</t>
  </si>
  <si>
    <t>J-396</t>
  </si>
  <si>
    <t>J-397</t>
  </si>
  <si>
    <t>J-398</t>
  </si>
  <si>
    <t>J-399</t>
  </si>
  <si>
    <t>J-400</t>
  </si>
  <si>
    <t>J-401</t>
  </si>
  <si>
    <t>J-402</t>
  </si>
  <si>
    <t>J-403</t>
  </si>
  <si>
    <t>J-404</t>
  </si>
  <si>
    <t>J-405</t>
  </si>
  <si>
    <t>J-406</t>
  </si>
  <si>
    <t>J-407</t>
  </si>
  <si>
    <t>J-408</t>
  </si>
  <si>
    <t>J-409</t>
  </si>
  <si>
    <t>J-410</t>
  </si>
  <si>
    <t>J-411</t>
  </si>
  <si>
    <t>J-412</t>
  </si>
  <si>
    <t>J-413</t>
  </si>
  <si>
    <t>J-414</t>
  </si>
  <si>
    <t>J-415</t>
  </si>
  <si>
    <t>J-416</t>
  </si>
  <si>
    <t>J-417</t>
  </si>
  <si>
    <t>J-418</t>
  </si>
  <si>
    <t>J-419</t>
  </si>
  <si>
    <t>J-420</t>
  </si>
  <si>
    <t>J-421</t>
  </si>
  <si>
    <t>J-422</t>
  </si>
  <si>
    <t>J-423</t>
  </si>
  <si>
    <t>J-424</t>
  </si>
  <si>
    <t>J-425</t>
  </si>
  <si>
    <t>J-426</t>
  </si>
  <si>
    <t>J-427</t>
  </si>
  <si>
    <t>J-428</t>
  </si>
  <si>
    <t>J-429</t>
  </si>
  <si>
    <t>J-430</t>
  </si>
  <si>
    <t>J-431</t>
  </si>
  <si>
    <t>J-432</t>
  </si>
  <si>
    <t>J-433</t>
  </si>
  <si>
    <t>J-434</t>
  </si>
  <si>
    <t>J-435</t>
  </si>
  <si>
    <t>J-436</t>
  </si>
  <si>
    <t>J-437</t>
  </si>
  <si>
    <t>J-438</t>
  </si>
  <si>
    <t>J-439</t>
  </si>
  <si>
    <t>J-440</t>
  </si>
  <si>
    <t>J-441</t>
  </si>
  <si>
    <t>J-442</t>
  </si>
  <si>
    <t>J-443</t>
  </si>
  <si>
    <t>J-444</t>
  </si>
  <si>
    <t>J-445</t>
  </si>
  <si>
    <t>J-446</t>
  </si>
  <si>
    <t>J-447</t>
  </si>
  <si>
    <t>J-448</t>
  </si>
  <si>
    <t>J-449</t>
  </si>
  <si>
    <t>J-450</t>
  </si>
  <si>
    <t>J-451</t>
  </si>
  <si>
    <t>J-452</t>
  </si>
  <si>
    <t>J-453</t>
  </si>
  <si>
    <t>J-454</t>
  </si>
  <si>
    <t>J-455</t>
  </si>
  <si>
    <t>J-456</t>
  </si>
  <si>
    <t>J-457</t>
  </si>
  <si>
    <t>J-458</t>
  </si>
  <si>
    <t>J-459</t>
  </si>
  <si>
    <t>J-460</t>
  </si>
  <si>
    <t>J-461</t>
  </si>
  <si>
    <t>J-462</t>
  </si>
  <si>
    <t>J-463</t>
  </si>
  <si>
    <t>J-464</t>
  </si>
  <si>
    <t>J-465</t>
  </si>
  <si>
    <t>J-466</t>
  </si>
  <si>
    <t>J-467</t>
  </si>
  <si>
    <t>J-468</t>
  </si>
  <si>
    <t>J-469</t>
  </si>
  <si>
    <t>J-470</t>
  </si>
  <si>
    <t>J-471</t>
  </si>
  <si>
    <t>J-472</t>
  </si>
  <si>
    <t>J-473</t>
  </si>
  <si>
    <t>J-474</t>
  </si>
  <si>
    <t>J-475</t>
  </si>
  <si>
    <t>J-476</t>
  </si>
  <si>
    <t>J-477</t>
  </si>
  <si>
    <t>J-478</t>
  </si>
  <si>
    <t>J-479</t>
  </si>
  <si>
    <t>J-480</t>
  </si>
  <si>
    <t>J-481</t>
  </si>
  <si>
    <t>J-482</t>
  </si>
  <si>
    <t>J-483</t>
  </si>
  <si>
    <t>J-484</t>
  </si>
  <si>
    <t>J-485</t>
  </si>
  <si>
    <t>J-486</t>
  </si>
  <si>
    <t>J-487</t>
  </si>
  <si>
    <t>J-488</t>
  </si>
  <si>
    <t>J-489</t>
  </si>
  <si>
    <t>J-490</t>
  </si>
  <si>
    <t>J-491</t>
  </si>
  <si>
    <t>J-492</t>
  </si>
  <si>
    <t>J-493</t>
  </si>
  <si>
    <t>J-494</t>
  </si>
  <si>
    <t>J-495</t>
  </si>
  <si>
    <t>J-496</t>
  </si>
  <si>
    <t>J-497</t>
  </si>
  <si>
    <t>J-498</t>
  </si>
  <si>
    <t>J-499</t>
  </si>
  <si>
    <t>J-500</t>
  </si>
  <si>
    <t>J-501</t>
  </si>
  <si>
    <t>J-502</t>
  </si>
  <si>
    <t>J-503</t>
  </si>
  <si>
    <t>J-504</t>
  </si>
  <si>
    <t>J-505</t>
  </si>
  <si>
    <t>J-506</t>
  </si>
  <si>
    <t>J-507</t>
  </si>
  <si>
    <t>J-508</t>
  </si>
  <si>
    <t>J-509</t>
  </si>
  <si>
    <t>J-510</t>
  </si>
  <si>
    <t>J-511</t>
  </si>
  <si>
    <t>J-512</t>
  </si>
  <si>
    <t>J-513</t>
  </si>
  <si>
    <t>J-514</t>
  </si>
  <si>
    <t>J-515</t>
  </si>
  <si>
    <t>J-516</t>
  </si>
  <si>
    <t>J-517</t>
  </si>
  <si>
    <t>J-518</t>
  </si>
  <si>
    <t>J-519</t>
  </si>
  <si>
    <t>J-520</t>
  </si>
  <si>
    <t>J-521</t>
  </si>
  <si>
    <t>J-522</t>
  </si>
  <si>
    <t>J-523</t>
  </si>
  <si>
    <t>J-524</t>
  </si>
  <si>
    <t>J-525</t>
  </si>
  <si>
    <t>J-526</t>
  </si>
  <si>
    <t>J-527</t>
  </si>
  <si>
    <t>J-528</t>
  </si>
  <si>
    <t>J-529</t>
  </si>
  <si>
    <t>J-530</t>
  </si>
  <si>
    <t>J-531</t>
  </si>
  <si>
    <t>J-532</t>
  </si>
  <si>
    <t>J-533</t>
  </si>
  <si>
    <t>J-534</t>
  </si>
  <si>
    <t>J-535</t>
  </si>
  <si>
    <t>J-536</t>
  </si>
  <si>
    <t>J-537</t>
  </si>
  <si>
    <t>J-538</t>
  </si>
  <si>
    <t>J-539</t>
  </si>
  <si>
    <t>J-540</t>
  </si>
  <si>
    <t>J-541</t>
  </si>
  <si>
    <t>J-542</t>
  </si>
  <si>
    <t>J-543</t>
  </si>
  <si>
    <t>J-544</t>
  </si>
  <si>
    <t>J-545</t>
  </si>
  <si>
    <t>J-546</t>
  </si>
  <si>
    <t>J-547</t>
  </si>
  <si>
    <t>J-548</t>
  </si>
  <si>
    <t>J-549</t>
  </si>
  <si>
    <t>J-550</t>
  </si>
  <si>
    <t>J-551</t>
  </si>
  <si>
    <t>J-552</t>
  </si>
  <si>
    <t>J-553</t>
  </si>
  <si>
    <t>J-554</t>
  </si>
  <si>
    <t>J-555</t>
  </si>
  <si>
    <t>J-556</t>
  </si>
  <si>
    <t>J-557</t>
  </si>
  <si>
    <t>J-558</t>
  </si>
  <si>
    <t>J-559</t>
  </si>
  <si>
    <t>J-560</t>
  </si>
  <si>
    <t>J-561</t>
  </si>
  <si>
    <t>J-562</t>
  </si>
  <si>
    <t>J-563</t>
  </si>
  <si>
    <t>J-564</t>
  </si>
  <si>
    <t>J-565</t>
  </si>
  <si>
    <t>J-566</t>
  </si>
  <si>
    <t>J-567</t>
  </si>
  <si>
    <t>J-568</t>
  </si>
  <si>
    <t>J-569</t>
  </si>
  <si>
    <t>J-570</t>
  </si>
  <si>
    <t>J-571</t>
  </si>
  <si>
    <t>J-572</t>
  </si>
  <si>
    <t>J-573</t>
  </si>
  <si>
    <t>J-574</t>
  </si>
  <si>
    <t>J-575</t>
  </si>
  <si>
    <t>J-576</t>
  </si>
  <si>
    <t>J-577</t>
  </si>
  <si>
    <t>J-578</t>
  </si>
  <si>
    <t>J-579</t>
  </si>
  <si>
    <t>J-580</t>
  </si>
  <si>
    <t>J-581</t>
  </si>
  <si>
    <t>J-582</t>
  </si>
  <si>
    <t>J-583</t>
  </si>
  <si>
    <t>J-584</t>
  </si>
  <si>
    <t>J-585</t>
  </si>
  <si>
    <t>J-586</t>
  </si>
  <si>
    <t>J-587</t>
  </si>
  <si>
    <t>J-588</t>
  </si>
  <si>
    <t>J-589</t>
  </si>
  <si>
    <t>J-590</t>
  </si>
  <si>
    <t>J-591</t>
  </si>
  <si>
    <t>J-592</t>
  </si>
  <si>
    <t>J-593</t>
  </si>
  <si>
    <t>J-594</t>
  </si>
  <si>
    <t>J-595</t>
  </si>
  <si>
    <t>J-596</t>
  </si>
  <si>
    <t>J-597</t>
  </si>
  <si>
    <t>J-598</t>
  </si>
  <si>
    <t>J-599</t>
  </si>
  <si>
    <t>J-600</t>
  </si>
  <si>
    <t>J-601</t>
  </si>
  <si>
    <t>J-602</t>
  </si>
  <si>
    <t>J-603</t>
  </si>
  <si>
    <t>J-604</t>
  </si>
  <si>
    <t>J-605</t>
  </si>
  <si>
    <t>J-606</t>
  </si>
  <si>
    <t>J-607</t>
  </si>
  <si>
    <t>J-608</t>
  </si>
  <si>
    <t>J-609</t>
  </si>
  <si>
    <t>J-610</t>
  </si>
  <si>
    <t>J-611</t>
  </si>
  <si>
    <t>J-612</t>
  </si>
  <si>
    <t>J-613</t>
  </si>
  <si>
    <t>J-614</t>
  </si>
  <si>
    <t>J-615</t>
  </si>
  <si>
    <t>J-616</t>
  </si>
  <si>
    <t>J-617</t>
  </si>
  <si>
    <t>J-618</t>
  </si>
  <si>
    <t>J-619</t>
  </si>
  <si>
    <t>J-620</t>
  </si>
  <si>
    <t>J-621</t>
  </si>
  <si>
    <t>J-622</t>
  </si>
  <si>
    <t>J-623</t>
  </si>
  <si>
    <t>J-624</t>
  </si>
  <si>
    <t>J-625</t>
  </si>
  <si>
    <t>J-626</t>
  </si>
  <si>
    <t>J-627</t>
  </si>
  <si>
    <t>J-628</t>
  </si>
  <si>
    <t>J-629</t>
  </si>
  <si>
    <t>J-630</t>
  </si>
  <si>
    <t>J-631</t>
  </si>
  <si>
    <t>J-632</t>
  </si>
  <si>
    <t>J-633</t>
  </si>
  <si>
    <t>J-634</t>
  </si>
  <si>
    <t>J-635</t>
  </si>
  <si>
    <t>J-636</t>
  </si>
  <si>
    <t>J-637</t>
  </si>
  <si>
    <t>J-638</t>
  </si>
  <si>
    <t>J-639</t>
  </si>
  <si>
    <t>J-640</t>
  </si>
  <si>
    <t>J-641</t>
  </si>
  <si>
    <t>J-642</t>
  </si>
  <si>
    <t>J-643</t>
  </si>
  <si>
    <t>J-644</t>
  </si>
  <si>
    <t>J-645</t>
  </si>
  <si>
    <t>J-646</t>
  </si>
  <si>
    <t>J-647</t>
  </si>
  <si>
    <t>J-648</t>
  </si>
  <si>
    <t>J-649</t>
  </si>
  <si>
    <t>J-650</t>
  </si>
  <si>
    <t>J-651</t>
  </si>
  <si>
    <t>J-652</t>
  </si>
  <si>
    <t>J-653</t>
  </si>
  <si>
    <t>J-654</t>
  </si>
  <si>
    <t>J-655</t>
  </si>
  <si>
    <t>J-656</t>
  </si>
  <si>
    <t>J-657</t>
  </si>
  <si>
    <t>J-658</t>
  </si>
  <si>
    <t>J-659</t>
  </si>
  <si>
    <t>J-660</t>
  </si>
  <si>
    <t>J-661</t>
  </si>
  <si>
    <t>J-662</t>
  </si>
  <si>
    <t>J-663</t>
  </si>
  <si>
    <t>J-664</t>
  </si>
  <si>
    <t>J-665</t>
  </si>
  <si>
    <t>J-666</t>
  </si>
  <si>
    <t>J-667</t>
  </si>
  <si>
    <t>J-668</t>
  </si>
  <si>
    <t>J-669</t>
  </si>
  <si>
    <t>J-670</t>
  </si>
  <si>
    <t>J-671</t>
  </si>
  <si>
    <t>J-672</t>
  </si>
  <si>
    <t>J-673</t>
  </si>
  <si>
    <t>J-674</t>
  </si>
  <si>
    <t>J-675</t>
  </si>
  <si>
    <t>J-676</t>
  </si>
  <si>
    <t>J-677</t>
  </si>
  <si>
    <t>J-678</t>
  </si>
  <si>
    <t>J-679</t>
  </si>
  <si>
    <t>J-680</t>
  </si>
  <si>
    <t>J-681</t>
  </si>
  <si>
    <t>J-682</t>
  </si>
  <si>
    <t>J-683</t>
  </si>
  <si>
    <t>J-684</t>
  </si>
  <si>
    <t>J-685</t>
  </si>
  <si>
    <t>J-686</t>
  </si>
  <si>
    <t>J-687</t>
  </si>
  <si>
    <t>J-688</t>
  </si>
  <si>
    <t>J-689</t>
  </si>
  <si>
    <t>J-690</t>
  </si>
  <si>
    <t>J-691</t>
  </si>
  <si>
    <t>J-692</t>
  </si>
  <si>
    <t>J-693</t>
  </si>
  <si>
    <t>J-694</t>
  </si>
  <si>
    <t>J-695</t>
  </si>
  <si>
    <t>J-696</t>
  </si>
  <si>
    <t>J-697</t>
  </si>
  <si>
    <t>J-698</t>
  </si>
  <si>
    <t>J-699</t>
  </si>
  <si>
    <t>J-700</t>
  </si>
  <si>
    <t>J-701</t>
  </si>
  <si>
    <t>J-702</t>
  </si>
  <si>
    <t>J-703</t>
  </si>
  <si>
    <t>J-704</t>
  </si>
  <si>
    <t>J-705</t>
  </si>
  <si>
    <t>J-706</t>
  </si>
  <si>
    <t>J-707</t>
  </si>
  <si>
    <t>J-708</t>
  </si>
  <si>
    <t>J-709</t>
  </si>
  <si>
    <t>J-710</t>
  </si>
  <si>
    <t>J-711</t>
  </si>
  <si>
    <t>J-712</t>
  </si>
  <si>
    <t>J-713</t>
  </si>
  <si>
    <t>J-714</t>
  </si>
  <si>
    <t>J-715</t>
  </si>
  <si>
    <t>J-716</t>
  </si>
  <si>
    <t>J-717</t>
  </si>
  <si>
    <t>J-718</t>
  </si>
  <si>
    <t>J-719</t>
  </si>
  <si>
    <t>J-720</t>
  </si>
  <si>
    <t>J-721</t>
  </si>
  <si>
    <t>J-722</t>
  </si>
  <si>
    <t>J-723</t>
  </si>
  <si>
    <t>J-724</t>
  </si>
  <si>
    <t>J-725</t>
  </si>
  <si>
    <t>J-726</t>
  </si>
  <si>
    <t>J-727</t>
  </si>
  <si>
    <t>J-728</t>
  </si>
  <si>
    <t>J-729</t>
  </si>
  <si>
    <t>J-730</t>
  </si>
  <si>
    <t>J-731</t>
  </si>
  <si>
    <t>J-732</t>
  </si>
  <si>
    <t>J-733</t>
  </si>
  <si>
    <t>J-734</t>
  </si>
  <si>
    <t>J-735</t>
  </si>
  <si>
    <t>J-736</t>
  </si>
  <si>
    <t>J-737</t>
  </si>
  <si>
    <t>J-738</t>
  </si>
  <si>
    <t>J-739</t>
  </si>
  <si>
    <t>J-740</t>
  </si>
  <si>
    <t>J-741</t>
  </si>
  <si>
    <t>J-742</t>
  </si>
  <si>
    <t>J-743</t>
  </si>
  <si>
    <t>J-744</t>
  </si>
  <si>
    <t>J-745</t>
  </si>
  <si>
    <t>J-746</t>
  </si>
  <si>
    <t>J-747</t>
  </si>
  <si>
    <t>J-748</t>
  </si>
  <si>
    <t>J-749</t>
  </si>
  <si>
    <t>J-750</t>
  </si>
  <si>
    <t>J-751</t>
  </si>
  <si>
    <t>J-752</t>
  </si>
  <si>
    <t>J-753</t>
  </si>
  <si>
    <t>J-754</t>
  </si>
  <si>
    <t>J-755</t>
  </si>
  <si>
    <t>J-756</t>
  </si>
  <si>
    <t>J-757</t>
  </si>
  <si>
    <t>J-758</t>
  </si>
  <si>
    <t>J-759</t>
  </si>
  <si>
    <t>J-760</t>
  </si>
  <si>
    <t>J-761</t>
  </si>
  <si>
    <t>J-762</t>
  </si>
  <si>
    <t>J-763</t>
  </si>
  <si>
    <t>J-764</t>
  </si>
  <si>
    <t>J-765</t>
  </si>
  <si>
    <t>J-766</t>
  </si>
  <si>
    <t>J-767</t>
  </si>
  <si>
    <t>J-768</t>
  </si>
  <si>
    <t>J-769</t>
  </si>
  <si>
    <t>J-770</t>
  </si>
  <si>
    <t>J-771</t>
  </si>
  <si>
    <t>J-772</t>
  </si>
  <si>
    <t>J-773</t>
  </si>
  <si>
    <t>J-774</t>
  </si>
  <si>
    <t>J-775</t>
  </si>
  <si>
    <t>J-776</t>
  </si>
  <si>
    <t>J-777</t>
  </si>
  <si>
    <t>J-778</t>
  </si>
  <si>
    <t>J-779</t>
  </si>
  <si>
    <t>J-780</t>
  </si>
  <si>
    <t>J-781</t>
  </si>
  <si>
    <t>J-782</t>
  </si>
  <si>
    <t>J-783</t>
  </si>
  <si>
    <t>J-784</t>
  </si>
  <si>
    <t>J-785</t>
  </si>
  <si>
    <t>J-786</t>
  </si>
  <si>
    <t>J-787</t>
  </si>
  <si>
    <t>J-788</t>
  </si>
  <si>
    <t>J-789</t>
  </si>
  <si>
    <t>J-790</t>
  </si>
  <si>
    <t>J-791</t>
  </si>
  <si>
    <t>J-792</t>
  </si>
  <si>
    <t>J-793</t>
  </si>
  <si>
    <t>J-794</t>
  </si>
  <si>
    <t>J-795</t>
  </si>
  <si>
    <t>J-796</t>
  </si>
  <si>
    <t>J-797</t>
  </si>
  <si>
    <t>J-798</t>
  </si>
  <si>
    <t>J-799</t>
  </si>
  <si>
    <t>J-800</t>
  </si>
  <si>
    <t>J - 2 à J - 1</t>
  </si>
  <si>
    <t>J - 3 à J - 2</t>
  </si>
  <si>
    <t>J - 4 à J - 3</t>
  </si>
  <si>
    <t>J - 5 à J - 4</t>
  </si>
  <si>
    <t>J - 6 à J - 5</t>
  </si>
  <si>
    <t>J - 7 à J - 6</t>
  </si>
  <si>
    <t>J - 8 à J - 7</t>
  </si>
  <si>
    <t>J - 9 à J - 8</t>
  </si>
  <si>
    <t>J - 10 à J - 9</t>
  </si>
  <si>
    <t>J - 11 à J - 10</t>
  </si>
  <si>
    <t>J - 12 à J - 11</t>
  </si>
  <si>
    <t>J - 13 à J - 12</t>
  </si>
  <si>
    <t>J - 14 à J - 13</t>
  </si>
  <si>
    <t>J - 15 à J - 14</t>
  </si>
  <si>
    <t>J - 16 à J - 15</t>
  </si>
  <si>
    <t>J - 17 à J - 16</t>
  </si>
  <si>
    <t>J - 18 à J - 17</t>
  </si>
  <si>
    <t>J - 19 à J - 18</t>
  </si>
  <si>
    <t>J - 20 à J - 19</t>
  </si>
  <si>
    <t>J - 21 à J - 20</t>
  </si>
  <si>
    <t>J - 22 à J - 21</t>
  </si>
  <si>
    <t>J - 23 à J - 22</t>
  </si>
  <si>
    <t>J - 24 à J - 23</t>
  </si>
  <si>
    <t>J - 25 à J - 24</t>
  </si>
  <si>
    <t>J - 26 à J - 25</t>
  </si>
  <si>
    <t>J - 27 à J - 26</t>
  </si>
  <si>
    <t>J - 28 à J - 27</t>
  </si>
  <si>
    <t>J - 29 à J - 28</t>
  </si>
  <si>
    <t>J - 30 à J - 29</t>
  </si>
  <si>
    <t>J - 31 à J - 30</t>
  </si>
  <si>
    <t>J - 32 à J - 31</t>
  </si>
  <si>
    <t>J - 33 à J - 32</t>
  </si>
  <si>
    <t>J - 34 à J - 33</t>
  </si>
  <si>
    <t>J - 35 à J - 34</t>
  </si>
  <si>
    <t>J - 36 à J - 35</t>
  </si>
  <si>
    <t>J - 37 à J - 36</t>
  </si>
  <si>
    <t>J - 38 à J - 37</t>
  </si>
  <si>
    <t>J - 39 à J - 38</t>
  </si>
  <si>
    <t>J - 40 à J - 39</t>
  </si>
  <si>
    <t>J - 41 à J - 40</t>
  </si>
  <si>
    <t>J - 42 à J - 41</t>
  </si>
  <si>
    <t>J - 43 à J - 42</t>
  </si>
  <si>
    <t>J - 44 à J - 43</t>
  </si>
  <si>
    <t>J - 45 à J - 44</t>
  </si>
  <si>
    <t>J - 46 à J - 45</t>
  </si>
  <si>
    <t>J - 47 à J - 46</t>
  </si>
  <si>
    <t>J - 48 à J - 47</t>
  </si>
  <si>
    <t>J - 49 à J - 48</t>
  </si>
  <si>
    <t>J - 50 à J - 49</t>
  </si>
  <si>
    <t>J - 51 à J - 50</t>
  </si>
  <si>
    <t>J - 52 à J - 51</t>
  </si>
  <si>
    <t>J - 53 à J - 52</t>
  </si>
  <si>
    <t>J - 54 à J - 53</t>
  </si>
  <si>
    <t>J - 55 à J - 54</t>
  </si>
  <si>
    <t>J - 56 à J - 55</t>
  </si>
  <si>
    <t>J - 57 à J - 56</t>
  </si>
  <si>
    <t>J - 58 à J - 57</t>
  </si>
  <si>
    <t>J - 59 à J - 58</t>
  </si>
  <si>
    <t>J - 60 à J - 59</t>
  </si>
  <si>
    <t>J - 61 à J - 60</t>
  </si>
  <si>
    <t>J - 62 à J - 61</t>
  </si>
  <si>
    <t>J - 63 à J - 62</t>
  </si>
  <si>
    <t>J - 64 à J - 63</t>
  </si>
  <si>
    <t>J - 65 à J - 64</t>
  </si>
  <si>
    <t>J - 66 à J - 65</t>
  </si>
  <si>
    <t>J - 67 à J - 66</t>
  </si>
  <si>
    <t>J - 68 à J - 67</t>
  </si>
  <si>
    <t>J - 69 à J - 68</t>
  </si>
  <si>
    <t>J - 70 à J - 69</t>
  </si>
  <si>
    <t>J - 71 à J - 70</t>
  </si>
  <si>
    <t>J - 72 à J - 71</t>
  </si>
  <si>
    <t>J - 73 à J - 72</t>
  </si>
  <si>
    <t>J - 74 à J - 73</t>
  </si>
  <si>
    <t>J - 75 à J - 74</t>
  </si>
  <si>
    <t>J - 76 à J - 75</t>
  </si>
  <si>
    <t>J - 77 à J - 76</t>
  </si>
  <si>
    <t>J - 78 à J - 77</t>
  </si>
  <si>
    <t>J - 79 à J - 78</t>
  </si>
  <si>
    <t>J - 80 à J - 79</t>
  </si>
  <si>
    <t>J - 81 à J - 80</t>
  </si>
  <si>
    <t>J - 82 à J - 81</t>
  </si>
  <si>
    <t>J - 83 à J - 82</t>
  </si>
  <si>
    <t>J - 84 à J - 83</t>
  </si>
  <si>
    <t>J - 85 à J - 84</t>
  </si>
  <si>
    <t>J - 86 à J - 85</t>
  </si>
  <si>
    <t>J - 87 à J - 86</t>
  </si>
  <si>
    <t>J - 88 à J - 87</t>
  </si>
  <si>
    <t>J - 89 à J - 88</t>
  </si>
  <si>
    <t>J - 90 à J - 89</t>
  </si>
  <si>
    <t>J - 91 à J - 90</t>
  </si>
  <si>
    <t>J - 92 à J - 91</t>
  </si>
  <si>
    <t>J - 93 à J - 92</t>
  </si>
  <si>
    <t>J - 94 à J - 93</t>
  </si>
  <si>
    <t>J - 95 à J - 94</t>
  </si>
  <si>
    <t>J - 96 à J - 95</t>
  </si>
  <si>
    <t>J - 97 à J - 96</t>
  </si>
  <si>
    <t>J - 98 à J - 97</t>
  </si>
  <si>
    <t>J - 99 à J - 98</t>
  </si>
  <si>
    <t>J - 100 à J - 99</t>
  </si>
  <si>
    <t>J - 101 à J - 100</t>
  </si>
  <si>
    <t>J - 102 à J - 101</t>
  </si>
  <si>
    <t>J - 103 à J - 102</t>
  </si>
  <si>
    <t>J - 104 à J - 103</t>
  </si>
  <si>
    <t>J - 105 à J - 104</t>
  </si>
  <si>
    <t>J - 106 à J - 105</t>
  </si>
  <si>
    <t>J - 107 à J - 106</t>
  </si>
  <si>
    <t>J - 108 à J - 107</t>
  </si>
  <si>
    <t>J - 109 à J - 108</t>
  </si>
  <si>
    <t>J - 110 à J - 109</t>
  </si>
  <si>
    <t>J - 111 à J - 110</t>
  </si>
  <si>
    <t>J - 112 à J - 111</t>
  </si>
  <si>
    <t>J - 113 à J - 112</t>
  </si>
  <si>
    <t>J - 114 à J - 113</t>
  </si>
  <si>
    <t>J - 115 à J - 114</t>
  </si>
  <si>
    <t>J - 116 à J - 115</t>
  </si>
  <si>
    <t>J - 117 à J - 116</t>
  </si>
  <si>
    <t>J - 118 à J - 117</t>
  </si>
  <si>
    <t>J - 119 à J - 118</t>
  </si>
  <si>
    <t>J - 120 à J - 119</t>
  </si>
  <si>
    <t>J - 121 à J - 120</t>
  </si>
  <si>
    <t>J - 122 à J - 121</t>
  </si>
  <si>
    <t>J - 123 à J - 122</t>
  </si>
  <si>
    <t>J - 124 à J - 123</t>
  </si>
  <si>
    <t>J - 125 à J - 124</t>
  </si>
  <si>
    <t>J - 126 à J - 125</t>
  </si>
  <si>
    <t>J - 127 à J - 126</t>
  </si>
  <si>
    <t>J - 128 à J - 127</t>
  </si>
  <si>
    <t>J - 129 à J - 128</t>
  </si>
  <si>
    <t>J - 130 à J - 129</t>
  </si>
  <si>
    <t>J - 131 à J - 130</t>
  </si>
  <si>
    <t>J - 132 à J - 131</t>
  </si>
  <si>
    <t>J - 133 à J - 132</t>
  </si>
  <si>
    <t>J - 134 à J - 133</t>
  </si>
  <si>
    <t>J - 135 à J - 134</t>
  </si>
  <si>
    <t>J - 136 à J - 135</t>
  </si>
  <si>
    <t>J - 137 à J - 136</t>
  </si>
  <si>
    <t>J - 138 à J - 137</t>
  </si>
  <si>
    <t>J - 139 à J - 138</t>
  </si>
  <si>
    <t>J - 140 à J - 139</t>
  </si>
  <si>
    <t>J - 141 à J - 140</t>
  </si>
  <si>
    <t>J - 142 à J - 141</t>
  </si>
  <si>
    <t>J - 143 à J - 142</t>
  </si>
  <si>
    <t>J - 144 à J - 143</t>
  </si>
  <si>
    <t>J - 145 à J - 144</t>
  </si>
  <si>
    <t>J - 146 à J - 145</t>
  </si>
  <si>
    <t>J - 147 à J - 146</t>
  </si>
  <si>
    <t>J - 148 à J - 147</t>
  </si>
  <si>
    <t>J - 149 à J - 148</t>
  </si>
  <si>
    <t>J - 150 à J - 149</t>
  </si>
  <si>
    <t>J - 151 à J - 150</t>
  </si>
  <si>
    <t>J - 152 à J - 151</t>
  </si>
  <si>
    <t>J - 153 à J - 152</t>
  </si>
  <si>
    <t>J - 154 à J - 153</t>
  </si>
  <si>
    <t>J - 155 à J - 154</t>
  </si>
  <si>
    <t>J - 156 à J - 155</t>
  </si>
  <si>
    <t>J - 157 à J - 156</t>
  </si>
  <si>
    <t>J - 158 à J - 157</t>
  </si>
  <si>
    <t>J - 159 à J - 158</t>
  </si>
  <si>
    <t>J - 160 à J - 159</t>
  </si>
  <si>
    <t>J - 161 à J - 160</t>
  </si>
  <si>
    <t>J - 162 à J - 161</t>
  </si>
  <si>
    <t>J - 163 à J - 162</t>
  </si>
  <si>
    <t>J - 164 à J - 163</t>
  </si>
  <si>
    <t>J - 165 à J - 164</t>
  </si>
  <si>
    <t>J - 166 à J - 165</t>
  </si>
  <si>
    <t>J - 167 à J - 166</t>
  </si>
  <si>
    <t>J - 168 à J - 167</t>
  </si>
  <si>
    <t>J - 169 à J - 168</t>
  </si>
  <si>
    <t>J - 170 à J - 169</t>
  </si>
  <si>
    <t>J - 171 à J - 170</t>
  </si>
  <si>
    <t>J - 172 à J - 171</t>
  </si>
  <si>
    <t>J - 173 à J - 172</t>
  </si>
  <si>
    <t>J - 174 à J - 173</t>
  </si>
  <si>
    <t>J - 175 à J - 174</t>
  </si>
  <si>
    <t>J - 176 à J - 175</t>
  </si>
  <si>
    <t>J - 177 à J - 176</t>
  </si>
  <si>
    <t>J - 178 à J - 177</t>
  </si>
  <si>
    <t>J - 179 à J - 178</t>
  </si>
  <si>
    <t>J - 180 à J - 179</t>
  </si>
  <si>
    <t>J - 181 à J - 180</t>
  </si>
  <si>
    <t>J - 182 à J - 181</t>
  </si>
  <si>
    <t>J - 183 à J - 182</t>
  </si>
  <si>
    <t>J - 184 à J - 183</t>
  </si>
  <si>
    <t>J - 185 à J - 184</t>
  </si>
  <si>
    <t>J - 186 à J - 185</t>
  </si>
  <si>
    <t>J - 187 à J - 186</t>
  </si>
  <si>
    <t>J - 188 à J - 187</t>
  </si>
  <si>
    <t>J - 189 à J - 188</t>
  </si>
  <si>
    <t>J - 190 à J - 189</t>
  </si>
  <si>
    <t>J - 191 à J - 190</t>
  </si>
  <si>
    <t>J - 192 à J - 191</t>
  </si>
  <si>
    <t>J - 193 à J - 192</t>
  </si>
  <si>
    <t>J - 194 à J - 193</t>
  </si>
  <si>
    <t>J - 195 à J - 194</t>
  </si>
  <si>
    <t>J - 196 à J - 195</t>
  </si>
  <si>
    <t>J - 197 à J - 196</t>
  </si>
  <si>
    <t>J - 198 à J - 197</t>
  </si>
  <si>
    <t>J - 199 à J - 198</t>
  </si>
  <si>
    <t>J - 200 à J - 199</t>
  </si>
  <si>
    <t>J - 201 à J - 200</t>
  </si>
  <si>
    <t>J - 202 à J - 201</t>
  </si>
  <si>
    <t>J - 203 à J - 202</t>
  </si>
  <si>
    <t>J - 204 à J - 203</t>
  </si>
  <si>
    <t>J - 205 à J - 204</t>
  </si>
  <si>
    <t>J - 206 à J - 205</t>
  </si>
  <si>
    <t>J - 207 à J - 206</t>
  </si>
  <si>
    <t>J - 208 à J - 207</t>
  </si>
  <si>
    <t>J - 209 à J - 208</t>
  </si>
  <si>
    <t>J - 210 à J - 209</t>
  </si>
  <si>
    <t>J - 211 à J - 210</t>
  </si>
  <si>
    <t>J - 212 à J - 211</t>
  </si>
  <si>
    <t>J - 213 à J - 212</t>
  </si>
  <si>
    <t>J - 214 à J - 213</t>
  </si>
  <si>
    <t>J - 215 à J - 214</t>
  </si>
  <si>
    <t>J - 216 à J - 215</t>
  </si>
  <si>
    <t>J - 217 à J - 216</t>
  </si>
  <si>
    <t>J - 218 à J - 217</t>
  </si>
  <si>
    <t>J - 219 à J - 218</t>
  </si>
  <si>
    <t>J - 220 à J - 219</t>
  </si>
  <si>
    <t>J - 221 à J - 220</t>
  </si>
  <si>
    <t>J - 222 à J - 221</t>
  </si>
  <si>
    <t>J - 223 à J - 222</t>
  </si>
  <si>
    <t>J - 224 à J - 223</t>
  </si>
  <si>
    <t>J - 225 à J - 224</t>
  </si>
  <si>
    <t>J - 226 à J - 225</t>
  </si>
  <si>
    <t>J - 227 à J - 226</t>
  </si>
  <si>
    <t>J - 228 à J - 227</t>
  </si>
  <si>
    <t>J - 229 à J - 228</t>
  </si>
  <si>
    <t>J - 230 à J - 229</t>
  </si>
  <si>
    <t>J - 231 à J - 230</t>
  </si>
  <si>
    <t>J - 232 à J - 231</t>
  </si>
  <si>
    <t>J - 233 à J - 232</t>
  </si>
  <si>
    <t>J - 234 à J - 233</t>
  </si>
  <si>
    <t>J - 235 à J - 234</t>
  </si>
  <si>
    <t>J - 236 à J - 235</t>
  </si>
  <si>
    <t>J - 237 à J - 236</t>
  </si>
  <si>
    <t>J - 238 à J - 237</t>
  </si>
  <si>
    <t>J - 239 à J - 238</t>
  </si>
  <si>
    <t>J - 240 à J - 239</t>
  </si>
  <si>
    <t>J - 241 à J - 240</t>
  </si>
  <si>
    <t>J - 242 à J - 241</t>
  </si>
  <si>
    <t>J - 243 à J - 242</t>
  </si>
  <si>
    <t>J - 244 à J - 243</t>
  </si>
  <si>
    <t>J - 245 à J - 244</t>
  </si>
  <si>
    <t>J - 246 à J - 245</t>
  </si>
  <si>
    <t>J - 247 à J - 246</t>
  </si>
  <si>
    <t>J - 248 à J - 247</t>
  </si>
  <si>
    <t>J - 249 à J - 248</t>
  </si>
  <si>
    <t>J - 250 à J - 249</t>
  </si>
  <si>
    <t>J - 251 à J - 250</t>
  </si>
  <si>
    <t>J - 252 à J - 251</t>
  </si>
  <si>
    <t>J - 253 à J - 252</t>
  </si>
  <si>
    <t>J - 254 à J - 253</t>
  </si>
  <si>
    <t>J - 255 à J - 254</t>
  </si>
  <si>
    <t>J - 256 à J - 255</t>
  </si>
  <si>
    <t>J - 257 à J - 256</t>
  </si>
  <si>
    <t>J - 258 à J - 257</t>
  </si>
  <si>
    <t>J - 259 à J - 258</t>
  </si>
  <si>
    <t>J - 260 à J - 259</t>
  </si>
  <si>
    <t>J - 261 à J - 260</t>
  </si>
  <si>
    <t>J - 262 à J - 261</t>
  </si>
  <si>
    <t>J - 263 à J - 262</t>
  </si>
  <si>
    <t>J - 264 à J - 263</t>
  </si>
  <si>
    <t>J - 265 à J - 264</t>
  </si>
  <si>
    <t>J - 266 à J - 265</t>
  </si>
  <si>
    <t>J - 267 à J - 266</t>
  </si>
  <si>
    <t>J - 268 à J - 267</t>
  </si>
  <si>
    <t>J - 269 à J - 268</t>
  </si>
  <si>
    <t>J - 270 à J - 269</t>
  </si>
  <si>
    <t>J - 271 à J - 270</t>
  </si>
  <si>
    <t>J - 272 à J - 271</t>
  </si>
  <si>
    <t>J - 273 à J - 272</t>
  </si>
  <si>
    <t>J - 274 à J - 273</t>
  </si>
  <si>
    <t>J - 275 à J - 274</t>
  </si>
  <si>
    <t>J - 276 à J - 275</t>
  </si>
  <si>
    <t>J - 277 à J - 276</t>
  </si>
  <si>
    <t>J - 278 à J - 277</t>
  </si>
  <si>
    <t>J - 279 à J - 278</t>
  </si>
  <si>
    <t>J - 280 à J - 279</t>
  </si>
  <si>
    <t>J - 281 à J - 280</t>
  </si>
  <si>
    <t>J - 282 à J - 281</t>
  </si>
  <si>
    <t>J - 283 à J - 282</t>
  </si>
  <si>
    <t>J - 284 à J - 283</t>
  </si>
  <si>
    <t>J - 285 à J - 284</t>
  </si>
  <si>
    <t>J - 286 à J - 285</t>
  </si>
  <si>
    <t>J - 287 à J - 286</t>
  </si>
  <si>
    <t>J - 288 à J - 287</t>
  </si>
  <si>
    <t>J - 289 à J - 288</t>
  </si>
  <si>
    <t>J - 290 à J - 289</t>
  </si>
  <si>
    <t>J - 291 à J - 290</t>
  </si>
  <si>
    <t>J - 292 à J - 291</t>
  </si>
  <si>
    <t>J - 293 à J - 292</t>
  </si>
  <si>
    <t>J - 294 à J - 293</t>
  </si>
  <si>
    <t>J - 295 à J - 294</t>
  </si>
  <si>
    <t>J - 296 à J - 295</t>
  </si>
  <si>
    <t>J - 297 à J - 296</t>
  </si>
  <si>
    <t>J - 298 à J - 297</t>
  </si>
  <si>
    <t>J - 299 à J - 298</t>
  </si>
  <si>
    <t>J - 300 à J - 299</t>
  </si>
  <si>
    <t>J - 301 à J - 300</t>
  </si>
  <si>
    <t>J - 302 à J - 301</t>
  </si>
  <si>
    <t>J - 303 à J - 302</t>
  </si>
  <si>
    <t>J - 304 à J - 303</t>
  </si>
  <si>
    <t>J - 305 à J - 304</t>
  </si>
  <si>
    <t>J - 306 à J - 305</t>
  </si>
  <si>
    <t>J - 307 à J - 306</t>
  </si>
  <si>
    <t>J - 308 à J - 307</t>
  </si>
  <si>
    <t>J - 309 à J - 308</t>
  </si>
  <si>
    <t>J - 310 à J - 309</t>
  </si>
  <si>
    <t>J - 311 à J - 310</t>
  </si>
  <si>
    <t>J - 312 à J - 311</t>
  </si>
  <si>
    <t>J - 313 à J - 312</t>
  </si>
  <si>
    <t>J - 314 à J - 313</t>
  </si>
  <si>
    <t>J - 315 à J - 314</t>
  </si>
  <si>
    <t>J - 316 à J - 315</t>
  </si>
  <si>
    <t>J - 317 à J - 316</t>
  </si>
  <si>
    <t>J - 318 à J - 317</t>
  </si>
  <si>
    <t>J - 319 à J - 318</t>
  </si>
  <si>
    <t>J - 320 à J - 319</t>
  </si>
  <si>
    <t>J - 321 à J - 320</t>
  </si>
  <si>
    <t>J - 322 à J - 321</t>
  </si>
  <si>
    <t>J - 323 à J - 322</t>
  </si>
  <si>
    <t>J - 324 à J - 323</t>
  </si>
  <si>
    <t>J - 325 à J - 324</t>
  </si>
  <si>
    <t>J - 326 à J - 325</t>
  </si>
  <si>
    <t>J - 327 à J - 326</t>
  </si>
  <si>
    <t>J - 328 à J - 327</t>
  </si>
  <si>
    <t>J - 329 à J - 328</t>
  </si>
  <si>
    <t>J - 330 à J - 329</t>
  </si>
  <si>
    <t>J - 331 à J - 330</t>
  </si>
  <si>
    <t>J - 332 à J - 331</t>
  </si>
  <si>
    <t>J - 333 à J - 332</t>
  </si>
  <si>
    <t>J - 334 à J - 333</t>
  </si>
  <si>
    <t>J - 335 à J - 334</t>
  </si>
  <si>
    <t>J - 336 à J - 335</t>
  </si>
  <si>
    <t>J - 337 à J - 336</t>
  </si>
  <si>
    <t>J - 338 à J - 337</t>
  </si>
  <si>
    <t>J - 339 à J - 338</t>
  </si>
  <si>
    <t>J - 340 à J - 339</t>
  </si>
  <si>
    <t>J - 341 à J - 340</t>
  </si>
  <si>
    <t>J - 342 à J - 341</t>
  </si>
  <si>
    <t>J - 343 à J - 342</t>
  </si>
  <si>
    <t>J - 344 à J - 343</t>
  </si>
  <si>
    <t>J - 345 à J - 344</t>
  </si>
  <si>
    <t>J - 346 à J - 345</t>
  </si>
  <si>
    <t>J - 347 à J - 346</t>
  </si>
  <si>
    <t>J - 348 à J - 347</t>
  </si>
  <si>
    <t>J - 349 à J - 348</t>
  </si>
  <si>
    <t>J - 350 à J - 349</t>
  </si>
  <si>
    <t>J - 351 à J - 350</t>
  </si>
  <si>
    <t>J - 352 à J - 351</t>
  </si>
  <si>
    <t>J - 353 à J - 352</t>
  </si>
  <si>
    <t>J - 354 à J - 353</t>
  </si>
  <si>
    <t>J - 355 à J - 354</t>
  </si>
  <si>
    <t>J - 356 à J - 355</t>
  </si>
  <si>
    <t>J - 357 à J - 356</t>
  </si>
  <si>
    <t>J - 358 à J - 357</t>
  </si>
  <si>
    <t>J - 359 à J - 358</t>
  </si>
  <si>
    <t>J - 360 à J - 359</t>
  </si>
  <si>
    <t>J - 361 à J - 360</t>
  </si>
  <si>
    <t>J - 362 à J - 361</t>
  </si>
  <si>
    <t>J - 363 à J - 362</t>
  </si>
  <si>
    <t>J - 364 à J - 363</t>
  </si>
  <si>
    <t>J - 365 à J - 364</t>
  </si>
  <si>
    <t>J - 366 à J - 365</t>
  </si>
  <si>
    <t>J - 367 à J - 366</t>
  </si>
  <si>
    <t>J - 368 à J - 367</t>
  </si>
  <si>
    <t>J - 369 à J - 368</t>
  </si>
  <si>
    <t>J - 370 à J - 369</t>
  </si>
  <si>
    <t>J - 371 à J - 370</t>
  </si>
  <si>
    <t>J - 372 à J - 371</t>
  </si>
  <si>
    <t>J - 373 à J - 372</t>
  </si>
  <si>
    <t>J - 374 à J - 373</t>
  </si>
  <si>
    <t>J - 375 à J - 374</t>
  </si>
  <si>
    <t>J - 376 à J - 375</t>
  </si>
  <si>
    <t>J - 377 à J - 376</t>
  </si>
  <si>
    <t>J - 378 à J - 377</t>
  </si>
  <si>
    <t>J - 379 à J - 378</t>
  </si>
  <si>
    <t>J - 380 à J - 379</t>
  </si>
  <si>
    <t>J - 381 à J - 380</t>
  </si>
  <si>
    <t>J - 382 à J - 381</t>
  </si>
  <si>
    <t>J - 383 à J - 382</t>
  </si>
  <si>
    <t>J - 384 à J - 383</t>
  </si>
  <si>
    <t>J - 385 à J - 384</t>
  </si>
  <si>
    <t>J - 386 à J - 385</t>
  </si>
  <si>
    <t>J - 387 à J - 386</t>
  </si>
  <si>
    <t>J - 388 à J - 387</t>
  </si>
  <si>
    <t>J - 389 à J - 388</t>
  </si>
  <si>
    <t>J - 390 à J - 389</t>
  </si>
  <si>
    <t>J - 391 à J - 390</t>
  </si>
  <si>
    <t>J - 392 à J - 391</t>
  </si>
  <si>
    <t>J - 393 à J - 392</t>
  </si>
  <si>
    <t>J - 394 à J - 393</t>
  </si>
  <si>
    <t>J - 395 à J - 394</t>
  </si>
  <si>
    <t>J - 396 à J - 395</t>
  </si>
  <si>
    <t>J - 397 à J - 396</t>
  </si>
  <si>
    <t>J - 398 à J - 397</t>
  </si>
  <si>
    <t>J - 399 à J - 398</t>
  </si>
  <si>
    <t>J - 400 à J - 399</t>
  </si>
  <si>
    <t>J - 401 à J - 400</t>
  </si>
  <si>
    <t>J - 402 à J - 401</t>
  </si>
  <si>
    <t>J - 403 à J - 402</t>
  </si>
  <si>
    <t>J - 404 à J - 403</t>
  </si>
  <si>
    <t>J - 405 à J - 404</t>
  </si>
  <si>
    <t>J - 406 à J - 405</t>
  </si>
  <si>
    <t>J - 407 à J - 406</t>
  </si>
  <si>
    <t>J - 408 à J - 407</t>
  </si>
  <si>
    <t>J - 409 à J - 408</t>
  </si>
  <si>
    <t>J - 410 à J - 409</t>
  </si>
  <si>
    <t>J - 411 à J - 410</t>
  </si>
  <si>
    <t>J - 412 à J - 411</t>
  </si>
  <si>
    <t>J - 413 à J - 412</t>
  </si>
  <si>
    <t>J - 414 à J - 413</t>
  </si>
  <si>
    <t>J - 415 à J - 414</t>
  </si>
  <si>
    <t>J - 416 à J - 415</t>
  </si>
  <si>
    <t>J - 417 à J - 416</t>
  </si>
  <si>
    <t>J - 418 à J - 417</t>
  </si>
  <si>
    <t>J - 419 à J - 418</t>
  </si>
  <si>
    <t>J - 420 à J - 419</t>
  </si>
  <si>
    <t>J - 421 à J - 420</t>
  </si>
  <si>
    <t>J - 422 à J - 421</t>
  </si>
  <si>
    <t>J - 423 à J - 422</t>
  </si>
  <si>
    <t>J - 424 à J - 423</t>
  </si>
  <si>
    <t>J - 425 à J - 424</t>
  </si>
  <si>
    <t>J - 426 à J - 425</t>
  </si>
  <si>
    <t>J - 427 à J - 426</t>
  </si>
  <si>
    <t>J - 428 à J - 427</t>
  </si>
  <si>
    <t>J - 429 à J - 428</t>
  </si>
  <si>
    <t>J - 430 à J - 429</t>
  </si>
  <si>
    <t>J - 431 à J - 430</t>
  </si>
  <si>
    <t>J - 432 à J - 431</t>
  </si>
  <si>
    <t>J - 433 à J - 432</t>
  </si>
  <si>
    <t>J - 434 à J - 433</t>
  </si>
  <si>
    <t>J - 435 à J - 434</t>
  </si>
  <si>
    <t>J - 436 à J - 435</t>
  </si>
  <si>
    <t>J - 437 à J - 436</t>
  </si>
  <si>
    <t>J - 438 à J - 437</t>
  </si>
  <si>
    <t>J - 439 à J - 438</t>
  </si>
  <si>
    <t>J - 440 à J - 439</t>
  </si>
  <si>
    <t>J - 441 à J - 440</t>
  </si>
  <si>
    <t>J - 442 à J - 441</t>
  </si>
  <si>
    <t>J - 443 à J - 442</t>
  </si>
  <si>
    <t>J - 444 à J - 443</t>
  </si>
  <si>
    <t>J - 445 à J - 444</t>
  </si>
  <si>
    <t>J - 446 à J - 445</t>
  </si>
  <si>
    <t>J - 447 à J - 446</t>
  </si>
  <si>
    <t>J - 448 à J - 447</t>
  </si>
  <si>
    <t>J - 449 à J - 448</t>
  </si>
  <si>
    <t>J - 450 à J - 449</t>
  </si>
  <si>
    <t>J - 451 à J - 450</t>
  </si>
  <si>
    <t>J - 452 à J - 451</t>
  </si>
  <si>
    <t>J - 453 à J - 452</t>
  </si>
  <si>
    <t>J - 454 à J - 453</t>
  </si>
  <si>
    <t>J - 455 à J - 454</t>
  </si>
  <si>
    <t>J - 456 à J - 455</t>
  </si>
  <si>
    <t>J - 457 à J - 456</t>
  </si>
  <si>
    <t>J - 458 à J - 457</t>
  </si>
  <si>
    <t>J - 459 à J - 458</t>
  </si>
  <si>
    <t>J - 460 à J - 459</t>
  </si>
  <si>
    <t>J - 461 à J - 460</t>
  </si>
  <si>
    <t>J - 462 à J - 461</t>
  </si>
  <si>
    <t>J - 463 à J - 462</t>
  </si>
  <si>
    <t>J - 464 à J - 463</t>
  </si>
  <si>
    <t>J - 465 à J - 464</t>
  </si>
  <si>
    <t>J - 466 à J - 465</t>
  </si>
  <si>
    <t>J - 467 à J - 466</t>
  </si>
  <si>
    <t>J - 468 à J - 467</t>
  </si>
  <si>
    <t>J - 469 à J - 468</t>
  </si>
  <si>
    <t>J - 470 à J - 469</t>
  </si>
  <si>
    <t>J - 471 à J - 470</t>
  </si>
  <si>
    <t>J - 472 à J - 471</t>
  </si>
  <si>
    <t>J - 473 à J - 472</t>
  </si>
  <si>
    <t>J - 474 à J - 473</t>
  </si>
  <si>
    <t>J - 475 à J - 474</t>
  </si>
  <si>
    <t>J - 476 à J - 475</t>
  </si>
  <si>
    <t>J - 477 à J - 476</t>
  </si>
  <si>
    <t>J - 478 à J - 477</t>
  </si>
  <si>
    <t>J - 479 à J - 478</t>
  </si>
  <si>
    <t>J - 480 à J - 479</t>
  </si>
  <si>
    <t>J - 481 à J - 480</t>
  </si>
  <si>
    <t>J - 482 à J - 481</t>
  </si>
  <si>
    <t>J - 483 à J - 482</t>
  </si>
  <si>
    <t>J - 484 à J - 483</t>
  </si>
  <si>
    <t>J - 485 à J - 484</t>
  </si>
  <si>
    <t>J - 486 à J - 485</t>
  </si>
  <si>
    <t>J - 487 à J - 486</t>
  </si>
  <si>
    <t>J - 488 à J - 487</t>
  </si>
  <si>
    <t>J - 489 à J - 488</t>
  </si>
  <si>
    <t>J - 490 à J - 489</t>
  </si>
  <si>
    <t>J - 491 à J - 490</t>
  </si>
  <si>
    <t>J - 492 à J - 491</t>
  </si>
  <si>
    <t>J - 493 à J - 492</t>
  </si>
  <si>
    <t>J - 494 à J - 493</t>
  </si>
  <si>
    <t>J - 495 à J - 494</t>
  </si>
  <si>
    <t>J - 496 à J - 495</t>
  </si>
  <si>
    <t>J - 497 à J - 496</t>
  </si>
  <si>
    <t>J - 498 à J - 497</t>
  </si>
  <si>
    <t>J - 499 à J - 498</t>
  </si>
  <si>
    <t>J - 500 à J - 499</t>
  </si>
  <si>
    <t>J - 501 à J - 500</t>
  </si>
  <si>
    <t>J - 502 à J - 501</t>
  </si>
  <si>
    <t>J - 503 à J - 502</t>
  </si>
  <si>
    <t>J - 504 à J - 503</t>
  </si>
  <si>
    <t>J - 505 à J - 504</t>
  </si>
  <si>
    <t>J - 506 à J - 505</t>
  </si>
  <si>
    <t>J - 507 à J - 506</t>
  </si>
  <si>
    <t>J - 508 à J - 507</t>
  </si>
  <si>
    <t>J - 509 à J - 508</t>
  </si>
  <si>
    <t>J - 510 à J - 509</t>
  </si>
  <si>
    <t>J - 511 à J - 510</t>
  </si>
  <si>
    <t>J - 512 à J - 511</t>
  </si>
  <si>
    <t>J - 513 à J - 512</t>
  </si>
  <si>
    <t>J - 514 à J - 513</t>
  </si>
  <si>
    <t>J - 515 à J - 514</t>
  </si>
  <si>
    <t>J - 516 à J - 515</t>
  </si>
  <si>
    <t>J - 517 à J - 516</t>
  </si>
  <si>
    <t>J - 518 à J - 517</t>
  </si>
  <si>
    <t>J - 519 à J - 518</t>
  </si>
  <si>
    <t>J - 520 à J - 519</t>
  </si>
  <si>
    <t>J - 521 à J - 520</t>
  </si>
  <si>
    <t>J - 522 à J - 521</t>
  </si>
  <si>
    <t>J - 523 à J - 522</t>
  </si>
  <si>
    <t>J - 524 à J - 523</t>
  </si>
  <si>
    <t>J - 525 à J - 524</t>
  </si>
  <si>
    <t>J - 526 à J - 525</t>
  </si>
  <si>
    <t>J - 527 à J - 526</t>
  </si>
  <si>
    <t>J - 528 à J - 527</t>
  </si>
  <si>
    <t>J - 529 à J - 528</t>
  </si>
  <si>
    <t>J - 530 à J - 529</t>
  </si>
  <si>
    <t>J - 531 à J - 530</t>
  </si>
  <si>
    <t>J - 532 à J - 531</t>
  </si>
  <si>
    <t>J - 533 à J - 532</t>
  </si>
  <si>
    <t>J - 534 à J - 533</t>
  </si>
  <si>
    <t>J - 535 à J - 534</t>
  </si>
  <si>
    <t>J - 536 à J - 535</t>
  </si>
  <si>
    <t>J - 537 à J - 536</t>
  </si>
  <si>
    <t>J - 538 à J - 537</t>
  </si>
  <si>
    <t>J - 539 à J - 538</t>
  </si>
  <si>
    <t>J - 540 à J - 539</t>
  </si>
  <si>
    <t>J - 541 à J - 540</t>
  </si>
  <si>
    <t>J - 542 à J - 541</t>
  </si>
  <si>
    <t>J - 543 à J - 542</t>
  </si>
  <si>
    <t>J - 544 à J - 543</t>
  </si>
  <si>
    <t>J - 545 à J - 544</t>
  </si>
  <si>
    <t>J - 546 à J - 545</t>
  </si>
  <si>
    <t>J - 547 à J - 546</t>
  </si>
  <si>
    <t>J - 548 à J - 547</t>
  </si>
  <si>
    <t>J - 549 à J - 548</t>
  </si>
  <si>
    <t>J - 550 à J - 549</t>
  </si>
  <si>
    <t>J - 551 à J - 550</t>
  </si>
  <si>
    <t>J - 552 à J - 551</t>
  </si>
  <si>
    <t>J - 553 à J - 552</t>
  </si>
  <si>
    <t>J - 554 à J - 553</t>
  </si>
  <si>
    <t>J - 555 à J - 554</t>
  </si>
  <si>
    <t>J - 556 à J - 555</t>
  </si>
  <si>
    <t>J - 557 à J - 556</t>
  </si>
  <si>
    <t>J - 558 à J - 557</t>
  </si>
  <si>
    <t>J - 559 à J - 558</t>
  </si>
  <si>
    <t>J - 560 à J - 559</t>
  </si>
  <si>
    <t>J - 561 à J - 560</t>
  </si>
  <si>
    <t>J - 562 à J - 561</t>
  </si>
  <si>
    <t>J - 563 à J - 562</t>
  </si>
  <si>
    <t>J - 564 à J - 563</t>
  </si>
  <si>
    <t>J - 565 à J - 564</t>
  </si>
  <si>
    <t>J - 566 à J - 565</t>
  </si>
  <si>
    <t>J - 567 à J - 566</t>
  </si>
  <si>
    <t>J - 568 à J - 567</t>
  </si>
  <si>
    <t>J - 569 à J - 568</t>
  </si>
  <si>
    <t>J - 570 à J - 569</t>
  </si>
  <si>
    <t>J - 571 à J - 570</t>
  </si>
  <si>
    <t>J - 572 à J - 571</t>
  </si>
  <si>
    <t>J - 573 à J - 572</t>
  </si>
  <si>
    <t>J - 574 à J - 573</t>
  </si>
  <si>
    <t>J - 575 à J - 574</t>
  </si>
  <si>
    <t>J - 576 à J - 575</t>
  </si>
  <si>
    <t>J - 577 à J - 576</t>
  </si>
  <si>
    <t>J - 578 à J - 577</t>
  </si>
  <si>
    <t>J - 579 à J - 578</t>
  </si>
  <si>
    <t>J - 580 à J - 579</t>
  </si>
  <si>
    <t>J - 581 à J - 580</t>
  </si>
  <si>
    <t>J - 582 à J - 581</t>
  </si>
  <si>
    <t>J - 583 à J - 582</t>
  </si>
  <si>
    <t>J - 584 à J - 583</t>
  </si>
  <si>
    <t>J - 585 à J - 584</t>
  </si>
  <si>
    <t>J - 586 à J - 585</t>
  </si>
  <si>
    <t>J - 587 à J - 586</t>
  </si>
  <si>
    <t>J - 588 à J - 587</t>
  </si>
  <si>
    <t>J - 589 à J - 588</t>
  </si>
  <si>
    <t>J - 590 à J - 589</t>
  </si>
  <si>
    <t>J - 591 à J - 590</t>
  </si>
  <si>
    <t>J - 592 à J - 591</t>
  </si>
  <si>
    <t>J - 593 à J - 592</t>
  </si>
  <si>
    <t>J - 594 à J - 593</t>
  </si>
  <si>
    <t>J - 595 à J - 594</t>
  </si>
  <si>
    <t>J - 596 à J - 595</t>
  </si>
  <si>
    <t>J - 597 à J - 596</t>
  </si>
  <si>
    <t>J - 598 à J - 597</t>
  </si>
  <si>
    <t>J - 599 à J - 598</t>
  </si>
  <si>
    <t>J - 600 à J - 599</t>
  </si>
  <si>
    <t>J - 601 à J - 600</t>
  </si>
  <si>
    <t>J - 602 à J - 601</t>
  </si>
  <si>
    <t>J - 603 à J - 602</t>
  </si>
  <si>
    <t>J - 604 à J - 603</t>
  </si>
  <si>
    <t>J - 605 à J - 604</t>
  </si>
  <si>
    <t>J - 606 à J - 605</t>
  </si>
  <si>
    <t>J - 607 à J - 606</t>
  </si>
  <si>
    <t>J - 608 à J - 607</t>
  </si>
  <si>
    <t>J - 609 à J - 608</t>
  </si>
  <si>
    <t>J - 610 à J - 609</t>
  </si>
  <si>
    <t>J - 611 à J - 610</t>
  </si>
  <si>
    <t>J - 612 à J - 611</t>
  </si>
  <si>
    <t>J - 613 à J - 612</t>
  </si>
  <si>
    <t>J - 614 à J - 613</t>
  </si>
  <si>
    <t>J - 615 à J - 614</t>
  </si>
  <si>
    <t>J - 616 à J - 615</t>
  </si>
  <si>
    <t>J - 617 à J - 616</t>
  </si>
  <si>
    <t>J - 618 à J - 617</t>
  </si>
  <si>
    <t>J - 619 à J - 618</t>
  </si>
  <si>
    <t>J - 620 à J - 619</t>
  </si>
  <si>
    <t>J - 621 à J - 620</t>
  </si>
  <si>
    <t>J - 622 à J - 621</t>
  </si>
  <si>
    <t>J - 623 à J - 622</t>
  </si>
  <si>
    <t>J - 624 à J - 623</t>
  </si>
  <si>
    <t>J - 625 à J - 624</t>
  </si>
  <si>
    <t>J - 626 à J - 625</t>
  </si>
  <si>
    <t>J - 627 à J - 626</t>
  </si>
  <si>
    <t>J - 628 à J - 627</t>
  </si>
  <si>
    <t>J - 629 à J - 628</t>
  </si>
  <si>
    <t>J - 630 à J - 629</t>
  </si>
  <si>
    <t>J - 631 à J - 630</t>
  </si>
  <si>
    <t>J - 632 à J - 631</t>
  </si>
  <si>
    <t>J - 633 à J - 632</t>
  </si>
  <si>
    <t>J - 634 à J - 633</t>
  </si>
  <si>
    <t>J - 635 à J - 634</t>
  </si>
  <si>
    <t>J - 636 à J - 635</t>
  </si>
  <si>
    <t>J - 637 à J - 636</t>
  </si>
  <si>
    <t>J - 638 à J - 637</t>
  </si>
  <si>
    <t>J - 639 à J - 638</t>
  </si>
  <si>
    <t>J - 640 à J - 639</t>
  </si>
  <si>
    <t>J - 641 à J - 640</t>
  </si>
  <si>
    <t>J - 642 à J - 641</t>
  </si>
  <si>
    <t>J - 643 à J - 642</t>
  </si>
  <si>
    <t>J - 644 à J - 643</t>
  </si>
  <si>
    <t>J - 645 à J - 644</t>
  </si>
  <si>
    <t>J - 646 à J - 645</t>
  </si>
  <si>
    <t>J - 647 à J - 646</t>
  </si>
  <si>
    <t>J - 648 à J - 647</t>
  </si>
  <si>
    <t>J - 649 à J - 648</t>
  </si>
  <si>
    <t>J - 650 à J - 649</t>
  </si>
  <si>
    <t>J - 651 à J - 650</t>
  </si>
  <si>
    <t>J - 652 à J - 651</t>
  </si>
  <si>
    <t>J - 653 à J - 652</t>
  </si>
  <si>
    <t>J - 654 à J - 653</t>
  </si>
  <si>
    <t>J - 655 à J - 654</t>
  </si>
  <si>
    <t>J - 656 à J - 655</t>
  </si>
  <si>
    <t>J - 657 à J - 656</t>
  </si>
  <si>
    <t>J - 658 à J - 657</t>
  </si>
  <si>
    <t>J - 659 à J - 658</t>
  </si>
  <si>
    <t>J - 660 à J - 659</t>
  </si>
  <si>
    <t>J - 661 à J - 660</t>
  </si>
  <si>
    <t>J - 662 à J - 661</t>
  </si>
  <si>
    <t>J - 663 à J - 662</t>
  </si>
  <si>
    <t>J - 664 à J - 663</t>
  </si>
  <si>
    <t>J - 665 à J - 664</t>
  </si>
  <si>
    <t>J - 666 à J - 665</t>
  </si>
  <si>
    <t>J - 667 à J - 666</t>
  </si>
  <si>
    <t>J - 668 à J - 667</t>
  </si>
  <si>
    <t>J - 669 à J - 668</t>
  </si>
  <si>
    <t>J - 670 à J - 669</t>
  </si>
  <si>
    <t>J - 671 à J - 670</t>
  </si>
  <si>
    <t>J - 672 à J - 671</t>
  </si>
  <si>
    <t>J - 673 à J - 672</t>
  </si>
  <si>
    <t>J - 674 à J - 673</t>
  </si>
  <si>
    <t>J - 675 à J - 674</t>
  </si>
  <si>
    <t>J - 676 à J - 675</t>
  </si>
  <si>
    <t>J - 677 à J - 676</t>
  </si>
  <si>
    <t>J - 678 à J - 677</t>
  </si>
  <si>
    <t>J - 679 à J - 678</t>
  </si>
  <si>
    <t>J - 680 à J - 679</t>
  </si>
  <si>
    <t>J - 681 à J - 680</t>
  </si>
  <si>
    <t>J - 682 à J - 681</t>
  </si>
  <si>
    <t>J - 683 à J - 682</t>
  </si>
  <si>
    <t>J - 684 à J - 683</t>
  </si>
  <si>
    <t>J - 685 à J - 684</t>
  </si>
  <si>
    <t>J - 686 à J - 685</t>
  </si>
  <si>
    <t>J - 687 à J - 686</t>
  </si>
  <si>
    <t>J - 688 à J - 687</t>
  </si>
  <si>
    <t>J - 689 à J - 688</t>
  </si>
  <si>
    <t>J - 690 à J - 689</t>
  </si>
  <si>
    <t>J - 691 à J - 690</t>
  </si>
  <si>
    <t>J - 692 à J - 691</t>
  </si>
  <si>
    <t>J - 693 à J - 692</t>
  </si>
  <si>
    <t>J - 694 à J - 693</t>
  </si>
  <si>
    <t>J - 695 à J - 694</t>
  </si>
  <si>
    <t>J - 696 à J - 695</t>
  </si>
  <si>
    <t>J - 697 à J - 696</t>
  </si>
  <si>
    <t>J - 698 à J - 697</t>
  </si>
  <si>
    <t>J - 699 à J - 698</t>
  </si>
  <si>
    <t>J - 700 à J - 699</t>
  </si>
  <si>
    <t>J - 701 à J - 700</t>
  </si>
  <si>
    <t>J - 702 à J - 701</t>
  </si>
  <si>
    <t>J - 703 à J - 702</t>
  </si>
  <si>
    <t>J - 704 à J - 703</t>
  </si>
  <si>
    <t>J - 705 à J - 704</t>
  </si>
  <si>
    <t>J - 706 à J - 705</t>
  </si>
  <si>
    <t>J - 707 à J - 706</t>
  </si>
  <si>
    <t>J - 708 à J - 707</t>
  </si>
  <si>
    <t>J - 709 à J - 708</t>
  </si>
  <si>
    <t>J - 710 à J - 709</t>
  </si>
  <si>
    <t>J - 711 à J - 710</t>
  </si>
  <si>
    <t>J - 712 à J - 711</t>
  </si>
  <si>
    <t>J - 713 à J - 712</t>
  </si>
  <si>
    <t>J - 714 à J - 713</t>
  </si>
  <si>
    <t>J - 715 à J - 714</t>
  </si>
  <si>
    <t>J - 716 à J - 715</t>
  </si>
  <si>
    <t>J - 717 à J - 716</t>
  </si>
  <si>
    <t>J - 718 à J - 717</t>
  </si>
  <si>
    <t>J - 719 à J - 718</t>
  </si>
  <si>
    <t>J - 720 à J - 719</t>
  </si>
  <si>
    <t>J - 721 à J - 720</t>
  </si>
  <si>
    <t>J - 722 à J - 721</t>
  </si>
  <si>
    <t>J - 723 à J - 722</t>
  </si>
  <si>
    <t>J - 724 à J - 723</t>
  </si>
  <si>
    <t>J - 725 à J - 724</t>
  </si>
  <si>
    <t>J - 726 à J - 725</t>
  </si>
  <si>
    <t>J - 727 à J - 726</t>
  </si>
  <si>
    <t>J - 728 à J - 727</t>
  </si>
  <si>
    <t>J - 729 à J - 728</t>
  </si>
  <si>
    <t>J - 730 à J - 729</t>
  </si>
  <si>
    <t>J - 731 à J - 730</t>
  </si>
  <si>
    <t>J - 732 à J - 731</t>
  </si>
  <si>
    <t>J - 733 à J - 732</t>
  </si>
  <si>
    <t>J - 734 à J - 733</t>
  </si>
  <si>
    <t>J - 735 à J - 734</t>
  </si>
  <si>
    <t>J - 736 à J - 735</t>
  </si>
  <si>
    <t>J - 737 à J - 736</t>
  </si>
  <si>
    <t>J - 738 à J - 737</t>
  </si>
  <si>
    <t>J - 739 à J - 738</t>
  </si>
  <si>
    <t>J - 740 à J - 739</t>
  </si>
  <si>
    <t>J - 741 à J - 740</t>
  </si>
  <si>
    <t>J - 742 à J - 741</t>
  </si>
  <si>
    <t>J - 743 à J - 742</t>
  </si>
  <si>
    <t>J - 744 à J - 743</t>
  </si>
  <si>
    <t>J - 745 à J - 744</t>
  </si>
  <si>
    <t>J - 746 à J - 745</t>
  </si>
  <si>
    <t>J - 747 à J - 746</t>
  </si>
  <si>
    <t>J - 748 à J - 747</t>
  </si>
  <si>
    <t>J - 749 à J - 748</t>
  </si>
  <si>
    <t>J - 750 à J - 749</t>
  </si>
  <si>
    <t>J - 751 à J - 750</t>
  </si>
  <si>
    <t>J - 752 à J - 751</t>
  </si>
  <si>
    <t>J - 753 à J - 752</t>
  </si>
  <si>
    <t>J - 754 à J - 753</t>
  </si>
  <si>
    <t>J - 755 à J - 754</t>
  </si>
  <si>
    <t>J - 756 à J - 755</t>
  </si>
  <si>
    <t>J - 757 à J - 756</t>
  </si>
  <si>
    <t>J - 758 à J - 757</t>
  </si>
  <si>
    <t>J - 759 à J - 758</t>
  </si>
  <si>
    <t>J - 760 à J - 759</t>
  </si>
  <si>
    <t>J - 761 à J - 760</t>
  </si>
  <si>
    <t>J - 762 à J - 761</t>
  </si>
  <si>
    <t>J - 763 à J - 762</t>
  </si>
  <si>
    <t>J - 764 à J - 763</t>
  </si>
  <si>
    <t>J - 765 à J - 764</t>
  </si>
  <si>
    <t>J - 766 à J - 765</t>
  </si>
  <si>
    <t>J - 767 à J - 766</t>
  </si>
  <si>
    <t>J - 768 à J - 767</t>
  </si>
  <si>
    <t>J - 769 à J - 768</t>
  </si>
  <si>
    <t>J - 770 à J - 769</t>
  </si>
  <si>
    <t>J - 771 à J - 770</t>
  </si>
  <si>
    <t>J - 772 à J - 771</t>
  </si>
  <si>
    <t>J - 773 à J - 772</t>
  </si>
  <si>
    <t>J - 774 à J - 773</t>
  </si>
  <si>
    <t>J - 775 à J - 774</t>
  </si>
  <si>
    <t>J - 776 à J - 775</t>
  </si>
  <si>
    <t>J - 777 à J - 776</t>
  </si>
  <si>
    <t>J - 778 à J - 777</t>
  </si>
  <si>
    <t>J - 779 à J - 778</t>
  </si>
  <si>
    <t>J - 780 à J - 779</t>
  </si>
  <si>
    <t>J - 781 à J - 780</t>
  </si>
  <si>
    <t>J - 782 à J - 781</t>
  </si>
  <si>
    <t>J - 783 à J - 782</t>
  </si>
  <si>
    <t>J - 784 à J - 783</t>
  </si>
  <si>
    <t>J - 785 à J - 784</t>
  </si>
  <si>
    <t>J - 786 à J - 785</t>
  </si>
  <si>
    <t>J - 787 à J - 786</t>
  </si>
  <si>
    <t>J - 788 à J - 787</t>
  </si>
  <si>
    <t>J - 789 à J - 788</t>
  </si>
  <si>
    <t>J - 790 à J - 789</t>
  </si>
  <si>
    <t>J - 791 à J - 790</t>
  </si>
  <si>
    <t>J - 792 à J - 791</t>
  </si>
  <si>
    <t>J - 793 à J - 792</t>
  </si>
  <si>
    <t>J - 794 à J - 793</t>
  </si>
  <si>
    <t>J - 795 à J - 794</t>
  </si>
  <si>
    <t>J - 796 à J - 795</t>
  </si>
  <si>
    <t>J - 797 à J - 796</t>
  </si>
  <si>
    <t>J - 798 à J - 797</t>
  </si>
  <si>
    <t>J - 799 à J - 798</t>
  </si>
  <si>
    <t>J - 800 à J - 799</t>
  </si>
  <si>
    <t>J - 1 à J</t>
  </si>
  <si>
    <t>En date J</t>
  </si>
  <si>
    <t>volatilité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</si>
</sst>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4" fontId="16" fillId="0" borderId="0" xfId="0" applyNumberFormat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10" fontId="0" fillId="33" borderId="0" xfId="0" applyNumberFormat="1" applyFill="1"/>
    <xf numFmtId="1" fontId="0" fillId="33" borderId="0" xfId="0" applyNumberFormat="1" applyFill="1"/>
    <xf numFmtId="2" fontId="0" fillId="33" borderId="0" xfId="0" applyNumberFormat="1" applyFill="1"/>
    <xf numFmtId="0" fontId="16" fillId="0" borderId="0" xfId="0" applyFont="1" applyAlignment="1">
      <alignment horizontal="center"/>
    </xf>
    <xf numFmtId="10" fontId="0" fillId="34" borderId="0" xfId="0" applyNumberFormat="1" applyFill="1"/>
    <xf numFmtId="2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6"/>
  <sheetViews>
    <sheetView tabSelected="1" workbookViewId="0">
      <pane ySplit="2" topLeftCell="A3" activePane="bottomLeft" state="frozen"/>
      <selection pane="bottomLeft" activeCell="E21" sqref="E21"/>
    </sheetView>
  </sheetViews>
  <sheetFormatPr baseColWidth="10" defaultColWidth="11.453125" defaultRowHeight="14.5" x14ac:dyDescent="0.35"/>
  <cols>
    <col min="1" max="1" width="11.453125" style="1"/>
  </cols>
  <sheetData>
    <row r="1" spans="1:7" x14ac:dyDescent="0.35">
      <c r="A1" s="3"/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</row>
    <row r="2" spans="1:7" x14ac:dyDescent="0.35">
      <c r="A2" s="3" t="s">
        <v>0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</row>
    <row r="3" spans="1:7" x14ac:dyDescent="0.35">
      <c r="A3" s="1" t="s">
        <v>18</v>
      </c>
      <c r="B3" s="13">
        <v>98.042875912172406</v>
      </c>
      <c r="C3" s="13">
        <v>94.310060084583966</v>
      </c>
      <c r="D3" s="13">
        <v>91.971320146970086</v>
      </c>
      <c r="E3" s="13">
        <v>97.318502843578784</v>
      </c>
      <c r="F3" s="13">
        <v>121.87519716168259</v>
      </c>
      <c r="G3" s="1"/>
    </row>
    <row r="4" spans="1:7" x14ac:dyDescent="0.35">
      <c r="A4" s="1" t="s">
        <v>19</v>
      </c>
      <c r="B4" s="13">
        <v>98.29809905801487</v>
      </c>
      <c r="C4" s="13">
        <v>94.026055492462277</v>
      </c>
      <c r="D4" s="13">
        <v>92.159896282532685</v>
      </c>
      <c r="E4" s="13">
        <v>97.167273127554012</v>
      </c>
      <c r="F4" s="13">
        <v>121.70050908768714</v>
      </c>
      <c r="G4" s="1"/>
    </row>
    <row r="5" spans="1:7" x14ac:dyDescent="0.35">
      <c r="A5" s="1" t="s">
        <v>20</v>
      </c>
      <c r="B5" s="13">
        <v>98.166221271592278</v>
      </c>
      <c r="C5" s="13">
        <v>94.094144940035605</v>
      </c>
      <c r="D5" s="13">
        <v>92.106885090521388</v>
      </c>
      <c r="E5" s="13">
        <v>97.112765438112632</v>
      </c>
      <c r="F5" s="13">
        <v>121.57607454384588</v>
      </c>
      <c r="G5" s="1"/>
    </row>
    <row r="6" spans="1:7" x14ac:dyDescent="0.35">
      <c r="A6" s="1" t="s">
        <v>21</v>
      </c>
      <c r="B6" s="13">
        <v>98.113060949016258</v>
      </c>
      <c r="C6" s="13">
        <v>94.067413883395119</v>
      </c>
      <c r="D6" s="13">
        <v>92.343929428954169</v>
      </c>
      <c r="E6" s="13">
        <v>96.997932283513975</v>
      </c>
      <c r="F6" s="13">
        <v>121.77367213153133</v>
      </c>
      <c r="G6" s="1"/>
    </row>
    <row r="7" spans="1:7" x14ac:dyDescent="0.35">
      <c r="A7" s="1" t="s">
        <v>22</v>
      </c>
      <c r="B7" s="13">
        <v>98.136726866014968</v>
      </c>
      <c r="C7" s="13">
        <v>94.142643643573635</v>
      </c>
      <c r="D7" s="13">
        <v>92.811072233640076</v>
      </c>
      <c r="E7" s="13">
        <v>97.094272739580219</v>
      </c>
      <c r="F7" s="13">
        <v>121.93925563170882</v>
      </c>
      <c r="G7" s="1"/>
    </row>
    <row r="8" spans="1:7" x14ac:dyDescent="0.35">
      <c r="A8" s="1" t="s">
        <v>23</v>
      </c>
      <c r="B8" s="13">
        <v>98.213547629233901</v>
      </c>
      <c r="C8" s="13">
        <v>93.950547268710537</v>
      </c>
      <c r="D8" s="13">
        <v>92.717770310529431</v>
      </c>
      <c r="E8" s="13">
        <v>96.580372909133004</v>
      </c>
      <c r="F8" s="13">
        <v>121.27720680829836</v>
      </c>
      <c r="G8" s="1"/>
    </row>
    <row r="9" spans="1:7" x14ac:dyDescent="0.35">
      <c r="A9" s="1" t="s">
        <v>24</v>
      </c>
      <c r="B9" s="13">
        <v>98.206951585004077</v>
      </c>
      <c r="C9" s="13">
        <v>93.912490952747604</v>
      </c>
      <c r="D9" s="13">
        <v>92.31979841531313</v>
      </c>
      <c r="E9" s="13">
        <v>96.795618302081209</v>
      </c>
      <c r="F9" s="13">
        <v>121.58028243033532</v>
      </c>
      <c r="G9" s="1"/>
    </row>
    <row r="10" spans="1:7" x14ac:dyDescent="0.35">
      <c r="A10" s="1" t="s">
        <v>25</v>
      </c>
      <c r="B10" s="13">
        <v>98.143068459935776</v>
      </c>
      <c r="C10" s="13">
        <v>93.940866868200658</v>
      </c>
      <c r="D10" s="13">
        <v>92.196999068680896</v>
      </c>
      <c r="E10" s="13">
        <v>96.677249766938431</v>
      </c>
      <c r="F10" s="13">
        <v>122.33477850759711</v>
      </c>
      <c r="G10" s="1"/>
    </row>
    <row r="11" spans="1:7" x14ac:dyDescent="0.35">
      <c r="A11" s="1" t="s">
        <v>26</v>
      </c>
      <c r="B11" s="13">
        <v>98.129116870004211</v>
      </c>
      <c r="C11" s="13">
        <v>94.105050661557613</v>
      </c>
      <c r="D11" s="13">
        <v>91.826213504350761</v>
      </c>
      <c r="E11" s="13">
        <v>96.879925272478118</v>
      </c>
      <c r="F11" s="13">
        <v>123.07715057299913</v>
      </c>
      <c r="G11" s="1"/>
    </row>
    <row r="12" spans="1:7" x14ac:dyDescent="0.35">
      <c r="A12" s="1" t="s">
        <v>27</v>
      </c>
      <c r="B12" s="13">
        <v>98.215754450096796</v>
      </c>
      <c r="C12" s="13">
        <v>93.813767956616871</v>
      </c>
      <c r="D12" s="13">
        <v>91.781942195728973</v>
      </c>
      <c r="E12" s="13">
        <v>96.825246183447888</v>
      </c>
      <c r="F12" s="13">
        <v>122.28762486651779</v>
      </c>
      <c r="G12" s="1"/>
    </row>
    <row r="13" spans="1:7" x14ac:dyDescent="0.35">
      <c r="A13" s="1" t="s">
        <v>28</v>
      </c>
      <c r="B13" s="13">
        <v>98.125212537425284</v>
      </c>
      <c r="C13" s="13">
        <v>93.843638886155077</v>
      </c>
      <c r="D13" s="13">
        <v>91.893634855522308</v>
      </c>
      <c r="E13" s="13">
        <v>96.637465575341992</v>
      </c>
      <c r="F13" s="13">
        <v>122.43991301968248</v>
      </c>
      <c r="G13" s="1"/>
    </row>
    <row r="14" spans="1:7" x14ac:dyDescent="0.35">
      <c r="A14" s="1" t="s">
        <v>29</v>
      </c>
      <c r="B14" s="13">
        <v>98.044563922289854</v>
      </c>
      <c r="C14" s="13">
        <v>93.767941194507515</v>
      </c>
      <c r="D14" s="13">
        <v>91.866421139940527</v>
      </c>
      <c r="E14" s="13">
        <v>96.709882363476169</v>
      </c>
      <c r="F14" s="13">
        <v>122.84562493254376</v>
      </c>
      <c r="G14" s="1"/>
    </row>
    <row r="15" spans="1:7" x14ac:dyDescent="0.35">
      <c r="A15" s="1" t="s">
        <v>30</v>
      </c>
      <c r="B15" s="13">
        <v>97.981593094581427</v>
      </c>
      <c r="C15" s="13">
        <v>93.653864520666843</v>
      </c>
      <c r="D15" s="13">
        <v>91.694454830194388</v>
      </c>
      <c r="E15" s="13">
        <v>96.369830069836794</v>
      </c>
      <c r="F15" s="13">
        <v>123.0309815005205</v>
      </c>
      <c r="G15" s="1"/>
    </row>
    <row r="16" spans="1:7" x14ac:dyDescent="0.35">
      <c r="A16" s="1" t="s">
        <v>31</v>
      </c>
      <c r="B16" s="13">
        <v>97.909681677564976</v>
      </c>
      <c r="C16" s="13">
        <v>93.454056621202838</v>
      </c>
      <c r="D16" s="13">
        <v>91.95368762254634</v>
      </c>
      <c r="E16" s="13">
        <v>96.561110261737795</v>
      </c>
      <c r="F16" s="13">
        <v>122.29382660763987</v>
      </c>
      <c r="G16" s="1"/>
    </row>
    <row r="17" spans="1:7" x14ac:dyDescent="0.35">
      <c r="A17" s="1" t="s">
        <v>32</v>
      </c>
      <c r="B17" s="13">
        <v>97.846978436588017</v>
      </c>
      <c r="C17" s="13">
        <v>93.370811304922555</v>
      </c>
      <c r="D17" s="13">
        <v>91.879098664834814</v>
      </c>
      <c r="E17" s="13">
        <v>96.55876141427818</v>
      </c>
      <c r="F17" s="13">
        <v>122.22185458508119</v>
      </c>
      <c r="G17" s="1"/>
    </row>
    <row r="18" spans="1:7" x14ac:dyDescent="0.35">
      <c r="A18" s="1" t="s">
        <v>33</v>
      </c>
      <c r="B18" s="13">
        <v>97.799494012276682</v>
      </c>
      <c r="C18" s="13">
        <v>93.367888384443049</v>
      </c>
      <c r="D18" s="13">
        <v>91.961207493652722</v>
      </c>
      <c r="E18" s="13">
        <v>96.666569412832857</v>
      </c>
      <c r="F18" s="13">
        <v>121.22974152061866</v>
      </c>
      <c r="G18" s="1"/>
    </row>
    <row r="19" spans="1:7" x14ac:dyDescent="0.35">
      <c r="A19" s="1" t="s">
        <v>34</v>
      </c>
      <c r="B19" s="13">
        <v>97.749081596979451</v>
      </c>
      <c r="C19" s="13">
        <v>93.468410557062697</v>
      </c>
      <c r="D19" s="13">
        <v>92.08281608574454</v>
      </c>
      <c r="E19" s="13">
        <v>96.780893813434744</v>
      </c>
      <c r="F19" s="13">
        <v>121.16240469881275</v>
      </c>
      <c r="G19" s="1"/>
    </row>
    <row r="20" spans="1:7" x14ac:dyDescent="0.35">
      <c r="A20" s="1" t="s">
        <v>35</v>
      </c>
      <c r="B20" s="13">
        <v>97.623540816831806</v>
      </c>
      <c r="C20" s="13">
        <v>93.521030203719931</v>
      </c>
      <c r="D20" s="13">
        <v>92.229340469937725</v>
      </c>
      <c r="E20" s="13">
        <v>96.93595354996593</v>
      </c>
      <c r="F20" s="13">
        <v>120.94892259893527</v>
      </c>
      <c r="G20" s="1"/>
    </row>
    <row r="21" spans="1:7" x14ac:dyDescent="0.35">
      <c r="A21" s="1" t="s">
        <v>36</v>
      </c>
      <c r="B21" s="13">
        <v>97.589890130405706</v>
      </c>
      <c r="C21" s="13">
        <v>93.137883361615849</v>
      </c>
      <c r="D21" s="13">
        <v>91.978701779510459</v>
      </c>
      <c r="E21" s="13">
        <v>96.541096282303045</v>
      </c>
      <c r="F21" s="13">
        <v>120.01753808909638</v>
      </c>
      <c r="G21" s="1"/>
    </row>
    <row r="22" spans="1:7" x14ac:dyDescent="0.35">
      <c r="A22" s="1" t="s">
        <v>37</v>
      </c>
      <c r="B22" s="13">
        <v>97.533114115161055</v>
      </c>
      <c r="C22" s="13">
        <v>93.336316804448217</v>
      </c>
      <c r="D22" s="13">
        <v>92.097315057158369</v>
      </c>
      <c r="E22" s="13">
        <v>97.194821229544033</v>
      </c>
      <c r="F22" s="13">
        <v>119.74267034806947</v>
      </c>
      <c r="G22" s="1"/>
    </row>
    <row r="23" spans="1:7" x14ac:dyDescent="0.35">
      <c r="A23" s="1" t="s">
        <v>38</v>
      </c>
      <c r="B23" s="13">
        <v>97.532866888063936</v>
      </c>
      <c r="C23" s="13">
        <v>93.328668793184036</v>
      </c>
      <c r="D23" s="13">
        <v>92.050360730916069</v>
      </c>
      <c r="E23" s="13">
        <v>97.555422657658212</v>
      </c>
      <c r="F23" s="13">
        <v>119.86711226885348</v>
      </c>
      <c r="G23" s="1"/>
    </row>
    <row r="24" spans="1:7" x14ac:dyDescent="0.35">
      <c r="A24" s="1" t="s">
        <v>39</v>
      </c>
      <c r="B24" s="13">
        <v>97.468349829399088</v>
      </c>
      <c r="C24" s="13">
        <v>93.2805236565287</v>
      </c>
      <c r="D24" s="13">
        <v>92.009090492853588</v>
      </c>
      <c r="E24" s="13">
        <v>96.928674671021156</v>
      </c>
      <c r="F24" s="13">
        <v>119.64126733762454</v>
      </c>
      <c r="G24" s="1"/>
    </row>
    <row r="25" spans="1:7" x14ac:dyDescent="0.35">
      <c r="A25" s="1" t="s">
        <v>40</v>
      </c>
      <c r="B25" s="13">
        <v>97.385515583320228</v>
      </c>
      <c r="C25" s="13">
        <v>93.01927065649086</v>
      </c>
      <c r="D25" s="13">
        <v>91.715424745283656</v>
      </c>
      <c r="E25" s="13">
        <v>97.263205203232147</v>
      </c>
      <c r="F25" s="13">
        <v>120.51192977628394</v>
      </c>
      <c r="G25" s="1"/>
    </row>
    <row r="26" spans="1:7" x14ac:dyDescent="0.35">
      <c r="A26" s="1" t="s">
        <v>41</v>
      </c>
      <c r="B26" s="13">
        <v>97.424753154013004</v>
      </c>
      <c r="C26" s="13">
        <v>92.913944704633593</v>
      </c>
      <c r="D26" s="13">
        <v>91.365915579734136</v>
      </c>
      <c r="E26" s="13">
        <v>97.361442350086605</v>
      </c>
      <c r="F26" s="13">
        <v>120.35355876234659</v>
      </c>
      <c r="G26" s="1"/>
    </row>
    <row r="27" spans="1:7" x14ac:dyDescent="0.35">
      <c r="A27" s="1" t="s">
        <v>42</v>
      </c>
      <c r="B27" s="13">
        <v>97.375786318958845</v>
      </c>
      <c r="C27" s="13">
        <v>92.993585525456353</v>
      </c>
      <c r="D27" s="13">
        <v>91.672877787592839</v>
      </c>
      <c r="E27" s="13">
        <v>97.203235987824698</v>
      </c>
      <c r="F27" s="13">
        <v>120.28735653314237</v>
      </c>
      <c r="G27" s="1"/>
    </row>
    <row r="28" spans="1:7" x14ac:dyDescent="0.35">
      <c r="A28" s="1" t="s">
        <v>43</v>
      </c>
      <c r="B28" s="13">
        <v>97.385725826422942</v>
      </c>
      <c r="C28" s="13">
        <v>93.011549743664432</v>
      </c>
      <c r="D28" s="13">
        <v>91.856787423267335</v>
      </c>
      <c r="E28" s="13">
        <v>97.350635385947939</v>
      </c>
      <c r="F28" s="13">
        <v>119.4878427205192</v>
      </c>
      <c r="G28" s="1"/>
    </row>
    <row r="29" spans="1:7" x14ac:dyDescent="0.35">
      <c r="A29" s="1" t="s">
        <v>44</v>
      </c>
      <c r="B29" s="13">
        <v>97.124779139779406</v>
      </c>
      <c r="C29" s="13">
        <v>93.159781500130904</v>
      </c>
      <c r="D29" s="13">
        <v>91.948891456788772</v>
      </c>
      <c r="E29" s="13">
        <v>97.697246712560542</v>
      </c>
      <c r="F29" s="13">
        <v>119.58201655043707</v>
      </c>
      <c r="G29" s="1"/>
    </row>
    <row r="30" spans="1:7" x14ac:dyDescent="0.35">
      <c r="A30" s="1" t="s">
        <v>45</v>
      </c>
      <c r="B30" s="13">
        <v>97.182120053461773</v>
      </c>
      <c r="C30" s="13">
        <v>93.125897949650962</v>
      </c>
      <c r="D30" s="13">
        <v>92.315472164782435</v>
      </c>
      <c r="E30" s="13">
        <v>97.723887738250269</v>
      </c>
      <c r="F30" s="13">
        <v>119.01893983010261</v>
      </c>
      <c r="G30" s="1"/>
    </row>
    <row r="31" spans="1:7" x14ac:dyDescent="0.35">
      <c r="A31" s="1" t="s">
        <v>46</v>
      </c>
      <c r="B31" s="13">
        <v>97.313059148678661</v>
      </c>
      <c r="C31" s="13">
        <v>93.425625136427627</v>
      </c>
      <c r="D31" s="13">
        <v>92.079915784338183</v>
      </c>
      <c r="E31" s="13">
        <v>97.360713989481027</v>
      </c>
      <c r="F31" s="13">
        <v>119.12003331695773</v>
      </c>
      <c r="G31" s="1"/>
    </row>
    <row r="32" spans="1:7" x14ac:dyDescent="0.35">
      <c r="A32" s="1" t="s">
        <v>47</v>
      </c>
      <c r="B32" s="13">
        <v>97.318222827286775</v>
      </c>
      <c r="C32" s="13">
        <v>93.282536121264201</v>
      </c>
      <c r="D32" s="13">
        <v>92.223788171466808</v>
      </c>
      <c r="E32" s="13">
        <v>97.420886666324932</v>
      </c>
      <c r="F32" s="13">
        <v>118.80888291355384</v>
      </c>
      <c r="G32" s="1"/>
    </row>
    <row r="33" spans="1:7" x14ac:dyDescent="0.35">
      <c r="A33" s="1" t="s">
        <v>48</v>
      </c>
      <c r="B33" s="13">
        <v>97.494927757216033</v>
      </c>
      <c r="C33" s="13">
        <v>93.30070912939847</v>
      </c>
      <c r="D33" s="13">
        <v>92.612506428415031</v>
      </c>
      <c r="E33" s="13">
        <v>96.806114122542326</v>
      </c>
      <c r="F33" s="13">
        <v>118.65044062050883</v>
      </c>
      <c r="G33" s="1"/>
    </row>
    <row r="34" spans="1:7" x14ac:dyDescent="0.35">
      <c r="A34" s="1" t="s">
        <v>49</v>
      </c>
      <c r="B34" s="13">
        <v>97.541389858076258</v>
      </c>
      <c r="C34" s="13">
        <v>93.269824865001851</v>
      </c>
      <c r="D34" s="13">
        <v>93.100358673498135</v>
      </c>
      <c r="E34" s="13">
        <v>96.593491867843881</v>
      </c>
      <c r="F34" s="13">
        <v>118.43310845539851</v>
      </c>
      <c r="G34" s="1"/>
    </row>
    <row r="35" spans="1:7" x14ac:dyDescent="0.35">
      <c r="A35" s="1" t="s">
        <v>50</v>
      </c>
      <c r="B35" s="13">
        <v>97.540879161927549</v>
      </c>
      <c r="C35" s="13">
        <v>93.281032722420306</v>
      </c>
      <c r="D35" s="13">
        <v>92.674944339760586</v>
      </c>
      <c r="E35" s="13">
        <v>96.705606382758376</v>
      </c>
      <c r="F35" s="13">
        <v>118.41362469747087</v>
      </c>
      <c r="G35" s="1"/>
    </row>
    <row r="36" spans="1:7" x14ac:dyDescent="0.35">
      <c r="A36" s="1" t="s">
        <v>51</v>
      </c>
      <c r="B36" s="13">
        <v>97.440835934298335</v>
      </c>
      <c r="C36" s="13">
        <v>93.271323325754949</v>
      </c>
      <c r="D36" s="13">
        <v>92.921066874620749</v>
      </c>
      <c r="E36" s="13">
        <v>96.165176032151365</v>
      </c>
      <c r="F36" s="13">
        <v>119.18699842594334</v>
      </c>
      <c r="G36" s="1"/>
    </row>
    <row r="37" spans="1:7" x14ac:dyDescent="0.35">
      <c r="A37" s="1" t="s">
        <v>52</v>
      </c>
      <c r="B37" s="13">
        <v>97.620582970054627</v>
      </c>
      <c r="C37" s="13">
        <v>93.076434314241709</v>
      </c>
      <c r="D37" s="13">
        <v>92.963337848509326</v>
      </c>
      <c r="E37" s="13">
        <v>96.130933073807867</v>
      </c>
      <c r="F37" s="13">
        <v>119.57716643545493</v>
      </c>
      <c r="G37" s="1"/>
    </row>
    <row r="38" spans="1:7" x14ac:dyDescent="0.35">
      <c r="A38" s="1" t="s">
        <v>53</v>
      </c>
      <c r="B38" s="13">
        <v>97.562531108307553</v>
      </c>
      <c r="C38" s="13">
        <v>93.060094323155695</v>
      </c>
      <c r="D38" s="13">
        <v>93.070408183706945</v>
      </c>
      <c r="E38" s="13">
        <v>95.823028905619381</v>
      </c>
      <c r="F38" s="13">
        <v>118.81526235407514</v>
      </c>
      <c r="G38" s="1"/>
    </row>
    <row r="39" spans="1:7" x14ac:dyDescent="0.35">
      <c r="A39" s="1" t="s">
        <v>54</v>
      </c>
      <c r="B39" s="13">
        <v>97.474341305104417</v>
      </c>
      <c r="C39" s="13">
        <v>93.026824681468838</v>
      </c>
      <c r="D39" s="13">
        <v>92.797076248459021</v>
      </c>
      <c r="E39" s="13">
        <v>95.866163874254752</v>
      </c>
      <c r="F39" s="13">
        <v>118.97521961801345</v>
      </c>
      <c r="G39" s="1"/>
    </row>
    <row r="40" spans="1:7" x14ac:dyDescent="0.35">
      <c r="A40" s="1" t="s">
        <v>55</v>
      </c>
      <c r="B40" s="13">
        <v>97.594117719310219</v>
      </c>
      <c r="C40" s="13">
        <v>92.696698998499329</v>
      </c>
      <c r="D40" s="13">
        <v>92.942791633521779</v>
      </c>
      <c r="E40" s="13">
        <v>96.222527121594524</v>
      </c>
      <c r="F40" s="13">
        <v>118.14781249428077</v>
      </c>
      <c r="G40" s="1"/>
    </row>
    <row r="41" spans="1:7" x14ac:dyDescent="0.35">
      <c r="A41" s="1" t="s">
        <v>56</v>
      </c>
      <c r="B41" s="13">
        <v>97.72047330563062</v>
      </c>
      <c r="C41" s="13">
        <v>92.529829004031228</v>
      </c>
      <c r="D41" s="13">
        <v>92.907275283307783</v>
      </c>
      <c r="E41" s="13">
        <v>95.86033059869149</v>
      </c>
      <c r="F41" s="13">
        <v>119.19282583959509</v>
      </c>
      <c r="G41" s="1"/>
    </row>
    <row r="42" spans="1:7" x14ac:dyDescent="0.35">
      <c r="A42" s="1" t="s">
        <v>57</v>
      </c>
      <c r="B42" s="13">
        <v>97.776695913357059</v>
      </c>
      <c r="C42" s="13">
        <v>92.629561738161371</v>
      </c>
      <c r="D42" s="13">
        <v>93.116877596181752</v>
      </c>
      <c r="E42" s="13">
        <v>96.172412003699378</v>
      </c>
      <c r="F42" s="13">
        <v>119.4314987456405</v>
      </c>
      <c r="G42" s="1"/>
    </row>
    <row r="43" spans="1:7" x14ac:dyDescent="0.35">
      <c r="A43" s="1" t="s">
        <v>58</v>
      </c>
      <c r="B43" s="13">
        <v>98.108476345408619</v>
      </c>
      <c r="C43" s="13">
        <v>92.817277949200488</v>
      </c>
      <c r="D43" s="13">
        <v>92.98197165338955</v>
      </c>
      <c r="E43" s="13">
        <v>95.936827445540288</v>
      </c>
      <c r="F43" s="13">
        <v>119.76476259775922</v>
      </c>
      <c r="G43" s="1"/>
    </row>
    <row r="44" spans="1:7" x14ac:dyDescent="0.35">
      <c r="A44" s="1" t="s">
        <v>59</v>
      </c>
      <c r="B44" s="13">
        <v>98.249472643685152</v>
      </c>
      <c r="C44" s="13">
        <v>92.525830743323993</v>
      </c>
      <c r="D44" s="13">
        <v>93.405019496421389</v>
      </c>
      <c r="E44" s="13">
        <v>95.926023931691844</v>
      </c>
      <c r="F44" s="13">
        <v>119.63550047086433</v>
      </c>
      <c r="G44" s="1"/>
    </row>
    <row r="45" spans="1:7" x14ac:dyDescent="0.35">
      <c r="A45" s="1" t="s">
        <v>60</v>
      </c>
      <c r="B45" s="13">
        <v>98.12794218640289</v>
      </c>
      <c r="C45" s="13">
        <v>92.745334207703081</v>
      </c>
      <c r="D45" s="13">
        <v>93.416695725824638</v>
      </c>
      <c r="E45" s="13">
        <v>95.875419756911953</v>
      </c>
      <c r="F45" s="13">
        <v>120.38622931927252</v>
      </c>
      <c r="G45" s="1"/>
    </row>
    <row r="46" spans="1:7" x14ac:dyDescent="0.35">
      <c r="A46" s="1" t="s">
        <v>61</v>
      </c>
      <c r="B46" s="13">
        <v>98.209856497558263</v>
      </c>
      <c r="C46" s="13">
        <v>93.061487006351285</v>
      </c>
      <c r="D46" s="13">
        <v>93.860950383835359</v>
      </c>
      <c r="E46" s="13">
        <v>95.918591697900837</v>
      </c>
      <c r="F46" s="13">
        <v>120.03173445604102</v>
      </c>
      <c r="G46" s="1"/>
    </row>
    <row r="47" spans="1:7" x14ac:dyDescent="0.35">
      <c r="A47" s="1" t="s">
        <v>62</v>
      </c>
      <c r="B47" s="13">
        <v>98.1765703414477</v>
      </c>
      <c r="C47" s="13">
        <v>93.073808452416472</v>
      </c>
      <c r="D47" s="13">
        <v>93.832532010545165</v>
      </c>
      <c r="E47" s="13">
        <v>95.97690481943377</v>
      </c>
      <c r="F47" s="13">
        <v>119.80112628510756</v>
      </c>
      <c r="G47" s="1"/>
    </row>
    <row r="48" spans="1:7" x14ac:dyDescent="0.35">
      <c r="A48" s="1" t="s">
        <v>63</v>
      </c>
      <c r="B48" s="13">
        <v>98.189235283531048</v>
      </c>
      <c r="C48" s="13">
        <v>92.891204022917933</v>
      </c>
      <c r="D48" s="13">
        <v>94.033750022323687</v>
      </c>
      <c r="E48" s="13">
        <v>96.210128057875579</v>
      </c>
      <c r="F48" s="13">
        <v>119.2241721145523</v>
      </c>
      <c r="G48" s="1"/>
    </row>
    <row r="49" spans="1:7" x14ac:dyDescent="0.35">
      <c r="A49" s="1" t="s">
        <v>64</v>
      </c>
      <c r="B49" s="13">
        <v>98.264501801148327</v>
      </c>
      <c r="C49" s="13">
        <v>92.874624102435192</v>
      </c>
      <c r="D49" s="13">
        <v>93.737112843755398</v>
      </c>
      <c r="E49" s="13">
        <v>96.278059646195928</v>
      </c>
      <c r="F49" s="13">
        <v>119.35975453491167</v>
      </c>
      <c r="G49" s="1"/>
    </row>
    <row r="50" spans="1:7" x14ac:dyDescent="0.35">
      <c r="A50" s="1" t="s">
        <v>65</v>
      </c>
      <c r="B50" s="13">
        <v>98.454874713973737</v>
      </c>
      <c r="C50" s="13">
        <v>92.811988910712131</v>
      </c>
      <c r="D50" s="13">
        <v>93.912330692522914</v>
      </c>
      <c r="E50" s="13">
        <v>96.10716213225507</v>
      </c>
      <c r="F50" s="13">
        <v>118.85592050729124</v>
      </c>
      <c r="G50" s="1"/>
    </row>
    <row r="51" spans="1:7" x14ac:dyDescent="0.35">
      <c r="A51" s="1" t="s">
        <v>66</v>
      </c>
      <c r="B51" s="13">
        <v>98.705659566198122</v>
      </c>
      <c r="C51" s="13">
        <v>93.040928961971176</v>
      </c>
      <c r="D51" s="13">
        <v>93.468747574684102</v>
      </c>
      <c r="E51" s="13">
        <v>96.273694133757715</v>
      </c>
      <c r="F51" s="13">
        <v>119.07833236960899</v>
      </c>
      <c r="G51" s="1"/>
    </row>
    <row r="52" spans="1:7" x14ac:dyDescent="0.35">
      <c r="A52" s="1" t="s">
        <v>67</v>
      </c>
      <c r="B52" s="13">
        <v>98.747692637297405</v>
      </c>
      <c r="C52" s="13">
        <v>92.837763379855673</v>
      </c>
      <c r="D52" s="13">
        <v>93.13198827174817</v>
      </c>
      <c r="E52" s="13">
        <v>96.736020121936477</v>
      </c>
      <c r="F52" s="13">
        <v>118.94607677695318</v>
      </c>
      <c r="G52" s="1"/>
    </row>
    <row r="53" spans="1:7" x14ac:dyDescent="0.35">
      <c r="A53" s="1" t="s">
        <v>68</v>
      </c>
      <c r="B53" s="13">
        <v>98.456666204866323</v>
      </c>
      <c r="C53" s="13">
        <v>92.564609986462557</v>
      </c>
      <c r="D53" s="13">
        <v>92.943437736406196</v>
      </c>
      <c r="E53" s="13">
        <v>96.598733933630498</v>
      </c>
      <c r="F53" s="13">
        <v>119.08939643592564</v>
      </c>
      <c r="G53" s="1"/>
    </row>
    <row r="54" spans="1:7" x14ac:dyDescent="0.35">
      <c r="A54" s="1" t="s">
        <v>69</v>
      </c>
      <c r="B54" s="13">
        <v>98.704987819442465</v>
      </c>
      <c r="C54" s="13">
        <v>92.705582345018257</v>
      </c>
      <c r="D54" s="13">
        <v>92.661816401468144</v>
      </c>
      <c r="E54" s="13">
        <v>96.92191033552227</v>
      </c>
      <c r="F54" s="13">
        <v>118.99004146550506</v>
      </c>
      <c r="G54" s="1"/>
    </row>
    <row r="55" spans="1:7" x14ac:dyDescent="0.35">
      <c r="A55" s="1" t="s">
        <v>70</v>
      </c>
      <c r="B55" s="13">
        <v>98.611708382208022</v>
      </c>
      <c r="C55" s="13">
        <v>92.99537484659426</v>
      </c>
      <c r="D55" s="13">
        <v>92.784408482637062</v>
      </c>
      <c r="E55" s="13">
        <v>96.685169031220354</v>
      </c>
      <c r="F55" s="13">
        <v>119.09423121482426</v>
      </c>
      <c r="G55" s="1"/>
    </row>
    <row r="56" spans="1:7" x14ac:dyDescent="0.35">
      <c r="A56" s="1" t="s">
        <v>71</v>
      </c>
      <c r="B56" s="13">
        <v>98.765934437086202</v>
      </c>
      <c r="C56" s="13">
        <v>92.761620079131873</v>
      </c>
      <c r="D56" s="13">
        <v>93.176461040000021</v>
      </c>
      <c r="E56" s="13">
        <v>96.508267166625828</v>
      </c>
      <c r="F56" s="13">
        <v>119.28818997534626</v>
      </c>
      <c r="G56" s="1"/>
    </row>
    <row r="57" spans="1:7" x14ac:dyDescent="0.35">
      <c r="A57" s="1" t="s">
        <v>72</v>
      </c>
      <c r="B57" s="13">
        <v>98.76947720078806</v>
      </c>
      <c r="C57" s="13">
        <v>92.507768440791352</v>
      </c>
      <c r="D57" s="13">
        <v>93.322212521346614</v>
      </c>
      <c r="E57" s="13">
        <v>96.5426845945655</v>
      </c>
      <c r="F57" s="13">
        <v>119.53919789201666</v>
      </c>
      <c r="G57" s="1"/>
    </row>
    <row r="58" spans="1:7" x14ac:dyDescent="0.35">
      <c r="A58" s="1" t="s">
        <v>73</v>
      </c>
      <c r="B58" s="13">
        <v>98.784775799879881</v>
      </c>
      <c r="C58" s="13">
        <v>92.700336555452949</v>
      </c>
      <c r="D58" s="13">
        <v>93.702939872759828</v>
      </c>
      <c r="E58" s="13">
        <v>97.304222765924422</v>
      </c>
      <c r="F58" s="13">
        <v>119.31424291104626</v>
      </c>
      <c r="G58" s="1"/>
    </row>
    <row r="59" spans="1:7" x14ac:dyDescent="0.35">
      <c r="A59" s="1" t="s">
        <v>74</v>
      </c>
      <c r="B59" s="13">
        <v>98.721483097063455</v>
      </c>
      <c r="C59" s="13">
        <v>92.742912488165572</v>
      </c>
      <c r="D59" s="13">
        <v>93.78510003109939</v>
      </c>
      <c r="E59" s="13">
        <v>96.922912306324164</v>
      </c>
      <c r="F59" s="13">
        <v>119.94177680273978</v>
      </c>
      <c r="G59" s="1"/>
    </row>
    <row r="60" spans="1:7" x14ac:dyDescent="0.35">
      <c r="A60" s="1" t="s">
        <v>75</v>
      </c>
      <c r="B60" s="13">
        <v>98.884348173381511</v>
      </c>
      <c r="C60" s="13">
        <v>92.568325102003044</v>
      </c>
      <c r="D60" s="13">
        <v>93.449000001743386</v>
      </c>
      <c r="E60" s="13">
        <v>97.015878741287978</v>
      </c>
      <c r="F60" s="13">
        <v>119.24069616337384</v>
      </c>
      <c r="G60" s="1"/>
    </row>
    <row r="61" spans="1:7" x14ac:dyDescent="0.35">
      <c r="A61" s="1" t="s">
        <v>76</v>
      </c>
      <c r="B61" s="13">
        <v>98.905002823367624</v>
      </c>
      <c r="C61" s="13">
        <v>92.659739617976044</v>
      </c>
      <c r="D61" s="13">
        <v>93.931780466851109</v>
      </c>
      <c r="E61" s="13">
        <v>97.01471023092769</v>
      </c>
      <c r="F61" s="13">
        <v>119.38887547371479</v>
      </c>
      <c r="G61" s="1"/>
    </row>
    <row r="62" spans="1:7" x14ac:dyDescent="0.35">
      <c r="A62" s="1" t="s">
        <v>77</v>
      </c>
      <c r="B62" s="13">
        <v>98.91032289088497</v>
      </c>
      <c r="C62" s="13">
        <v>92.463698278899386</v>
      </c>
      <c r="D62" s="13">
        <v>94.094851286848197</v>
      </c>
      <c r="E62" s="13">
        <v>97.065735598479577</v>
      </c>
      <c r="F62" s="13">
        <v>119.55889709833436</v>
      </c>
      <c r="G62" s="1"/>
    </row>
    <row r="63" spans="1:7" x14ac:dyDescent="0.35">
      <c r="A63" s="1" t="s">
        <v>78</v>
      </c>
      <c r="B63" s="13">
        <v>98.843969180690465</v>
      </c>
      <c r="C63" s="13">
        <v>92.446385485946067</v>
      </c>
      <c r="D63" s="13">
        <v>94.016663444013219</v>
      </c>
      <c r="E63" s="13">
        <v>97.048325700648093</v>
      </c>
      <c r="F63" s="13">
        <v>119.82161334481529</v>
      </c>
      <c r="G63" s="1"/>
    </row>
    <row r="64" spans="1:7" x14ac:dyDescent="0.35">
      <c r="A64" s="1" t="s">
        <v>79</v>
      </c>
      <c r="B64" s="13">
        <v>99.021404420319428</v>
      </c>
      <c r="C64" s="13">
        <v>92.450569680365504</v>
      </c>
      <c r="D64" s="13">
        <v>94.214194905989586</v>
      </c>
      <c r="E64" s="13">
        <v>96.780314619542864</v>
      </c>
      <c r="F64" s="13">
        <v>120.09131852704725</v>
      </c>
      <c r="G64" s="1"/>
    </row>
    <row r="65" spans="1:7" x14ac:dyDescent="0.35">
      <c r="A65" s="1" t="s">
        <v>80</v>
      </c>
      <c r="B65" s="13">
        <v>98.902363768109126</v>
      </c>
      <c r="C65" s="13">
        <v>92.23230151249858</v>
      </c>
      <c r="D65" s="13">
        <v>93.921870666725468</v>
      </c>
      <c r="E65" s="13">
        <v>97.117459826004264</v>
      </c>
      <c r="F65" s="13">
        <v>120.3197732115147</v>
      </c>
      <c r="G65" s="1"/>
    </row>
    <row r="66" spans="1:7" x14ac:dyDescent="0.35">
      <c r="A66" s="1" t="s">
        <v>81</v>
      </c>
      <c r="B66" s="13">
        <v>98.751012275718253</v>
      </c>
      <c r="C66" s="13">
        <v>92.101601313690907</v>
      </c>
      <c r="D66" s="13">
        <v>94.057001345957858</v>
      </c>
      <c r="E66" s="13">
        <v>97.064511450349457</v>
      </c>
      <c r="F66" s="13">
        <v>120.33563458822292</v>
      </c>
      <c r="G66" s="1"/>
    </row>
    <row r="67" spans="1:7" x14ac:dyDescent="0.35">
      <c r="A67" s="1" t="s">
        <v>82</v>
      </c>
      <c r="B67" s="13">
        <v>98.858875989057438</v>
      </c>
      <c r="C67" s="13">
        <v>92.328492700257826</v>
      </c>
      <c r="D67" s="13">
        <v>94.453912528571379</v>
      </c>
      <c r="E67" s="13">
        <v>96.968108685811984</v>
      </c>
      <c r="F67" s="13">
        <v>119.90628824903091</v>
      </c>
      <c r="G67" s="1"/>
    </row>
    <row r="68" spans="1:7" x14ac:dyDescent="0.35">
      <c r="A68" s="1" t="s">
        <v>83</v>
      </c>
      <c r="B68" s="13">
        <v>98.736556812493561</v>
      </c>
      <c r="C68" s="13">
        <v>92.181431429820279</v>
      </c>
      <c r="D68" s="13">
        <v>94.358243678350831</v>
      </c>
      <c r="E68" s="13">
        <v>96.754889511601888</v>
      </c>
      <c r="F68" s="13">
        <v>120.51980001522627</v>
      </c>
      <c r="G68" s="1"/>
    </row>
    <row r="69" spans="1:7" x14ac:dyDescent="0.35">
      <c r="A69" s="1" t="s">
        <v>84</v>
      </c>
      <c r="B69" s="13">
        <v>98.54291484714588</v>
      </c>
      <c r="C69" s="13">
        <v>91.958547348233978</v>
      </c>
      <c r="D69" s="13">
        <v>94.439492249855178</v>
      </c>
      <c r="E69" s="13">
        <v>97.274542623489111</v>
      </c>
      <c r="F69" s="13">
        <v>120.37104643807945</v>
      </c>
      <c r="G69" s="1"/>
    </row>
    <row r="70" spans="1:7" x14ac:dyDescent="0.35">
      <c r="A70" s="1" t="s">
        <v>85</v>
      </c>
      <c r="B70" s="13">
        <v>98.54000793525914</v>
      </c>
      <c r="C70" s="13">
        <v>91.986396075732316</v>
      </c>
      <c r="D70" s="13">
        <v>94.58583219673811</v>
      </c>
      <c r="E70" s="13">
        <v>97.614271770454863</v>
      </c>
      <c r="F70" s="13">
        <v>119.71040265856689</v>
      </c>
      <c r="G70" s="1"/>
    </row>
    <row r="71" spans="1:7" x14ac:dyDescent="0.35">
      <c r="A71" s="1" t="s">
        <v>86</v>
      </c>
      <c r="B71" s="13">
        <v>98.609626992797956</v>
      </c>
      <c r="C71" s="13">
        <v>91.91970513400554</v>
      </c>
      <c r="D71" s="13">
        <v>94.620513708803045</v>
      </c>
      <c r="E71" s="13">
        <v>98.183945201457362</v>
      </c>
      <c r="F71" s="13">
        <v>119.03244279228417</v>
      </c>
      <c r="G71" s="1"/>
    </row>
    <row r="72" spans="1:7" x14ac:dyDescent="0.35">
      <c r="A72" s="1" t="s">
        <v>87</v>
      </c>
      <c r="B72" s="13">
        <v>98.654543571067137</v>
      </c>
      <c r="C72" s="13">
        <v>91.79550805013497</v>
      </c>
      <c r="D72" s="13">
        <v>94.560892100897661</v>
      </c>
      <c r="E72" s="13">
        <v>98.293511648910012</v>
      </c>
      <c r="F72" s="13">
        <v>119.42480378033017</v>
      </c>
      <c r="G72" s="1"/>
    </row>
    <row r="73" spans="1:7" x14ac:dyDescent="0.35">
      <c r="A73" s="1" t="s">
        <v>88</v>
      </c>
      <c r="B73" s="13">
        <v>98.606548012974514</v>
      </c>
      <c r="C73" s="13">
        <v>92.071673656752537</v>
      </c>
      <c r="D73" s="13">
        <v>94.627962403880545</v>
      </c>
      <c r="E73" s="13">
        <v>98.13004754307336</v>
      </c>
      <c r="F73" s="13">
        <v>120.22124327401873</v>
      </c>
      <c r="G73" s="1"/>
    </row>
    <row r="74" spans="1:7" x14ac:dyDescent="0.35">
      <c r="A74" s="1" t="s">
        <v>89</v>
      </c>
      <c r="B74" s="13">
        <v>98.669731697632756</v>
      </c>
      <c r="C74" s="13">
        <v>92.296564574205277</v>
      </c>
      <c r="D74" s="13">
        <v>94.819070295458118</v>
      </c>
      <c r="E74" s="13">
        <v>98.521651244244467</v>
      </c>
      <c r="F74" s="13">
        <v>120.32902776087691</v>
      </c>
      <c r="G74" s="1"/>
    </row>
    <row r="75" spans="1:7" x14ac:dyDescent="0.35">
      <c r="A75" s="1" t="s">
        <v>90</v>
      </c>
      <c r="B75" s="13">
        <v>98.869231481481521</v>
      </c>
      <c r="C75" s="13">
        <v>92.576065204754926</v>
      </c>
      <c r="D75" s="13">
        <v>95.041282106268042</v>
      </c>
      <c r="E75" s="13">
        <v>98.372687478708968</v>
      </c>
      <c r="F75" s="13">
        <v>120.77139510912129</v>
      </c>
      <c r="G75" s="1"/>
    </row>
    <row r="76" spans="1:7" x14ac:dyDescent="0.35">
      <c r="A76" s="1" t="s">
        <v>91</v>
      </c>
      <c r="B76" s="13">
        <v>98.892592382557893</v>
      </c>
      <c r="C76" s="13">
        <v>92.827582674674332</v>
      </c>
      <c r="D76" s="13">
        <v>94.774368869147608</v>
      </c>
      <c r="E76" s="13">
        <v>98.817562043646348</v>
      </c>
      <c r="F76" s="13">
        <v>119.90312478198146</v>
      </c>
      <c r="G76" s="1"/>
    </row>
    <row r="77" spans="1:7" x14ac:dyDescent="0.35">
      <c r="A77" s="1" t="s">
        <v>92</v>
      </c>
      <c r="B77" s="13">
        <v>98.936639518509423</v>
      </c>
      <c r="C77" s="13">
        <v>93.001392160049647</v>
      </c>
      <c r="D77" s="13">
        <v>93.990877421948213</v>
      </c>
      <c r="E77" s="13">
        <v>99.178529774490286</v>
      </c>
      <c r="F77" s="13">
        <v>119.70658741509928</v>
      </c>
      <c r="G77" s="1"/>
    </row>
    <row r="78" spans="1:7" x14ac:dyDescent="0.35">
      <c r="A78" s="1" t="s">
        <v>93</v>
      </c>
      <c r="B78" s="13">
        <v>98.855046777903993</v>
      </c>
      <c r="C78" s="13">
        <v>92.838952307656683</v>
      </c>
      <c r="D78" s="13">
        <v>93.995246623233015</v>
      </c>
      <c r="E78" s="13">
        <v>99.322205115858708</v>
      </c>
      <c r="F78" s="13">
        <v>119.22327492481739</v>
      </c>
      <c r="G78" s="1"/>
    </row>
    <row r="79" spans="1:7" x14ac:dyDescent="0.35">
      <c r="A79" s="1" t="s">
        <v>94</v>
      </c>
      <c r="B79" s="13">
        <v>98.87334426182781</v>
      </c>
      <c r="C79" s="13">
        <v>92.599937921068388</v>
      </c>
      <c r="D79" s="13">
        <v>94.120577239144353</v>
      </c>
      <c r="E79" s="13">
        <v>99.387310930987056</v>
      </c>
      <c r="F79" s="13">
        <v>119.06517170718642</v>
      </c>
      <c r="G79" s="1"/>
    </row>
    <row r="80" spans="1:7" x14ac:dyDescent="0.35">
      <c r="A80" s="1" t="s">
        <v>95</v>
      </c>
      <c r="B80" s="13">
        <v>98.913010694044516</v>
      </c>
      <c r="C80" s="13">
        <v>92.576989760389267</v>
      </c>
      <c r="D80" s="13">
        <v>94.470186800893657</v>
      </c>
      <c r="E80" s="13">
        <v>99.551393672395648</v>
      </c>
      <c r="F80" s="13">
        <v>118.61495545663404</v>
      </c>
      <c r="G80" s="1"/>
    </row>
    <row r="81" spans="1:7" x14ac:dyDescent="0.35">
      <c r="A81" s="1" t="s">
        <v>96</v>
      </c>
      <c r="B81" s="13">
        <v>98.774152958713429</v>
      </c>
      <c r="C81" s="13">
        <v>92.484389908138766</v>
      </c>
      <c r="D81" s="13">
        <v>94.574485741899096</v>
      </c>
      <c r="E81" s="13">
        <v>99.804921433452705</v>
      </c>
      <c r="F81" s="13">
        <v>119.09482292625795</v>
      </c>
      <c r="G81" s="1"/>
    </row>
    <row r="82" spans="1:7" x14ac:dyDescent="0.35">
      <c r="A82" s="1" t="s">
        <v>97</v>
      </c>
      <c r="B82" s="13">
        <v>98.634977710220468</v>
      </c>
      <c r="C82" s="13">
        <v>92.705875487417387</v>
      </c>
      <c r="D82" s="13">
        <v>95.118245685550193</v>
      </c>
      <c r="E82" s="13">
        <v>99.269725884384229</v>
      </c>
      <c r="F82" s="13">
        <v>118.94279948625771</v>
      </c>
      <c r="G82" s="1"/>
    </row>
    <row r="83" spans="1:7" x14ac:dyDescent="0.35">
      <c r="A83" s="1" t="s">
        <v>98</v>
      </c>
      <c r="B83" s="13">
        <v>98.77181574463512</v>
      </c>
      <c r="C83" s="13">
        <v>92.605937960315629</v>
      </c>
      <c r="D83" s="13">
        <v>94.889476080553251</v>
      </c>
      <c r="E83" s="13">
        <v>99.287317787597701</v>
      </c>
      <c r="F83" s="13">
        <v>118.70238102977268</v>
      </c>
      <c r="G83" s="1"/>
    </row>
    <row r="84" spans="1:7" x14ac:dyDescent="0.35">
      <c r="A84" s="1" t="s">
        <v>99</v>
      </c>
      <c r="B84" s="13">
        <v>98.782394150419179</v>
      </c>
      <c r="C84" s="13">
        <v>92.439869958549323</v>
      </c>
      <c r="D84" s="13">
        <v>94.869686621929716</v>
      </c>
      <c r="E84" s="13">
        <v>98.979641787956027</v>
      </c>
      <c r="F84" s="13">
        <v>118.37219819568965</v>
      </c>
      <c r="G84" s="1"/>
    </row>
    <row r="85" spans="1:7" x14ac:dyDescent="0.35">
      <c r="A85" s="1" t="s">
        <v>100</v>
      </c>
      <c r="B85" s="13">
        <v>99.065063687341663</v>
      </c>
      <c r="C85" s="13">
        <v>92.432553109646761</v>
      </c>
      <c r="D85" s="13">
        <v>95.394313418243925</v>
      </c>
      <c r="E85" s="13">
        <v>98.791987817944943</v>
      </c>
      <c r="F85" s="13">
        <v>118.55633933945251</v>
      </c>
      <c r="G85" s="1"/>
    </row>
    <row r="86" spans="1:7" x14ac:dyDescent="0.35">
      <c r="A86" s="1" t="s">
        <v>101</v>
      </c>
      <c r="B86" s="13">
        <v>98.874299962575606</v>
      </c>
      <c r="C86" s="13">
        <v>92.223510792399921</v>
      </c>
      <c r="D86" s="13">
        <v>95.547093254888253</v>
      </c>
      <c r="E86" s="13">
        <v>98.929312510640131</v>
      </c>
      <c r="F86" s="13">
        <v>118.46196184048328</v>
      </c>
      <c r="G86" s="1"/>
    </row>
    <row r="87" spans="1:7" x14ac:dyDescent="0.35">
      <c r="A87" s="1" t="s">
        <v>102</v>
      </c>
      <c r="B87" s="13">
        <v>98.844046089496203</v>
      </c>
      <c r="C87" s="13">
        <v>92.060284117146679</v>
      </c>
      <c r="D87" s="13">
        <v>95.243774559371332</v>
      </c>
      <c r="E87" s="13">
        <v>98.728269231893847</v>
      </c>
      <c r="F87" s="13">
        <v>119.16937528470272</v>
      </c>
      <c r="G87" s="1"/>
    </row>
    <row r="88" spans="1:7" x14ac:dyDescent="0.35">
      <c r="A88" s="1" t="s">
        <v>103</v>
      </c>
      <c r="B88" s="13">
        <v>98.889085737478496</v>
      </c>
      <c r="C88" s="13">
        <v>91.855872241520771</v>
      </c>
      <c r="D88" s="13">
        <v>95.206110828204856</v>
      </c>
      <c r="E88" s="13">
        <v>98.663637899231858</v>
      </c>
      <c r="F88" s="13">
        <v>119.51813668839328</v>
      </c>
      <c r="G88" s="1"/>
    </row>
    <row r="89" spans="1:7" x14ac:dyDescent="0.35">
      <c r="A89" s="1" t="s">
        <v>104</v>
      </c>
      <c r="B89" s="13">
        <v>98.825562555577363</v>
      </c>
      <c r="C89" s="13">
        <v>91.94267389802674</v>
      </c>
      <c r="D89" s="13">
        <v>95.461385719758667</v>
      </c>
      <c r="E89" s="13">
        <v>98.476011017037052</v>
      </c>
      <c r="F89" s="13">
        <v>120.54225772245988</v>
      </c>
      <c r="G89" s="1"/>
    </row>
    <row r="90" spans="1:7" x14ac:dyDescent="0.35">
      <c r="A90" s="1" t="s">
        <v>105</v>
      </c>
      <c r="B90" s="13">
        <v>98.84448442314698</v>
      </c>
      <c r="C90" s="13">
        <v>91.897056290501126</v>
      </c>
      <c r="D90" s="13">
        <v>95.693637981928831</v>
      </c>
      <c r="E90" s="13">
        <v>98.67393013827197</v>
      </c>
      <c r="F90" s="13">
        <v>121.43079503484451</v>
      </c>
      <c r="G90" s="1"/>
    </row>
    <row r="91" spans="1:7" x14ac:dyDescent="0.35">
      <c r="A91" s="1" t="s">
        <v>106</v>
      </c>
      <c r="B91" s="13">
        <v>99.091696139278227</v>
      </c>
      <c r="C91" s="13">
        <v>91.815488449455231</v>
      </c>
      <c r="D91" s="13">
        <v>95.237196813241411</v>
      </c>
      <c r="E91" s="13">
        <v>98.586093493516472</v>
      </c>
      <c r="F91" s="13">
        <v>121.75807876366031</v>
      </c>
      <c r="G91" s="1"/>
    </row>
    <row r="92" spans="1:7" x14ac:dyDescent="0.35">
      <c r="A92" s="1" t="s">
        <v>107</v>
      </c>
      <c r="B92" s="13">
        <v>98.843688763574548</v>
      </c>
      <c r="C92" s="13">
        <v>91.807738179068281</v>
      </c>
      <c r="D92" s="13">
        <v>95.360216588617433</v>
      </c>
      <c r="E92" s="13">
        <v>98.10009807522853</v>
      </c>
      <c r="F92" s="13">
        <v>121.2887932344435</v>
      </c>
      <c r="G92" s="1"/>
    </row>
    <row r="93" spans="1:7" x14ac:dyDescent="0.35">
      <c r="A93" s="1" t="s">
        <v>108</v>
      </c>
      <c r="B93" s="13">
        <v>98.731584625623583</v>
      </c>
      <c r="C93" s="13">
        <v>91.866324622879347</v>
      </c>
      <c r="D93" s="13">
        <v>95.03732848015558</v>
      </c>
      <c r="E93" s="13">
        <v>98.220165283816755</v>
      </c>
      <c r="F93" s="13">
        <v>120.69388093158796</v>
      </c>
      <c r="G93" s="1"/>
    </row>
    <row r="94" spans="1:7" x14ac:dyDescent="0.35">
      <c r="A94" s="1" t="s">
        <v>109</v>
      </c>
      <c r="B94" s="13">
        <v>98.763576617194545</v>
      </c>
      <c r="C94" s="13">
        <v>91.857643778142574</v>
      </c>
      <c r="D94" s="13">
        <v>94.909208092449731</v>
      </c>
      <c r="E94" s="13">
        <v>98.348676106818758</v>
      </c>
      <c r="F94" s="13">
        <v>120.15472894357369</v>
      </c>
      <c r="G94" s="1"/>
    </row>
    <row r="95" spans="1:7" x14ac:dyDescent="0.35">
      <c r="A95" s="1" t="s">
        <v>110</v>
      </c>
      <c r="B95" s="13">
        <v>98.725049691607381</v>
      </c>
      <c r="C95" s="13">
        <v>91.815803482780808</v>
      </c>
      <c r="D95" s="13">
        <v>94.356741218772996</v>
      </c>
      <c r="E95" s="13">
        <v>98.446404444391305</v>
      </c>
      <c r="F95" s="13">
        <v>119.90514506876661</v>
      </c>
      <c r="G95" s="1"/>
    </row>
    <row r="96" spans="1:7" x14ac:dyDescent="0.35">
      <c r="A96" s="1" t="s">
        <v>111</v>
      </c>
      <c r="B96" s="13">
        <v>98.750610072779153</v>
      </c>
      <c r="C96" s="13">
        <v>91.87765136616278</v>
      </c>
      <c r="D96" s="13">
        <v>94.447118092244637</v>
      </c>
      <c r="E96" s="13">
        <v>98.472969291464565</v>
      </c>
      <c r="F96" s="13">
        <v>120.02446496357592</v>
      </c>
      <c r="G96" s="1"/>
    </row>
    <row r="97" spans="1:7" x14ac:dyDescent="0.35">
      <c r="A97" s="1" t="s">
        <v>112</v>
      </c>
      <c r="B97" s="13">
        <v>98.64818937360306</v>
      </c>
      <c r="C97" s="13">
        <v>91.885498759438562</v>
      </c>
      <c r="D97" s="13">
        <v>94.007617573042708</v>
      </c>
      <c r="E97" s="13">
        <v>98.737984808647738</v>
      </c>
      <c r="F97" s="13">
        <v>119.83449584532995</v>
      </c>
      <c r="G97" s="1"/>
    </row>
    <row r="98" spans="1:7" x14ac:dyDescent="0.35">
      <c r="A98" s="1" t="s">
        <v>113</v>
      </c>
      <c r="B98" s="13">
        <v>98.507500435415906</v>
      </c>
      <c r="C98" s="13">
        <v>91.787713434651153</v>
      </c>
      <c r="D98" s="13">
        <v>94.051489042147821</v>
      </c>
      <c r="E98" s="13">
        <v>98.203628507983083</v>
      </c>
      <c r="F98" s="13">
        <v>120.38324500919671</v>
      </c>
      <c r="G98" s="1"/>
    </row>
    <row r="99" spans="1:7" x14ac:dyDescent="0.35">
      <c r="A99" s="1" t="s">
        <v>114</v>
      </c>
      <c r="B99" s="13">
        <v>98.465327052550663</v>
      </c>
      <c r="C99" s="13">
        <v>91.517548158743267</v>
      </c>
      <c r="D99" s="13">
        <v>93.864423855909749</v>
      </c>
      <c r="E99" s="13">
        <v>98.239074623118228</v>
      </c>
      <c r="F99" s="13">
        <v>119.94932237927257</v>
      </c>
      <c r="G99" s="1"/>
    </row>
    <row r="100" spans="1:7" x14ac:dyDescent="0.35">
      <c r="A100" s="1" t="s">
        <v>115</v>
      </c>
      <c r="B100" s="13">
        <v>98.424060561629148</v>
      </c>
      <c r="C100" s="13">
        <v>91.686890970840068</v>
      </c>
      <c r="D100" s="13">
        <v>93.79777807771481</v>
      </c>
      <c r="E100" s="13">
        <v>98.290771825542592</v>
      </c>
      <c r="F100" s="13">
        <v>119.6591124331611</v>
      </c>
      <c r="G100" s="1"/>
    </row>
    <row r="101" spans="1:7" x14ac:dyDescent="0.35">
      <c r="A101" s="1" t="s">
        <v>116</v>
      </c>
      <c r="B101" s="13">
        <v>98.48475729716732</v>
      </c>
      <c r="C101" s="13">
        <v>91.633721218095403</v>
      </c>
      <c r="D101" s="13">
        <v>93.630961042652771</v>
      </c>
      <c r="E101" s="13">
        <v>98.365176205891942</v>
      </c>
      <c r="F101" s="13">
        <v>119.82550752741804</v>
      </c>
      <c r="G101" s="1"/>
    </row>
    <row r="102" spans="1:7" x14ac:dyDescent="0.35">
      <c r="A102" s="1" t="s">
        <v>117</v>
      </c>
      <c r="B102" s="13">
        <v>98.498118262610703</v>
      </c>
      <c r="C102" s="13">
        <v>91.75272182382362</v>
      </c>
      <c r="D102" s="13">
        <v>93.641056646047545</v>
      </c>
      <c r="E102" s="13">
        <v>98.362282617165846</v>
      </c>
      <c r="F102" s="13">
        <v>119.85697526822671</v>
      </c>
      <c r="G102" s="1"/>
    </row>
    <row r="103" spans="1:7" x14ac:dyDescent="0.35">
      <c r="A103" s="1" t="s">
        <v>118</v>
      </c>
      <c r="B103" s="13">
        <v>98.478335411643371</v>
      </c>
      <c r="C103" s="13">
        <v>91.620177775641324</v>
      </c>
      <c r="D103" s="13">
        <v>93.989249087226369</v>
      </c>
      <c r="E103" s="13">
        <v>98.09399918568694</v>
      </c>
      <c r="F103" s="13">
        <v>120.46527702818972</v>
      </c>
      <c r="G103" s="1"/>
    </row>
    <row r="104" spans="1:7" x14ac:dyDescent="0.35">
      <c r="A104" s="1" t="s">
        <v>119</v>
      </c>
      <c r="B104" s="13">
        <v>98.465723953226586</v>
      </c>
      <c r="C104" s="13">
        <v>91.465440745737354</v>
      </c>
      <c r="D104" s="13">
        <v>93.800814724714314</v>
      </c>
      <c r="E104" s="13">
        <v>97.916558876078653</v>
      </c>
      <c r="F104" s="13">
        <v>120.52604614438253</v>
      </c>
      <c r="G104" s="1"/>
    </row>
    <row r="105" spans="1:7" x14ac:dyDescent="0.35">
      <c r="A105" s="1" t="s">
        <v>120</v>
      </c>
      <c r="B105" s="13">
        <v>98.587151844312942</v>
      </c>
      <c r="C105" s="13">
        <v>91.355922747109886</v>
      </c>
      <c r="D105" s="13">
        <v>93.890144050674309</v>
      </c>
      <c r="E105" s="13">
        <v>96.981378542107862</v>
      </c>
      <c r="F105" s="13">
        <v>120.10133379296921</v>
      </c>
      <c r="G105" s="1"/>
    </row>
    <row r="106" spans="1:7" x14ac:dyDescent="0.35">
      <c r="A106" s="1" t="s">
        <v>121</v>
      </c>
      <c r="B106" s="13">
        <v>98.690348916072466</v>
      </c>
      <c r="C106" s="13">
        <v>91.444188125351474</v>
      </c>
      <c r="D106" s="13">
        <v>93.560092993410194</v>
      </c>
      <c r="E106" s="13">
        <v>96.677071241613589</v>
      </c>
      <c r="F106" s="13">
        <v>119.18772721557578</v>
      </c>
      <c r="G106" s="1"/>
    </row>
    <row r="107" spans="1:7" x14ac:dyDescent="0.35">
      <c r="A107" s="1" t="s">
        <v>122</v>
      </c>
      <c r="B107" s="13">
        <v>98.603446521391149</v>
      </c>
      <c r="C107" s="13">
        <v>91.113998598507266</v>
      </c>
      <c r="D107" s="13">
        <v>93.619150534505636</v>
      </c>
      <c r="E107" s="13">
        <v>96.648176172137042</v>
      </c>
      <c r="F107" s="13">
        <v>118.99462220020497</v>
      </c>
      <c r="G107" s="1"/>
    </row>
    <row r="108" spans="1:7" x14ac:dyDescent="0.35">
      <c r="A108" s="1" t="s">
        <v>123</v>
      </c>
      <c r="B108" s="13">
        <v>98.5544648924228</v>
      </c>
      <c r="C108" s="13">
        <v>91.542856308066121</v>
      </c>
      <c r="D108" s="13">
        <v>93.757573663352346</v>
      </c>
      <c r="E108" s="13">
        <v>96.504940513433993</v>
      </c>
      <c r="F108" s="13">
        <v>119.28623581940327</v>
      </c>
      <c r="G108" s="1"/>
    </row>
    <row r="109" spans="1:7" x14ac:dyDescent="0.35">
      <c r="A109" s="1" t="s">
        <v>124</v>
      </c>
      <c r="B109" s="13">
        <v>98.661620684700551</v>
      </c>
      <c r="C109" s="13">
        <v>91.840973470857733</v>
      </c>
      <c r="D109" s="13">
        <v>94.031944430942119</v>
      </c>
      <c r="E109" s="13">
        <v>97.31801518691141</v>
      </c>
      <c r="F109" s="13">
        <v>119.12388765860246</v>
      </c>
      <c r="G109" s="1"/>
    </row>
    <row r="110" spans="1:7" x14ac:dyDescent="0.35">
      <c r="A110" s="1" t="s">
        <v>125</v>
      </c>
      <c r="B110" s="13">
        <v>98.606942461346819</v>
      </c>
      <c r="C110" s="13">
        <v>91.913807062534886</v>
      </c>
      <c r="D110" s="13">
        <v>94.110637033449748</v>
      </c>
      <c r="E110" s="13">
        <v>97.035184695679334</v>
      </c>
      <c r="F110" s="13">
        <v>118.1121703575317</v>
      </c>
      <c r="G110" s="1"/>
    </row>
    <row r="111" spans="1:7" x14ac:dyDescent="0.35">
      <c r="A111" s="1" t="s">
        <v>126</v>
      </c>
      <c r="B111" s="13">
        <v>98.712735947553284</v>
      </c>
      <c r="C111" s="13">
        <v>91.895449943204312</v>
      </c>
      <c r="D111" s="13">
        <v>94.269995774747073</v>
      </c>
      <c r="E111" s="13">
        <v>96.606199243090586</v>
      </c>
      <c r="F111" s="13">
        <v>117.88492503575287</v>
      </c>
      <c r="G111" s="1"/>
    </row>
    <row r="112" spans="1:7" x14ac:dyDescent="0.35">
      <c r="A112" s="1" t="s">
        <v>127</v>
      </c>
      <c r="B112" s="13">
        <v>98.727625699241599</v>
      </c>
      <c r="C112" s="13">
        <v>92.089396133752842</v>
      </c>
      <c r="D112" s="13">
        <v>93.897457698010427</v>
      </c>
      <c r="E112" s="13">
        <v>96.619478286819131</v>
      </c>
      <c r="F112" s="13">
        <v>117.99988712962194</v>
      </c>
      <c r="G112" s="1"/>
    </row>
    <row r="113" spans="1:7" x14ac:dyDescent="0.35">
      <c r="A113" s="1" t="s">
        <v>128</v>
      </c>
      <c r="B113" s="13">
        <v>98.617086677965489</v>
      </c>
      <c r="C113" s="13">
        <v>92.043178070404679</v>
      </c>
      <c r="D113" s="13">
        <v>93.911753042426781</v>
      </c>
      <c r="E113" s="13">
        <v>96.625197352396512</v>
      </c>
      <c r="F113" s="13">
        <v>118.43942111453941</v>
      </c>
      <c r="G113" s="1"/>
    </row>
    <row r="114" spans="1:7" x14ac:dyDescent="0.35">
      <c r="A114" s="1" t="s">
        <v>129</v>
      </c>
      <c r="B114" s="13">
        <v>98.662431930005212</v>
      </c>
      <c r="C114" s="13">
        <v>92.165004842318453</v>
      </c>
      <c r="D114" s="13">
        <v>93.672767975177834</v>
      </c>
      <c r="E114" s="13">
        <v>97.037151390068914</v>
      </c>
      <c r="F114" s="13">
        <v>118.84675466617489</v>
      </c>
      <c r="G114" s="1"/>
    </row>
    <row r="115" spans="1:7" x14ac:dyDescent="0.35">
      <c r="A115" s="1" t="s">
        <v>130</v>
      </c>
      <c r="B115" s="13">
        <v>98.499312933746694</v>
      </c>
      <c r="C115" s="13">
        <v>92.329875678655142</v>
      </c>
      <c r="D115" s="13">
        <v>93.778406470953541</v>
      </c>
      <c r="E115" s="13">
        <v>96.580040885018008</v>
      </c>
      <c r="F115" s="13">
        <v>118.19637069496613</v>
      </c>
      <c r="G115" s="1"/>
    </row>
    <row r="116" spans="1:7" x14ac:dyDescent="0.35">
      <c r="A116" s="1" t="s">
        <v>131</v>
      </c>
      <c r="B116" s="13">
        <v>98.501390547644121</v>
      </c>
      <c r="C116" s="13">
        <v>92.365969194523103</v>
      </c>
      <c r="D116" s="13">
        <v>93.985823144840566</v>
      </c>
      <c r="E116" s="13">
        <v>96.566252477758596</v>
      </c>
      <c r="F116" s="13">
        <v>118.55510906185037</v>
      </c>
      <c r="G116" s="1"/>
    </row>
    <row r="117" spans="1:7" x14ac:dyDescent="0.35">
      <c r="A117" s="1" t="s">
        <v>132</v>
      </c>
      <c r="B117" s="13">
        <v>98.570523353678993</v>
      </c>
      <c r="C117" s="13">
        <v>92.196519182976971</v>
      </c>
      <c r="D117" s="13">
        <v>93.859124898706952</v>
      </c>
      <c r="E117" s="13">
        <v>96.729984702675736</v>
      </c>
      <c r="F117" s="13">
        <v>118.55132228621135</v>
      </c>
      <c r="G117" s="1"/>
    </row>
    <row r="118" spans="1:7" x14ac:dyDescent="0.35">
      <c r="A118" s="1" t="s">
        <v>133</v>
      </c>
      <c r="B118" s="13">
        <v>98.373719966946595</v>
      </c>
      <c r="C118" s="13">
        <v>92.457588230489222</v>
      </c>
      <c r="D118" s="13">
        <v>93.540306362639967</v>
      </c>
      <c r="E118" s="13">
        <v>96.834293196982827</v>
      </c>
      <c r="F118" s="13">
        <v>118.02729765164501</v>
      </c>
      <c r="G118" s="1"/>
    </row>
    <row r="119" spans="1:7" x14ac:dyDescent="0.35">
      <c r="A119" s="1" t="s">
        <v>134</v>
      </c>
      <c r="B119" s="13">
        <v>98.366193541620845</v>
      </c>
      <c r="C119" s="13">
        <v>92.64754411657411</v>
      </c>
      <c r="D119" s="13">
        <v>93.7118731504316</v>
      </c>
      <c r="E119" s="13">
        <v>97.416168369919163</v>
      </c>
      <c r="F119" s="13">
        <v>118.02078116468357</v>
      </c>
      <c r="G119" s="1"/>
    </row>
    <row r="120" spans="1:7" x14ac:dyDescent="0.35">
      <c r="A120" s="1" t="s">
        <v>135</v>
      </c>
      <c r="B120" s="13">
        <v>98.162927208496583</v>
      </c>
      <c r="C120" s="13">
        <v>92.638048090475991</v>
      </c>
      <c r="D120" s="13">
        <v>93.610673494390127</v>
      </c>
      <c r="E120" s="13">
        <v>96.903958075675973</v>
      </c>
      <c r="F120" s="13">
        <v>117.57966029729957</v>
      </c>
      <c r="G120" s="1"/>
    </row>
    <row r="121" spans="1:7" x14ac:dyDescent="0.35">
      <c r="A121" s="1" t="s">
        <v>136</v>
      </c>
      <c r="B121" s="13">
        <v>98.13987007451145</v>
      </c>
      <c r="C121" s="13">
        <v>92.556331255721418</v>
      </c>
      <c r="D121" s="13">
        <v>93.52522656980274</v>
      </c>
      <c r="E121" s="13">
        <v>97.071620309999744</v>
      </c>
      <c r="F121" s="13">
        <v>116.97446677244042</v>
      </c>
      <c r="G121" s="1"/>
    </row>
    <row r="122" spans="1:7" x14ac:dyDescent="0.35">
      <c r="A122" s="1" t="s">
        <v>137</v>
      </c>
      <c r="B122" s="13">
        <v>98.076303461702963</v>
      </c>
      <c r="C122" s="13">
        <v>92.644427858518569</v>
      </c>
      <c r="D122" s="13">
        <v>93.604389382985104</v>
      </c>
      <c r="E122" s="13">
        <v>96.681697310067918</v>
      </c>
      <c r="F122" s="13">
        <v>116.63362628571618</v>
      </c>
      <c r="G122" s="1"/>
    </row>
    <row r="123" spans="1:7" x14ac:dyDescent="0.35">
      <c r="A123" s="1" t="s">
        <v>138</v>
      </c>
      <c r="B123" s="13">
        <v>98.269382716314254</v>
      </c>
      <c r="C123" s="13">
        <v>92.708110760741661</v>
      </c>
      <c r="D123" s="13">
        <v>93.637993082613335</v>
      </c>
      <c r="E123" s="13">
        <v>96.888083816001128</v>
      </c>
      <c r="F123" s="13">
        <v>117.07536338776382</v>
      </c>
      <c r="G123" s="1"/>
    </row>
    <row r="124" spans="1:7" x14ac:dyDescent="0.35">
      <c r="A124" s="1" t="s">
        <v>139</v>
      </c>
      <c r="B124" s="13">
        <v>98.208251368406906</v>
      </c>
      <c r="C124" s="13">
        <v>92.911028206263921</v>
      </c>
      <c r="D124" s="13">
        <v>94.017735968923645</v>
      </c>
      <c r="E124" s="13">
        <v>97.136320979200676</v>
      </c>
      <c r="F124" s="13">
        <v>117.73736327910535</v>
      </c>
      <c r="G124" s="1"/>
    </row>
    <row r="125" spans="1:7" x14ac:dyDescent="0.35">
      <c r="A125" s="1" t="s">
        <v>140</v>
      </c>
      <c r="B125" s="13">
        <v>97.94528934037352</v>
      </c>
      <c r="C125" s="13">
        <v>92.909290191262016</v>
      </c>
      <c r="D125" s="13">
        <v>93.459438205631045</v>
      </c>
      <c r="E125" s="13">
        <v>97.085659075931162</v>
      </c>
      <c r="F125" s="13">
        <v>117.320874710655</v>
      </c>
      <c r="G125" s="1"/>
    </row>
    <row r="126" spans="1:7" x14ac:dyDescent="0.35">
      <c r="A126" s="1" t="s">
        <v>141</v>
      </c>
      <c r="B126" s="13">
        <v>98.137115427866974</v>
      </c>
      <c r="C126" s="13">
        <v>92.81886069357617</v>
      </c>
      <c r="D126" s="13">
        <v>93.793341528044451</v>
      </c>
      <c r="E126" s="13">
        <v>96.66360808915411</v>
      </c>
      <c r="F126" s="13">
        <v>116.87570166145251</v>
      </c>
      <c r="G126" s="1"/>
    </row>
    <row r="127" spans="1:7" x14ac:dyDescent="0.35">
      <c r="A127" s="1" t="s">
        <v>142</v>
      </c>
      <c r="B127" s="13">
        <v>98.154536350591712</v>
      </c>
      <c r="C127" s="13">
        <v>92.828660603174455</v>
      </c>
      <c r="D127" s="13">
        <v>93.750531621066457</v>
      </c>
      <c r="E127" s="13">
        <v>96.6464262822536</v>
      </c>
      <c r="F127" s="13">
        <v>117.88740966497089</v>
      </c>
      <c r="G127" s="1"/>
    </row>
    <row r="128" spans="1:7" x14ac:dyDescent="0.35">
      <c r="A128" s="1" t="s">
        <v>143</v>
      </c>
      <c r="B128" s="13">
        <v>98.002477497394239</v>
      </c>
      <c r="C128" s="13">
        <v>92.830766903868593</v>
      </c>
      <c r="D128" s="13">
        <v>93.799710365644088</v>
      </c>
      <c r="E128" s="13">
        <v>96.500652957588798</v>
      </c>
      <c r="F128" s="13">
        <v>117.88176222109884</v>
      </c>
      <c r="G128" s="1"/>
    </row>
    <row r="129" spans="1:7" x14ac:dyDescent="0.35">
      <c r="A129" s="1" t="s">
        <v>144</v>
      </c>
      <c r="B129" s="13">
        <v>97.921166912192149</v>
      </c>
      <c r="C129" s="13">
        <v>92.770301309761834</v>
      </c>
      <c r="D129" s="13">
        <v>93.776414134216679</v>
      </c>
      <c r="E129" s="13">
        <v>96.614201333401112</v>
      </c>
      <c r="F129" s="13">
        <v>117.81238105661326</v>
      </c>
      <c r="G129" s="1"/>
    </row>
    <row r="130" spans="1:7" x14ac:dyDescent="0.35">
      <c r="A130" s="1" t="s">
        <v>145</v>
      </c>
      <c r="B130" s="13">
        <v>98.009597368239099</v>
      </c>
      <c r="C130" s="13">
        <v>92.915831121320579</v>
      </c>
      <c r="D130" s="13">
        <v>93.404037919205294</v>
      </c>
      <c r="E130" s="13">
        <v>96.201805665446599</v>
      </c>
      <c r="F130" s="13">
        <v>117.65978399473913</v>
      </c>
      <c r="G130" s="1"/>
    </row>
    <row r="131" spans="1:7" x14ac:dyDescent="0.35">
      <c r="A131" s="1" t="s">
        <v>146</v>
      </c>
      <c r="B131" s="13">
        <v>98.083337178920587</v>
      </c>
      <c r="C131" s="13">
        <v>92.701609684409078</v>
      </c>
      <c r="D131" s="13">
        <v>93.353248112332196</v>
      </c>
      <c r="E131" s="13">
        <v>95.978593065709561</v>
      </c>
      <c r="F131" s="13">
        <v>117.59424519416066</v>
      </c>
      <c r="G131" s="1"/>
    </row>
    <row r="132" spans="1:7" x14ac:dyDescent="0.35">
      <c r="A132" s="1" t="s">
        <v>147</v>
      </c>
      <c r="B132" s="13">
        <v>98.031453304572921</v>
      </c>
      <c r="C132" s="13">
        <v>92.675956877405426</v>
      </c>
      <c r="D132" s="13">
        <v>93.184751304174029</v>
      </c>
      <c r="E132" s="13">
        <v>96.157681639652111</v>
      </c>
      <c r="F132" s="13">
        <v>118.01665932561417</v>
      </c>
      <c r="G132" s="1"/>
    </row>
    <row r="133" spans="1:7" x14ac:dyDescent="0.35">
      <c r="A133" s="1" t="s">
        <v>148</v>
      </c>
      <c r="B133" s="13">
        <v>97.884624818987476</v>
      </c>
      <c r="C133" s="13">
        <v>92.635870801967442</v>
      </c>
      <c r="D133" s="13">
        <v>93.499219895183501</v>
      </c>
      <c r="E133" s="13">
        <v>96.298941778035285</v>
      </c>
      <c r="F133" s="13">
        <v>118.43836311837727</v>
      </c>
      <c r="G133" s="1"/>
    </row>
    <row r="134" spans="1:7" x14ac:dyDescent="0.35">
      <c r="A134" s="1" t="s">
        <v>149</v>
      </c>
      <c r="B134" s="13">
        <v>97.977810551076956</v>
      </c>
      <c r="C134" s="13">
        <v>92.381993676128914</v>
      </c>
      <c r="D134" s="13">
        <v>93.346581730382312</v>
      </c>
      <c r="E134" s="13">
        <v>96.200014854735954</v>
      </c>
      <c r="F134" s="13">
        <v>118.31555646965086</v>
      </c>
      <c r="G134" s="1"/>
    </row>
    <row r="135" spans="1:7" x14ac:dyDescent="0.35">
      <c r="A135" s="1" t="s">
        <v>150</v>
      </c>
      <c r="B135" s="13">
        <v>97.998465538725242</v>
      </c>
      <c r="C135" s="13">
        <v>92.41629231346181</v>
      </c>
      <c r="D135" s="13">
        <v>93.333692995775564</v>
      </c>
      <c r="E135" s="13">
        <v>96.110526566095118</v>
      </c>
      <c r="F135" s="13">
        <v>118.1526186417933</v>
      </c>
      <c r="G135" s="1"/>
    </row>
    <row r="136" spans="1:7" x14ac:dyDescent="0.35">
      <c r="A136" s="1" t="s">
        <v>151</v>
      </c>
      <c r="B136" s="13">
        <v>97.910030434875566</v>
      </c>
      <c r="C136" s="13">
        <v>92.654248316810254</v>
      </c>
      <c r="D136" s="13">
        <v>93.264664037855695</v>
      </c>
      <c r="E136" s="13">
        <v>95.937366525516921</v>
      </c>
      <c r="F136" s="13">
        <v>116.99600155148416</v>
      </c>
      <c r="G136" s="1"/>
    </row>
    <row r="137" spans="1:7" x14ac:dyDescent="0.35">
      <c r="A137" s="1" t="s">
        <v>152</v>
      </c>
      <c r="B137" s="13">
        <v>98.147879910012108</v>
      </c>
      <c r="C137" s="13">
        <v>92.641952979086611</v>
      </c>
      <c r="D137" s="13">
        <v>93.563284460356599</v>
      </c>
      <c r="E137" s="13">
        <v>96.462556214556741</v>
      </c>
      <c r="F137" s="13">
        <v>116.66128349069201</v>
      </c>
      <c r="G137" s="1"/>
    </row>
    <row r="138" spans="1:7" x14ac:dyDescent="0.35">
      <c r="A138" s="1" t="s">
        <v>153</v>
      </c>
      <c r="B138" s="13">
        <v>98.192009342970664</v>
      </c>
      <c r="C138" s="13">
        <v>93.112617056521145</v>
      </c>
      <c r="D138" s="13">
        <v>93.638379360447829</v>
      </c>
      <c r="E138" s="13">
        <v>96.584787694518994</v>
      </c>
      <c r="F138" s="13">
        <v>116.29069696013836</v>
      </c>
      <c r="G138" s="1"/>
    </row>
    <row r="139" spans="1:7" x14ac:dyDescent="0.35">
      <c r="A139" s="1" t="s">
        <v>154</v>
      </c>
      <c r="B139" s="13">
        <v>98.058079163926521</v>
      </c>
      <c r="C139" s="13">
        <v>93.241433906116072</v>
      </c>
      <c r="D139" s="13">
        <v>93.615861019215288</v>
      </c>
      <c r="E139" s="13">
        <v>96.217426932218089</v>
      </c>
      <c r="F139" s="13">
        <v>115.96172178333808</v>
      </c>
      <c r="G139" s="1"/>
    </row>
    <row r="140" spans="1:7" x14ac:dyDescent="0.35">
      <c r="A140" s="1" t="s">
        <v>155</v>
      </c>
      <c r="B140" s="13">
        <v>98.042316573503157</v>
      </c>
      <c r="C140" s="13">
        <v>93.143089400951993</v>
      </c>
      <c r="D140" s="13">
        <v>93.989099027538586</v>
      </c>
      <c r="E140" s="13">
        <v>95.946343988436581</v>
      </c>
      <c r="F140" s="13">
        <v>116.50177186813887</v>
      </c>
      <c r="G140" s="1"/>
    </row>
    <row r="141" spans="1:7" x14ac:dyDescent="0.35">
      <c r="A141" s="1" t="s">
        <v>156</v>
      </c>
      <c r="B141" s="13">
        <v>98.061431105242505</v>
      </c>
      <c r="C141" s="13">
        <v>93.170946554824582</v>
      </c>
      <c r="D141" s="13">
        <v>94.213861021438504</v>
      </c>
      <c r="E141" s="13">
        <v>96.212282336630878</v>
      </c>
      <c r="F141" s="13">
        <v>117.32038203935436</v>
      </c>
      <c r="G141" s="1"/>
    </row>
    <row r="142" spans="1:7" x14ac:dyDescent="0.35">
      <c r="A142" s="1" t="s">
        <v>157</v>
      </c>
      <c r="B142" s="13">
        <v>98.226725496369909</v>
      </c>
      <c r="C142" s="13">
        <v>93.179408698216747</v>
      </c>
      <c r="D142" s="13">
        <v>94.640265318892148</v>
      </c>
      <c r="E142" s="13">
        <v>95.934031954397781</v>
      </c>
      <c r="F142" s="13">
        <v>117.21078145773103</v>
      </c>
      <c r="G142" s="1"/>
    </row>
    <row r="143" spans="1:7" x14ac:dyDescent="0.35">
      <c r="A143" s="1" t="s">
        <v>158</v>
      </c>
      <c r="B143" s="13">
        <v>98.145926263032194</v>
      </c>
      <c r="C143" s="13">
        <v>93.210063280238757</v>
      </c>
      <c r="D143" s="13">
        <v>94.876193700992786</v>
      </c>
      <c r="E143" s="13">
        <v>96.42370380984714</v>
      </c>
      <c r="F143" s="13">
        <v>117.01316027043008</v>
      </c>
      <c r="G143" s="1"/>
    </row>
    <row r="144" spans="1:7" x14ac:dyDescent="0.35">
      <c r="A144" s="1" t="s">
        <v>159</v>
      </c>
      <c r="B144" s="13">
        <v>98.229197176213106</v>
      </c>
      <c r="C144" s="13">
        <v>93.071200207103914</v>
      </c>
      <c r="D144" s="13">
        <v>95.217851444741342</v>
      </c>
      <c r="E144" s="13">
        <v>96.29664382342655</v>
      </c>
      <c r="F144" s="13">
        <v>116.47201481888057</v>
      </c>
      <c r="G144" s="1"/>
    </row>
    <row r="145" spans="1:7" x14ac:dyDescent="0.35">
      <c r="A145" s="1" t="s">
        <v>160</v>
      </c>
      <c r="B145" s="13">
        <v>98.047243911077942</v>
      </c>
      <c r="C145" s="13">
        <v>93.260273641242378</v>
      </c>
      <c r="D145" s="13">
        <v>95.119310822407371</v>
      </c>
      <c r="E145" s="13">
        <v>96.340349947952276</v>
      </c>
      <c r="F145" s="13">
        <v>116.43335844137984</v>
      </c>
      <c r="G145" s="1"/>
    </row>
    <row r="146" spans="1:7" x14ac:dyDescent="0.35">
      <c r="A146" s="1" t="s">
        <v>161</v>
      </c>
      <c r="B146" s="13">
        <v>97.898249788898582</v>
      </c>
      <c r="C146" s="13">
        <v>93.199590351198978</v>
      </c>
      <c r="D146" s="13">
        <v>94.839102526714598</v>
      </c>
      <c r="E146" s="13">
        <v>96.179759127929486</v>
      </c>
      <c r="F146" s="13">
        <v>116.90645785887757</v>
      </c>
      <c r="G146" s="1"/>
    </row>
    <row r="147" spans="1:7" x14ac:dyDescent="0.35">
      <c r="A147" s="1" t="s">
        <v>162</v>
      </c>
      <c r="B147" s="13">
        <v>97.776020364114814</v>
      </c>
      <c r="C147" s="13">
        <v>93.042472862372236</v>
      </c>
      <c r="D147" s="13">
        <v>94.900471539203252</v>
      </c>
      <c r="E147" s="13">
        <v>96.603464519995754</v>
      </c>
      <c r="F147" s="13">
        <v>117.21561645700889</v>
      </c>
      <c r="G147" s="1"/>
    </row>
    <row r="148" spans="1:7" x14ac:dyDescent="0.35">
      <c r="A148" s="1" t="s">
        <v>163</v>
      </c>
      <c r="B148" s="13">
        <v>97.757695779216263</v>
      </c>
      <c r="C148" s="13">
        <v>93.097370106373361</v>
      </c>
      <c r="D148" s="13">
        <v>94.817817574358457</v>
      </c>
      <c r="E148" s="13">
        <v>95.859654232147648</v>
      </c>
      <c r="F148" s="13">
        <v>117.48657058499342</v>
      </c>
      <c r="G148" s="1"/>
    </row>
    <row r="149" spans="1:7" x14ac:dyDescent="0.35">
      <c r="A149" s="1" t="s">
        <v>164</v>
      </c>
      <c r="B149" s="13">
        <v>97.824982090146236</v>
      </c>
      <c r="C149" s="13">
        <v>93.240243449189435</v>
      </c>
      <c r="D149" s="13">
        <v>94.775281336923157</v>
      </c>
      <c r="E149" s="13">
        <v>96.949887592880216</v>
      </c>
      <c r="F149" s="13">
        <v>117.24718956949783</v>
      </c>
      <c r="G149" s="1"/>
    </row>
    <row r="150" spans="1:7" x14ac:dyDescent="0.35">
      <c r="A150" s="1" t="s">
        <v>165</v>
      </c>
      <c r="B150" s="13">
        <v>98.037610444501667</v>
      </c>
      <c r="C150" s="13">
        <v>93.477694174125361</v>
      </c>
      <c r="D150" s="13">
        <v>94.824001318740841</v>
      </c>
      <c r="E150" s="13">
        <v>96.730178881236057</v>
      </c>
      <c r="F150" s="13">
        <v>117.12991697679421</v>
      </c>
      <c r="G150" s="1"/>
    </row>
    <row r="151" spans="1:7" x14ac:dyDescent="0.35">
      <c r="A151" s="1" t="s">
        <v>166</v>
      </c>
      <c r="B151" s="13">
        <v>97.980641746819359</v>
      </c>
      <c r="C151" s="13">
        <v>93.316986140873965</v>
      </c>
      <c r="D151" s="13">
        <v>94.758880630494716</v>
      </c>
      <c r="E151" s="13">
        <v>96.73587490534814</v>
      </c>
      <c r="F151" s="13">
        <v>116.66680265428752</v>
      </c>
      <c r="G151" s="1"/>
    </row>
    <row r="152" spans="1:7" x14ac:dyDescent="0.35">
      <c r="A152" s="1" t="s">
        <v>167</v>
      </c>
      <c r="B152" s="13">
        <v>97.923063831666468</v>
      </c>
      <c r="C152" s="13">
        <v>93.460233912263405</v>
      </c>
      <c r="D152" s="13">
        <v>94.591395801223726</v>
      </c>
      <c r="E152" s="13">
        <v>96.706237138402926</v>
      </c>
      <c r="F152" s="13">
        <v>116.58393288595998</v>
      </c>
      <c r="G152" s="1"/>
    </row>
    <row r="153" spans="1:7" x14ac:dyDescent="0.35">
      <c r="A153" s="1" t="s">
        <v>168</v>
      </c>
      <c r="B153" s="13">
        <v>98.10795082600589</v>
      </c>
      <c r="C153" s="13">
        <v>93.534637152328969</v>
      </c>
      <c r="D153" s="13">
        <v>94.576928551724478</v>
      </c>
      <c r="E153" s="13">
        <v>96.230864605757603</v>
      </c>
      <c r="F153" s="13">
        <v>116.38314611739048</v>
      </c>
      <c r="G153" s="1"/>
    </row>
    <row r="154" spans="1:7" x14ac:dyDescent="0.35">
      <c r="A154" s="1" t="s">
        <v>169</v>
      </c>
      <c r="B154" s="13">
        <v>98.316977820592825</v>
      </c>
      <c r="C154" s="13">
        <v>93.369129929986656</v>
      </c>
      <c r="D154" s="13">
        <v>94.80074508549562</v>
      </c>
      <c r="E154" s="13">
        <v>95.946156298764123</v>
      </c>
      <c r="F154" s="13">
        <v>116.2929349531543</v>
      </c>
      <c r="G154" s="1"/>
    </row>
    <row r="155" spans="1:7" x14ac:dyDescent="0.35">
      <c r="A155" s="1" t="s">
        <v>170</v>
      </c>
      <c r="B155" s="13">
        <v>98.353210758310908</v>
      </c>
      <c r="C155" s="13">
        <v>93.393365543345368</v>
      </c>
      <c r="D155" s="13">
        <v>95.004220123901945</v>
      </c>
      <c r="E155" s="13">
        <v>96.193158715954965</v>
      </c>
      <c r="F155" s="13">
        <v>116.0190883671701</v>
      </c>
      <c r="G155" s="1"/>
    </row>
    <row r="156" spans="1:7" x14ac:dyDescent="0.35">
      <c r="A156" s="1" t="s">
        <v>171</v>
      </c>
      <c r="B156" s="13">
        <v>98.348208697981576</v>
      </c>
      <c r="C156" s="13">
        <v>93.139515915664461</v>
      </c>
      <c r="D156" s="13">
        <v>95.117958961987412</v>
      </c>
      <c r="E156" s="13">
        <v>96.011863376036004</v>
      </c>
      <c r="F156" s="13">
        <v>115.98594654247843</v>
      </c>
      <c r="G156" s="1"/>
    </row>
    <row r="157" spans="1:7" x14ac:dyDescent="0.35">
      <c r="A157" s="1" t="s">
        <v>172</v>
      </c>
      <c r="B157" s="13">
        <v>98.289548111423088</v>
      </c>
      <c r="C157" s="13">
        <v>93.349905142783143</v>
      </c>
      <c r="D157" s="13">
        <v>94.795507000428685</v>
      </c>
      <c r="E157" s="13">
        <v>96.63918714457607</v>
      </c>
      <c r="F157" s="13">
        <v>115.12590241053209</v>
      </c>
      <c r="G157" s="1"/>
    </row>
    <row r="158" spans="1:7" x14ac:dyDescent="0.35">
      <c r="A158" s="1" t="s">
        <v>173</v>
      </c>
      <c r="B158" s="13">
        <v>98.406857388203136</v>
      </c>
      <c r="C158" s="13">
        <v>93.423138110423253</v>
      </c>
      <c r="D158" s="13">
        <v>94.513065326581753</v>
      </c>
      <c r="E158" s="13">
        <v>96.585080093873501</v>
      </c>
      <c r="F158" s="13">
        <v>114.82735423084171</v>
      </c>
      <c r="G158" s="1"/>
    </row>
    <row r="159" spans="1:7" x14ac:dyDescent="0.35">
      <c r="A159" s="1" t="s">
        <v>174</v>
      </c>
      <c r="B159" s="13">
        <v>98.434760982809408</v>
      </c>
      <c r="C159" s="13">
        <v>93.641436721920556</v>
      </c>
      <c r="D159" s="13">
        <v>94.613444255966144</v>
      </c>
      <c r="E159" s="13">
        <v>97.025836855229358</v>
      </c>
      <c r="F159" s="13">
        <v>114.27242792933048</v>
      </c>
      <c r="G159" s="1"/>
    </row>
    <row r="160" spans="1:7" x14ac:dyDescent="0.35">
      <c r="A160" s="1" t="s">
        <v>175</v>
      </c>
      <c r="B160" s="13">
        <v>98.471855020355335</v>
      </c>
      <c r="C160" s="13">
        <v>93.626325303159703</v>
      </c>
      <c r="D160" s="13">
        <v>94.575238875695248</v>
      </c>
      <c r="E160" s="13">
        <v>96.879108379278847</v>
      </c>
      <c r="F160" s="13">
        <v>113.90074203651415</v>
      </c>
      <c r="G160" s="1"/>
    </row>
    <row r="161" spans="1:7" x14ac:dyDescent="0.35">
      <c r="A161" s="1" t="s">
        <v>176</v>
      </c>
      <c r="B161" s="13">
        <v>98.626629534890981</v>
      </c>
      <c r="C161" s="13">
        <v>93.53773825632922</v>
      </c>
      <c r="D161" s="13">
        <v>95.090532439399013</v>
      </c>
      <c r="E161" s="13">
        <v>96.838006691210097</v>
      </c>
      <c r="F161" s="13">
        <v>114.14037826386821</v>
      </c>
      <c r="G161" s="1"/>
    </row>
    <row r="162" spans="1:7" x14ac:dyDescent="0.35">
      <c r="A162" s="1" t="s">
        <v>177</v>
      </c>
      <c r="B162" s="13">
        <v>98.494464490639899</v>
      </c>
      <c r="C162" s="13">
        <v>93.328343722758305</v>
      </c>
      <c r="D162" s="13">
        <v>95.314324110609263</v>
      </c>
      <c r="E162" s="13">
        <v>96.575937367558524</v>
      </c>
      <c r="F162" s="13">
        <v>114.09395980879142</v>
      </c>
      <c r="G162" s="1"/>
    </row>
    <row r="163" spans="1:7" x14ac:dyDescent="0.35">
      <c r="A163" s="1" t="s">
        <v>178</v>
      </c>
      <c r="B163" s="13">
        <v>98.498687276432008</v>
      </c>
      <c r="C163" s="13">
        <v>93.535277617537062</v>
      </c>
      <c r="D163" s="13">
        <v>95.326244150734823</v>
      </c>
      <c r="E163" s="13">
        <v>96.442422564669855</v>
      </c>
      <c r="F163" s="13">
        <v>114.02900833372649</v>
      </c>
      <c r="G163" s="1"/>
    </row>
    <row r="164" spans="1:7" x14ac:dyDescent="0.35">
      <c r="A164" s="1" t="s">
        <v>179</v>
      </c>
      <c r="B164" s="13">
        <v>98.569850946649879</v>
      </c>
      <c r="C164" s="13">
        <v>93.632403304093984</v>
      </c>
      <c r="D164" s="13">
        <v>95.630588420729623</v>
      </c>
      <c r="E164" s="13">
        <v>96.445179273687941</v>
      </c>
      <c r="F164" s="13">
        <v>115.33433830185059</v>
      </c>
      <c r="G164" s="1"/>
    </row>
    <row r="165" spans="1:7" x14ac:dyDescent="0.35">
      <c r="A165" s="1" t="s">
        <v>180</v>
      </c>
      <c r="B165" s="13">
        <v>98.535410142162192</v>
      </c>
      <c r="C165" s="13">
        <v>93.377784664432312</v>
      </c>
      <c r="D165" s="13">
        <v>95.501004157550199</v>
      </c>
      <c r="E165" s="13">
        <v>96.527195019272469</v>
      </c>
      <c r="F165" s="13">
        <v>114.50547409642228</v>
      </c>
      <c r="G165" s="1"/>
    </row>
    <row r="166" spans="1:7" x14ac:dyDescent="0.35">
      <c r="A166" s="1" t="s">
        <v>181</v>
      </c>
      <c r="B166" s="13">
        <v>98.414147759704704</v>
      </c>
      <c r="C166" s="13">
        <v>93.268186837628292</v>
      </c>
      <c r="D166" s="13">
        <v>95.360064634155009</v>
      </c>
      <c r="E166" s="13">
        <v>96.482843644182665</v>
      </c>
      <c r="F166" s="13">
        <v>114.66104939172992</v>
      </c>
      <c r="G166" s="1"/>
    </row>
    <row r="167" spans="1:7" x14ac:dyDescent="0.35">
      <c r="A167" s="1" t="s">
        <v>182</v>
      </c>
      <c r="B167" s="13">
        <v>98.282868527816476</v>
      </c>
      <c r="C167" s="13">
        <v>93.288566693724235</v>
      </c>
      <c r="D167" s="13">
        <v>95.027234923430584</v>
      </c>
      <c r="E167" s="13">
        <v>96.413706372181736</v>
      </c>
      <c r="F167" s="13">
        <v>114.83187924337297</v>
      </c>
      <c r="G167" s="1"/>
    </row>
    <row r="168" spans="1:7" x14ac:dyDescent="0.35">
      <c r="A168" s="1" t="s">
        <v>183</v>
      </c>
      <c r="B168" s="13">
        <v>98.104492739297058</v>
      </c>
      <c r="C168" s="13">
        <v>93.064665756900268</v>
      </c>
      <c r="D168" s="13">
        <v>95.189743521599041</v>
      </c>
      <c r="E168" s="13">
        <v>96.034354767971266</v>
      </c>
      <c r="F168" s="13">
        <v>114.46709431241391</v>
      </c>
      <c r="G168" s="1"/>
    </row>
    <row r="169" spans="1:7" x14ac:dyDescent="0.35">
      <c r="A169" s="1" t="s">
        <v>184</v>
      </c>
      <c r="B169" s="13">
        <v>98.086890251611692</v>
      </c>
      <c r="C169" s="13">
        <v>92.94194992443002</v>
      </c>
      <c r="D169" s="13">
        <v>94.816113200361116</v>
      </c>
      <c r="E169" s="13">
        <v>96.019980189189852</v>
      </c>
      <c r="F169" s="13">
        <v>114.92259638626832</v>
      </c>
      <c r="G169" s="1"/>
    </row>
    <row r="170" spans="1:7" x14ac:dyDescent="0.35">
      <c r="A170" s="1" t="s">
        <v>185</v>
      </c>
      <c r="B170" s="13">
        <v>98.030172012913866</v>
      </c>
      <c r="C170" s="13">
        <v>92.857532255492657</v>
      </c>
      <c r="D170" s="13">
        <v>94.49620003258309</v>
      </c>
      <c r="E170" s="13">
        <v>95.378489900669905</v>
      </c>
      <c r="F170" s="13">
        <v>114.7572820243021</v>
      </c>
      <c r="G170" s="1"/>
    </row>
    <row r="171" spans="1:7" x14ac:dyDescent="0.35">
      <c r="A171" s="1" t="s">
        <v>186</v>
      </c>
      <c r="B171" s="13">
        <v>97.974275145501196</v>
      </c>
      <c r="C171" s="13">
        <v>92.830162425774532</v>
      </c>
      <c r="D171" s="13">
        <v>94.23190063266486</v>
      </c>
      <c r="E171" s="13">
        <v>94.851254365343365</v>
      </c>
      <c r="F171" s="13">
        <v>114.41295949582559</v>
      </c>
      <c r="G171" s="1"/>
    </row>
    <row r="172" spans="1:7" x14ac:dyDescent="0.35">
      <c r="A172" s="1" t="s">
        <v>187</v>
      </c>
      <c r="B172" s="13">
        <v>98.098102936051177</v>
      </c>
      <c r="C172" s="13">
        <v>92.815630007228293</v>
      </c>
      <c r="D172" s="13">
        <v>94.40396090442826</v>
      </c>
      <c r="E172" s="13">
        <v>95.218340650831991</v>
      </c>
      <c r="F172" s="13">
        <v>113.98539989184724</v>
      </c>
      <c r="G172" s="1"/>
    </row>
    <row r="173" spans="1:7" x14ac:dyDescent="0.35">
      <c r="A173" s="1" t="s">
        <v>188</v>
      </c>
      <c r="B173" s="13">
        <v>98.021914520261461</v>
      </c>
      <c r="C173" s="13">
        <v>92.916638702175888</v>
      </c>
      <c r="D173" s="13">
        <v>94.060329321876395</v>
      </c>
      <c r="E173" s="13">
        <v>95.308239108290579</v>
      </c>
      <c r="F173" s="13">
        <v>113.99456049403904</v>
      </c>
      <c r="G173" s="1"/>
    </row>
    <row r="174" spans="1:7" x14ac:dyDescent="0.35">
      <c r="A174" s="1" t="s">
        <v>189</v>
      </c>
      <c r="B174" s="13">
        <v>98.151019150973895</v>
      </c>
      <c r="C174" s="13">
        <v>92.793459233380219</v>
      </c>
      <c r="D174" s="13">
        <v>94.041112599430789</v>
      </c>
      <c r="E174" s="13">
        <v>95.29162767766725</v>
      </c>
      <c r="F174" s="13">
        <v>114.02303128106404</v>
      </c>
      <c r="G174" s="1"/>
    </row>
    <row r="175" spans="1:7" x14ac:dyDescent="0.35">
      <c r="A175" s="1" t="s">
        <v>190</v>
      </c>
      <c r="B175" s="13">
        <v>98.090660638080308</v>
      </c>
      <c r="C175" s="13">
        <v>92.726393558723544</v>
      </c>
      <c r="D175" s="13">
        <v>93.631764270448414</v>
      </c>
      <c r="E175" s="13">
        <v>95.369631151658481</v>
      </c>
      <c r="F175" s="13">
        <v>113.93695916069251</v>
      </c>
      <c r="G175" s="1"/>
    </row>
    <row r="176" spans="1:7" x14ac:dyDescent="0.35">
      <c r="A176" s="1" t="s">
        <v>191</v>
      </c>
      <c r="B176" s="13">
        <v>98.123922120649979</v>
      </c>
      <c r="C176" s="13">
        <v>92.403090106032792</v>
      </c>
      <c r="D176" s="13">
        <v>93.676442347271546</v>
      </c>
      <c r="E176" s="13">
        <v>95.518728547993916</v>
      </c>
      <c r="F176" s="13">
        <v>114.22807658197972</v>
      </c>
      <c r="G176" s="1"/>
    </row>
    <row r="177" spans="1:7" x14ac:dyDescent="0.35">
      <c r="A177" s="1" t="s">
        <v>192</v>
      </c>
      <c r="B177" s="13">
        <v>98.203341404285865</v>
      </c>
      <c r="C177" s="13">
        <v>92.25667692820096</v>
      </c>
      <c r="D177" s="13">
        <v>94.046103113492748</v>
      </c>
      <c r="E177" s="13">
        <v>95.676783386817718</v>
      </c>
      <c r="F177" s="13">
        <v>113.58995827783957</v>
      </c>
      <c r="G177" s="1"/>
    </row>
    <row r="178" spans="1:7" x14ac:dyDescent="0.35">
      <c r="A178" s="1" t="s">
        <v>193</v>
      </c>
      <c r="B178" s="13">
        <v>98.116717680627033</v>
      </c>
      <c r="C178" s="13">
        <v>92.259318285417905</v>
      </c>
      <c r="D178" s="13">
        <v>94.040463912377604</v>
      </c>
      <c r="E178" s="13">
        <v>95.704688328579408</v>
      </c>
      <c r="F178" s="13">
        <v>113.44622536497072</v>
      </c>
      <c r="G178" s="1"/>
    </row>
    <row r="179" spans="1:7" x14ac:dyDescent="0.35">
      <c r="A179" s="1" t="s">
        <v>194</v>
      </c>
      <c r="B179" s="13">
        <v>98.223656078646613</v>
      </c>
      <c r="C179" s="13">
        <v>92.247101316167488</v>
      </c>
      <c r="D179" s="13">
        <v>94.015094026577742</v>
      </c>
      <c r="E179" s="13">
        <v>95.054974199074294</v>
      </c>
      <c r="F179" s="13">
        <v>113.3409288113035</v>
      </c>
      <c r="G179" s="1"/>
    </row>
    <row r="180" spans="1:7" x14ac:dyDescent="0.35">
      <c r="A180" s="1" t="s">
        <v>195</v>
      </c>
      <c r="B180" s="13">
        <v>98.437558578462927</v>
      </c>
      <c r="C180" s="13">
        <v>92.401102476625724</v>
      </c>
      <c r="D180" s="13">
        <v>93.751044531842069</v>
      </c>
      <c r="E180" s="13">
        <v>95.341806493690086</v>
      </c>
      <c r="F180" s="13">
        <v>113.91859156636991</v>
      </c>
      <c r="G180" s="1"/>
    </row>
    <row r="181" spans="1:7" x14ac:dyDescent="0.35">
      <c r="A181" s="1" t="s">
        <v>196</v>
      </c>
      <c r="B181" s="13">
        <v>98.540635708448548</v>
      </c>
      <c r="C181" s="13">
        <v>92.378495464197343</v>
      </c>
      <c r="D181" s="13">
        <v>93.988618295042784</v>
      </c>
      <c r="E181" s="13">
        <v>95.247940808498527</v>
      </c>
      <c r="F181" s="13">
        <v>113.68338344314243</v>
      </c>
      <c r="G181" s="1"/>
    </row>
    <row r="182" spans="1:7" x14ac:dyDescent="0.35">
      <c r="A182" s="1" t="s">
        <v>197</v>
      </c>
      <c r="B182" s="13">
        <v>98.778075605583354</v>
      </c>
      <c r="C182" s="13">
        <v>92.754373795999769</v>
      </c>
      <c r="D182" s="13">
        <v>94.477024779121038</v>
      </c>
      <c r="E182" s="13">
        <v>95.371161296096403</v>
      </c>
      <c r="F182" s="13">
        <v>113.80479933228163</v>
      </c>
      <c r="G182" s="1"/>
    </row>
    <row r="183" spans="1:7" x14ac:dyDescent="0.35">
      <c r="A183" s="1" t="s">
        <v>198</v>
      </c>
      <c r="B183" s="13">
        <v>98.80155952776677</v>
      </c>
      <c r="C183" s="13">
        <v>92.622977974487867</v>
      </c>
      <c r="D183" s="13">
        <v>94.451439388008225</v>
      </c>
      <c r="E183" s="13">
        <v>95.485953321040896</v>
      </c>
      <c r="F183" s="13">
        <v>113.86013109611433</v>
      </c>
      <c r="G183" s="1"/>
    </row>
    <row r="184" spans="1:7" x14ac:dyDescent="0.35">
      <c r="A184" s="1" t="s">
        <v>199</v>
      </c>
      <c r="B184" s="13">
        <v>98.927056328438198</v>
      </c>
      <c r="C184" s="13">
        <v>92.699216427955804</v>
      </c>
      <c r="D184" s="13">
        <v>94.333742966134906</v>
      </c>
      <c r="E184" s="13">
        <v>95.053176183644894</v>
      </c>
      <c r="F184" s="13">
        <v>114.29100790646817</v>
      </c>
      <c r="G184" s="1"/>
    </row>
    <row r="185" spans="1:7" x14ac:dyDescent="0.35">
      <c r="A185" s="1" t="s">
        <v>200</v>
      </c>
      <c r="B185" s="13">
        <v>98.958539411914515</v>
      </c>
      <c r="C185" s="13">
        <v>92.467053391863544</v>
      </c>
      <c r="D185" s="13">
        <v>94.019465438176255</v>
      </c>
      <c r="E185" s="13">
        <v>95.261840408830167</v>
      </c>
      <c r="F185" s="13">
        <v>114.6910304586667</v>
      </c>
      <c r="G185" s="1"/>
    </row>
    <row r="186" spans="1:7" x14ac:dyDescent="0.35">
      <c r="A186" s="1" t="s">
        <v>201</v>
      </c>
      <c r="B186" s="13">
        <v>99.023472630597055</v>
      </c>
      <c r="C186" s="13">
        <v>92.292732360491698</v>
      </c>
      <c r="D186" s="13">
        <v>94.160079398548589</v>
      </c>
      <c r="E186" s="13">
        <v>95.029933890306722</v>
      </c>
      <c r="F186" s="13">
        <v>114.32729309832347</v>
      </c>
      <c r="G186" s="1"/>
    </row>
    <row r="187" spans="1:7" x14ac:dyDescent="0.35">
      <c r="A187" s="1" t="s">
        <v>202</v>
      </c>
      <c r="B187" s="13">
        <v>98.998110806953335</v>
      </c>
      <c r="C187" s="13">
        <v>92.218553258466528</v>
      </c>
      <c r="D187" s="13">
        <v>94.229100486005521</v>
      </c>
      <c r="E187" s="13">
        <v>94.781887619162561</v>
      </c>
      <c r="F187" s="13">
        <v>114.25080384359779</v>
      </c>
      <c r="G187" s="1"/>
    </row>
    <row r="188" spans="1:7" x14ac:dyDescent="0.35">
      <c r="A188" s="1" t="s">
        <v>203</v>
      </c>
      <c r="B188" s="13">
        <v>98.915434161505402</v>
      </c>
      <c r="C188" s="13">
        <v>92.409000407200992</v>
      </c>
      <c r="D188" s="13">
        <v>94.545310859314185</v>
      </c>
      <c r="E188" s="13">
        <v>94.906240376725933</v>
      </c>
      <c r="F188" s="13">
        <v>113.76417389874855</v>
      </c>
      <c r="G188" s="1"/>
    </row>
    <row r="189" spans="1:7" x14ac:dyDescent="0.35">
      <c r="A189" s="1" t="s">
        <v>204</v>
      </c>
      <c r="B189" s="13">
        <v>99.161396354947726</v>
      </c>
      <c r="C189" s="13">
        <v>92.35731823136733</v>
      </c>
      <c r="D189" s="13">
        <v>94.676360272543505</v>
      </c>
      <c r="E189" s="13">
        <v>95.381554073431715</v>
      </c>
      <c r="F189" s="13">
        <v>113.43661716407226</v>
      </c>
      <c r="G189" s="1"/>
    </row>
    <row r="190" spans="1:7" x14ac:dyDescent="0.35">
      <c r="A190" s="1" t="s">
        <v>205</v>
      </c>
      <c r="B190" s="13">
        <v>99.129757768054375</v>
      </c>
      <c r="C190" s="13">
        <v>92.132349546724001</v>
      </c>
      <c r="D190" s="13">
        <v>94.332402473139581</v>
      </c>
      <c r="E190" s="13">
        <v>95.400214613556329</v>
      </c>
      <c r="F190" s="13">
        <v>114.20607149203455</v>
      </c>
      <c r="G190" s="1"/>
    </row>
    <row r="191" spans="1:7" x14ac:dyDescent="0.35">
      <c r="A191" s="1" t="s">
        <v>206</v>
      </c>
      <c r="B191" s="13">
        <v>99.220918197323371</v>
      </c>
      <c r="C191" s="13">
        <v>91.932009451328341</v>
      </c>
      <c r="D191" s="13">
        <v>94.115560625671733</v>
      </c>
      <c r="E191" s="13">
        <v>95.310298652193694</v>
      </c>
      <c r="F191" s="13">
        <v>114.4928992456081</v>
      </c>
      <c r="G191" s="1"/>
    </row>
    <row r="192" spans="1:7" x14ac:dyDescent="0.35">
      <c r="A192" s="1" t="s">
        <v>207</v>
      </c>
      <c r="B192" s="13">
        <v>99.210436748340541</v>
      </c>
      <c r="C192" s="13">
        <v>92.028944765456103</v>
      </c>
      <c r="D192" s="13">
        <v>94.149645598158841</v>
      </c>
      <c r="E192" s="13">
        <v>94.986755780034727</v>
      </c>
      <c r="F192" s="13">
        <v>114.92800271895301</v>
      </c>
      <c r="G192" s="1"/>
    </row>
    <row r="193" spans="1:7" x14ac:dyDescent="0.35">
      <c r="A193" s="1" t="s">
        <v>208</v>
      </c>
      <c r="B193" s="13">
        <v>98.98060228955066</v>
      </c>
      <c r="C193" s="13">
        <v>91.827626917076586</v>
      </c>
      <c r="D193" s="13">
        <v>94.294836429399055</v>
      </c>
      <c r="E193" s="13">
        <v>94.927789798859038</v>
      </c>
      <c r="F193" s="13">
        <v>114.69279149530368</v>
      </c>
      <c r="G193" s="1"/>
    </row>
    <row r="194" spans="1:7" x14ac:dyDescent="0.35">
      <c r="A194" s="1" t="s">
        <v>209</v>
      </c>
      <c r="B194" s="13">
        <v>98.807194393114088</v>
      </c>
      <c r="C194" s="13">
        <v>91.91138120082725</v>
      </c>
      <c r="D194" s="13">
        <v>94.05807576929746</v>
      </c>
      <c r="E194" s="13">
        <v>94.688137555516349</v>
      </c>
      <c r="F194" s="13">
        <v>115.12524643882527</v>
      </c>
      <c r="G194" s="1"/>
    </row>
    <row r="195" spans="1:7" x14ac:dyDescent="0.35">
      <c r="A195" s="1" t="s">
        <v>210</v>
      </c>
      <c r="B195" s="13">
        <v>98.697105492000034</v>
      </c>
      <c r="C195" s="13">
        <v>91.921966689723448</v>
      </c>
      <c r="D195" s="13">
        <v>93.569421542665339</v>
      </c>
      <c r="E195" s="13">
        <v>94.367098856852166</v>
      </c>
      <c r="F195" s="13">
        <v>114.83974669088914</v>
      </c>
      <c r="G195" s="1"/>
    </row>
    <row r="196" spans="1:7" x14ac:dyDescent="0.35">
      <c r="A196" s="1" t="s">
        <v>211</v>
      </c>
      <c r="B196" s="13">
        <v>98.598618536210992</v>
      </c>
      <c r="C196" s="13">
        <v>91.903578481607582</v>
      </c>
      <c r="D196" s="13">
        <v>93.442243256563557</v>
      </c>
      <c r="E196" s="13">
        <v>94.313281835424064</v>
      </c>
      <c r="F196" s="13">
        <v>114.49401356497765</v>
      </c>
      <c r="G196" s="1"/>
    </row>
    <row r="197" spans="1:7" x14ac:dyDescent="0.35">
      <c r="A197" s="1" t="s">
        <v>212</v>
      </c>
      <c r="B197" s="13">
        <v>98.572230258925018</v>
      </c>
      <c r="C197" s="13">
        <v>91.992393993933291</v>
      </c>
      <c r="D197" s="13">
        <v>93.62537044622411</v>
      </c>
      <c r="E197" s="13">
        <v>94.269937693085609</v>
      </c>
      <c r="F197" s="13">
        <v>114.1959166542497</v>
      </c>
      <c r="G197" s="1"/>
    </row>
    <row r="198" spans="1:7" x14ac:dyDescent="0.35">
      <c r="A198" s="1" t="s">
        <v>213</v>
      </c>
      <c r="B198" s="13">
        <v>98.399733861758918</v>
      </c>
      <c r="C198" s="13">
        <v>92.017307185078707</v>
      </c>
      <c r="D198" s="13">
        <v>93.705530446065566</v>
      </c>
      <c r="E198" s="13">
        <v>94.291613796086679</v>
      </c>
      <c r="F198" s="13">
        <v>113.76485908079081</v>
      </c>
      <c r="G198" s="1"/>
    </row>
    <row r="199" spans="1:7" x14ac:dyDescent="0.35">
      <c r="A199" s="1" t="s">
        <v>214</v>
      </c>
      <c r="B199" s="13">
        <v>98.322825799140048</v>
      </c>
      <c r="C199" s="13">
        <v>91.657931390732372</v>
      </c>
      <c r="D199" s="13">
        <v>93.749934321791528</v>
      </c>
      <c r="E199" s="13">
        <v>94.396903729025908</v>
      </c>
      <c r="F199" s="13">
        <v>113.04623196568845</v>
      </c>
      <c r="G199" s="1"/>
    </row>
    <row r="200" spans="1:7" x14ac:dyDescent="0.35">
      <c r="A200" s="1" t="s">
        <v>215</v>
      </c>
      <c r="B200" s="13">
        <v>98.451637010514602</v>
      </c>
      <c r="C200" s="13">
        <v>91.616093329533726</v>
      </c>
      <c r="D200" s="13">
        <v>93.691396661305077</v>
      </c>
      <c r="E200" s="13">
        <v>94.080241232423461</v>
      </c>
      <c r="F200" s="13">
        <v>112.57113781158206</v>
      </c>
      <c r="G200" s="1"/>
    </row>
    <row r="201" spans="1:7" x14ac:dyDescent="0.35">
      <c r="A201" s="1" t="s">
        <v>216</v>
      </c>
      <c r="B201" s="13">
        <v>98.608840436747457</v>
      </c>
      <c r="C201" s="13">
        <v>91.686892737976464</v>
      </c>
      <c r="D201" s="13">
        <v>93.762665180727339</v>
      </c>
      <c r="E201" s="13">
        <v>94.177342533842818</v>
      </c>
      <c r="F201" s="13">
        <v>113.14537976289306</v>
      </c>
      <c r="G201" s="1"/>
    </row>
    <row r="202" spans="1:7" x14ac:dyDescent="0.35">
      <c r="A202" s="1" t="s">
        <v>217</v>
      </c>
      <c r="B202" s="13">
        <v>98.569041963908234</v>
      </c>
      <c r="C202" s="13">
        <v>91.284955583584647</v>
      </c>
      <c r="D202" s="13">
        <v>93.966423235665729</v>
      </c>
      <c r="E202" s="13">
        <v>94.253577313168833</v>
      </c>
      <c r="F202" s="13">
        <v>113.21421794137186</v>
      </c>
      <c r="G202" s="1"/>
    </row>
    <row r="203" spans="1:7" x14ac:dyDescent="0.35">
      <c r="A203" s="1" t="s">
        <v>218</v>
      </c>
      <c r="B203" s="13">
        <v>98.692799655042705</v>
      </c>
      <c r="C203" s="13">
        <v>91.466715082904699</v>
      </c>
      <c r="D203" s="13">
        <v>94.243402713420764</v>
      </c>
      <c r="E203" s="13">
        <v>94.134672536370758</v>
      </c>
      <c r="F203" s="13">
        <v>113.54752778936646</v>
      </c>
      <c r="G203" s="1"/>
    </row>
    <row r="204" spans="1:7" x14ac:dyDescent="0.35">
      <c r="A204" s="1" t="s">
        <v>219</v>
      </c>
      <c r="B204" s="13">
        <v>98.670970857865782</v>
      </c>
      <c r="C204" s="13">
        <v>91.296061138268882</v>
      </c>
      <c r="D204" s="13">
        <v>93.882694232084262</v>
      </c>
      <c r="E204" s="13">
        <v>94.111425204600565</v>
      </c>
      <c r="F204" s="13">
        <v>113.79211633531344</v>
      </c>
      <c r="G204" s="1"/>
    </row>
    <row r="205" spans="1:7" x14ac:dyDescent="0.35">
      <c r="A205" s="1" t="s">
        <v>220</v>
      </c>
      <c r="B205" s="13">
        <v>98.520968638128736</v>
      </c>
      <c r="C205" s="13">
        <v>91.488508783811071</v>
      </c>
      <c r="D205" s="13">
        <v>93.792660999222107</v>
      </c>
      <c r="E205" s="13">
        <v>94.469084033006212</v>
      </c>
      <c r="F205" s="13">
        <v>113.61421338049213</v>
      </c>
      <c r="G205" s="1"/>
    </row>
    <row r="206" spans="1:7" x14ac:dyDescent="0.35">
      <c r="A206" s="1" t="s">
        <v>221</v>
      </c>
      <c r="B206" s="13">
        <v>98.591612481873923</v>
      </c>
      <c r="C206" s="13">
        <v>91.316183937616046</v>
      </c>
      <c r="D206" s="13">
        <v>93.576882416327507</v>
      </c>
      <c r="E206" s="13">
        <v>94.577215758506071</v>
      </c>
      <c r="F206" s="13">
        <v>113.50112572393348</v>
      </c>
      <c r="G206" s="1"/>
    </row>
    <row r="207" spans="1:7" x14ac:dyDescent="0.35">
      <c r="A207" s="1" t="s">
        <v>222</v>
      </c>
      <c r="B207" s="13">
        <v>98.627935560740838</v>
      </c>
      <c r="C207" s="13">
        <v>91.382145351392836</v>
      </c>
      <c r="D207" s="13">
        <v>93.833682555603147</v>
      </c>
      <c r="E207" s="13">
        <v>94.321492442006601</v>
      </c>
      <c r="F207" s="13">
        <v>113.66174745536814</v>
      </c>
      <c r="G207" s="1"/>
    </row>
    <row r="208" spans="1:7" x14ac:dyDescent="0.35">
      <c r="A208" s="1" t="s">
        <v>223</v>
      </c>
      <c r="B208" s="13">
        <v>98.849472273824986</v>
      </c>
      <c r="C208" s="13">
        <v>91.357508422411456</v>
      </c>
      <c r="D208" s="13">
        <v>93.574416471787913</v>
      </c>
      <c r="E208" s="13">
        <v>94.158370539350628</v>
      </c>
      <c r="F208" s="13">
        <v>113.64867733302003</v>
      </c>
      <c r="G208" s="1"/>
    </row>
    <row r="209" spans="1:7" x14ac:dyDescent="0.35">
      <c r="A209" s="1" t="s">
        <v>224</v>
      </c>
      <c r="B209" s="13">
        <v>99.02076738396913</v>
      </c>
      <c r="C209" s="13">
        <v>91.294095797946269</v>
      </c>
      <c r="D209" s="13">
        <v>93.549608816267636</v>
      </c>
      <c r="E209" s="13">
        <v>93.809892517526663</v>
      </c>
      <c r="F209" s="13">
        <v>114.02428685144561</v>
      </c>
      <c r="G209" s="1"/>
    </row>
    <row r="210" spans="1:7" x14ac:dyDescent="0.35">
      <c r="A210" s="1" t="s">
        <v>225</v>
      </c>
      <c r="B210" s="13">
        <v>98.963605364652452</v>
      </c>
      <c r="C210" s="13">
        <v>91.574371572798782</v>
      </c>
      <c r="D210" s="13">
        <v>93.611820115733309</v>
      </c>
      <c r="E210" s="13">
        <v>93.573725853893563</v>
      </c>
      <c r="F210" s="13">
        <v>114.90403880005202</v>
      </c>
      <c r="G210" s="1"/>
    </row>
    <row r="211" spans="1:7" x14ac:dyDescent="0.35">
      <c r="A211" s="1" t="s">
        <v>226</v>
      </c>
      <c r="B211" s="13">
        <v>98.92131292438782</v>
      </c>
      <c r="C211" s="13">
        <v>91.63982943592147</v>
      </c>
      <c r="D211" s="13">
        <v>93.638872079974618</v>
      </c>
      <c r="E211" s="13">
        <v>93.918141279927369</v>
      </c>
      <c r="F211" s="13">
        <v>115.50620054202663</v>
      </c>
      <c r="G211" s="1"/>
    </row>
    <row r="212" spans="1:7" x14ac:dyDescent="0.35">
      <c r="A212" s="1" t="s">
        <v>227</v>
      </c>
      <c r="B212" s="13">
        <v>99.005982631830008</v>
      </c>
      <c r="C212" s="13">
        <v>91.776452652207581</v>
      </c>
      <c r="D212" s="13">
        <v>93.945851263030931</v>
      </c>
      <c r="E212" s="13">
        <v>93.641335155229498</v>
      </c>
      <c r="F212" s="13">
        <v>115.95684014565177</v>
      </c>
      <c r="G212" s="1"/>
    </row>
    <row r="213" spans="1:7" x14ac:dyDescent="0.35">
      <c r="A213" s="1" t="s">
        <v>228</v>
      </c>
      <c r="B213" s="13">
        <v>99.10420619048385</v>
      </c>
      <c r="C213" s="13">
        <v>91.83418793647256</v>
      </c>
      <c r="D213" s="13">
        <v>94.261774429468289</v>
      </c>
      <c r="E213" s="13">
        <v>93.36353142673066</v>
      </c>
      <c r="F213" s="13">
        <v>116.13021876420116</v>
      </c>
      <c r="G213" s="1"/>
    </row>
    <row r="214" spans="1:7" x14ac:dyDescent="0.35">
      <c r="A214" s="1" t="s">
        <v>229</v>
      </c>
      <c r="B214" s="13">
        <v>99.291133037362528</v>
      </c>
      <c r="C214" s="13">
        <v>91.927560364981929</v>
      </c>
      <c r="D214" s="13">
        <v>94.59104215409333</v>
      </c>
      <c r="E214" s="13">
        <v>92.731726092285498</v>
      </c>
      <c r="F214" s="13">
        <v>116.17351754413586</v>
      </c>
      <c r="G214" s="1"/>
    </row>
    <row r="215" spans="1:7" x14ac:dyDescent="0.35">
      <c r="A215" s="1" t="s">
        <v>230</v>
      </c>
      <c r="B215" s="13">
        <v>99.353271884807683</v>
      </c>
      <c r="C215" s="13">
        <v>91.963043295383216</v>
      </c>
      <c r="D215" s="13">
        <v>94.330134923622524</v>
      </c>
      <c r="E215" s="13">
        <v>93.097953320932177</v>
      </c>
      <c r="F215" s="13">
        <v>116.09093217192805</v>
      </c>
      <c r="G215" s="1"/>
    </row>
    <row r="216" spans="1:7" x14ac:dyDescent="0.35">
      <c r="A216" s="1" t="s">
        <v>231</v>
      </c>
      <c r="B216" s="13">
        <v>99.402249004431184</v>
      </c>
      <c r="C216" s="13">
        <v>91.928158063603476</v>
      </c>
      <c r="D216" s="13">
        <v>94.285288851327735</v>
      </c>
      <c r="E216" s="13">
        <v>93.214830223362412</v>
      </c>
      <c r="F216" s="13">
        <v>115.68029524747806</v>
      </c>
      <c r="G216" s="1"/>
    </row>
    <row r="217" spans="1:7" x14ac:dyDescent="0.35">
      <c r="A217" s="1" t="s">
        <v>232</v>
      </c>
      <c r="B217" s="13">
        <v>99.52679562401535</v>
      </c>
      <c r="C217" s="13">
        <v>92.020324233220464</v>
      </c>
      <c r="D217" s="13">
        <v>94.259919364268285</v>
      </c>
      <c r="E217" s="13">
        <v>93.138877262673191</v>
      </c>
      <c r="F217" s="13">
        <v>116.31907527579254</v>
      </c>
      <c r="G217" s="1"/>
    </row>
    <row r="218" spans="1:7" x14ac:dyDescent="0.35">
      <c r="A218" s="1" t="s">
        <v>233</v>
      </c>
      <c r="B218" s="13">
        <v>99.349186829389154</v>
      </c>
      <c r="C218" s="13">
        <v>91.911991015900014</v>
      </c>
      <c r="D218" s="13">
        <v>94.265469603131564</v>
      </c>
      <c r="E218" s="13">
        <v>93.332803451461061</v>
      </c>
      <c r="F218" s="13">
        <v>115.49386757071606</v>
      </c>
      <c r="G218" s="1"/>
    </row>
    <row r="219" spans="1:7" x14ac:dyDescent="0.35">
      <c r="A219" s="1" t="s">
        <v>234</v>
      </c>
      <c r="B219" s="13">
        <v>99.394404168004996</v>
      </c>
      <c r="C219" s="13">
        <v>92.004779001147938</v>
      </c>
      <c r="D219" s="13">
        <v>94.374344567792804</v>
      </c>
      <c r="E219" s="13">
        <v>93.282694624452134</v>
      </c>
      <c r="F219" s="13">
        <v>115.8079344956442</v>
      </c>
      <c r="G219" s="1"/>
    </row>
    <row r="220" spans="1:7" x14ac:dyDescent="0.35">
      <c r="A220" s="1" t="s">
        <v>235</v>
      </c>
      <c r="B220" s="13">
        <v>99.549854153745926</v>
      </c>
      <c r="C220" s="13">
        <v>91.964590885693468</v>
      </c>
      <c r="D220" s="13">
        <v>94.519028232740837</v>
      </c>
      <c r="E220" s="13">
        <v>93.155908977892167</v>
      </c>
      <c r="F220" s="13">
        <v>115.72972848805675</v>
      </c>
      <c r="G220" s="1"/>
    </row>
    <row r="221" spans="1:7" x14ac:dyDescent="0.35">
      <c r="A221" s="1" t="s">
        <v>236</v>
      </c>
      <c r="B221" s="13">
        <v>99.600643843336485</v>
      </c>
      <c r="C221" s="13">
        <v>92.037252012439183</v>
      </c>
      <c r="D221" s="13">
        <v>94.338898503075441</v>
      </c>
      <c r="E221" s="13">
        <v>93.212512324331513</v>
      </c>
      <c r="F221" s="13">
        <v>116.06282543514995</v>
      </c>
      <c r="G221" s="1"/>
    </row>
    <row r="222" spans="1:7" x14ac:dyDescent="0.35">
      <c r="A222" s="1" t="s">
        <v>237</v>
      </c>
      <c r="B222" s="13">
        <v>99.669515371364625</v>
      </c>
      <c r="C222" s="13">
        <v>91.924090124896523</v>
      </c>
      <c r="D222" s="13">
        <v>94.645375742570508</v>
      </c>
      <c r="E222" s="13">
        <v>93.198690438617803</v>
      </c>
      <c r="F222" s="13">
        <v>115.94981610018743</v>
      </c>
      <c r="G222" s="1"/>
    </row>
    <row r="223" spans="1:7" x14ac:dyDescent="0.35">
      <c r="A223" s="1" t="s">
        <v>238</v>
      </c>
      <c r="B223" s="13">
        <v>99.900415821560145</v>
      </c>
      <c r="C223" s="13">
        <v>92.068629233271778</v>
      </c>
      <c r="D223" s="13">
        <v>95.023836335067671</v>
      </c>
      <c r="E223" s="13">
        <v>93.426614811083098</v>
      </c>
      <c r="F223" s="13">
        <v>116.0601019457566</v>
      </c>
      <c r="G223" s="1"/>
    </row>
    <row r="224" spans="1:7" x14ac:dyDescent="0.35">
      <c r="A224" s="1" t="s">
        <v>239</v>
      </c>
      <c r="B224" s="13">
        <v>99.670430189559994</v>
      </c>
      <c r="C224" s="13">
        <v>92.006282625971096</v>
      </c>
      <c r="D224" s="13">
        <v>94.925151510965463</v>
      </c>
      <c r="E224" s="13">
        <v>92.993018911603784</v>
      </c>
      <c r="F224" s="13">
        <v>115.93529980787312</v>
      </c>
      <c r="G224" s="1"/>
    </row>
    <row r="225" spans="1:7" x14ac:dyDescent="0.35">
      <c r="A225" s="1" t="s">
        <v>240</v>
      </c>
      <c r="B225" s="13">
        <v>99.834963916079417</v>
      </c>
      <c r="C225" s="13">
        <v>91.91278348378448</v>
      </c>
      <c r="D225" s="13">
        <v>95.114909109453009</v>
      </c>
      <c r="E225" s="13">
        <v>93.098084386817817</v>
      </c>
      <c r="F225" s="13">
        <v>116.06767551089224</v>
      </c>
      <c r="G225" s="1"/>
    </row>
    <row r="226" spans="1:7" x14ac:dyDescent="0.35">
      <c r="A226" s="1" t="s">
        <v>241</v>
      </c>
      <c r="B226" s="13">
        <v>99.763902288458652</v>
      </c>
      <c r="C226" s="13">
        <v>91.883515813234126</v>
      </c>
      <c r="D226" s="13">
        <v>95.263526687785685</v>
      </c>
      <c r="E226" s="13">
        <v>92.897098080268563</v>
      </c>
      <c r="F226" s="13">
        <v>116.04653440790544</v>
      </c>
      <c r="G226" s="1"/>
    </row>
    <row r="227" spans="1:7" x14ac:dyDescent="0.35">
      <c r="A227" s="1" t="s">
        <v>242</v>
      </c>
      <c r="B227" s="13">
        <v>99.695136870246856</v>
      </c>
      <c r="C227" s="13">
        <v>92.082639897115158</v>
      </c>
      <c r="D227" s="13">
        <v>95.313603799380445</v>
      </c>
      <c r="E227" s="13">
        <v>92.65894327536526</v>
      </c>
      <c r="F227" s="13">
        <v>115.5707903946366</v>
      </c>
      <c r="G227" s="1"/>
    </row>
    <row r="228" spans="1:7" x14ac:dyDescent="0.35">
      <c r="A228" s="1" t="s">
        <v>243</v>
      </c>
      <c r="B228" s="13">
        <v>99.755359704645826</v>
      </c>
      <c r="C228" s="13">
        <v>92.033962301804948</v>
      </c>
      <c r="D228" s="13">
        <v>94.671408386834756</v>
      </c>
      <c r="E228" s="13">
        <v>93.112150036594969</v>
      </c>
      <c r="F228" s="13">
        <v>115.34764846934611</v>
      </c>
      <c r="G228" s="1"/>
    </row>
    <row r="229" spans="1:7" x14ac:dyDescent="0.35">
      <c r="A229" s="1" t="s">
        <v>244</v>
      </c>
      <c r="B229" s="13">
        <v>99.715367004133782</v>
      </c>
      <c r="C229" s="13">
        <v>92.071169007671884</v>
      </c>
      <c r="D229" s="13">
        <v>94.898433843337557</v>
      </c>
      <c r="E229" s="13">
        <v>92.741004842264275</v>
      </c>
      <c r="F229" s="13">
        <v>114.73219195799678</v>
      </c>
      <c r="G229" s="1"/>
    </row>
    <row r="230" spans="1:7" x14ac:dyDescent="0.35">
      <c r="A230" s="1" t="s">
        <v>245</v>
      </c>
      <c r="B230" s="13">
        <v>99.598648700722066</v>
      </c>
      <c r="C230" s="13">
        <v>92.398245806625454</v>
      </c>
      <c r="D230" s="13">
        <v>95.126861796328143</v>
      </c>
      <c r="E230" s="13">
        <v>92.718916985372289</v>
      </c>
      <c r="F230" s="13">
        <v>114.79860090056196</v>
      </c>
      <c r="G230" s="1"/>
    </row>
    <row r="231" spans="1:7" x14ac:dyDescent="0.35">
      <c r="A231" s="1" t="s">
        <v>246</v>
      </c>
      <c r="B231" s="13">
        <v>99.332427884177164</v>
      </c>
      <c r="C231" s="13">
        <v>92.609943718551989</v>
      </c>
      <c r="D231" s="13">
        <v>94.77502113866403</v>
      </c>
      <c r="E231" s="13">
        <v>92.783693912748788</v>
      </c>
      <c r="F231" s="13">
        <v>114.18642771154961</v>
      </c>
      <c r="G231" s="1"/>
    </row>
    <row r="232" spans="1:7" x14ac:dyDescent="0.35">
      <c r="A232" s="1" t="s">
        <v>247</v>
      </c>
      <c r="B232" s="13">
        <v>99.302591219513232</v>
      </c>
      <c r="C232" s="13">
        <v>92.774923380467087</v>
      </c>
      <c r="D232" s="13">
        <v>94.576084072822951</v>
      </c>
      <c r="E232" s="13">
        <v>92.740382310890965</v>
      </c>
      <c r="F232" s="13">
        <v>114.49005200144497</v>
      </c>
      <c r="G232" s="1"/>
    </row>
    <row r="233" spans="1:7" x14ac:dyDescent="0.35">
      <c r="A233" s="1" t="s">
        <v>248</v>
      </c>
      <c r="B233" s="13">
        <v>99.151254847171927</v>
      </c>
      <c r="C233" s="13">
        <v>93.018889929933678</v>
      </c>
      <c r="D233" s="13">
        <v>94.77402775931921</v>
      </c>
      <c r="E233" s="13">
        <v>92.702498094893031</v>
      </c>
      <c r="F233" s="13">
        <v>113.583210878212</v>
      </c>
      <c r="G233" s="1"/>
    </row>
    <row r="234" spans="1:7" x14ac:dyDescent="0.35">
      <c r="A234" s="1" t="s">
        <v>249</v>
      </c>
      <c r="B234" s="13">
        <v>99.301529243005163</v>
      </c>
      <c r="C234" s="13">
        <v>92.873699632235116</v>
      </c>
      <c r="D234" s="13">
        <v>94.907584487703701</v>
      </c>
      <c r="E234" s="13">
        <v>92.525858522965265</v>
      </c>
      <c r="F234" s="13">
        <v>113.72528631720826</v>
      </c>
      <c r="G234" s="1"/>
    </row>
    <row r="235" spans="1:7" x14ac:dyDescent="0.35">
      <c r="A235" s="1" t="s">
        <v>250</v>
      </c>
      <c r="B235" s="13">
        <v>99.270732231704898</v>
      </c>
      <c r="C235" s="13">
        <v>93.237777677496084</v>
      </c>
      <c r="D235" s="13">
        <v>94.78946437669336</v>
      </c>
      <c r="E235" s="13">
        <v>92.663508291172661</v>
      </c>
      <c r="F235" s="13">
        <v>112.85236064518892</v>
      </c>
      <c r="G235" s="1"/>
    </row>
    <row r="236" spans="1:7" x14ac:dyDescent="0.35">
      <c r="A236" s="1" t="s">
        <v>251</v>
      </c>
      <c r="B236" s="13">
        <v>99.313920481821114</v>
      </c>
      <c r="C236" s="13">
        <v>93.298272451927346</v>
      </c>
      <c r="D236" s="13">
        <v>94.93402130327911</v>
      </c>
      <c r="E236" s="13">
        <v>92.528630090933476</v>
      </c>
      <c r="F236" s="13">
        <v>113.16794183543595</v>
      </c>
      <c r="G236" s="1"/>
    </row>
    <row r="237" spans="1:7" x14ac:dyDescent="0.35">
      <c r="A237" s="1" t="s">
        <v>252</v>
      </c>
      <c r="B237" s="13">
        <v>99.293930420245388</v>
      </c>
      <c r="C237" s="13">
        <v>92.988400240689074</v>
      </c>
      <c r="D237" s="13">
        <v>94.778094719282876</v>
      </c>
      <c r="E237" s="13">
        <v>92.784183820110442</v>
      </c>
      <c r="F237" s="13">
        <v>113.41181129688421</v>
      </c>
      <c r="G237" s="1"/>
    </row>
    <row r="238" spans="1:7" x14ac:dyDescent="0.35">
      <c r="A238" s="1" t="s">
        <v>253</v>
      </c>
      <c r="B238" s="13">
        <v>99.389105570935669</v>
      </c>
      <c r="C238" s="13">
        <v>92.909618498260187</v>
      </c>
      <c r="D238" s="13">
        <v>94.901564924208117</v>
      </c>
      <c r="E238" s="13">
        <v>92.271392279877929</v>
      </c>
      <c r="F238" s="13">
        <v>113.52534913951673</v>
      </c>
      <c r="G238" s="1"/>
    </row>
    <row r="239" spans="1:7" x14ac:dyDescent="0.35">
      <c r="A239" s="1" t="s">
        <v>254</v>
      </c>
      <c r="B239" s="13">
        <v>99.527337565597989</v>
      </c>
      <c r="C239" s="13">
        <v>93.040490299935556</v>
      </c>
      <c r="D239" s="13">
        <v>95.113050219234694</v>
      </c>
      <c r="E239" s="13">
        <v>92.033290582240866</v>
      </c>
      <c r="F239" s="13">
        <v>112.72924561934742</v>
      </c>
      <c r="G239" s="1"/>
    </row>
    <row r="240" spans="1:7" x14ac:dyDescent="0.35">
      <c r="A240" s="1" t="s">
        <v>255</v>
      </c>
      <c r="B240" s="13">
        <v>99.602227030380078</v>
      </c>
      <c r="C240" s="13">
        <v>93.131389540869193</v>
      </c>
      <c r="D240" s="13">
        <v>94.471414780074866</v>
      </c>
      <c r="E240" s="13">
        <v>91.988709369030033</v>
      </c>
      <c r="F240" s="13">
        <v>112.78671859666829</v>
      </c>
      <c r="G240" s="1"/>
    </row>
    <row r="241" spans="1:7" x14ac:dyDescent="0.35">
      <c r="A241" s="1" t="s">
        <v>256</v>
      </c>
      <c r="B241" s="13">
        <v>99.555166044950582</v>
      </c>
      <c r="C241" s="13">
        <v>93.475969706319589</v>
      </c>
      <c r="D241" s="13">
        <v>94.476654424272127</v>
      </c>
      <c r="E241" s="13">
        <v>92.094588530966362</v>
      </c>
      <c r="F241" s="13">
        <v>113.08602389161599</v>
      </c>
      <c r="G241" s="1"/>
    </row>
    <row r="242" spans="1:7" x14ac:dyDescent="0.35">
      <c r="A242" s="1" t="s">
        <v>257</v>
      </c>
      <c r="B242" s="13">
        <v>99.687749590508417</v>
      </c>
      <c r="C242" s="13">
        <v>93.681265799883178</v>
      </c>
      <c r="D242" s="13">
        <v>94.917032774424754</v>
      </c>
      <c r="E242" s="13">
        <v>92.4537129045695</v>
      </c>
      <c r="F242" s="13">
        <v>112.13325413190286</v>
      </c>
      <c r="G242" s="1"/>
    </row>
    <row r="243" spans="1:7" x14ac:dyDescent="0.35">
      <c r="A243" s="1" t="s">
        <v>258</v>
      </c>
      <c r="B243" s="13">
        <v>99.700028464464467</v>
      </c>
      <c r="C243" s="13">
        <v>93.952518833519946</v>
      </c>
      <c r="D243" s="13">
        <v>94.993038216722312</v>
      </c>
      <c r="E243" s="13">
        <v>92.558998714630903</v>
      </c>
      <c r="F243" s="13">
        <v>111.75531576135785</v>
      </c>
      <c r="G243" s="1"/>
    </row>
    <row r="244" spans="1:7" x14ac:dyDescent="0.35">
      <c r="A244" s="1" t="s">
        <v>259</v>
      </c>
      <c r="B244" s="13">
        <v>99.459511724883129</v>
      </c>
      <c r="C244" s="13">
        <v>93.819875046397485</v>
      </c>
      <c r="D244" s="13">
        <v>95.123353181057283</v>
      </c>
      <c r="E244" s="13">
        <v>92.588465865560039</v>
      </c>
      <c r="F244" s="13">
        <v>111.32719539208182</v>
      </c>
      <c r="G244" s="1"/>
    </row>
    <row r="245" spans="1:7" x14ac:dyDescent="0.35">
      <c r="A245" s="1" t="s">
        <v>260</v>
      </c>
      <c r="B245" s="13">
        <v>99.351921516204911</v>
      </c>
      <c r="C245" s="13">
        <v>94.100228983336791</v>
      </c>
      <c r="D245" s="13">
        <v>95.43080723072066</v>
      </c>
      <c r="E245" s="13">
        <v>92.487770475933615</v>
      </c>
      <c r="F245" s="13">
        <v>111.52284699761876</v>
      </c>
      <c r="G245" s="1"/>
    </row>
    <row r="246" spans="1:7" x14ac:dyDescent="0.35">
      <c r="A246" s="1" t="s">
        <v>261</v>
      </c>
      <c r="B246" s="13">
        <v>99.188702873269804</v>
      </c>
      <c r="C246" s="13">
        <v>94.119765877913807</v>
      </c>
      <c r="D246" s="13">
        <v>95.159017322209763</v>
      </c>
      <c r="E246" s="13">
        <v>92.578414653770963</v>
      </c>
      <c r="F246" s="13">
        <v>111.12519167773199</v>
      </c>
      <c r="G246" s="1"/>
    </row>
    <row r="247" spans="1:7" x14ac:dyDescent="0.35">
      <c r="A247" s="1" t="s">
        <v>262</v>
      </c>
      <c r="B247" s="13">
        <v>99.134352729913445</v>
      </c>
      <c r="C247" s="13">
        <v>94.119715709209515</v>
      </c>
      <c r="D247" s="13">
        <v>95.082523462004204</v>
      </c>
      <c r="E247" s="13">
        <v>92.727929038667085</v>
      </c>
      <c r="F247" s="13">
        <v>111.49562543467144</v>
      </c>
      <c r="G247" s="1"/>
    </row>
    <row r="248" spans="1:7" x14ac:dyDescent="0.35">
      <c r="A248" s="1" t="s">
        <v>263</v>
      </c>
      <c r="B248" s="13">
        <v>99.082461398495127</v>
      </c>
      <c r="C248" s="13">
        <v>94.219874542523826</v>
      </c>
      <c r="D248" s="13">
        <v>95.459304588845143</v>
      </c>
      <c r="E248" s="13">
        <v>92.936772869591948</v>
      </c>
      <c r="F248" s="13">
        <v>111.31378476124358</v>
      </c>
      <c r="G248" s="1"/>
    </row>
    <row r="249" spans="1:7" x14ac:dyDescent="0.35">
      <c r="A249" s="1" t="s">
        <v>264</v>
      </c>
      <c r="B249" s="13">
        <v>99.118517489853119</v>
      </c>
      <c r="C249" s="13">
        <v>94.183381487116563</v>
      </c>
      <c r="D249" s="13">
        <v>95.291783337859201</v>
      </c>
      <c r="E249" s="13">
        <v>92.386288812190699</v>
      </c>
      <c r="F249" s="13">
        <v>111.68544454672222</v>
      </c>
      <c r="G249" s="1"/>
    </row>
    <row r="250" spans="1:7" x14ac:dyDescent="0.35">
      <c r="A250" s="1" t="s">
        <v>265</v>
      </c>
      <c r="B250" s="13">
        <v>99.080007915024709</v>
      </c>
      <c r="C250" s="13">
        <v>94.345579438820124</v>
      </c>
      <c r="D250" s="13">
        <v>95.355582877403961</v>
      </c>
      <c r="E250" s="13">
        <v>92.21445785616605</v>
      </c>
      <c r="F250" s="13">
        <v>111.13836773256499</v>
      </c>
      <c r="G250" s="1"/>
    </row>
    <row r="251" spans="1:7" x14ac:dyDescent="0.35">
      <c r="A251" s="1" t="s">
        <v>266</v>
      </c>
      <c r="B251" s="13">
        <v>98.827567434779908</v>
      </c>
      <c r="C251" s="13">
        <v>94.341487182123657</v>
      </c>
      <c r="D251" s="13">
        <v>95.324038847903381</v>
      </c>
      <c r="E251" s="13">
        <v>92.387840223009775</v>
      </c>
      <c r="F251" s="13">
        <v>110.46673010630201</v>
      </c>
      <c r="G251" s="1"/>
    </row>
    <row r="252" spans="1:7" x14ac:dyDescent="0.35">
      <c r="A252" s="1" t="s">
        <v>267</v>
      </c>
      <c r="B252" s="13">
        <v>98.819963141221919</v>
      </c>
      <c r="C252" s="13">
        <v>94.392241306121804</v>
      </c>
      <c r="D252" s="13">
        <v>95.457586203254053</v>
      </c>
      <c r="E252" s="13">
        <v>92.233766840487021</v>
      </c>
      <c r="F252" s="13">
        <v>110.34901838896045</v>
      </c>
      <c r="G252" s="1"/>
    </row>
    <row r="253" spans="1:7" x14ac:dyDescent="0.35">
      <c r="A253" s="1" t="s">
        <v>268</v>
      </c>
      <c r="B253" s="13">
        <v>98.914745325400133</v>
      </c>
      <c r="C253" s="13">
        <v>94.342806368080488</v>
      </c>
      <c r="D253" s="13">
        <v>95.13277477765547</v>
      </c>
      <c r="E253" s="13">
        <v>91.937916654536366</v>
      </c>
      <c r="F253" s="13">
        <v>110.22461137964893</v>
      </c>
      <c r="G253" s="1"/>
    </row>
    <row r="254" spans="1:7" x14ac:dyDescent="0.35">
      <c r="A254" s="1" t="s">
        <v>269</v>
      </c>
      <c r="B254" s="13">
        <v>98.793608236294986</v>
      </c>
      <c r="C254" s="13">
        <v>94.532641180573947</v>
      </c>
      <c r="D254" s="13">
        <v>95.396322216899705</v>
      </c>
      <c r="E254" s="13">
        <v>91.495029283167909</v>
      </c>
      <c r="F254" s="13">
        <v>109.94183279254874</v>
      </c>
      <c r="G254" s="1"/>
    </row>
    <row r="255" spans="1:7" x14ac:dyDescent="0.35">
      <c r="A255" s="1" t="s">
        <v>270</v>
      </c>
      <c r="B255" s="13">
        <v>98.735021453350043</v>
      </c>
      <c r="C255" s="13">
        <v>94.422326517959576</v>
      </c>
      <c r="D255" s="13">
        <v>95.415205212534829</v>
      </c>
      <c r="E255" s="13">
        <v>91.426370691746186</v>
      </c>
      <c r="F255" s="13">
        <v>110.37605599989995</v>
      </c>
      <c r="G255" s="1"/>
    </row>
    <row r="256" spans="1:7" x14ac:dyDescent="0.35">
      <c r="A256" s="1" t="s">
        <v>271</v>
      </c>
      <c r="B256" s="13">
        <v>98.716794394205579</v>
      </c>
      <c r="C256" s="13">
        <v>94.498900686149327</v>
      </c>
      <c r="D256" s="13">
        <v>95.716042810992406</v>
      </c>
      <c r="E256" s="13">
        <v>91.391179199542961</v>
      </c>
      <c r="F256" s="13">
        <v>110.42527509294854</v>
      </c>
      <c r="G256" s="1"/>
    </row>
    <row r="257" spans="1:7" x14ac:dyDescent="0.35">
      <c r="A257" s="1" t="s">
        <v>272</v>
      </c>
      <c r="B257" s="13">
        <v>98.667573614188257</v>
      </c>
      <c r="C257" s="13">
        <v>94.613700176389841</v>
      </c>
      <c r="D257" s="13">
        <v>95.783233839213793</v>
      </c>
      <c r="E257" s="13">
        <v>91.286348922702189</v>
      </c>
      <c r="F257" s="13">
        <v>110.46995957844737</v>
      </c>
      <c r="G257" s="1"/>
    </row>
    <row r="258" spans="1:7" x14ac:dyDescent="0.35">
      <c r="A258" s="1" t="s">
        <v>273</v>
      </c>
      <c r="B258" s="13">
        <v>98.517300572037954</v>
      </c>
      <c r="C258" s="13">
        <v>94.964657513399203</v>
      </c>
      <c r="D258" s="13">
        <v>96.060028500374671</v>
      </c>
      <c r="E258" s="13">
        <v>91.681325186195821</v>
      </c>
      <c r="F258" s="13">
        <v>109.67849361333835</v>
      </c>
      <c r="G258" s="1"/>
    </row>
    <row r="259" spans="1:7" x14ac:dyDescent="0.35">
      <c r="A259" s="1" t="s">
        <v>274</v>
      </c>
      <c r="B259" s="13">
        <v>98.741326729325607</v>
      </c>
      <c r="C259" s="13">
        <v>95.118768157519597</v>
      </c>
      <c r="D259" s="13">
        <v>96.128462837321891</v>
      </c>
      <c r="E259" s="13">
        <v>91.219649121881474</v>
      </c>
      <c r="F259" s="13">
        <v>109.98210952142337</v>
      </c>
      <c r="G259" s="1"/>
    </row>
    <row r="260" spans="1:7" x14ac:dyDescent="0.35">
      <c r="A260" s="1" t="s">
        <v>275</v>
      </c>
      <c r="B260" s="13">
        <v>98.528359786658783</v>
      </c>
      <c r="C260" s="13">
        <v>94.983021780243519</v>
      </c>
      <c r="D260" s="13">
        <v>96.297737650299069</v>
      </c>
      <c r="E260" s="13">
        <v>91.257577722190021</v>
      </c>
      <c r="F260" s="13">
        <v>109.95949082061112</v>
      </c>
      <c r="G260" s="1"/>
    </row>
    <row r="261" spans="1:7" x14ac:dyDescent="0.35">
      <c r="A261" s="1" t="s">
        <v>276</v>
      </c>
      <c r="B261" s="13">
        <v>98.52480755230853</v>
      </c>
      <c r="C261" s="13">
        <v>94.7051282647395</v>
      </c>
      <c r="D261" s="13">
        <v>95.94651402635796</v>
      </c>
      <c r="E261" s="13">
        <v>91.624231929419764</v>
      </c>
      <c r="F261" s="13">
        <v>109.82893168506688</v>
      </c>
      <c r="G261" s="1"/>
    </row>
    <row r="262" spans="1:7" x14ac:dyDescent="0.35">
      <c r="A262" s="1" t="s">
        <v>277</v>
      </c>
      <c r="B262" s="13">
        <v>98.244668135645426</v>
      </c>
      <c r="C262" s="13">
        <v>94.599756707162285</v>
      </c>
      <c r="D262" s="13">
        <v>96.3314200278096</v>
      </c>
      <c r="E262" s="13">
        <v>91.429653723813345</v>
      </c>
      <c r="F262" s="13">
        <v>109.84547636698905</v>
      </c>
      <c r="G262" s="1"/>
    </row>
    <row r="263" spans="1:7" x14ac:dyDescent="0.35">
      <c r="A263" s="1" t="s">
        <v>278</v>
      </c>
      <c r="B263" s="13">
        <v>98.249307805739917</v>
      </c>
      <c r="C263" s="13">
        <v>94.287291272379662</v>
      </c>
      <c r="D263" s="13">
        <v>96.708913211180814</v>
      </c>
      <c r="E263" s="13">
        <v>91.425898935542335</v>
      </c>
      <c r="F263" s="13">
        <v>110.32387682191401</v>
      </c>
      <c r="G263" s="1"/>
    </row>
    <row r="264" spans="1:7" x14ac:dyDescent="0.35">
      <c r="A264" s="1" t="s">
        <v>279</v>
      </c>
      <c r="B264" s="13">
        <v>98.15138481814823</v>
      </c>
      <c r="C264" s="13">
        <v>94.12573023759019</v>
      </c>
      <c r="D264" s="13">
        <v>97.045504585411166</v>
      </c>
      <c r="E264" s="13">
        <v>91.363572440219173</v>
      </c>
      <c r="F264" s="13">
        <v>110.21486867941032</v>
      </c>
      <c r="G264" s="1"/>
    </row>
    <row r="265" spans="1:7" x14ac:dyDescent="0.35">
      <c r="A265" s="1" t="s">
        <v>280</v>
      </c>
      <c r="B265" s="13">
        <v>97.98046143021898</v>
      </c>
      <c r="C265" s="13">
        <v>94.015089650145967</v>
      </c>
      <c r="D265" s="13">
        <v>97.014740654178766</v>
      </c>
      <c r="E265" s="13">
        <v>91.749946313674073</v>
      </c>
      <c r="F265" s="13">
        <v>110.58815328572537</v>
      </c>
      <c r="G265" s="1"/>
    </row>
    <row r="266" spans="1:7" x14ac:dyDescent="0.35">
      <c r="A266" s="1" t="s">
        <v>281</v>
      </c>
      <c r="B266" s="13">
        <v>97.959550363099922</v>
      </c>
      <c r="C266" s="13">
        <v>93.80398326104563</v>
      </c>
      <c r="D266" s="13">
        <v>97.178430006881669</v>
      </c>
      <c r="E266" s="13">
        <v>91.744388141491356</v>
      </c>
      <c r="F266" s="13">
        <v>110.4385561339639</v>
      </c>
      <c r="G266" s="1"/>
    </row>
    <row r="267" spans="1:7" x14ac:dyDescent="0.35">
      <c r="A267" s="1" t="s">
        <v>282</v>
      </c>
      <c r="B267" s="13">
        <v>97.930872531919675</v>
      </c>
      <c r="C267" s="13">
        <v>93.709486306491186</v>
      </c>
      <c r="D267" s="13">
        <v>97.539844207322702</v>
      </c>
      <c r="E267" s="13">
        <v>91.671723008356068</v>
      </c>
      <c r="F267" s="13">
        <v>110.45466613052872</v>
      </c>
      <c r="G267" s="1"/>
    </row>
    <row r="268" spans="1:7" x14ac:dyDescent="0.35">
      <c r="A268" s="1" t="s">
        <v>283</v>
      </c>
      <c r="B268" s="13">
        <v>97.932989470870538</v>
      </c>
      <c r="C268" s="13">
        <v>93.587308979016143</v>
      </c>
      <c r="D268" s="13">
        <v>97.276623879657862</v>
      </c>
      <c r="E268" s="13">
        <v>91.814079342570864</v>
      </c>
      <c r="F268" s="13">
        <v>110.70170782259858</v>
      </c>
      <c r="G268" s="1"/>
    </row>
    <row r="269" spans="1:7" x14ac:dyDescent="0.35">
      <c r="A269" s="1" t="s">
        <v>284</v>
      </c>
      <c r="B269" s="13">
        <v>97.957127556110763</v>
      </c>
      <c r="C269" s="13">
        <v>93.351325405669584</v>
      </c>
      <c r="D269" s="13">
        <v>97.213680368596428</v>
      </c>
      <c r="E269" s="13">
        <v>92.228227592987835</v>
      </c>
      <c r="F269" s="13">
        <v>111.3148302533332</v>
      </c>
      <c r="G269" s="1"/>
    </row>
    <row r="270" spans="1:7" x14ac:dyDescent="0.35">
      <c r="A270" s="1" t="s">
        <v>285</v>
      </c>
      <c r="B270" s="13">
        <v>97.769130620695378</v>
      </c>
      <c r="C270" s="13">
        <v>93.545857028421068</v>
      </c>
      <c r="D270" s="13">
        <v>97.877079351754929</v>
      </c>
      <c r="E270" s="13">
        <v>92.585617868510354</v>
      </c>
      <c r="F270" s="13">
        <v>111.20488782683331</v>
      </c>
      <c r="G270" s="1"/>
    </row>
    <row r="271" spans="1:7" x14ac:dyDescent="0.35">
      <c r="A271" s="1" t="s">
        <v>286</v>
      </c>
      <c r="B271" s="13">
        <v>97.794511809242579</v>
      </c>
      <c r="C271" s="13">
        <v>93.421805151585346</v>
      </c>
      <c r="D271" s="13">
        <v>97.581868290196738</v>
      </c>
      <c r="E271" s="13">
        <v>92.066681976161448</v>
      </c>
      <c r="F271" s="13">
        <v>110.67452315862144</v>
      </c>
      <c r="G271" s="1"/>
    </row>
    <row r="272" spans="1:7" x14ac:dyDescent="0.35">
      <c r="A272" s="1" t="s">
        <v>287</v>
      </c>
      <c r="B272" s="13">
        <v>97.799963216782345</v>
      </c>
      <c r="C272" s="13">
        <v>93.313281188844655</v>
      </c>
      <c r="D272" s="13">
        <v>97.585084302068807</v>
      </c>
      <c r="E272" s="13">
        <v>92.002036073773354</v>
      </c>
      <c r="F272" s="13">
        <v>110.76370419624081</v>
      </c>
      <c r="G272" s="1"/>
    </row>
    <row r="273" spans="1:7" x14ac:dyDescent="0.35">
      <c r="A273" s="1" t="s">
        <v>288</v>
      </c>
      <c r="B273" s="13">
        <v>97.848582954163035</v>
      </c>
      <c r="C273" s="13">
        <v>93.008239601745402</v>
      </c>
      <c r="D273" s="13">
        <v>97.635715633388614</v>
      </c>
      <c r="E273" s="13">
        <v>92.172166622222136</v>
      </c>
      <c r="F273" s="13">
        <v>110.55441631699479</v>
      </c>
      <c r="G273" s="1"/>
    </row>
    <row r="274" spans="1:7" x14ac:dyDescent="0.35">
      <c r="A274" s="1" t="s">
        <v>289</v>
      </c>
      <c r="B274" s="13">
        <v>97.907499236814587</v>
      </c>
      <c r="C274" s="13">
        <v>93.119202405698388</v>
      </c>
      <c r="D274" s="13">
        <v>97.529358834509694</v>
      </c>
      <c r="E274" s="13">
        <v>91.912935218824501</v>
      </c>
      <c r="F274" s="13">
        <v>111.19534225645286</v>
      </c>
      <c r="G274" s="1"/>
    </row>
    <row r="275" spans="1:7" x14ac:dyDescent="0.35">
      <c r="A275" s="1" t="s">
        <v>290</v>
      </c>
      <c r="B275" s="13">
        <v>97.732305862710987</v>
      </c>
      <c r="C275" s="13">
        <v>93.07689347174491</v>
      </c>
      <c r="D275" s="13">
        <v>97.63886374472311</v>
      </c>
      <c r="E275" s="13">
        <v>91.995572423234563</v>
      </c>
      <c r="F275" s="13">
        <v>111.14205152485363</v>
      </c>
      <c r="G275" s="1"/>
    </row>
    <row r="276" spans="1:7" x14ac:dyDescent="0.35">
      <c r="A276" s="1" t="s">
        <v>291</v>
      </c>
      <c r="B276" s="13">
        <v>97.838906736925097</v>
      </c>
      <c r="C276" s="13">
        <v>92.805947704735019</v>
      </c>
      <c r="D276" s="13">
        <v>97.661836517128421</v>
      </c>
      <c r="E276" s="13">
        <v>91.941396737078335</v>
      </c>
      <c r="F276" s="13">
        <v>110.81327910621017</v>
      </c>
      <c r="G276" s="1"/>
    </row>
    <row r="277" spans="1:7" x14ac:dyDescent="0.35">
      <c r="A277" s="1" t="s">
        <v>292</v>
      </c>
      <c r="B277" s="13">
        <v>97.949630133026432</v>
      </c>
      <c r="C277" s="13">
        <v>92.671032711775098</v>
      </c>
      <c r="D277" s="13">
        <v>97.916111013710719</v>
      </c>
      <c r="E277" s="13">
        <v>92.249688923566296</v>
      </c>
      <c r="F277" s="13">
        <v>111.09794842114925</v>
      </c>
      <c r="G277" s="1"/>
    </row>
    <row r="278" spans="1:7" x14ac:dyDescent="0.35">
      <c r="A278" s="1" t="s">
        <v>293</v>
      </c>
      <c r="B278" s="13">
        <v>97.736574453960188</v>
      </c>
      <c r="C278" s="13">
        <v>92.864586453782394</v>
      </c>
      <c r="D278" s="13">
        <v>98.177345671311897</v>
      </c>
      <c r="E278" s="13">
        <v>92.589865565156387</v>
      </c>
      <c r="F278" s="13">
        <v>110.16172930707239</v>
      </c>
      <c r="G278" s="1"/>
    </row>
    <row r="279" spans="1:7" x14ac:dyDescent="0.35">
      <c r="A279" s="1" t="s">
        <v>294</v>
      </c>
      <c r="B279" s="13">
        <v>97.715288238847137</v>
      </c>
      <c r="C279" s="13">
        <v>93.436994476150119</v>
      </c>
      <c r="D279" s="13">
        <v>98.306572289943063</v>
      </c>
      <c r="E279" s="13">
        <v>92.211123551632369</v>
      </c>
      <c r="F279" s="13">
        <v>110.18078604579603</v>
      </c>
      <c r="G279" s="1"/>
    </row>
    <row r="280" spans="1:7" x14ac:dyDescent="0.35">
      <c r="A280" s="1" t="s">
        <v>295</v>
      </c>
      <c r="B280" s="13">
        <v>97.753276279440868</v>
      </c>
      <c r="C280" s="13">
        <v>93.284944556418679</v>
      </c>
      <c r="D280" s="13">
        <v>98.363089305589355</v>
      </c>
      <c r="E280" s="13">
        <v>92.149672063570989</v>
      </c>
      <c r="F280" s="13">
        <v>110.7572527840252</v>
      </c>
      <c r="G280" s="1"/>
    </row>
    <row r="281" spans="1:7" x14ac:dyDescent="0.35">
      <c r="A281" s="1" t="s">
        <v>296</v>
      </c>
      <c r="B281" s="13">
        <v>97.945864891573692</v>
      </c>
      <c r="C281" s="13">
        <v>93.344091380039274</v>
      </c>
      <c r="D281" s="13">
        <v>98.284787374948593</v>
      </c>
      <c r="E281" s="13">
        <v>91.965019254816752</v>
      </c>
      <c r="F281" s="13">
        <v>110.73699904640523</v>
      </c>
      <c r="G281" s="1"/>
    </row>
    <row r="282" spans="1:7" x14ac:dyDescent="0.35">
      <c r="A282" s="1" t="s">
        <v>297</v>
      </c>
      <c r="B282" s="13">
        <v>97.877444093779033</v>
      </c>
      <c r="C282" s="13">
        <v>93.258562105084451</v>
      </c>
      <c r="D282" s="13">
        <v>98.336995284128491</v>
      </c>
      <c r="E282" s="13">
        <v>92.015525577035106</v>
      </c>
      <c r="F282" s="13">
        <v>110.25215287500212</v>
      </c>
      <c r="G282" s="1"/>
    </row>
    <row r="283" spans="1:7" x14ac:dyDescent="0.35">
      <c r="A283" s="1" t="s">
        <v>298</v>
      </c>
      <c r="B283" s="13">
        <v>97.947413525083206</v>
      </c>
      <c r="C283" s="13">
        <v>93.274049298977928</v>
      </c>
      <c r="D283" s="13">
        <v>98.275481669274001</v>
      </c>
      <c r="E283" s="13">
        <v>91.902956130500911</v>
      </c>
      <c r="F283" s="13">
        <v>109.95810543934734</v>
      </c>
      <c r="G283" s="1"/>
    </row>
    <row r="284" spans="1:7" x14ac:dyDescent="0.35">
      <c r="A284" s="1" t="s">
        <v>299</v>
      </c>
      <c r="B284" s="13">
        <v>98.133007505781961</v>
      </c>
      <c r="C284" s="13">
        <v>93.268429883132541</v>
      </c>
      <c r="D284" s="13">
        <v>98.31388655250224</v>
      </c>
      <c r="E284" s="13">
        <v>91.378499789327805</v>
      </c>
      <c r="F284" s="13">
        <v>109.67583583244095</v>
      </c>
      <c r="G284" s="1"/>
    </row>
    <row r="285" spans="1:7" x14ac:dyDescent="0.35">
      <c r="A285" s="1" t="s">
        <v>300</v>
      </c>
      <c r="B285" s="13">
        <v>98.137899534082592</v>
      </c>
      <c r="C285" s="13">
        <v>93.212683585919635</v>
      </c>
      <c r="D285" s="13">
        <v>98.659042926876225</v>
      </c>
      <c r="E285" s="13">
        <v>90.971215899961464</v>
      </c>
      <c r="F285" s="13">
        <v>110.37412479378386</v>
      </c>
      <c r="G285" s="1"/>
    </row>
    <row r="286" spans="1:7" x14ac:dyDescent="0.35">
      <c r="A286" s="1" t="s">
        <v>301</v>
      </c>
      <c r="B286" s="13">
        <v>98.276353152312581</v>
      </c>
      <c r="C286" s="13">
        <v>93.222286188061091</v>
      </c>
      <c r="D286" s="13">
        <v>99.180528876310944</v>
      </c>
      <c r="E286" s="13">
        <v>91.190132771340501</v>
      </c>
      <c r="F286" s="13">
        <v>109.68508834860624</v>
      </c>
      <c r="G286" s="1"/>
    </row>
    <row r="287" spans="1:7" x14ac:dyDescent="0.35">
      <c r="A287" s="1" t="s">
        <v>302</v>
      </c>
      <c r="B287" s="13">
        <v>98.344081369002012</v>
      </c>
      <c r="C287" s="13">
        <v>93.054064378037637</v>
      </c>
      <c r="D287" s="13">
        <v>99.22465941281753</v>
      </c>
      <c r="E287" s="13">
        <v>90.839478078135315</v>
      </c>
      <c r="F287" s="13">
        <v>109.70680232112819</v>
      </c>
      <c r="G287" s="1"/>
    </row>
    <row r="288" spans="1:7" x14ac:dyDescent="0.35">
      <c r="A288" s="1" t="s">
        <v>303</v>
      </c>
      <c r="B288" s="13">
        <v>98.282442413811381</v>
      </c>
      <c r="C288" s="13">
        <v>93.125508459444418</v>
      </c>
      <c r="D288" s="13">
        <v>99.037738199411947</v>
      </c>
      <c r="E288" s="13">
        <v>91.18317707428325</v>
      </c>
      <c r="F288" s="13">
        <v>109.71778757503444</v>
      </c>
      <c r="G288" s="1"/>
    </row>
    <row r="289" spans="1:7" x14ac:dyDescent="0.35">
      <c r="A289" s="1" t="s">
        <v>304</v>
      </c>
      <c r="B289" s="13">
        <v>98.473337498169784</v>
      </c>
      <c r="C289" s="13">
        <v>93.045583729401073</v>
      </c>
      <c r="D289" s="13">
        <v>98.682257200743464</v>
      </c>
      <c r="E289" s="13">
        <v>91.234012775079336</v>
      </c>
      <c r="F289" s="13">
        <v>110.64826075324993</v>
      </c>
      <c r="G289" s="1"/>
    </row>
    <row r="290" spans="1:7" x14ac:dyDescent="0.35">
      <c r="A290" s="1" t="s">
        <v>305</v>
      </c>
      <c r="B290" s="13">
        <v>98.681676310756444</v>
      </c>
      <c r="C290" s="13">
        <v>92.779119231414029</v>
      </c>
      <c r="D290" s="13">
        <v>98.729842318160678</v>
      </c>
      <c r="E290" s="13">
        <v>91.30608147068223</v>
      </c>
      <c r="F290" s="13">
        <v>111.10494588110372</v>
      </c>
      <c r="G290" s="1"/>
    </row>
    <row r="291" spans="1:7" x14ac:dyDescent="0.35">
      <c r="A291" s="1" t="s">
        <v>306</v>
      </c>
      <c r="B291" s="13">
        <v>98.729266408198214</v>
      </c>
      <c r="C291" s="13">
        <v>92.848484971276292</v>
      </c>
      <c r="D291" s="13">
        <v>98.653360906319122</v>
      </c>
      <c r="E291" s="13">
        <v>91.613746477037296</v>
      </c>
      <c r="F291" s="13">
        <v>111.70845016399718</v>
      </c>
      <c r="G291" s="1"/>
    </row>
    <row r="292" spans="1:7" x14ac:dyDescent="0.35">
      <c r="A292" s="1" t="s">
        <v>307</v>
      </c>
      <c r="B292" s="13">
        <v>98.702342605830765</v>
      </c>
      <c r="C292" s="13">
        <v>93.081590956968739</v>
      </c>
      <c r="D292" s="13">
        <v>98.595289538924575</v>
      </c>
      <c r="E292" s="13">
        <v>92.254481712478167</v>
      </c>
      <c r="F292" s="13">
        <v>111.46480857166706</v>
      </c>
      <c r="G292" s="1"/>
    </row>
    <row r="293" spans="1:7" x14ac:dyDescent="0.35">
      <c r="A293" s="1" t="s">
        <v>308</v>
      </c>
      <c r="B293" s="13">
        <v>98.60007519695921</v>
      </c>
      <c r="C293" s="13">
        <v>92.798731307412851</v>
      </c>
      <c r="D293" s="13">
        <v>98.618891646291871</v>
      </c>
      <c r="E293" s="13">
        <v>92.144076069159084</v>
      </c>
      <c r="F293" s="13">
        <v>111.78998051343042</v>
      </c>
      <c r="G293" s="1"/>
    </row>
    <row r="294" spans="1:7" x14ac:dyDescent="0.35">
      <c r="A294" s="1" t="s">
        <v>309</v>
      </c>
      <c r="B294" s="13">
        <v>98.767720539797409</v>
      </c>
      <c r="C294" s="13">
        <v>92.902417686019504</v>
      </c>
      <c r="D294" s="13">
        <v>98.738403129731395</v>
      </c>
      <c r="E294" s="13">
        <v>92.38373803228491</v>
      </c>
      <c r="F294" s="13">
        <v>111.55944763748923</v>
      </c>
      <c r="G294" s="1"/>
    </row>
    <row r="295" spans="1:7" x14ac:dyDescent="0.35">
      <c r="A295" s="1" t="s">
        <v>310</v>
      </c>
      <c r="B295" s="13">
        <v>98.641273234757378</v>
      </c>
      <c r="C295" s="13">
        <v>92.945368883037332</v>
      </c>
      <c r="D295" s="13">
        <v>98.521440639354665</v>
      </c>
      <c r="E295" s="13">
        <v>92.795848865881737</v>
      </c>
      <c r="F295" s="13">
        <v>111.61630267535826</v>
      </c>
      <c r="G295" s="1"/>
    </row>
    <row r="296" spans="1:7" x14ac:dyDescent="0.35">
      <c r="A296" s="1" t="s">
        <v>311</v>
      </c>
      <c r="B296" s="13">
        <v>98.709076313560146</v>
      </c>
      <c r="C296" s="13">
        <v>93.052396728051036</v>
      </c>
      <c r="D296" s="13">
        <v>98.560689470527308</v>
      </c>
      <c r="E296" s="13">
        <v>93.004560197756248</v>
      </c>
      <c r="F296" s="13">
        <v>111.6765381916051</v>
      </c>
      <c r="G296" s="1"/>
    </row>
    <row r="297" spans="1:7" x14ac:dyDescent="0.35">
      <c r="A297" s="1" t="s">
        <v>312</v>
      </c>
      <c r="B297" s="13">
        <v>98.812720210474836</v>
      </c>
      <c r="C297" s="13">
        <v>92.892013103066205</v>
      </c>
      <c r="D297" s="13">
        <v>98.781762234850518</v>
      </c>
      <c r="E297" s="13">
        <v>93.137345888401839</v>
      </c>
      <c r="F297" s="13">
        <v>112.12063731479148</v>
      </c>
      <c r="G297" s="1"/>
    </row>
    <row r="298" spans="1:7" x14ac:dyDescent="0.35">
      <c r="A298" s="1" t="s">
        <v>313</v>
      </c>
      <c r="B298" s="13">
        <v>98.629129423875114</v>
      </c>
      <c r="C298" s="13">
        <v>92.992969668982497</v>
      </c>
      <c r="D298" s="13">
        <v>99.313492763256804</v>
      </c>
      <c r="E298" s="13">
        <v>92.969857750035445</v>
      </c>
      <c r="F298" s="13">
        <v>111.17046681108873</v>
      </c>
      <c r="G298" s="1"/>
    </row>
    <row r="299" spans="1:7" x14ac:dyDescent="0.35">
      <c r="A299" s="1" t="s">
        <v>314</v>
      </c>
      <c r="B299" s="13">
        <v>98.491672810644673</v>
      </c>
      <c r="C299" s="13">
        <v>92.641960185008443</v>
      </c>
      <c r="D299" s="13">
        <v>99.498781951100369</v>
      </c>
      <c r="E299" s="13">
        <v>92.839763095081963</v>
      </c>
      <c r="F299" s="13">
        <v>111.24244041581041</v>
      </c>
      <c r="G299" s="1"/>
    </row>
    <row r="300" spans="1:7" x14ac:dyDescent="0.35">
      <c r="A300" s="1" t="s">
        <v>315</v>
      </c>
      <c r="B300" s="13">
        <v>98.338910355040667</v>
      </c>
      <c r="C300" s="13">
        <v>92.228147823103058</v>
      </c>
      <c r="D300" s="13">
        <v>99.214703855769002</v>
      </c>
      <c r="E300" s="13">
        <v>92.913323080184597</v>
      </c>
      <c r="F300" s="13">
        <v>111.55023810498396</v>
      </c>
      <c r="G300" s="1"/>
    </row>
    <row r="301" spans="1:7" x14ac:dyDescent="0.35">
      <c r="A301" s="1" t="s">
        <v>316</v>
      </c>
      <c r="B301" s="13">
        <v>98.543066026602673</v>
      </c>
      <c r="C301" s="13">
        <v>92.398645888276832</v>
      </c>
      <c r="D301" s="13">
        <v>99.309757137537204</v>
      </c>
      <c r="E301" s="13">
        <v>93.003785515683077</v>
      </c>
      <c r="F301" s="13">
        <v>111.81320272458447</v>
      </c>
      <c r="G301" s="1"/>
    </row>
    <row r="302" spans="1:7" x14ac:dyDescent="0.35">
      <c r="A302" s="1" t="s">
        <v>317</v>
      </c>
      <c r="B302" s="13">
        <v>98.40108892900534</v>
      </c>
      <c r="C302" s="13">
        <v>92.336233033043044</v>
      </c>
      <c r="D302" s="13">
        <v>99.194265845285599</v>
      </c>
      <c r="E302" s="13">
        <v>92.923481094373813</v>
      </c>
      <c r="F302" s="13">
        <v>111.85486006791707</v>
      </c>
      <c r="G302" s="1"/>
    </row>
    <row r="303" spans="1:7" x14ac:dyDescent="0.35">
      <c r="A303" s="1" t="s">
        <v>318</v>
      </c>
      <c r="B303" s="13">
        <v>98.408768638789269</v>
      </c>
      <c r="C303" s="13">
        <v>92.099088849598701</v>
      </c>
      <c r="D303" s="13">
        <v>99.200658039279546</v>
      </c>
      <c r="E303" s="13">
        <v>93.050164530865487</v>
      </c>
      <c r="F303" s="13">
        <v>112.50456652856157</v>
      </c>
      <c r="G303" s="1"/>
    </row>
    <row r="304" spans="1:7" x14ac:dyDescent="0.35">
      <c r="A304" s="1" t="s">
        <v>319</v>
      </c>
      <c r="B304" s="13">
        <v>98.442211102340039</v>
      </c>
      <c r="C304" s="13">
        <v>92.447524643466096</v>
      </c>
      <c r="D304" s="13">
        <v>99.429649253991485</v>
      </c>
      <c r="E304" s="13">
        <v>93.127784891080424</v>
      </c>
      <c r="F304" s="13">
        <v>112.61282094144656</v>
      </c>
      <c r="G304" s="1"/>
    </row>
    <row r="305" spans="1:7" x14ac:dyDescent="0.35">
      <c r="A305" s="1" t="s">
        <v>320</v>
      </c>
      <c r="B305" s="13">
        <v>98.520808137474432</v>
      </c>
      <c r="C305" s="13">
        <v>92.262621988299912</v>
      </c>
      <c r="D305" s="13">
        <v>99.602740337932104</v>
      </c>
      <c r="E305" s="13">
        <v>93.53801627085052</v>
      </c>
      <c r="F305" s="13">
        <v>112.17094734954854</v>
      </c>
      <c r="G305" s="1"/>
    </row>
    <row r="306" spans="1:7" x14ac:dyDescent="0.35">
      <c r="A306" s="1" t="s">
        <v>321</v>
      </c>
      <c r="B306" s="13">
        <v>98.479990746250607</v>
      </c>
      <c r="C306" s="13">
        <v>92.170233259950763</v>
      </c>
      <c r="D306" s="13">
        <v>99.536280355513185</v>
      </c>
      <c r="E306" s="13">
        <v>93.478557363466251</v>
      </c>
      <c r="F306" s="13">
        <v>112.22236054495686</v>
      </c>
      <c r="G306" s="1"/>
    </row>
    <row r="307" spans="1:7" x14ac:dyDescent="0.35">
      <c r="A307" s="1" t="s">
        <v>322</v>
      </c>
      <c r="B307" s="13">
        <v>98.529061059088335</v>
      </c>
      <c r="C307" s="13">
        <v>92.096480878805139</v>
      </c>
      <c r="D307" s="13">
        <v>99.331152080661823</v>
      </c>
      <c r="E307" s="13">
        <v>93.148924269423972</v>
      </c>
      <c r="F307" s="13">
        <v>112.03617399268605</v>
      </c>
      <c r="G307" s="1"/>
    </row>
    <row r="308" spans="1:7" x14ac:dyDescent="0.35">
      <c r="A308" s="1" t="s">
        <v>323</v>
      </c>
      <c r="B308" s="13">
        <v>98.534755793366472</v>
      </c>
      <c r="C308" s="13">
        <v>92.357974787252644</v>
      </c>
      <c r="D308" s="13">
        <v>98.68708525900837</v>
      </c>
      <c r="E308" s="13">
        <v>92.800991574288062</v>
      </c>
      <c r="F308" s="13">
        <v>111.63525968790101</v>
      </c>
      <c r="G308" s="1"/>
    </row>
    <row r="309" spans="1:7" x14ac:dyDescent="0.35">
      <c r="A309" s="1" t="s">
        <v>324</v>
      </c>
      <c r="B309" s="13">
        <v>98.487058549624379</v>
      </c>
      <c r="C309" s="13">
        <v>92.453281187072889</v>
      </c>
      <c r="D309" s="13">
        <v>98.925814469005061</v>
      </c>
      <c r="E309" s="13">
        <v>92.856009484984057</v>
      </c>
      <c r="F309" s="13">
        <v>111.28319875426898</v>
      </c>
      <c r="G309" s="1"/>
    </row>
    <row r="310" spans="1:7" x14ac:dyDescent="0.35">
      <c r="A310" s="1" t="s">
        <v>325</v>
      </c>
      <c r="B310" s="13">
        <v>98.289183290701672</v>
      </c>
      <c r="C310" s="13">
        <v>92.449952867033019</v>
      </c>
      <c r="D310" s="13">
        <v>98.738635222522305</v>
      </c>
      <c r="E310" s="13">
        <v>93.014461758404394</v>
      </c>
      <c r="F310" s="13">
        <v>111.47931193491976</v>
      </c>
      <c r="G310" s="1"/>
    </row>
    <row r="311" spans="1:7" x14ac:dyDescent="0.35">
      <c r="A311" s="1" t="s">
        <v>326</v>
      </c>
      <c r="B311" s="13">
        <v>98.340405536964468</v>
      </c>
      <c r="C311" s="13">
        <v>92.327065797978733</v>
      </c>
      <c r="D311" s="13">
        <v>99.069709261651496</v>
      </c>
      <c r="E311" s="13">
        <v>92.902614209325861</v>
      </c>
      <c r="F311" s="13">
        <v>111.12371066650812</v>
      </c>
      <c r="G311" s="1"/>
    </row>
    <row r="312" spans="1:7" x14ac:dyDescent="0.35">
      <c r="A312" s="1" t="s">
        <v>327</v>
      </c>
      <c r="B312" s="13">
        <v>98.361197243224211</v>
      </c>
      <c r="C312" s="13">
        <v>92.350855203987692</v>
      </c>
      <c r="D312" s="13">
        <v>99.489699467647071</v>
      </c>
      <c r="E312" s="13">
        <v>92.69340624180434</v>
      </c>
      <c r="F312" s="13">
        <v>110.71895965359678</v>
      </c>
      <c r="G312" s="1"/>
    </row>
    <row r="313" spans="1:7" x14ac:dyDescent="0.35">
      <c r="A313" s="1" t="s">
        <v>328</v>
      </c>
      <c r="B313" s="13">
        <v>98.146427348266045</v>
      </c>
      <c r="C313" s="13">
        <v>92.358969666994525</v>
      </c>
      <c r="D313" s="13">
        <v>99.614436095472769</v>
      </c>
      <c r="E313" s="13">
        <v>93.110501642913945</v>
      </c>
      <c r="F313" s="13">
        <v>111.38335950644826</v>
      </c>
      <c r="G313" s="1"/>
    </row>
    <row r="314" spans="1:7" x14ac:dyDescent="0.35">
      <c r="A314" s="1" t="s">
        <v>329</v>
      </c>
      <c r="B314" s="13">
        <v>97.823723804966775</v>
      </c>
      <c r="C314" s="13">
        <v>92.174269741530509</v>
      </c>
      <c r="D314" s="13">
        <v>99.715675720137327</v>
      </c>
      <c r="E314" s="13">
        <v>93.143880528592092</v>
      </c>
      <c r="F314" s="13">
        <v>111.81740244982417</v>
      </c>
      <c r="G314" s="1"/>
    </row>
    <row r="315" spans="1:7" x14ac:dyDescent="0.35">
      <c r="A315" s="1" t="s">
        <v>330</v>
      </c>
      <c r="B315" s="13">
        <v>97.752860516213303</v>
      </c>
      <c r="C315" s="13">
        <v>92.25632707777352</v>
      </c>
      <c r="D315" s="13">
        <v>99.52242160634016</v>
      </c>
      <c r="E315" s="13">
        <v>92.593227494318143</v>
      </c>
      <c r="F315" s="13">
        <v>112.07439971077467</v>
      </c>
      <c r="G315" s="1"/>
    </row>
    <row r="316" spans="1:7" x14ac:dyDescent="0.35">
      <c r="A316" s="1" t="s">
        <v>331</v>
      </c>
      <c r="B316" s="13">
        <v>97.91865857393779</v>
      </c>
      <c r="C316" s="13">
        <v>92.240816211472506</v>
      </c>
      <c r="D316" s="13">
        <v>99.680076722957907</v>
      </c>
      <c r="E316" s="13">
        <v>92.814546676243054</v>
      </c>
      <c r="F316" s="13">
        <v>111.89438727685337</v>
      </c>
      <c r="G316" s="1"/>
    </row>
    <row r="317" spans="1:7" x14ac:dyDescent="0.35">
      <c r="A317" s="1" t="s">
        <v>332</v>
      </c>
      <c r="B317" s="13">
        <v>98.006976219024978</v>
      </c>
      <c r="C317" s="13">
        <v>92.197011160463703</v>
      </c>
      <c r="D317" s="13">
        <v>99.678435134607881</v>
      </c>
      <c r="E317" s="13">
        <v>92.640950020726564</v>
      </c>
      <c r="F317" s="13">
        <v>111.53536350805572</v>
      </c>
      <c r="G317" s="1"/>
    </row>
    <row r="318" spans="1:7" x14ac:dyDescent="0.35">
      <c r="A318" s="1" t="s">
        <v>333</v>
      </c>
      <c r="B318" s="13">
        <v>97.84690491886785</v>
      </c>
      <c r="C318" s="13">
        <v>92.583202476390795</v>
      </c>
      <c r="D318" s="13">
        <v>100.0911189619373</v>
      </c>
      <c r="E318" s="13">
        <v>92.285077310062547</v>
      </c>
      <c r="F318" s="13">
        <v>110.94496576399671</v>
      </c>
      <c r="G318" s="1"/>
    </row>
    <row r="319" spans="1:7" x14ac:dyDescent="0.35">
      <c r="A319" s="1" t="s">
        <v>334</v>
      </c>
      <c r="B319" s="13">
        <v>97.768557407521044</v>
      </c>
      <c r="C319" s="13">
        <v>92.486864130055565</v>
      </c>
      <c r="D319" s="13">
        <v>100.20445523171038</v>
      </c>
      <c r="E319" s="13">
        <v>91.786748008789075</v>
      </c>
      <c r="F319" s="13">
        <v>110.89662939945666</v>
      </c>
      <c r="G319" s="1"/>
    </row>
    <row r="320" spans="1:7" x14ac:dyDescent="0.35">
      <c r="A320" s="1" t="s">
        <v>335</v>
      </c>
      <c r="B320" s="13">
        <v>97.727376309606484</v>
      </c>
      <c r="C320" s="13">
        <v>92.488950508118549</v>
      </c>
      <c r="D320" s="13">
        <v>99.882097795386571</v>
      </c>
      <c r="E320" s="13">
        <v>91.484172723393499</v>
      </c>
      <c r="F320" s="13">
        <v>109.97936505940312</v>
      </c>
      <c r="G320" s="1"/>
    </row>
    <row r="321" spans="1:7" x14ac:dyDescent="0.35">
      <c r="A321" s="1" t="s">
        <v>336</v>
      </c>
      <c r="B321" s="13">
        <v>97.669459702928989</v>
      </c>
      <c r="C321" s="13">
        <v>92.424336586226445</v>
      </c>
      <c r="D321" s="13">
        <v>99.842682390806971</v>
      </c>
      <c r="E321" s="13">
        <v>91.980902771852357</v>
      </c>
      <c r="F321" s="13">
        <v>109.7477850739299</v>
      </c>
      <c r="G321" s="1"/>
    </row>
    <row r="322" spans="1:7" x14ac:dyDescent="0.35">
      <c r="A322" s="1" t="s">
        <v>337</v>
      </c>
      <c r="B322" s="13">
        <v>97.641856528141943</v>
      </c>
      <c r="C322" s="13">
        <v>92.479901255880719</v>
      </c>
      <c r="D322" s="13">
        <v>99.897170546049836</v>
      </c>
      <c r="E322" s="13">
        <v>92.164177781835406</v>
      </c>
      <c r="F322" s="13">
        <v>110.34413374293659</v>
      </c>
      <c r="G322" s="1"/>
    </row>
    <row r="323" spans="1:7" x14ac:dyDescent="0.35">
      <c r="A323" s="1" t="s">
        <v>338</v>
      </c>
      <c r="B323" s="13">
        <v>97.615642069125315</v>
      </c>
      <c r="C323" s="13">
        <v>92.414721229445817</v>
      </c>
      <c r="D323" s="13">
        <v>99.94921344803744</v>
      </c>
      <c r="E323" s="13">
        <v>92.463710286842726</v>
      </c>
      <c r="F323" s="13">
        <v>109.6554527516281</v>
      </c>
      <c r="G323" s="1"/>
    </row>
    <row r="324" spans="1:7" x14ac:dyDescent="0.35">
      <c r="A324" s="1" t="s">
        <v>339</v>
      </c>
      <c r="B324" s="13">
        <v>97.624904290791605</v>
      </c>
      <c r="C324" s="13">
        <v>92.758273746685745</v>
      </c>
      <c r="D324" s="13">
        <v>99.699762196434335</v>
      </c>
      <c r="E324" s="13">
        <v>92.561466366031226</v>
      </c>
      <c r="F324" s="13">
        <v>109.19690068173753</v>
      </c>
      <c r="G324" s="1"/>
    </row>
    <row r="325" spans="1:7" x14ac:dyDescent="0.35">
      <c r="A325" s="1" t="s">
        <v>340</v>
      </c>
      <c r="B325" s="13">
        <v>97.625470615470789</v>
      </c>
      <c r="C325" s="13">
        <v>92.995499245566265</v>
      </c>
      <c r="D325" s="13">
        <v>100.06753339690296</v>
      </c>
      <c r="E325" s="13">
        <v>92.281161900202051</v>
      </c>
      <c r="F325" s="13">
        <v>109.00218517547641</v>
      </c>
      <c r="G325" s="1"/>
    </row>
    <row r="326" spans="1:7" x14ac:dyDescent="0.35">
      <c r="A326" s="1" t="s">
        <v>341</v>
      </c>
      <c r="B326" s="13">
        <v>97.760288513176846</v>
      </c>
      <c r="C326" s="13">
        <v>93.364304804755164</v>
      </c>
      <c r="D326" s="13">
        <v>99.747908839046389</v>
      </c>
      <c r="E326" s="13">
        <v>92.447457926667838</v>
      </c>
      <c r="F326" s="13">
        <v>108.84492606833774</v>
      </c>
      <c r="G326" s="1"/>
    </row>
    <row r="327" spans="1:7" x14ac:dyDescent="0.35">
      <c r="A327" s="1" t="s">
        <v>342</v>
      </c>
      <c r="B327" s="13">
        <v>97.84848832704499</v>
      </c>
      <c r="C327" s="13">
        <v>93.444927372277206</v>
      </c>
      <c r="D327" s="13">
        <v>99.752236167543003</v>
      </c>
      <c r="E327" s="13">
        <v>92.212553054787108</v>
      </c>
      <c r="F327" s="13">
        <v>108.79442262977916</v>
      </c>
      <c r="G327" s="1"/>
    </row>
    <row r="328" spans="1:7" x14ac:dyDescent="0.35">
      <c r="A328" s="1" t="s">
        <v>343</v>
      </c>
      <c r="B328" s="13">
        <v>97.83279109947722</v>
      </c>
      <c r="C328" s="13">
        <v>93.614390803823824</v>
      </c>
      <c r="D328" s="13">
        <v>100.15197730875458</v>
      </c>
      <c r="E328" s="13">
        <v>92.519572831373679</v>
      </c>
      <c r="F328" s="13">
        <v>109.33842304101491</v>
      </c>
      <c r="G328" s="1"/>
    </row>
    <row r="329" spans="1:7" x14ac:dyDescent="0.35">
      <c r="A329" s="1" t="s">
        <v>344</v>
      </c>
      <c r="B329" s="13">
        <v>97.711875897296025</v>
      </c>
      <c r="C329" s="13">
        <v>93.385179767952536</v>
      </c>
      <c r="D329" s="13">
        <v>100.12300345608666</v>
      </c>
      <c r="E329" s="13">
        <v>92.700589488028186</v>
      </c>
      <c r="F329" s="13">
        <v>109.66093252274547</v>
      </c>
      <c r="G329" s="1"/>
    </row>
    <row r="330" spans="1:7" x14ac:dyDescent="0.35">
      <c r="A330" s="1" t="s">
        <v>345</v>
      </c>
      <c r="B330" s="13">
        <v>97.740736292876406</v>
      </c>
      <c r="C330" s="13">
        <v>93.486859451109154</v>
      </c>
      <c r="D330" s="13">
        <v>100.11815818121347</v>
      </c>
      <c r="E330" s="13">
        <v>92.396993843531817</v>
      </c>
      <c r="F330" s="13">
        <v>109.30190585598646</v>
      </c>
      <c r="G330" s="1"/>
    </row>
    <row r="331" spans="1:7" x14ac:dyDescent="0.35">
      <c r="A331" s="1" t="s">
        <v>346</v>
      </c>
      <c r="B331" s="13">
        <v>97.621146399869986</v>
      </c>
      <c r="C331" s="13">
        <v>93.365618068646668</v>
      </c>
      <c r="D331" s="13">
        <v>100.13567680397432</v>
      </c>
      <c r="E331" s="13">
        <v>92.5750254886363</v>
      </c>
      <c r="F331" s="13">
        <v>109.08668461095874</v>
      </c>
      <c r="G331" s="1"/>
    </row>
    <row r="332" spans="1:7" x14ac:dyDescent="0.35">
      <c r="A332" s="1" t="s">
        <v>347</v>
      </c>
      <c r="B332" s="13">
        <v>97.748451610843517</v>
      </c>
      <c r="C332" s="13">
        <v>93.400995044947905</v>
      </c>
      <c r="D332" s="13">
        <v>99.961672744791542</v>
      </c>
      <c r="E332" s="13">
        <v>92.252457972595835</v>
      </c>
      <c r="F332" s="13">
        <v>108.74467662958067</v>
      </c>
      <c r="G332" s="1"/>
    </row>
    <row r="333" spans="1:7" x14ac:dyDescent="0.35">
      <c r="A333" s="1" t="s">
        <v>348</v>
      </c>
      <c r="B333" s="13">
        <v>97.591835749763973</v>
      </c>
      <c r="C333" s="13">
        <v>93.306765142802831</v>
      </c>
      <c r="D333" s="13">
        <v>99.567383634215531</v>
      </c>
      <c r="E333" s="13">
        <v>92.490278517085599</v>
      </c>
      <c r="F333" s="13">
        <v>108.67683138120506</v>
      </c>
      <c r="G333" s="1"/>
    </row>
    <row r="334" spans="1:7" x14ac:dyDescent="0.35">
      <c r="A334" s="1" t="s">
        <v>349</v>
      </c>
      <c r="B334" s="13">
        <v>97.518435176310732</v>
      </c>
      <c r="C334" s="13">
        <v>93.302548507338116</v>
      </c>
      <c r="D334" s="13">
        <v>99.428477647435372</v>
      </c>
      <c r="E334" s="13">
        <v>92.409591868390692</v>
      </c>
      <c r="F334" s="13">
        <v>109.15721008863169</v>
      </c>
      <c r="G334" s="1"/>
    </row>
    <row r="335" spans="1:7" x14ac:dyDescent="0.35">
      <c r="A335" s="1" t="s">
        <v>350</v>
      </c>
      <c r="B335" s="13">
        <v>97.611567142543933</v>
      </c>
      <c r="C335" s="13">
        <v>93.758037619515463</v>
      </c>
      <c r="D335" s="13">
        <v>99.432801751277509</v>
      </c>
      <c r="E335" s="13">
        <v>92.41950617652401</v>
      </c>
      <c r="F335" s="13">
        <v>108.80584867448573</v>
      </c>
      <c r="G335" s="1"/>
    </row>
    <row r="336" spans="1:7" x14ac:dyDescent="0.35">
      <c r="A336" s="1" t="s">
        <v>351</v>
      </c>
      <c r="B336" s="13">
        <v>97.715779977031858</v>
      </c>
      <c r="C336" s="13">
        <v>93.616133568158205</v>
      </c>
      <c r="D336" s="13">
        <v>99.606755699531689</v>
      </c>
      <c r="E336" s="13">
        <v>92.038663578696998</v>
      </c>
      <c r="F336" s="13">
        <v>108.80854785976878</v>
      </c>
      <c r="G336" s="1"/>
    </row>
    <row r="337" spans="1:7" x14ac:dyDescent="0.35">
      <c r="A337" s="1" t="s">
        <v>352</v>
      </c>
      <c r="B337" s="13">
        <v>97.625845542219494</v>
      </c>
      <c r="C337" s="13">
        <v>93.749645074186404</v>
      </c>
      <c r="D337" s="13">
        <v>99.463259829845015</v>
      </c>
      <c r="E337" s="13">
        <v>91.937689693096885</v>
      </c>
      <c r="F337" s="13">
        <v>108.86003855183388</v>
      </c>
      <c r="G337" s="1"/>
    </row>
    <row r="338" spans="1:7" x14ac:dyDescent="0.35">
      <c r="A338" s="1" t="s">
        <v>353</v>
      </c>
      <c r="B338" s="13">
        <v>97.519767298482563</v>
      </c>
      <c r="C338" s="13">
        <v>93.543121143889323</v>
      </c>
      <c r="D338" s="13">
        <v>99.315654384867628</v>
      </c>
      <c r="E338" s="13">
        <v>92.168113873698474</v>
      </c>
      <c r="F338" s="13">
        <v>108.4227318632521</v>
      </c>
      <c r="G338" s="1"/>
    </row>
    <row r="339" spans="1:7" x14ac:dyDescent="0.35">
      <c r="A339" s="1" t="s">
        <v>354</v>
      </c>
      <c r="B339" s="13">
        <v>97.410379500470171</v>
      </c>
      <c r="C339" s="13">
        <v>93.556638245475725</v>
      </c>
      <c r="D339" s="13">
        <v>98.873386020463855</v>
      </c>
      <c r="E339" s="13">
        <v>92.188691153581829</v>
      </c>
      <c r="F339" s="13">
        <v>107.96423153503891</v>
      </c>
      <c r="G339" s="1"/>
    </row>
    <row r="340" spans="1:7" x14ac:dyDescent="0.35">
      <c r="A340" s="1" t="s">
        <v>355</v>
      </c>
      <c r="B340" s="13">
        <v>97.32473995093892</v>
      </c>
      <c r="C340" s="13">
        <v>93.327808341806019</v>
      </c>
      <c r="D340" s="13">
        <v>98.794115277539277</v>
      </c>
      <c r="E340" s="13">
        <v>91.930033158126946</v>
      </c>
      <c r="F340" s="13">
        <v>107.7803509379119</v>
      </c>
      <c r="G340" s="1"/>
    </row>
    <row r="341" spans="1:7" x14ac:dyDescent="0.35">
      <c r="A341" s="1" t="s">
        <v>356</v>
      </c>
      <c r="B341" s="13">
        <v>97.533663589591711</v>
      </c>
      <c r="C341" s="13">
        <v>93.431857463533007</v>
      </c>
      <c r="D341" s="13">
        <v>98.926647861939259</v>
      </c>
      <c r="E341" s="13">
        <v>91.859411768067147</v>
      </c>
      <c r="F341" s="13">
        <v>107.96547304375328</v>
      </c>
      <c r="G341" s="1"/>
    </row>
    <row r="342" spans="1:7" x14ac:dyDescent="0.35">
      <c r="A342" s="1" t="s">
        <v>357</v>
      </c>
      <c r="B342" s="13">
        <v>97.29922648228964</v>
      </c>
      <c r="C342" s="13">
        <v>93.243138936147403</v>
      </c>
      <c r="D342" s="13">
        <v>98.872809037684931</v>
      </c>
      <c r="E342" s="13">
        <v>91.757257282385751</v>
      </c>
      <c r="F342" s="13">
        <v>108.64680343419319</v>
      </c>
      <c r="G342" s="1"/>
    </row>
    <row r="343" spans="1:7" x14ac:dyDescent="0.35">
      <c r="A343" s="1" t="s">
        <v>358</v>
      </c>
      <c r="B343" s="13">
        <v>97.198210639310076</v>
      </c>
      <c r="C343" s="13">
        <v>93.242081872278419</v>
      </c>
      <c r="D343" s="13">
        <v>98.911138512731952</v>
      </c>
      <c r="E343" s="13">
        <v>91.859771098068691</v>
      </c>
      <c r="F343" s="13">
        <v>108.46192632494433</v>
      </c>
      <c r="G343" s="1"/>
    </row>
    <row r="344" spans="1:7" x14ac:dyDescent="0.35">
      <c r="A344" s="1" t="s">
        <v>359</v>
      </c>
      <c r="B344" s="13">
        <v>97.25058962330229</v>
      </c>
      <c r="C344" s="13">
        <v>93.382520238161987</v>
      </c>
      <c r="D344" s="13">
        <v>98.883104875926151</v>
      </c>
      <c r="E344" s="13">
        <v>91.813073325140252</v>
      </c>
      <c r="F344" s="13">
        <v>107.91199551655993</v>
      </c>
      <c r="G344" s="1"/>
    </row>
    <row r="345" spans="1:7" x14ac:dyDescent="0.35">
      <c r="A345" s="1" t="s">
        <v>360</v>
      </c>
      <c r="B345" s="13">
        <v>97.269114885382166</v>
      </c>
      <c r="C345" s="13">
        <v>93.38172431111893</v>
      </c>
      <c r="D345" s="13">
        <v>99.173912639943623</v>
      </c>
      <c r="E345" s="13">
        <v>91.610795405348725</v>
      </c>
      <c r="F345" s="13">
        <v>107.73861249645201</v>
      </c>
      <c r="G345" s="1"/>
    </row>
    <row r="346" spans="1:7" x14ac:dyDescent="0.35">
      <c r="A346" s="1" t="s">
        <v>361</v>
      </c>
      <c r="B346" s="13">
        <v>97.390740078037652</v>
      </c>
      <c r="C346" s="13">
        <v>93.505522537923909</v>
      </c>
      <c r="D346" s="13">
        <v>99.151154784724525</v>
      </c>
      <c r="E346" s="13">
        <v>91.628964902524601</v>
      </c>
      <c r="F346" s="13">
        <v>107.52758508698571</v>
      </c>
      <c r="G346" s="1"/>
    </row>
    <row r="347" spans="1:7" x14ac:dyDescent="0.35">
      <c r="A347" s="1" t="s">
        <v>362</v>
      </c>
      <c r="B347" s="13">
        <v>97.332380599523134</v>
      </c>
      <c r="C347" s="13">
        <v>93.5304444654126</v>
      </c>
      <c r="D347" s="13">
        <v>98.912214518853631</v>
      </c>
      <c r="E347" s="13">
        <v>92.271010732665275</v>
      </c>
      <c r="F347" s="13">
        <v>108.06709884754527</v>
      </c>
      <c r="G347" s="1"/>
    </row>
    <row r="348" spans="1:7" x14ac:dyDescent="0.35">
      <c r="A348" s="1" t="s">
        <v>363</v>
      </c>
      <c r="B348" s="13">
        <v>97.479487629834239</v>
      </c>
      <c r="C348" s="13">
        <v>93.860873979680534</v>
      </c>
      <c r="D348" s="13">
        <v>98.582012235435712</v>
      </c>
      <c r="E348" s="13">
        <v>92.100878262459787</v>
      </c>
      <c r="F348" s="13">
        <v>107.91755674020629</v>
      </c>
      <c r="G348" s="1"/>
    </row>
    <row r="349" spans="1:7" x14ac:dyDescent="0.35">
      <c r="A349" s="1" t="s">
        <v>364</v>
      </c>
      <c r="B349" s="13">
        <v>97.56582954526985</v>
      </c>
      <c r="C349" s="13">
        <v>94.044823513497377</v>
      </c>
      <c r="D349" s="13">
        <v>98.460594272597319</v>
      </c>
      <c r="E349" s="13">
        <v>92.474742387278496</v>
      </c>
      <c r="F349" s="13">
        <v>107.84390763235766</v>
      </c>
      <c r="G349" s="1"/>
    </row>
    <row r="350" spans="1:7" x14ac:dyDescent="0.35">
      <c r="A350" s="1" t="s">
        <v>365</v>
      </c>
      <c r="B350" s="13">
        <v>97.569765476783971</v>
      </c>
      <c r="C350" s="13">
        <v>94.441000894274438</v>
      </c>
      <c r="D350" s="13">
        <v>98.612385920647199</v>
      </c>
      <c r="E350" s="13">
        <v>91.946160413216859</v>
      </c>
      <c r="F350" s="13">
        <v>107.93582299645557</v>
      </c>
      <c r="G350" s="1"/>
    </row>
    <row r="351" spans="1:7" x14ac:dyDescent="0.35">
      <c r="A351" s="1" t="s">
        <v>366</v>
      </c>
      <c r="B351" s="13">
        <v>97.651428180855618</v>
      </c>
      <c r="C351" s="13">
        <v>94.671832450796074</v>
      </c>
      <c r="D351" s="13">
        <v>98.806238087464081</v>
      </c>
      <c r="E351" s="13">
        <v>91.914507256752472</v>
      </c>
      <c r="F351" s="13">
        <v>107.52830074987035</v>
      </c>
      <c r="G351" s="1"/>
    </row>
    <row r="352" spans="1:7" x14ac:dyDescent="0.35">
      <c r="A352" s="1" t="s">
        <v>367</v>
      </c>
      <c r="B352" s="13">
        <v>97.71326604578951</v>
      </c>
      <c r="C352" s="13">
        <v>94.6673704612911</v>
      </c>
      <c r="D352" s="13">
        <v>98.341498062959516</v>
      </c>
      <c r="E352" s="13">
        <v>91.656362559259563</v>
      </c>
      <c r="F352" s="13">
        <v>106.90878164013608</v>
      </c>
      <c r="G352" s="1"/>
    </row>
    <row r="353" spans="1:7" x14ac:dyDescent="0.35">
      <c r="A353" s="1" t="s">
        <v>368</v>
      </c>
      <c r="B353" s="13">
        <v>97.719796741909178</v>
      </c>
      <c r="C353" s="13">
        <v>94.525701481241228</v>
      </c>
      <c r="D353" s="13">
        <v>98.158833590392888</v>
      </c>
      <c r="E353" s="13">
        <v>91.594621326018355</v>
      </c>
      <c r="F353" s="13">
        <v>107.28679965167053</v>
      </c>
      <c r="G353" s="1"/>
    </row>
    <row r="354" spans="1:7" x14ac:dyDescent="0.35">
      <c r="A354" s="1" t="s">
        <v>369</v>
      </c>
      <c r="B354" s="13">
        <v>97.715113399290956</v>
      </c>
      <c r="C354" s="13">
        <v>94.796112051168137</v>
      </c>
      <c r="D354" s="13">
        <v>97.999194122326159</v>
      </c>
      <c r="E354" s="13">
        <v>91.724854100286024</v>
      </c>
      <c r="F354" s="13">
        <v>107.89740746510356</v>
      </c>
      <c r="G354" s="1"/>
    </row>
    <row r="355" spans="1:7" x14ac:dyDescent="0.35">
      <c r="A355" s="1" t="s">
        <v>370</v>
      </c>
      <c r="B355" s="13">
        <v>97.811880312298484</v>
      </c>
      <c r="C355" s="13">
        <v>95.103320806124799</v>
      </c>
      <c r="D355" s="13">
        <v>98.240150114626402</v>
      </c>
      <c r="E355" s="13">
        <v>91.742847922090618</v>
      </c>
      <c r="F355" s="13">
        <v>107.70399384176329</v>
      </c>
      <c r="G355" s="1"/>
    </row>
    <row r="356" spans="1:7" x14ac:dyDescent="0.35">
      <c r="A356" s="1" t="s">
        <v>371</v>
      </c>
      <c r="B356" s="13">
        <v>97.681587149448575</v>
      </c>
      <c r="C356" s="13">
        <v>95.204065155789863</v>
      </c>
      <c r="D356" s="13">
        <v>98.586070129370583</v>
      </c>
      <c r="E356" s="13">
        <v>91.733302627279542</v>
      </c>
      <c r="F356" s="13">
        <v>107.66393862061901</v>
      </c>
      <c r="G356" s="1"/>
    </row>
    <row r="357" spans="1:7" x14ac:dyDescent="0.35">
      <c r="A357" s="1" t="s">
        <v>372</v>
      </c>
      <c r="B357" s="13">
        <v>97.638598612670023</v>
      </c>
      <c r="C357" s="13">
        <v>95.29638461287152</v>
      </c>
      <c r="D357" s="13">
        <v>98.325686764808481</v>
      </c>
      <c r="E357" s="13">
        <v>91.65808864042647</v>
      </c>
      <c r="F357" s="13">
        <v>108.13909240992724</v>
      </c>
      <c r="G357" s="1"/>
    </row>
    <row r="358" spans="1:7" x14ac:dyDescent="0.35">
      <c r="A358" s="1" t="s">
        <v>373</v>
      </c>
      <c r="B358" s="13">
        <v>97.554377481923765</v>
      </c>
      <c r="C358" s="13">
        <v>95.53240603358222</v>
      </c>
      <c r="D358" s="13">
        <v>98.146051714809403</v>
      </c>
      <c r="E358" s="13">
        <v>91.728722785034392</v>
      </c>
      <c r="F358" s="13">
        <v>108.74890987771951</v>
      </c>
      <c r="G358" s="1"/>
    </row>
    <row r="359" spans="1:7" x14ac:dyDescent="0.35">
      <c r="A359" s="1" t="s">
        <v>374</v>
      </c>
      <c r="B359" s="13">
        <v>97.386332977178327</v>
      </c>
      <c r="C359" s="13">
        <v>95.730264656316805</v>
      </c>
      <c r="D359" s="13">
        <v>98.099634822514375</v>
      </c>
      <c r="E359" s="13">
        <v>91.713866824742666</v>
      </c>
      <c r="F359" s="13">
        <v>109.05072644996184</v>
      </c>
      <c r="G359" s="1"/>
    </row>
    <row r="360" spans="1:7" x14ac:dyDescent="0.35">
      <c r="A360" s="1" t="s">
        <v>375</v>
      </c>
      <c r="B360" s="13">
        <v>97.459517985950839</v>
      </c>
      <c r="C360" s="13">
        <v>95.937964547964469</v>
      </c>
      <c r="D360" s="13">
        <v>98.041953170692111</v>
      </c>
      <c r="E360" s="13">
        <v>92.302329122880664</v>
      </c>
      <c r="F360" s="13">
        <v>109.11847257207948</v>
      </c>
      <c r="G360" s="1"/>
    </row>
    <row r="361" spans="1:7" x14ac:dyDescent="0.35">
      <c r="A361" s="1" t="s">
        <v>376</v>
      </c>
      <c r="B361" s="13">
        <v>97.349718983244287</v>
      </c>
      <c r="C361" s="13">
        <v>96.039331541736601</v>
      </c>
      <c r="D361" s="13">
        <v>98.142509323316318</v>
      </c>
      <c r="E361" s="13">
        <v>91.607501214930707</v>
      </c>
      <c r="F361" s="13">
        <v>108.38360374192635</v>
      </c>
      <c r="G361" s="1"/>
    </row>
    <row r="362" spans="1:7" x14ac:dyDescent="0.35">
      <c r="A362" s="1" t="s">
        <v>377</v>
      </c>
      <c r="B362" s="13">
        <v>97.437145303245615</v>
      </c>
      <c r="C362" s="13">
        <v>96.076958495640412</v>
      </c>
      <c r="D362" s="13">
        <v>98.025620123641829</v>
      </c>
      <c r="E362" s="13">
        <v>91.825914896626756</v>
      </c>
      <c r="F362" s="13">
        <v>109.25882427286876</v>
      </c>
      <c r="G362" s="1"/>
    </row>
    <row r="363" spans="1:7" x14ac:dyDescent="0.35">
      <c r="A363" s="1" t="s">
        <v>378</v>
      </c>
      <c r="B363" s="13">
        <v>97.592673914909</v>
      </c>
      <c r="C363" s="13">
        <v>95.99046115065623</v>
      </c>
      <c r="D363" s="13">
        <v>97.946800845359704</v>
      </c>
      <c r="E363" s="13">
        <v>91.886139590444984</v>
      </c>
      <c r="F363" s="13">
        <v>109.69574389732728</v>
      </c>
      <c r="G363" s="1"/>
    </row>
    <row r="364" spans="1:7" x14ac:dyDescent="0.35">
      <c r="A364" s="1" t="s">
        <v>379</v>
      </c>
      <c r="B364" s="13">
        <v>97.537782147070985</v>
      </c>
      <c r="C364" s="13">
        <v>95.952188262906006</v>
      </c>
      <c r="D364" s="13">
        <v>97.602747945067506</v>
      </c>
      <c r="E364" s="13">
        <v>91.64187420457921</v>
      </c>
      <c r="F364" s="13">
        <v>110.28610679691134</v>
      </c>
      <c r="G364" s="1"/>
    </row>
    <row r="365" spans="1:7" x14ac:dyDescent="0.35">
      <c r="A365" s="1" t="s">
        <v>380</v>
      </c>
      <c r="B365" s="13">
        <v>97.50694245235286</v>
      </c>
      <c r="C365" s="13">
        <v>96.181379315297406</v>
      </c>
      <c r="D365" s="13">
        <v>97.561994045789731</v>
      </c>
      <c r="E365" s="13">
        <v>91.812536303133925</v>
      </c>
      <c r="F365" s="13">
        <v>110.28039042296101</v>
      </c>
      <c r="G365" s="1"/>
    </row>
    <row r="366" spans="1:7" x14ac:dyDescent="0.35">
      <c r="A366" s="1" t="s">
        <v>381</v>
      </c>
      <c r="B366" s="13">
        <v>97.413485655971087</v>
      </c>
      <c r="C366" s="13">
        <v>96.391830834169966</v>
      </c>
      <c r="D366" s="13">
        <v>97.746298672465315</v>
      </c>
      <c r="E366" s="13">
        <v>91.805044657979451</v>
      </c>
      <c r="F366" s="13">
        <v>110.45788962835729</v>
      </c>
      <c r="G366" s="1"/>
    </row>
    <row r="367" spans="1:7" x14ac:dyDescent="0.35">
      <c r="A367" s="1" t="s">
        <v>382</v>
      </c>
      <c r="B367" s="13">
        <v>97.341724582315152</v>
      </c>
      <c r="C367" s="13">
        <v>96.270743200039703</v>
      </c>
      <c r="D367" s="13">
        <v>98.133958725159317</v>
      </c>
      <c r="E367" s="13">
        <v>91.589563421835976</v>
      </c>
      <c r="F367" s="13">
        <v>110.48304683080394</v>
      </c>
      <c r="G367" s="1"/>
    </row>
    <row r="368" spans="1:7" x14ac:dyDescent="0.35">
      <c r="A368" s="1" t="s">
        <v>383</v>
      </c>
      <c r="B368" s="13">
        <v>97.319671998603766</v>
      </c>
      <c r="C368" s="13">
        <v>96.359419131058715</v>
      </c>
      <c r="D368" s="13">
        <v>98.076080752401538</v>
      </c>
      <c r="E368" s="13">
        <v>91.609166173767377</v>
      </c>
      <c r="F368" s="13">
        <v>110.65291211140406</v>
      </c>
      <c r="G368" s="1"/>
    </row>
    <row r="369" spans="1:7" x14ac:dyDescent="0.35">
      <c r="A369" s="1" t="s">
        <v>384</v>
      </c>
      <c r="B369" s="13">
        <v>97.281681289227478</v>
      </c>
      <c r="C369" s="13">
        <v>96.464403761303345</v>
      </c>
      <c r="D369" s="13">
        <v>98.034969064491179</v>
      </c>
      <c r="E369" s="13">
        <v>91.622275095547835</v>
      </c>
      <c r="F369" s="13">
        <v>110.32951893476694</v>
      </c>
      <c r="G369" s="1"/>
    </row>
    <row r="370" spans="1:7" x14ac:dyDescent="0.35">
      <c r="A370" s="1" t="s">
        <v>385</v>
      </c>
      <c r="B370" s="13">
        <v>97.008144875273061</v>
      </c>
      <c r="C370" s="13">
        <v>96.460740993299439</v>
      </c>
      <c r="D370" s="13">
        <v>98.30735053814972</v>
      </c>
      <c r="E370" s="13">
        <v>91.127351987819068</v>
      </c>
      <c r="F370" s="13">
        <v>109.61452502472142</v>
      </c>
      <c r="G370" s="1"/>
    </row>
    <row r="371" spans="1:7" x14ac:dyDescent="0.35">
      <c r="A371" s="1" t="s">
        <v>386</v>
      </c>
      <c r="B371" s="13">
        <v>96.867407786131679</v>
      </c>
      <c r="C371" s="13">
        <v>96.536386356907855</v>
      </c>
      <c r="D371" s="13">
        <v>98.349062394822127</v>
      </c>
      <c r="E371" s="13">
        <v>90.811173625612383</v>
      </c>
      <c r="F371" s="13">
        <v>109.14246042066141</v>
      </c>
      <c r="G371" s="1"/>
    </row>
    <row r="372" spans="1:7" x14ac:dyDescent="0.35">
      <c r="A372" s="1" t="s">
        <v>387</v>
      </c>
      <c r="B372" s="13">
        <v>96.78147357740103</v>
      </c>
      <c r="C372" s="13">
        <v>96.419739018945521</v>
      </c>
      <c r="D372" s="13">
        <v>98.716086538444344</v>
      </c>
      <c r="E372" s="13">
        <v>90.674263200203455</v>
      </c>
      <c r="F372" s="13">
        <v>109.04412338142717</v>
      </c>
      <c r="G372" s="1"/>
    </row>
    <row r="373" spans="1:7" x14ac:dyDescent="0.35">
      <c r="A373" s="1" t="s">
        <v>388</v>
      </c>
      <c r="B373" s="13">
        <v>96.839494223342854</v>
      </c>
      <c r="C373" s="13">
        <v>96.424677724265294</v>
      </c>
      <c r="D373" s="13">
        <v>98.862625793723751</v>
      </c>
      <c r="E373" s="13">
        <v>90.748761713207927</v>
      </c>
      <c r="F373" s="13">
        <v>109.63372764076699</v>
      </c>
      <c r="G373" s="1"/>
    </row>
    <row r="374" spans="1:7" x14ac:dyDescent="0.35">
      <c r="A374" s="1" t="s">
        <v>389</v>
      </c>
      <c r="B374" s="13">
        <v>97.018485007352496</v>
      </c>
      <c r="C374" s="13">
        <v>96.335534269324214</v>
      </c>
      <c r="D374" s="13">
        <v>98.563691343303688</v>
      </c>
      <c r="E374" s="13">
        <v>90.945276151460575</v>
      </c>
      <c r="F374" s="13">
        <v>109.19645665166229</v>
      </c>
      <c r="G374" s="1"/>
    </row>
    <row r="375" spans="1:7" x14ac:dyDescent="0.35">
      <c r="A375" s="1" t="s">
        <v>390</v>
      </c>
      <c r="B375" s="13">
        <v>96.94109009516508</v>
      </c>
      <c r="C375" s="13">
        <v>96.238245483656172</v>
      </c>
      <c r="D375" s="13">
        <v>98.75833262548538</v>
      </c>
      <c r="E375" s="13">
        <v>90.96732261485846</v>
      </c>
      <c r="F375" s="13">
        <v>109.46765402734889</v>
      </c>
      <c r="G375" s="1"/>
    </row>
    <row r="376" spans="1:7" x14ac:dyDescent="0.35">
      <c r="A376" s="1" t="s">
        <v>391</v>
      </c>
      <c r="B376" s="13">
        <v>97.040779093722847</v>
      </c>
      <c r="C376" s="13">
        <v>96.284740265363936</v>
      </c>
      <c r="D376" s="13">
        <v>98.509947612553759</v>
      </c>
      <c r="E376" s="13">
        <v>91.747627274394674</v>
      </c>
      <c r="F376" s="13">
        <v>110.18196800415754</v>
      </c>
      <c r="G376" s="1"/>
    </row>
    <row r="377" spans="1:7" x14ac:dyDescent="0.35">
      <c r="A377" s="1" t="s">
        <v>392</v>
      </c>
      <c r="B377" s="13">
        <v>97.053793154223854</v>
      </c>
      <c r="C377" s="13">
        <v>96.021873742889952</v>
      </c>
      <c r="D377" s="13">
        <v>98.658005238844041</v>
      </c>
      <c r="E377" s="13">
        <v>91.853956168727265</v>
      </c>
      <c r="F377" s="13">
        <v>109.74539692962868</v>
      </c>
      <c r="G377" s="1"/>
    </row>
    <row r="378" spans="1:7" x14ac:dyDescent="0.35">
      <c r="A378" s="1" t="s">
        <v>393</v>
      </c>
      <c r="B378" s="13">
        <v>97.014299102864555</v>
      </c>
      <c r="C378" s="13">
        <v>96.165804198408509</v>
      </c>
      <c r="D378" s="13">
        <v>98.285000044342326</v>
      </c>
      <c r="E378" s="13">
        <v>91.334586612399661</v>
      </c>
      <c r="F378" s="13">
        <v>110.10463318590475</v>
      </c>
      <c r="G378" s="1"/>
    </row>
    <row r="379" spans="1:7" x14ac:dyDescent="0.35">
      <c r="A379" s="1" t="s">
        <v>394</v>
      </c>
      <c r="B379" s="13">
        <v>96.972094300010156</v>
      </c>
      <c r="C379" s="13">
        <v>96.066788065259161</v>
      </c>
      <c r="D379" s="13">
        <v>98.565192260511097</v>
      </c>
      <c r="E379" s="13">
        <v>91.470721287364668</v>
      </c>
      <c r="F379" s="13">
        <v>110.11992063777373</v>
      </c>
      <c r="G379" s="1"/>
    </row>
    <row r="380" spans="1:7" x14ac:dyDescent="0.35">
      <c r="A380" s="1" t="s">
        <v>395</v>
      </c>
      <c r="B380" s="13">
        <v>96.758840756138326</v>
      </c>
      <c r="C380" s="13">
        <v>95.929696613528378</v>
      </c>
      <c r="D380" s="13">
        <v>98.497465095112105</v>
      </c>
      <c r="E380" s="13">
        <v>91.819870040312409</v>
      </c>
      <c r="F380" s="13">
        <v>109.69742170583903</v>
      </c>
      <c r="G380" s="1"/>
    </row>
    <row r="381" spans="1:7" x14ac:dyDescent="0.35">
      <c r="A381" s="1" t="s">
        <v>396</v>
      </c>
      <c r="B381" s="13">
        <v>96.818309492443746</v>
      </c>
      <c r="C381" s="13">
        <v>95.870540123594495</v>
      </c>
      <c r="D381" s="13">
        <v>98.24824058501855</v>
      </c>
      <c r="E381" s="13">
        <v>92.04415753909413</v>
      </c>
      <c r="F381" s="13">
        <v>109.72903255784237</v>
      </c>
      <c r="G381" s="1"/>
    </row>
    <row r="382" spans="1:7" x14ac:dyDescent="0.35">
      <c r="A382" s="1" t="s">
        <v>397</v>
      </c>
      <c r="B382" s="13">
        <v>96.688553873909797</v>
      </c>
      <c r="C382" s="13">
        <v>95.994771020172522</v>
      </c>
      <c r="D382" s="13">
        <v>98.095810416618107</v>
      </c>
      <c r="E382" s="13">
        <v>91.888584449134711</v>
      </c>
      <c r="F382" s="13">
        <v>109.51687324881469</v>
      </c>
      <c r="G382" s="1"/>
    </row>
    <row r="383" spans="1:7" x14ac:dyDescent="0.35">
      <c r="A383" s="1" t="s">
        <v>398</v>
      </c>
      <c r="B383" s="13">
        <v>96.765459425302666</v>
      </c>
      <c r="C383" s="13">
        <v>95.989680127645457</v>
      </c>
      <c r="D383" s="13">
        <v>98.415613459281175</v>
      </c>
      <c r="E383" s="13">
        <v>91.477307109603572</v>
      </c>
      <c r="F383" s="13">
        <v>109.43936230025085</v>
      </c>
      <c r="G383" s="1"/>
    </row>
    <row r="384" spans="1:7" x14ac:dyDescent="0.35">
      <c r="A384" s="1" t="s">
        <v>399</v>
      </c>
      <c r="B384" s="13">
        <v>97.027035239867317</v>
      </c>
      <c r="C384" s="13">
        <v>95.945243196770178</v>
      </c>
      <c r="D384" s="13">
        <v>98.224597080639555</v>
      </c>
      <c r="E384" s="13">
        <v>92.025290558911166</v>
      </c>
      <c r="F384" s="13">
        <v>109.00086336917722</v>
      </c>
      <c r="G384" s="1"/>
    </row>
    <row r="385" spans="1:7" x14ac:dyDescent="0.35">
      <c r="A385" s="1" t="s">
        <v>400</v>
      </c>
      <c r="B385" s="13">
        <v>96.987954574106155</v>
      </c>
      <c r="C385" s="13">
        <v>96.06091328199129</v>
      </c>
      <c r="D385" s="13">
        <v>98.281612912303174</v>
      </c>
      <c r="E385" s="13">
        <v>92.047840073895529</v>
      </c>
      <c r="F385" s="13">
        <v>108.61525218820373</v>
      </c>
      <c r="G385" s="1"/>
    </row>
    <row r="386" spans="1:7" x14ac:dyDescent="0.35">
      <c r="A386" s="1" t="s">
        <v>401</v>
      </c>
      <c r="B386" s="13">
        <v>97.007623544345549</v>
      </c>
      <c r="C386" s="13">
        <v>96.029594728625852</v>
      </c>
      <c r="D386" s="13">
        <v>98.224525181748135</v>
      </c>
      <c r="E386" s="13">
        <v>92.117501719929649</v>
      </c>
      <c r="F386" s="13">
        <v>108.53514179735613</v>
      </c>
      <c r="G386" s="1"/>
    </row>
    <row r="387" spans="1:7" x14ac:dyDescent="0.35">
      <c r="A387" s="1" t="s">
        <v>402</v>
      </c>
      <c r="B387" s="13">
        <v>96.974870149379669</v>
      </c>
      <c r="C387" s="13">
        <v>95.935675287972416</v>
      </c>
      <c r="D387" s="13">
        <v>97.978953933780829</v>
      </c>
      <c r="E387" s="13">
        <v>92.267703693999579</v>
      </c>
      <c r="F387" s="13">
        <v>108.72714053807731</v>
      </c>
      <c r="G387" s="1"/>
    </row>
    <row r="388" spans="1:7" x14ac:dyDescent="0.35">
      <c r="A388" s="1" t="s">
        <v>403</v>
      </c>
      <c r="B388" s="13">
        <v>96.98255215434655</v>
      </c>
      <c r="C388" s="13">
        <v>95.816730731023029</v>
      </c>
      <c r="D388" s="13">
        <v>97.759989526129871</v>
      </c>
      <c r="E388" s="13">
        <v>91.7588197285951</v>
      </c>
      <c r="F388" s="13">
        <v>108.32943157614028</v>
      </c>
      <c r="G388" s="1"/>
    </row>
    <row r="389" spans="1:7" x14ac:dyDescent="0.35">
      <c r="A389" s="1" t="s">
        <v>404</v>
      </c>
      <c r="B389" s="13">
        <v>97.209003442271623</v>
      </c>
      <c r="C389" s="13">
        <v>95.801133036574285</v>
      </c>
      <c r="D389" s="13">
        <v>97.658967881801601</v>
      </c>
      <c r="E389" s="13">
        <v>91.491817833339724</v>
      </c>
      <c r="F389" s="13">
        <v>107.98112525128401</v>
      </c>
      <c r="G389" s="1"/>
    </row>
    <row r="390" spans="1:7" x14ac:dyDescent="0.35">
      <c r="A390" s="1" t="s">
        <v>405</v>
      </c>
      <c r="B390" s="13">
        <v>97.279696911810731</v>
      </c>
      <c r="C390" s="13">
        <v>95.85112039475861</v>
      </c>
      <c r="D390" s="13">
        <v>98.019056183376051</v>
      </c>
      <c r="E390" s="13">
        <v>91.568401045625663</v>
      </c>
      <c r="F390" s="13">
        <v>108.55294754861988</v>
      </c>
      <c r="G390" s="1"/>
    </row>
    <row r="391" spans="1:7" x14ac:dyDescent="0.35">
      <c r="A391" s="1" t="s">
        <v>406</v>
      </c>
      <c r="B391" s="13">
        <v>97.26513690472153</v>
      </c>
      <c r="C391" s="13">
        <v>96.199996935148121</v>
      </c>
      <c r="D391" s="13">
        <v>97.891027030665384</v>
      </c>
      <c r="E391" s="13">
        <v>91.503671204847379</v>
      </c>
      <c r="F391" s="13">
        <v>108.7487343599976</v>
      </c>
      <c r="G391" s="1"/>
    </row>
    <row r="392" spans="1:7" x14ac:dyDescent="0.35">
      <c r="A392" s="1" t="s">
        <v>407</v>
      </c>
      <c r="B392" s="13">
        <v>97.361317102800754</v>
      </c>
      <c r="C392" s="13">
        <v>96.594159701600361</v>
      </c>
      <c r="D392" s="13">
        <v>97.975085589558532</v>
      </c>
      <c r="E392" s="13">
        <v>91.314267295736244</v>
      </c>
      <c r="F392" s="13">
        <v>108.87093003968683</v>
      </c>
      <c r="G392" s="1"/>
    </row>
    <row r="393" spans="1:7" x14ac:dyDescent="0.35">
      <c r="A393" s="1" t="s">
        <v>408</v>
      </c>
      <c r="B393" s="13">
        <v>97.162533540805512</v>
      </c>
      <c r="C393" s="13">
        <v>97.009227620784259</v>
      </c>
      <c r="D393" s="13">
        <v>97.867848193880178</v>
      </c>
      <c r="E393" s="13">
        <v>90.894785798533164</v>
      </c>
      <c r="F393" s="13">
        <v>108.53297663159425</v>
      </c>
      <c r="G393" s="1"/>
    </row>
    <row r="394" spans="1:7" x14ac:dyDescent="0.35">
      <c r="A394" s="1" t="s">
        <v>409</v>
      </c>
      <c r="B394" s="13">
        <v>97.330046832152988</v>
      </c>
      <c r="C394" s="13">
        <v>96.997980030270185</v>
      </c>
      <c r="D394" s="13">
        <v>97.759696737243047</v>
      </c>
      <c r="E394" s="13">
        <v>90.650240953056411</v>
      </c>
      <c r="F394" s="13">
        <v>107.84604153937846</v>
      </c>
      <c r="G394" s="1"/>
    </row>
    <row r="395" spans="1:7" x14ac:dyDescent="0.35">
      <c r="A395" s="1" t="s">
        <v>410</v>
      </c>
      <c r="B395" s="13">
        <v>97.241641009198744</v>
      </c>
      <c r="C395" s="13">
        <v>97.141618783805612</v>
      </c>
      <c r="D395" s="13">
        <v>97.848227396858377</v>
      </c>
      <c r="E395" s="13">
        <v>90.786695226044316</v>
      </c>
      <c r="F395" s="13">
        <v>108.27395429513476</v>
      </c>
      <c r="G395" s="1"/>
    </row>
    <row r="396" spans="1:7" x14ac:dyDescent="0.35">
      <c r="A396" s="1" t="s">
        <v>411</v>
      </c>
      <c r="B396" s="13">
        <v>97.457044182322818</v>
      </c>
      <c r="C396" s="13">
        <v>96.858562140648914</v>
      </c>
      <c r="D396" s="13">
        <v>97.868071678575205</v>
      </c>
      <c r="E396" s="13">
        <v>90.514785213173951</v>
      </c>
      <c r="F396" s="13">
        <v>107.29610794011113</v>
      </c>
      <c r="G396" s="1"/>
    </row>
    <row r="397" spans="1:7" x14ac:dyDescent="0.35">
      <c r="A397" s="1" t="s">
        <v>412</v>
      </c>
      <c r="B397" s="13">
        <v>97.20712686503235</v>
      </c>
      <c r="C397" s="13">
        <v>96.893931379062465</v>
      </c>
      <c r="D397" s="13">
        <v>97.999683906495605</v>
      </c>
      <c r="E397" s="13">
        <v>90.60844326033407</v>
      </c>
      <c r="F397" s="13">
        <v>108.2174349781645</v>
      </c>
      <c r="G397" s="1"/>
    </row>
    <row r="398" spans="1:7" x14ac:dyDescent="0.35">
      <c r="A398" s="1" t="s">
        <v>413</v>
      </c>
      <c r="B398" s="13">
        <v>97.14805446697649</v>
      </c>
      <c r="C398" s="13">
        <v>96.935429883991844</v>
      </c>
      <c r="D398" s="13">
        <v>98.225500073048238</v>
      </c>
      <c r="E398" s="13">
        <v>90.242832759478404</v>
      </c>
      <c r="F398" s="13">
        <v>108.68432239629011</v>
      </c>
      <c r="G398" s="1"/>
    </row>
    <row r="399" spans="1:7" x14ac:dyDescent="0.35">
      <c r="A399" s="1" t="s">
        <v>414</v>
      </c>
      <c r="B399" s="13">
        <v>97.339763047803388</v>
      </c>
      <c r="C399" s="13">
        <v>97.098637926781748</v>
      </c>
      <c r="D399" s="13">
        <v>98.265435251468062</v>
      </c>
      <c r="E399" s="13">
        <v>90.292449521544228</v>
      </c>
      <c r="F399" s="13">
        <v>108.38062144277539</v>
      </c>
      <c r="G399" s="1"/>
    </row>
    <row r="400" spans="1:7" x14ac:dyDescent="0.35">
      <c r="A400" s="1" t="s">
        <v>415</v>
      </c>
      <c r="B400" s="13">
        <v>97.471858522312303</v>
      </c>
      <c r="C400" s="13">
        <v>97.053438038623483</v>
      </c>
      <c r="D400" s="13">
        <v>98.213521495912005</v>
      </c>
      <c r="E400" s="13">
        <v>90.028651455979272</v>
      </c>
      <c r="F400" s="13">
        <v>107.42278030848435</v>
      </c>
      <c r="G400" s="1"/>
    </row>
    <row r="401" spans="1:7" x14ac:dyDescent="0.35">
      <c r="A401" s="1" t="s">
        <v>416</v>
      </c>
      <c r="B401" s="13">
        <v>97.364049683151705</v>
      </c>
      <c r="C401" s="13">
        <v>97.066023020456484</v>
      </c>
      <c r="D401" s="13">
        <v>97.919332679337984</v>
      </c>
      <c r="E401" s="13">
        <v>90.441971895005736</v>
      </c>
      <c r="F401" s="13">
        <v>107.3551062698759</v>
      </c>
      <c r="G401" s="1"/>
    </row>
    <row r="402" spans="1:7" x14ac:dyDescent="0.35">
      <c r="A402" s="1" t="s">
        <v>417</v>
      </c>
      <c r="B402" s="13">
        <v>97.478425837216037</v>
      </c>
      <c r="C402" s="13">
        <v>96.980600335929722</v>
      </c>
      <c r="D402" s="13">
        <v>98.169957874835305</v>
      </c>
      <c r="E402" s="13">
        <v>90.386095990603224</v>
      </c>
      <c r="F402" s="13">
        <v>107.68403497340333</v>
      </c>
      <c r="G402" s="1"/>
    </row>
    <row r="403" spans="1:7" x14ac:dyDescent="0.35">
      <c r="A403" s="1" t="s">
        <v>418</v>
      </c>
      <c r="B403" s="13">
        <v>97.486819051230682</v>
      </c>
      <c r="C403" s="13">
        <v>96.95283479937234</v>
      </c>
      <c r="D403" s="13">
        <v>97.977109954075502</v>
      </c>
      <c r="E403" s="13">
        <v>89.951657212682051</v>
      </c>
      <c r="F403" s="13">
        <v>107.95236652558377</v>
      </c>
      <c r="G403" s="1"/>
    </row>
    <row r="404" spans="1:7" x14ac:dyDescent="0.35">
      <c r="A404" s="1" t="s">
        <v>419</v>
      </c>
      <c r="B404" s="13">
        <v>97.409708037692596</v>
      </c>
      <c r="C404" s="13">
        <v>96.984206871940856</v>
      </c>
      <c r="D404" s="13">
        <v>98.121424724973267</v>
      </c>
      <c r="E404" s="13">
        <v>90.361954480877216</v>
      </c>
      <c r="F404" s="13">
        <v>107.54263337720812</v>
      </c>
      <c r="G404" s="1"/>
    </row>
    <row r="405" spans="1:7" x14ac:dyDescent="0.35">
      <c r="A405" s="1" t="s">
        <v>420</v>
      </c>
      <c r="B405" s="13">
        <v>97.530885343493225</v>
      </c>
      <c r="C405" s="13">
        <v>97.126726270324568</v>
      </c>
      <c r="D405" s="13">
        <v>98.47949779934946</v>
      </c>
      <c r="E405" s="13">
        <v>90.647778327045529</v>
      </c>
      <c r="F405" s="13">
        <v>107.3052760528614</v>
      </c>
      <c r="G405" s="1"/>
    </row>
    <row r="406" spans="1:7" x14ac:dyDescent="0.35">
      <c r="A406" s="1" t="s">
        <v>421</v>
      </c>
      <c r="B406" s="13">
        <v>97.792349735730099</v>
      </c>
      <c r="C406" s="13">
        <v>97.326864911476889</v>
      </c>
      <c r="D406" s="13">
        <v>98.512397171105235</v>
      </c>
      <c r="E406" s="13">
        <v>90.642245770617819</v>
      </c>
      <c r="F406" s="13">
        <v>107.16738294401269</v>
      </c>
      <c r="G406" s="1"/>
    </row>
    <row r="407" spans="1:7" x14ac:dyDescent="0.35">
      <c r="A407" s="1" t="s">
        <v>422</v>
      </c>
      <c r="B407" s="13">
        <v>97.823190304869598</v>
      </c>
      <c r="C407" s="13">
        <v>97.573838868599609</v>
      </c>
      <c r="D407" s="13">
        <v>98.482448222232534</v>
      </c>
      <c r="E407" s="13">
        <v>90.666619304283643</v>
      </c>
      <c r="F407" s="13">
        <v>107.126576204618</v>
      </c>
      <c r="G407" s="1"/>
    </row>
    <row r="408" spans="1:7" x14ac:dyDescent="0.35">
      <c r="A408" s="1" t="s">
        <v>423</v>
      </c>
      <c r="B408" s="13">
        <v>97.993353065158047</v>
      </c>
      <c r="C408" s="13">
        <v>97.551099433763142</v>
      </c>
      <c r="D408" s="13">
        <v>98.072024144831261</v>
      </c>
      <c r="E408" s="13">
        <v>90.624815263026491</v>
      </c>
      <c r="F408" s="13">
        <v>108.01478050011364</v>
      </c>
      <c r="G408" s="1"/>
    </row>
    <row r="409" spans="1:7" x14ac:dyDescent="0.35">
      <c r="A409" s="1" t="s">
        <v>424</v>
      </c>
      <c r="B409" s="13">
        <v>98.058263217911147</v>
      </c>
      <c r="C409" s="13">
        <v>97.557741576317824</v>
      </c>
      <c r="D409" s="13">
        <v>98.118073791152355</v>
      </c>
      <c r="E409" s="13">
        <v>90.348912138543028</v>
      </c>
      <c r="F409" s="13">
        <v>107.43653131837111</v>
      </c>
      <c r="G409" s="1"/>
    </row>
    <row r="410" spans="1:7" x14ac:dyDescent="0.35">
      <c r="A410" s="1" t="s">
        <v>425</v>
      </c>
      <c r="B410" s="13">
        <v>98.199697665231511</v>
      </c>
      <c r="C410" s="13">
        <v>97.71423837112043</v>
      </c>
      <c r="D410" s="13">
        <v>98.282685736992917</v>
      </c>
      <c r="E410" s="13">
        <v>89.877722969018876</v>
      </c>
      <c r="F410" s="13">
        <v>107.65375229116749</v>
      </c>
      <c r="G410" s="1"/>
    </row>
    <row r="411" spans="1:7" x14ac:dyDescent="0.35">
      <c r="A411" s="1" t="s">
        <v>426</v>
      </c>
      <c r="B411" s="13">
        <v>98.310093312090473</v>
      </c>
      <c r="C411" s="13">
        <v>97.857147185880066</v>
      </c>
      <c r="D411" s="13">
        <v>98.537520165405795</v>
      </c>
      <c r="E411" s="13">
        <v>89.985817288068517</v>
      </c>
      <c r="F411" s="13">
        <v>107.3032272050326</v>
      </c>
      <c r="G411" s="1"/>
    </row>
    <row r="412" spans="1:7" x14ac:dyDescent="0.35">
      <c r="A412" s="1" t="s">
        <v>427</v>
      </c>
      <c r="B412" s="13">
        <v>98.195379203537954</v>
      </c>
      <c r="C412" s="13">
        <v>97.917379547407961</v>
      </c>
      <c r="D412" s="13">
        <v>98.431724277950892</v>
      </c>
      <c r="E412" s="13">
        <v>89.761128633171438</v>
      </c>
      <c r="F412" s="13">
        <v>106.68004712963351</v>
      </c>
      <c r="G412" s="1"/>
    </row>
    <row r="413" spans="1:7" x14ac:dyDescent="0.35">
      <c r="A413" s="1" t="s">
        <v>428</v>
      </c>
      <c r="B413" s="13">
        <v>98.177225345100453</v>
      </c>
      <c r="C413" s="13">
        <v>98.230437165535378</v>
      </c>
      <c r="D413" s="13">
        <v>98.236147658485493</v>
      </c>
      <c r="E413" s="13">
        <v>89.483268030716886</v>
      </c>
      <c r="F413" s="13">
        <v>107.06872920701429</v>
      </c>
      <c r="G413" s="1"/>
    </row>
    <row r="414" spans="1:7" x14ac:dyDescent="0.35">
      <c r="A414" s="1" t="s">
        <v>429</v>
      </c>
      <c r="B414" s="13">
        <v>98.096118111175855</v>
      </c>
      <c r="C414" s="13">
        <v>98.231268064745592</v>
      </c>
      <c r="D414" s="13">
        <v>98.011635271493802</v>
      </c>
      <c r="E414" s="13">
        <v>89.412614184989508</v>
      </c>
      <c r="F414" s="13">
        <v>107.23798601090371</v>
      </c>
      <c r="G414" s="1"/>
    </row>
    <row r="415" spans="1:7" x14ac:dyDescent="0.35">
      <c r="A415" s="1" t="s">
        <v>430</v>
      </c>
      <c r="B415" s="13">
        <v>98.211369672805915</v>
      </c>
      <c r="C415" s="13">
        <v>98.248066610716521</v>
      </c>
      <c r="D415" s="13">
        <v>97.924138106055793</v>
      </c>
      <c r="E415" s="13">
        <v>88.778594269681435</v>
      </c>
      <c r="F415" s="13">
        <v>106.87778340237205</v>
      </c>
      <c r="G415" s="1"/>
    </row>
    <row r="416" spans="1:7" x14ac:dyDescent="0.35">
      <c r="A416" s="1" t="s">
        <v>431</v>
      </c>
      <c r="B416" s="13">
        <v>98.248086141273973</v>
      </c>
      <c r="C416" s="13">
        <v>97.941472462218968</v>
      </c>
      <c r="D416" s="13">
        <v>98.311437497983647</v>
      </c>
      <c r="E416" s="13">
        <v>88.587899979756557</v>
      </c>
      <c r="F416" s="13">
        <v>106.91914867983401</v>
      </c>
      <c r="G416" s="1"/>
    </row>
    <row r="417" spans="1:7" x14ac:dyDescent="0.35">
      <c r="A417" s="1" t="s">
        <v>432</v>
      </c>
      <c r="B417" s="13">
        <v>98.164435498206373</v>
      </c>
      <c r="C417" s="13">
        <v>98.100177883011483</v>
      </c>
      <c r="D417" s="13">
        <v>98.299637464262261</v>
      </c>
      <c r="E417" s="13">
        <v>88.649824676497474</v>
      </c>
      <c r="F417" s="13">
        <v>107.00206427721969</v>
      </c>
      <c r="G417" s="1"/>
    </row>
    <row r="418" spans="1:7" x14ac:dyDescent="0.35">
      <c r="A418" s="1" t="s">
        <v>433</v>
      </c>
      <c r="B418" s="13">
        <v>98.242721668478666</v>
      </c>
      <c r="C418" s="13">
        <v>97.879550707061341</v>
      </c>
      <c r="D418" s="13">
        <v>98.485662753990752</v>
      </c>
      <c r="E418" s="13">
        <v>88.673302222108717</v>
      </c>
      <c r="F418" s="13">
        <v>107.17734017655918</v>
      </c>
      <c r="G418" s="1"/>
    </row>
    <row r="419" spans="1:7" x14ac:dyDescent="0.35">
      <c r="A419" s="1" t="s">
        <v>434</v>
      </c>
      <c r="B419" s="13">
        <v>98.446657392660768</v>
      </c>
      <c r="C419" s="13">
        <v>98.138575691613667</v>
      </c>
      <c r="D419" s="13">
        <v>98.800096343826795</v>
      </c>
      <c r="E419" s="13">
        <v>88.566383081070242</v>
      </c>
      <c r="F419" s="13">
        <v>107.08851450957823</v>
      </c>
      <c r="G419" s="1"/>
    </row>
    <row r="420" spans="1:7" x14ac:dyDescent="0.35">
      <c r="A420" s="1" t="s">
        <v>435</v>
      </c>
      <c r="B420" s="13">
        <v>98.471636467633502</v>
      </c>
      <c r="C420" s="13">
        <v>98.184029389396784</v>
      </c>
      <c r="D420" s="13">
        <v>98.341917567976594</v>
      </c>
      <c r="E420" s="13">
        <v>88.594415165573494</v>
      </c>
      <c r="F420" s="13">
        <v>107.67676361657361</v>
      </c>
      <c r="G420" s="1"/>
    </row>
    <row r="421" spans="1:7" x14ac:dyDescent="0.35">
      <c r="A421" s="1" t="s">
        <v>436</v>
      </c>
      <c r="B421" s="13">
        <v>98.506729991458343</v>
      </c>
      <c r="C421" s="13">
        <v>98.182159262117935</v>
      </c>
      <c r="D421" s="13">
        <v>98.36293067804958</v>
      </c>
      <c r="E421" s="13">
        <v>88.222596189608851</v>
      </c>
      <c r="F421" s="13">
        <v>107.77795665088613</v>
      </c>
      <c r="G421" s="1"/>
    </row>
    <row r="422" spans="1:7" x14ac:dyDescent="0.35">
      <c r="A422" s="1" t="s">
        <v>437</v>
      </c>
      <c r="B422" s="13">
        <v>98.541032013262992</v>
      </c>
      <c r="C422" s="13">
        <v>98.072737848581724</v>
      </c>
      <c r="D422" s="13">
        <v>98.574284892527828</v>
      </c>
      <c r="E422" s="13">
        <v>88.294412559877728</v>
      </c>
      <c r="F422" s="13">
        <v>107.85501506740387</v>
      </c>
      <c r="G422" s="1"/>
    </row>
    <row r="423" spans="1:7" x14ac:dyDescent="0.35">
      <c r="A423" s="1" t="s">
        <v>438</v>
      </c>
      <c r="B423" s="13">
        <v>98.633759010353231</v>
      </c>
      <c r="C423" s="13">
        <v>98.173092445351074</v>
      </c>
      <c r="D423" s="13">
        <v>98.719145937904912</v>
      </c>
      <c r="E423" s="13">
        <v>88.39232939110444</v>
      </c>
      <c r="F423" s="13">
        <v>108.38867946009113</v>
      </c>
      <c r="G423" s="1"/>
    </row>
    <row r="424" spans="1:7" x14ac:dyDescent="0.35">
      <c r="A424" s="1" t="s">
        <v>439</v>
      </c>
      <c r="B424" s="13">
        <v>98.676909045182242</v>
      </c>
      <c r="C424" s="13">
        <v>98.199513976152801</v>
      </c>
      <c r="D424" s="13">
        <v>98.579727600787052</v>
      </c>
      <c r="E424" s="13">
        <v>88.69233479550013</v>
      </c>
      <c r="F424" s="13">
        <v>108.83784138104694</v>
      </c>
      <c r="G424" s="1"/>
    </row>
    <row r="425" spans="1:7" x14ac:dyDescent="0.35">
      <c r="A425" s="1" t="s">
        <v>440</v>
      </c>
      <c r="B425" s="13">
        <v>98.44187962573524</v>
      </c>
      <c r="C425" s="13">
        <v>98.077253875623825</v>
      </c>
      <c r="D425" s="13">
        <v>99.016751138351182</v>
      </c>
      <c r="E425" s="13">
        <v>88.748156914569904</v>
      </c>
      <c r="F425" s="13">
        <v>109.10367250140602</v>
      </c>
      <c r="G425" s="1"/>
    </row>
    <row r="426" spans="1:7" x14ac:dyDescent="0.35">
      <c r="A426" s="1" t="s">
        <v>441</v>
      </c>
      <c r="B426" s="13">
        <v>98.44645087382851</v>
      </c>
      <c r="C426" s="13">
        <v>98.045631663346967</v>
      </c>
      <c r="D426" s="13">
        <v>99.200373354959424</v>
      </c>
      <c r="E426" s="13">
        <v>88.851202445677089</v>
      </c>
      <c r="F426" s="13">
        <v>108.99604486912968</v>
      </c>
      <c r="G426" s="1"/>
    </row>
    <row r="427" spans="1:7" x14ac:dyDescent="0.35">
      <c r="A427" s="1" t="s">
        <v>442</v>
      </c>
      <c r="B427" s="13">
        <v>98.606622624730605</v>
      </c>
      <c r="C427" s="13">
        <v>97.992130629253808</v>
      </c>
      <c r="D427" s="13">
        <v>99.262774310290467</v>
      </c>
      <c r="E427" s="13">
        <v>88.644553712700059</v>
      </c>
      <c r="F427" s="13">
        <v>108.9434788312478</v>
      </c>
      <c r="G427" s="1"/>
    </row>
    <row r="428" spans="1:7" x14ac:dyDescent="0.35">
      <c r="A428" s="1" t="s">
        <v>443</v>
      </c>
      <c r="B428" s="13">
        <v>98.64560231479696</v>
      </c>
      <c r="C428" s="13">
        <v>97.945637484939184</v>
      </c>
      <c r="D428" s="13">
        <v>99.494129103954336</v>
      </c>
      <c r="E428" s="13">
        <v>88.911888192181962</v>
      </c>
      <c r="F428" s="13">
        <v>107.9357736857794</v>
      </c>
      <c r="G428" s="1"/>
    </row>
    <row r="429" spans="1:7" x14ac:dyDescent="0.35">
      <c r="A429" s="1" t="s">
        <v>444</v>
      </c>
      <c r="B429" s="13">
        <v>98.731180700878213</v>
      </c>
      <c r="C429" s="13">
        <v>97.787278417539909</v>
      </c>
      <c r="D429" s="13">
        <v>99.516456902365917</v>
      </c>
      <c r="E429" s="13">
        <v>88.838742501211371</v>
      </c>
      <c r="F429" s="13">
        <v>106.82423180385584</v>
      </c>
      <c r="G429" s="1"/>
    </row>
    <row r="430" spans="1:7" x14ac:dyDescent="0.35">
      <c r="A430" s="1" t="s">
        <v>445</v>
      </c>
      <c r="B430" s="13">
        <v>98.835368861089748</v>
      </c>
      <c r="C430" s="13">
        <v>97.619162579791961</v>
      </c>
      <c r="D430" s="13">
        <v>99.510189287509746</v>
      </c>
      <c r="E430" s="13">
        <v>89.020182619540037</v>
      </c>
      <c r="F430" s="13">
        <v>106.12591483324432</v>
      </c>
      <c r="G430" s="1"/>
    </row>
    <row r="431" spans="1:7" x14ac:dyDescent="0.35">
      <c r="A431" s="1" t="s">
        <v>446</v>
      </c>
      <c r="B431" s="13">
        <v>98.738608859209762</v>
      </c>
      <c r="C431" s="13">
        <v>97.765629865538088</v>
      </c>
      <c r="D431" s="13">
        <v>99.074480952247285</v>
      </c>
      <c r="E431" s="13">
        <v>89.397240175446456</v>
      </c>
      <c r="F431" s="13">
        <v>106.09256172504318</v>
      </c>
      <c r="G431" s="1"/>
    </row>
    <row r="432" spans="1:7" x14ac:dyDescent="0.35">
      <c r="A432" s="1" t="s">
        <v>447</v>
      </c>
      <c r="B432" s="13">
        <v>98.749047804734971</v>
      </c>
      <c r="C432" s="13">
        <v>97.782870105301384</v>
      </c>
      <c r="D432" s="13">
        <v>99.216974625167026</v>
      </c>
      <c r="E432" s="13">
        <v>89.688542272654942</v>
      </c>
      <c r="F432" s="13">
        <v>105.59387895844125</v>
      </c>
      <c r="G432" s="1"/>
    </row>
    <row r="433" spans="1:7" x14ac:dyDescent="0.35">
      <c r="A433" s="1" t="s">
        <v>448</v>
      </c>
      <c r="B433" s="13">
        <v>98.690968837791885</v>
      </c>
      <c r="C433" s="13">
        <v>97.922688666435974</v>
      </c>
      <c r="D433" s="13">
        <v>99.703352049057386</v>
      </c>
      <c r="E433" s="13">
        <v>89.849053398173965</v>
      </c>
      <c r="F433" s="13">
        <v>106.22572835046772</v>
      </c>
      <c r="G433" s="1"/>
    </row>
    <row r="434" spans="1:7" x14ac:dyDescent="0.35">
      <c r="A434" s="1" t="s">
        <v>449</v>
      </c>
      <c r="B434" s="13">
        <v>98.614323321660734</v>
      </c>
      <c r="C434" s="13">
        <v>97.575320416145715</v>
      </c>
      <c r="D434" s="13">
        <v>99.708956291436124</v>
      </c>
      <c r="E434" s="13">
        <v>89.950278218638985</v>
      </c>
      <c r="F434" s="13">
        <v>105.81466152910816</v>
      </c>
      <c r="G434" s="1"/>
    </row>
    <row r="435" spans="1:7" x14ac:dyDescent="0.35">
      <c r="A435" s="1" t="s">
        <v>450</v>
      </c>
      <c r="B435" s="13">
        <v>98.726900355055875</v>
      </c>
      <c r="C435" s="13">
        <v>97.646073641001337</v>
      </c>
      <c r="D435" s="13">
        <v>99.791460325388613</v>
      </c>
      <c r="E435" s="13">
        <v>89.725470350959682</v>
      </c>
      <c r="F435" s="13">
        <v>106.35438544979182</v>
      </c>
      <c r="G435" s="1"/>
    </row>
    <row r="436" spans="1:7" x14ac:dyDescent="0.35">
      <c r="A436" s="1" t="s">
        <v>451</v>
      </c>
      <c r="B436" s="13">
        <v>98.756750325669472</v>
      </c>
      <c r="C436" s="13">
        <v>97.621844198463705</v>
      </c>
      <c r="D436" s="13">
        <v>100.01604111422644</v>
      </c>
      <c r="E436" s="13">
        <v>89.515441920034803</v>
      </c>
      <c r="F436" s="13">
        <v>107.16822975008422</v>
      </c>
      <c r="G436" s="1"/>
    </row>
    <row r="437" spans="1:7" x14ac:dyDescent="0.35">
      <c r="A437" s="1" t="s">
        <v>452</v>
      </c>
      <c r="B437" s="13">
        <v>98.710598640380937</v>
      </c>
      <c r="C437" s="13">
        <v>97.813190222402994</v>
      </c>
      <c r="D437" s="13">
        <v>99.758698991870006</v>
      </c>
      <c r="E437" s="13">
        <v>89.660559938843562</v>
      </c>
      <c r="F437" s="13">
        <v>107.02694716042024</v>
      </c>
      <c r="G437" s="1"/>
    </row>
    <row r="438" spans="1:7" x14ac:dyDescent="0.35">
      <c r="A438" s="1" t="s">
        <v>453</v>
      </c>
      <c r="B438" s="13">
        <v>98.679192442041085</v>
      </c>
      <c r="C438" s="13">
        <v>97.920946726611646</v>
      </c>
      <c r="D438" s="13">
        <v>99.682425515876233</v>
      </c>
      <c r="E438" s="13">
        <v>89.556075054602289</v>
      </c>
      <c r="F438" s="13">
        <v>106.81791059363415</v>
      </c>
      <c r="G438" s="1"/>
    </row>
    <row r="439" spans="1:7" x14ac:dyDescent="0.35">
      <c r="A439" s="1" t="s">
        <v>454</v>
      </c>
      <c r="B439" s="13">
        <v>98.642075411562502</v>
      </c>
      <c r="C439" s="13">
        <v>97.775326148461943</v>
      </c>
      <c r="D439" s="13">
        <v>99.515433858820501</v>
      </c>
      <c r="E439" s="13">
        <v>90.182447800675774</v>
      </c>
      <c r="F439" s="13">
        <v>106.72614844071146</v>
      </c>
      <c r="G439" s="1"/>
    </row>
    <row r="440" spans="1:7" x14ac:dyDescent="0.35">
      <c r="A440" s="1" t="s">
        <v>455</v>
      </c>
      <c r="B440" s="13">
        <v>98.744434669252968</v>
      </c>
      <c r="C440" s="13">
        <v>97.501130170680312</v>
      </c>
      <c r="D440" s="13">
        <v>99.600358945631882</v>
      </c>
      <c r="E440" s="13">
        <v>90.112133206790489</v>
      </c>
      <c r="F440" s="13">
        <v>106.91379973807953</v>
      </c>
      <c r="G440" s="1"/>
    </row>
    <row r="441" spans="1:7" x14ac:dyDescent="0.35">
      <c r="A441" s="1" t="s">
        <v>456</v>
      </c>
      <c r="B441" s="13">
        <v>98.645448352479463</v>
      </c>
      <c r="C441" s="13">
        <v>97.796923095742812</v>
      </c>
      <c r="D441" s="13">
        <v>99.585274219148616</v>
      </c>
      <c r="E441" s="13">
        <v>90.205092418481925</v>
      </c>
      <c r="F441" s="13">
        <v>107.37516418035389</v>
      </c>
      <c r="G441" s="1"/>
    </row>
    <row r="442" spans="1:7" x14ac:dyDescent="0.35">
      <c r="A442" s="1" t="s">
        <v>457</v>
      </c>
      <c r="B442" s="13">
        <v>98.628210184512199</v>
      </c>
      <c r="C442" s="13">
        <v>97.585614114540121</v>
      </c>
      <c r="D442" s="13">
        <v>99.374867487925982</v>
      </c>
      <c r="E442" s="13">
        <v>89.798707932922412</v>
      </c>
      <c r="F442" s="13">
        <v>107.61669441767349</v>
      </c>
      <c r="G442" s="1"/>
    </row>
    <row r="443" spans="1:7" x14ac:dyDescent="0.35">
      <c r="A443" s="1" t="s">
        <v>458</v>
      </c>
      <c r="B443" s="13">
        <v>98.679546670558707</v>
      </c>
      <c r="C443" s="13">
        <v>97.444719206756332</v>
      </c>
      <c r="D443" s="13">
        <v>99.539152474520634</v>
      </c>
      <c r="E443" s="13">
        <v>90.104401076160585</v>
      </c>
      <c r="F443" s="13">
        <v>106.76224496066992</v>
      </c>
      <c r="G443" s="1"/>
    </row>
    <row r="444" spans="1:7" x14ac:dyDescent="0.35">
      <c r="A444" s="1" t="s">
        <v>459</v>
      </c>
      <c r="B444" s="13">
        <v>98.800115759653764</v>
      </c>
      <c r="C444" s="13">
        <v>97.31340393735141</v>
      </c>
      <c r="D444" s="13">
        <v>99.734556164501512</v>
      </c>
      <c r="E444" s="13">
        <v>90.366228869063761</v>
      </c>
      <c r="F444" s="13">
        <v>106.82739328348342</v>
      </c>
      <c r="G444" s="1"/>
    </row>
    <row r="445" spans="1:7" x14ac:dyDescent="0.35">
      <c r="A445" s="1" t="s">
        <v>460</v>
      </c>
      <c r="B445" s="13">
        <v>98.761864105661076</v>
      </c>
      <c r="C445" s="13">
        <v>97.414647530485055</v>
      </c>
      <c r="D445" s="13">
        <v>100.08243569798847</v>
      </c>
      <c r="E445" s="13">
        <v>90.454591970030194</v>
      </c>
      <c r="F445" s="13">
        <v>106.85828851097412</v>
      </c>
      <c r="G445" s="1"/>
    </row>
    <row r="446" spans="1:7" x14ac:dyDescent="0.35">
      <c r="A446" s="1" t="s">
        <v>461</v>
      </c>
      <c r="B446" s="13">
        <v>98.879104429957948</v>
      </c>
      <c r="C446" s="13">
        <v>97.624589007698106</v>
      </c>
      <c r="D446" s="13">
        <v>99.718628400290385</v>
      </c>
      <c r="E446" s="13">
        <v>90.737064413492917</v>
      </c>
      <c r="F446" s="13">
        <v>107.63407004529239</v>
      </c>
      <c r="G446" s="1"/>
    </row>
    <row r="447" spans="1:7" x14ac:dyDescent="0.35">
      <c r="A447" s="1" t="s">
        <v>462</v>
      </c>
      <c r="B447" s="13">
        <v>98.898430543202068</v>
      </c>
      <c r="C447" s="13">
        <v>97.402676444370172</v>
      </c>
      <c r="D447" s="13">
        <v>99.815209485186031</v>
      </c>
      <c r="E447" s="13">
        <v>91.298800278582178</v>
      </c>
      <c r="F447" s="13">
        <v>108.021365736481</v>
      </c>
      <c r="G447" s="1"/>
    </row>
    <row r="448" spans="1:7" x14ac:dyDescent="0.35">
      <c r="A448" s="1" t="s">
        <v>463</v>
      </c>
      <c r="B448" s="13">
        <v>98.960240637128578</v>
      </c>
      <c r="C448" s="13">
        <v>97.571442326291802</v>
      </c>
      <c r="D448" s="13">
        <v>100.35452353260361</v>
      </c>
      <c r="E448" s="13">
        <v>91.598590858427173</v>
      </c>
      <c r="F448" s="13">
        <v>108.22664441213358</v>
      </c>
      <c r="G448" s="1"/>
    </row>
    <row r="449" spans="1:7" x14ac:dyDescent="0.35">
      <c r="A449" s="1" t="s">
        <v>464</v>
      </c>
      <c r="B449" s="13">
        <v>98.92730565911026</v>
      </c>
      <c r="C449" s="13">
        <v>97.55426055746598</v>
      </c>
      <c r="D449" s="13">
        <v>100.29213479023647</v>
      </c>
      <c r="E449" s="13">
        <v>91.350007321396603</v>
      </c>
      <c r="F449" s="13">
        <v>108.18879696090919</v>
      </c>
      <c r="G449" s="1"/>
    </row>
    <row r="450" spans="1:7" x14ac:dyDescent="0.35">
      <c r="A450" s="1" t="s">
        <v>465</v>
      </c>
      <c r="B450" s="13">
        <v>98.882736447161719</v>
      </c>
      <c r="C450" s="13">
        <v>97.694606699101556</v>
      </c>
      <c r="D450" s="13">
        <v>100.52077346120892</v>
      </c>
      <c r="E450" s="13">
        <v>91.295003734753621</v>
      </c>
      <c r="F450" s="13">
        <v>107.68242008795677</v>
      </c>
      <c r="G450" s="1"/>
    </row>
    <row r="451" spans="1:7" x14ac:dyDescent="0.35">
      <c r="A451" s="1" t="s">
        <v>466</v>
      </c>
      <c r="B451" s="13">
        <v>98.893556672157629</v>
      </c>
      <c r="C451" s="13">
        <v>97.945095415206595</v>
      </c>
      <c r="D451" s="13">
        <v>100.87712102526076</v>
      </c>
      <c r="E451" s="13">
        <v>90.671683593434992</v>
      </c>
      <c r="F451" s="13">
        <v>107.67996265589852</v>
      </c>
      <c r="G451" s="1"/>
    </row>
    <row r="452" spans="1:7" x14ac:dyDescent="0.35">
      <c r="A452" s="1" t="s">
        <v>467</v>
      </c>
      <c r="B452" s="13">
        <v>98.819762039580155</v>
      </c>
      <c r="C452" s="13">
        <v>98.119830473737693</v>
      </c>
      <c r="D452" s="13">
        <v>100.90224015082114</v>
      </c>
      <c r="E452" s="13">
        <v>90.099738370886328</v>
      </c>
      <c r="F452" s="13">
        <v>107.95683495089156</v>
      </c>
      <c r="G452" s="1"/>
    </row>
    <row r="453" spans="1:7" x14ac:dyDescent="0.35">
      <c r="A453" s="1" t="s">
        <v>468</v>
      </c>
      <c r="B453" s="13">
        <v>98.723178747443256</v>
      </c>
      <c r="C453" s="13">
        <v>98.363560169905497</v>
      </c>
      <c r="D453" s="13">
        <v>100.39121838609424</v>
      </c>
      <c r="E453" s="13">
        <v>90.000034274876015</v>
      </c>
      <c r="F453" s="13">
        <v>108.08902421423976</v>
      </c>
      <c r="G453" s="1"/>
    </row>
    <row r="454" spans="1:7" x14ac:dyDescent="0.35">
      <c r="A454" s="1" t="s">
        <v>469</v>
      </c>
      <c r="B454" s="13">
        <v>98.594545582313728</v>
      </c>
      <c r="C454" s="13">
        <v>98.178737407099447</v>
      </c>
      <c r="D454" s="13">
        <v>100.45822587372011</v>
      </c>
      <c r="E454" s="13">
        <v>89.942076805589025</v>
      </c>
      <c r="F454" s="13">
        <v>108.09874162639777</v>
      </c>
      <c r="G454" s="1"/>
    </row>
    <row r="455" spans="1:7" x14ac:dyDescent="0.35">
      <c r="A455" s="1" t="s">
        <v>470</v>
      </c>
      <c r="B455" s="13">
        <v>98.418617653350495</v>
      </c>
      <c r="C455" s="13">
        <v>98.069910886763054</v>
      </c>
      <c r="D455" s="13">
        <v>100.17542567889016</v>
      </c>
      <c r="E455" s="13">
        <v>90.423558118335222</v>
      </c>
      <c r="F455" s="13">
        <v>107.90224945379592</v>
      </c>
      <c r="G455" s="1"/>
    </row>
    <row r="456" spans="1:7" x14ac:dyDescent="0.35">
      <c r="A456" s="1" t="s">
        <v>471</v>
      </c>
      <c r="B456" s="13">
        <v>98.503519127816631</v>
      </c>
      <c r="C456" s="13">
        <v>98.347085212706773</v>
      </c>
      <c r="D456" s="13">
        <v>100.66556854112461</v>
      </c>
      <c r="E456" s="13">
        <v>89.641457713087846</v>
      </c>
      <c r="F456" s="13">
        <v>107.56885158250469</v>
      </c>
      <c r="G456" s="1"/>
    </row>
    <row r="457" spans="1:7" x14ac:dyDescent="0.35">
      <c r="A457" s="1" t="s">
        <v>472</v>
      </c>
      <c r="B457" s="13">
        <v>98.553090893157673</v>
      </c>
      <c r="C457" s="13">
        <v>98.636730096077301</v>
      </c>
      <c r="D457" s="13">
        <v>100.55445210435185</v>
      </c>
      <c r="E457" s="13">
        <v>89.684163487732192</v>
      </c>
      <c r="F457" s="13">
        <v>108.04171112400932</v>
      </c>
      <c r="G457" s="1"/>
    </row>
    <row r="458" spans="1:7" x14ac:dyDescent="0.35">
      <c r="A458" s="1" t="s">
        <v>473</v>
      </c>
      <c r="B458" s="13">
        <v>98.42505803249523</v>
      </c>
      <c r="C458" s="13">
        <v>98.736662734170267</v>
      </c>
      <c r="D458" s="13">
        <v>100.54604382474818</v>
      </c>
      <c r="E458" s="13">
        <v>89.924736452938134</v>
      </c>
      <c r="F458" s="13">
        <v>107.71551014686081</v>
      </c>
      <c r="G458" s="1"/>
    </row>
    <row r="459" spans="1:7" x14ac:dyDescent="0.35">
      <c r="A459" s="1" t="s">
        <v>474</v>
      </c>
      <c r="B459" s="13">
        <v>98.673514750312222</v>
      </c>
      <c r="C459" s="13">
        <v>98.663909007454549</v>
      </c>
      <c r="D459" s="13">
        <v>100.91047443412199</v>
      </c>
      <c r="E459" s="13">
        <v>89.719759589169271</v>
      </c>
      <c r="F459" s="13">
        <v>108.18772006337552</v>
      </c>
      <c r="G459" s="1"/>
    </row>
    <row r="460" spans="1:7" x14ac:dyDescent="0.35">
      <c r="A460" s="1" t="s">
        <v>475</v>
      </c>
      <c r="B460" s="13">
        <v>98.686262071017126</v>
      </c>
      <c r="C460" s="13">
        <v>98.606329208957277</v>
      </c>
      <c r="D460" s="13">
        <v>101.11422977372303</v>
      </c>
      <c r="E460" s="13">
        <v>89.543866309333126</v>
      </c>
      <c r="F460" s="13">
        <v>108.16518956493803</v>
      </c>
      <c r="G460" s="1"/>
    </row>
    <row r="461" spans="1:7" x14ac:dyDescent="0.35">
      <c r="A461" s="1" t="s">
        <v>476</v>
      </c>
      <c r="B461" s="13">
        <v>98.589369413839961</v>
      </c>
      <c r="C461" s="13">
        <v>98.707241521013813</v>
      </c>
      <c r="D461" s="13">
        <v>100.93185555442186</v>
      </c>
      <c r="E461" s="13">
        <v>89.154206291362712</v>
      </c>
      <c r="F461" s="13">
        <v>108.77332567545591</v>
      </c>
      <c r="G461" s="1"/>
    </row>
    <row r="462" spans="1:7" x14ac:dyDescent="0.35">
      <c r="A462" s="1" t="s">
        <v>477</v>
      </c>
      <c r="B462" s="13">
        <v>98.561709274340529</v>
      </c>
      <c r="C462" s="13">
        <v>98.806887814612679</v>
      </c>
      <c r="D462" s="13">
        <v>101.00481164925648</v>
      </c>
      <c r="E462" s="13">
        <v>88.802524602301006</v>
      </c>
      <c r="F462" s="13">
        <v>109.79615167867357</v>
      </c>
      <c r="G462" s="1"/>
    </row>
    <row r="463" spans="1:7" x14ac:dyDescent="0.35">
      <c r="A463" s="1" t="s">
        <v>478</v>
      </c>
      <c r="B463" s="13">
        <v>98.600358653602967</v>
      </c>
      <c r="C463" s="13">
        <v>98.808144947231384</v>
      </c>
      <c r="D463" s="13">
        <v>100.79822752775466</v>
      </c>
      <c r="E463" s="13">
        <v>88.818089480732439</v>
      </c>
      <c r="F463" s="13">
        <v>109.75505794239449</v>
      </c>
      <c r="G463" s="1"/>
    </row>
    <row r="464" spans="1:7" x14ac:dyDescent="0.35">
      <c r="A464" s="1" t="s">
        <v>479</v>
      </c>
      <c r="B464" s="13">
        <v>98.687574487889236</v>
      </c>
      <c r="C464" s="13">
        <v>99.130999899792116</v>
      </c>
      <c r="D464" s="13">
        <v>100.5230041882989</v>
      </c>
      <c r="E464" s="13">
        <v>88.646939909584049</v>
      </c>
      <c r="F464" s="13">
        <v>109.25871227381452</v>
      </c>
      <c r="G464" s="1"/>
    </row>
    <row r="465" spans="1:7" x14ac:dyDescent="0.35">
      <c r="A465" s="1" t="s">
        <v>480</v>
      </c>
      <c r="B465" s="13">
        <v>98.746295390846441</v>
      </c>
      <c r="C465" s="13">
        <v>99.296946002586239</v>
      </c>
      <c r="D465" s="13">
        <v>100.46172609776173</v>
      </c>
      <c r="E465" s="13">
        <v>88.277245907287138</v>
      </c>
      <c r="F465" s="13">
        <v>108.94120725561304</v>
      </c>
      <c r="G465" s="1"/>
    </row>
    <row r="466" spans="1:7" x14ac:dyDescent="0.35">
      <c r="A466" s="1" t="s">
        <v>481</v>
      </c>
      <c r="B466" s="13">
        <v>98.73049738628788</v>
      </c>
      <c r="C466" s="13">
        <v>99.295285309963248</v>
      </c>
      <c r="D466" s="13">
        <v>100.39041651243414</v>
      </c>
      <c r="E466" s="13">
        <v>88.696633689567179</v>
      </c>
      <c r="F466" s="13">
        <v>108.78601490650517</v>
      </c>
      <c r="G466" s="1"/>
    </row>
    <row r="467" spans="1:7" x14ac:dyDescent="0.35">
      <c r="A467" s="1" t="s">
        <v>482</v>
      </c>
      <c r="B467" s="13">
        <v>98.636197804036982</v>
      </c>
      <c r="C467" s="13">
        <v>99.191209429310263</v>
      </c>
      <c r="D467" s="13">
        <v>100.28749680573266</v>
      </c>
      <c r="E467" s="13">
        <v>89.262995353470629</v>
      </c>
      <c r="F467" s="13">
        <v>108.40366218867356</v>
      </c>
      <c r="G467" s="1"/>
    </row>
    <row r="468" spans="1:7" x14ac:dyDescent="0.35">
      <c r="A468" s="1" t="s">
        <v>483</v>
      </c>
      <c r="B468" s="13">
        <v>98.640046779730909</v>
      </c>
      <c r="C468" s="13">
        <v>99.043805048519772</v>
      </c>
      <c r="D468" s="13">
        <v>100.39812334561579</v>
      </c>
      <c r="E468" s="13">
        <v>89.812212568902851</v>
      </c>
      <c r="F468" s="13">
        <v>108.09567796398032</v>
      </c>
      <c r="G468" s="1"/>
    </row>
    <row r="469" spans="1:7" x14ac:dyDescent="0.35">
      <c r="A469" s="1" t="s">
        <v>484</v>
      </c>
      <c r="B469" s="13">
        <v>98.562748661894076</v>
      </c>
      <c r="C469" s="13">
        <v>98.940492495200388</v>
      </c>
      <c r="D469" s="13">
        <v>100.68687024020126</v>
      </c>
      <c r="E469" s="13">
        <v>89.532242472237598</v>
      </c>
      <c r="F469" s="13">
        <v>108.0251240005126</v>
      </c>
      <c r="G469" s="1"/>
    </row>
    <row r="470" spans="1:7" x14ac:dyDescent="0.35">
      <c r="A470" s="1" t="s">
        <v>485</v>
      </c>
      <c r="B470" s="13">
        <v>98.427843867945981</v>
      </c>
      <c r="C470" s="13">
        <v>99.0084818400003</v>
      </c>
      <c r="D470" s="13">
        <v>100.47291218093466</v>
      </c>
      <c r="E470" s="13">
        <v>89.794386382068097</v>
      </c>
      <c r="F470" s="13">
        <v>108.3548781609458</v>
      </c>
      <c r="G470" s="1"/>
    </row>
    <row r="471" spans="1:7" x14ac:dyDescent="0.35">
      <c r="A471" s="1" t="s">
        <v>486</v>
      </c>
      <c r="B471" s="13">
        <v>98.406376148204146</v>
      </c>
      <c r="C471" s="13">
        <v>99.01550578842533</v>
      </c>
      <c r="D471" s="13">
        <v>101.03194695554612</v>
      </c>
      <c r="E471" s="13">
        <v>89.866287359372834</v>
      </c>
      <c r="F471" s="13">
        <v>107.39503831078483</v>
      </c>
      <c r="G471" s="1"/>
    </row>
    <row r="472" spans="1:7" x14ac:dyDescent="0.35">
      <c r="A472" s="1" t="s">
        <v>487</v>
      </c>
      <c r="B472" s="13">
        <v>98.250566840736099</v>
      </c>
      <c r="C472" s="13">
        <v>99.155871387300309</v>
      </c>
      <c r="D472" s="13">
        <v>100.69791256062426</v>
      </c>
      <c r="E472" s="13">
        <v>89.883524953045352</v>
      </c>
      <c r="F472" s="13">
        <v>106.65106193404205</v>
      </c>
      <c r="G472" s="1"/>
    </row>
    <row r="473" spans="1:7" x14ac:dyDescent="0.35">
      <c r="A473" s="1" t="s">
        <v>488</v>
      </c>
      <c r="B473" s="13">
        <v>98.434740113753122</v>
      </c>
      <c r="C473" s="13">
        <v>99.137428166972853</v>
      </c>
      <c r="D473" s="13">
        <v>100.78418749789927</v>
      </c>
      <c r="E473" s="13">
        <v>89.986798818166378</v>
      </c>
      <c r="F473" s="13">
        <v>106.3150821563449</v>
      </c>
      <c r="G473" s="1"/>
    </row>
    <row r="474" spans="1:7" x14ac:dyDescent="0.35">
      <c r="A474" s="1" t="s">
        <v>489</v>
      </c>
      <c r="B474" s="13">
        <v>98.484876344148262</v>
      </c>
      <c r="C474" s="13">
        <v>98.983000724895973</v>
      </c>
      <c r="D474" s="13">
        <v>100.33595466210038</v>
      </c>
      <c r="E474" s="13">
        <v>89.162705714488425</v>
      </c>
      <c r="F474" s="13">
        <v>106.74755374427093</v>
      </c>
      <c r="G474" s="1"/>
    </row>
    <row r="475" spans="1:7" x14ac:dyDescent="0.35">
      <c r="A475" s="1" t="s">
        <v>490</v>
      </c>
      <c r="B475" s="13">
        <v>98.189412742668964</v>
      </c>
      <c r="C475" s="13">
        <v>98.752092423520722</v>
      </c>
      <c r="D475" s="13">
        <v>100.27041546364852</v>
      </c>
      <c r="E475" s="13">
        <v>89.189921591592835</v>
      </c>
      <c r="F475" s="13">
        <v>106.76335363936373</v>
      </c>
      <c r="G475" s="1"/>
    </row>
    <row r="476" spans="1:7" x14ac:dyDescent="0.35">
      <c r="A476" s="1" t="s">
        <v>491</v>
      </c>
      <c r="B476" s="13">
        <v>98.10617699728175</v>
      </c>
      <c r="C476" s="13">
        <v>98.851463707954437</v>
      </c>
      <c r="D476" s="13">
        <v>100.1492053749374</v>
      </c>
      <c r="E476" s="13">
        <v>89.244584963354896</v>
      </c>
      <c r="F476" s="13">
        <v>106.32077260229636</v>
      </c>
      <c r="G476" s="1"/>
    </row>
    <row r="477" spans="1:7" x14ac:dyDescent="0.35">
      <c r="A477" s="1" t="s">
        <v>492</v>
      </c>
      <c r="B477" s="13">
        <v>98.225502853563199</v>
      </c>
      <c r="C477" s="13">
        <v>99.114315409659255</v>
      </c>
      <c r="D477" s="13">
        <v>100.14860678807786</v>
      </c>
      <c r="E477" s="13">
        <v>89.347002601304311</v>
      </c>
      <c r="F477" s="13">
        <v>106.11725825865435</v>
      </c>
      <c r="G477" s="1"/>
    </row>
    <row r="478" spans="1:7" x14ac:dyDescent="0.35">
      <c r="A478" s="1" t="s">
        <v>493</v>
      </c>
      <c r="B478" s="13">
        <v>98.345532190071964</v>
      </c>
      <c r="C478" s="13">
        <v>99.097662949237034</v>
      </c>
      <c r="D478" s="13">
        <v>99.756478726957553</v>
      </c>
      <c r="E478" s="13">
        <v>89.367971192268485</v>
      </c>
      <c r="F478" s="13">
        <v>106.06606903172069</v>
      </c>
      <c r="G478" s="1"/>
    </row>
    <row r="479" spans="1:7" x14ac:dyDescent="0.35">
      <c r="A479" s="1" t="s">
        <v>494</v>
      </c>
      <c r="B479" s="13">
        <v>98.351539949663163</v>
      </c>
      <c r="C479" s="13">
        <v>98.99628824840147</v>
      </c>
      <c r="D479" s="13">
        <v>99.280880424888892</v>
      </c>
      <c r="E479" s="13">
        <v>89.136398733775025</v>
      </c>
      <c r="F479" s="13">
        <v>105.6297634433493</v>
      </c>
      <c r="G479" s="1"/>
    </row>
    <row r="480" spans="1:7" x14ac:dyDescent="0.35">
      <c r="A480" s="1" t="s">
        <v>495</v>
      </c>
      <c r="B480" s="13">
        <v>98.560796552458228</v>
      </c>
      <c r="C480" s="13">
        <v>99.227365199148025</v>
      </c>
      <c r="D480" s="13">
        <v>99.659625647360983</v>
      </c>
      <c r="E480" s="13">
        <v>89.059184231150596</v>
      </c>
      <c r="F480" s="13">
        <v>105.20213242023137</v>
      </c>
      <c r="G480" s="1"/>
    </row>
    <row r="481" spans="1:7" x14ac:dyDescent="0.35">
      <c r="A481" s="1" t="s">
        <v>496</v>
      </c>
      <c r="B481" s="13">
        <v>98.670315793304681</v>
      </c>
      <c r="C481" s="13">
        <v>99.384071380137343</v>
      </c>
      <c r="D481" s="13">
        <v>99.685757023903562</v>
      </c>
      <c r="E481" s="13">
        <v>89.048028627401123</v>
      </c>
      <c r="F481" s="13">
        <v>105.56902288940947</v>
      </c>
      <c r="G481" s="1"/>
    </row>
    <row r="482" spans="1:7" x14ac:dyDescent="0.35">
      <c r="A482" s="1" t="s">
        <v>497</v>
      </c>
      <c r="B482" s="13">
        <v>98.745452845486</v>
      </c>
      <c r="C482" s="13">
        <v>99.640159881382729</v>
      </c>
      <c r="D482" s="13">
        <v>99.661542255338659</v>
      </c>
      <c r="E482" s="13">
        <v>89.73632990461563</v>
      </c>
      <c r="F482" s="13">
        <v>105.51128609116374</v>
      </c>
      <c r="G482" s="1"/>
    </row>
    <row r="483" spans="1:7" x14ac:dyDescent="0.35">
      <c r="A483" s="1" t="s">
        <v>498</v>
      </c>
      <c r="B483" s="13">
        <v>98.873469796626324</v>
      </c>
      <c r="C483" s="13">
        <v>99.55018036525972</v>
      </c>
      <c r="D483" s="13">
        <v>99.692783010612231</v>
      </c>
      <c r="E483" s="13">
        <v>89.839757047285232</v>
      </c>
      <c r="F483" s="13">
        <v>105.88620932678111</v>
      </c>
      <c r="G483" s="1"/>
    </row>
    <row r="484" spans="1:7" x14ac:dyDescent="0.35">
      <c r="A484" s="1" t="s">
        <v>499</v>
      </c>
      <c r="B484" s="13">
        <v>98.864870950432604</v>
      </c>
      <c r="C484" s="13">
        <v>99.49439679089096</v>
      </c>
      <c r="D484" s="13">
        <v>99.506877063849942</v>
      </c>
      <c r="E484" s="13">
        <v>89.568546605976223</v>
      </c>
      <c r="F484" s="13">
        <v>106.43970030429701</v>
      </c>
      <c r="G484" s="1"/>
    </row>
    <row r="485" spans="1:7" x14ac:dyDescent="0.35">
      <c r="A485" s="1" t="s">
        <v>500</v>
      </c>
      <c r="B485" s="13">
        <v>98.659347318189418</v>
      </c>
      <c r="C485" s="13">
        <v>99.502434781110679</v>
      </c>
      <c r="D485" s="13">
        <v>99.819358416741807</v>
      </c>
      <c r="E485" s="13">
        <v>89.676026302773636</v>
      </c>
      <c r="F485" s="13">
        <v>107.30493679642588</v>
      </c>
      <c r="G485" s="1"/>
    </row>
    <row r="486" spans="1:7" x14ac:dyDescent="0.35">
      <c r="A486" s="1" t="s">
        <v>501</v>
      </c>
      <c r="B486" s="13">
        <v>98.726900178548703</v>
      </c>
      <c r="C486" s="13">
        <v>99.369740176991343</v>
      </c>
      <c r="D486" s="13">
        <v>100.06137150753597</v>
      </c>
      <c r="E486" s="13">
        <v>89.506467429821186</v>
      </c>
      <c r="F486" s="13">
        <v>107.08221526841947</v>
      </c>
      <c r="G486" s="1"/>
    </row>
    <row r="487" spans="1:7" x14ac:dyDescent="0.35">
      <c r="A487" s="1" t="s">
        <v>502</v>
      </c>
      <c r="B487" s="13">
        <v>98.762065588610753</v>
      </c>
      <c r="C487" s="13">
        <v>99.452768441005432</v>
      </c>
      <c r="D487" s="13">
        <v>100.02633242476116</v>
      </c>
      <c r="E487" s="13">
        <v>89.181464597483398</v>
      </c>
      <c r="F487" s="13">
        <v>106.75739030127387</v>
      </c>
      <c r="G487" s="1"/>
    </row>
    <row r="488" spans="1:7" x14ac:dyDescent="0.35">
      <c r="A488" s="1" t="s">
        <v>503</v>
      </c>
      <c r="B488" s="13">
        <v>98.822259071350516</v>
      </c>
      <c r="C488" s="13">
        <v>99.421506384822337</v>
      </c>
      <c r="D488" s="13">
        <v>99.854309951618305</v>
      </c>
      <c r="E488" s="13">
        <v>89.437950454990542</v>
      </c>
      <c r="F488" s="13">
        <v>107.27806822316127</v>
      </c>
      <c r="G488" s="1"/>
    </row>
    <row r="489" spans="1:7" x14ac:dyDescent="0.35">
      <c r="A489" s="1" t="s">
        <v>504</v>
      </c>
      <c r="B489" s="13">
        <v>98.726257179826277</v>
      </c>
      <c r="C489" s="13">
        <v>99.322602087810125</v>
      </c>
      <c r="D489" s="13">
        <v>99.919136058273665</v>
      </c>
      <c r="E489" s="13">
        <v>89.630478097467744</v>
      </c>
      <c r="F489" s="13">
        <v>107.52898445217562</v>
      </c>
      <c r="G489" s="1"/>
    </row>
    <row r="490" spans="1:7" x14ac:dyDescent="0.35">
      <c r="A490" s="1" t="s">
        <v>505</v>
      </c>
      <c r="B490" s="13">
        <v>98.683154242469939</v>
      </c>
      <c r="C490" s="13">
        <v>99.357099584522501</v>
      </c>
      <c r="D490" s="13">
        <v>100.20663606653196</v>
      </c>
      <c r="E490" s="13">
        <v>89.600974511622169</v>
      </c>
      <c r="F490" s="13">
        <v>107.61763003545668</v>
      </c>
      <c r="G490" s="1"/>
    </row>
    <row r="491" spans="1:7" x14ac:dyDescent="0.35">
      <c r="A491" s="1" t="s">
        <v>506</v>
      </c>
      <c r="B491" s="13">
        <v>98.849235885781937</v>
      </c>
      <c r="C491" s="13">
        <v>99.219120149912257</v>
      </c>
      <c r="D491" s="13">
        <v>100.38720961631095</v>
      </c>
      <c r="E491" s="13">
        <v>89.163823815421196</v>
      </c>
      <c r="F491" s="13">
        <v>107.63212911977693</v>
      </c>
      <c r="G491" s="1"/>
    </row>
    <row r="492" spans="1:7" x14ac:dyDescent="0.35">
      <c r="A492" s="1" t="s">
        <v>507</v>
      </c>
      <c r="B492" s="13">
        <v>98.809652147209249</v>
      </c>
      <c r="C492" s="13">
        <v>99.430633740630469</v>
      </c>
      <c r="D492" s="13">
        <v>99.948986104700793</v>
      </c>
      <c r="E492" s="13">
        <v>89.463175258151708</v>
      </c>
      <c r="F492" s="13">
        <v>107.72648142909617</v>
      </c>
      <c r="G492" s="1"/>
    </row>
    <row r="493" spans="1:7" x14ac:dyDescent="0.35">
      <c r="A493" s="1" t="s">
        <v>508</v>
      </c>
      <c r="B493" s="13">
        <v>98.863027607664563</v>
      </c>
      <c r="C493" s="13">
        <v>99.385359536344282</v>
      </c>
      <c r="D493" s="13">
        <v>100.1129931085209</v>
      </c>
      <c r="E493" s="13">
        <v>89.9090284890178</v>
      </c>
      <c r="F493" s="13">
        <v>107.99498203466122</v>
      </c>
      <c r="G493" s="1"/>
    </row>
    <row r="494" spans="1:7" x14ac:dyDescent="0.35">
      <c r="A494" s="1" t="s">
        <v>509</v>
      </c>
      <c r="B494" s="13">
        <v>98.758183730341401</v>
      </c>
      <c r="C494" s="13">
        <v>99.590429788677071</v>
      </c>
      <c r="D494" s="13">
        <v>99.806220706760101</v>
      </c>
      <c r="E494" s="13">
        <v>89.872166331906058</v>
      </c>
      <c r="F494" s="13">
        <v>107.62246610116276</v>
      </c>
      <c r="G494" s="1"/>
    </row>
    <row r="495" spans="1:7" x14ac:dyDescent="0.35">
      <c r="A495" s="1" t="s">
        <v>510</v>
      </c>
      <c r="B495" s="13">
        <v>98.925505624543788</v>
      </c>
      <c r="C495" s="13">
        <v>99.438089406222389</v>
      </c>
      <c r="D495" s="13">
        <v>99.924563647712091</v>
      </c>
      <c r="E495" s="13">
        <v>90.318751043503468</v>
      </c>
      <c r="F495" s="13">
        <v>107.72284812905033</v>
      </c>
      <c r="G495" s="1"/>
    </row>
    <row r="496" spans="1:7" x14ac:dyDescent="0.35">
      <c r="A496" s="1" t="s">
        <v>511</v>
      </c>
      <c r="B496" s="13">
        <v>98.977322008706579</v>
      </c>
      <c r="C496" s="13">
        <v>99.232783959404486</v>
      </c>
      <c r="D496" s="13">
        <v>99.822193779518173</v>
      </c>
      <c r="E496" s="13">
        <v>90.035983203377</v>
      </c>
      <c r="F496" s="13">
        <v>107.69440950192278</v>
      </c>
      <c r="G496" s="1"/>
    </row>
    <row r="497" spans="1:7" x14ac:dyDescent="0.35">
      <c r="A497" s="1" t="s">
        <v>512</v>
      </c>
      <c r="B497" s="13">
        <v>99.06952867748538</v>
      </c>
      <c r="C497" s="13">
        <v>99.230041969484745</v>
      </c>
      <c r="D497" s="13">
        <v>100.03910611244143</v>
      </c>
      <c r="E497" s="13">
        <v>89.768041400502838</v>
      </c>
      <c r="F497" s="13">
        <v>108.08381191417254</v>
      </c>
      <c r="G497" s="1"/>
    </row>
    <row r="498" spans="1:7" x14ac:dyDescent="0.35">
      <c r="A498" s="1" t="s">
        <v>513</v>
      </c>
      <c r="B498" s="13">
        <v>99.158212327324151</v>
      </c>
      <c r="C498" s="13">
        <v>99.428631766019507</v>
      </c>
      <c r="D498" s="13">
        <v>100.18418467776917</v>
      </c>
      <c r="E498" s="13">
        <v>89.996902291795749</v>
      </c>
      <c r="F498" s="13">
        <v>108.31401121251123</v>
      </c>
      <c r="G498" s="1"/>
    </row>
    <row r="499" spans="1:7" x14ac:dyDescent="0.35">
      <c r="A499" s="1" t="s">
        <v>514</v>
      </c>
      <c r="B499" s="13">
        <v>99.127907304959479</v>
      </c>
      <c r="C499" s="13">
        <v>99.794359525604506</v>
      </c>
      <c r="D499" s="13">
        <v>99.936372922306063</v>
      </c>
      <c r="E499" s="13">
        <v>90.066039486590583</v>
      </c>
      <c r="F499" s="13">
        <v>108.90163804663041</v>
      </c>
      <c r="G499" s="1"/>
    </row>
    <row r="500" spans="1:7" x14ac:dyDescent="0.35">
      <c r="A500" s="1" t="s">
        <v>515</v>
      </c>
      <c r="B500" s="13">
        <v>99.053928179577142</v>
      </c>
      <c r="C500" s="13">
        <v>99.913021627287023</v>
      </c>
      <c r="D500" s="13">
        <v>100.49572428183855</v>
      </c>
      <c r="E500" s="13">
        <v>89.996884859705659</v>
      </c>
      <c r="F500" s="13">
        <v>109.02746983945087</v>
      </c>
      <c r="G500" s="1"/>
    </row>
    <row r="501" spans="1:7" x14ac:dyDescent="0.35">
      <c r="A501" s="1" t="s">
        <v>516</v>
      </c>
      <c r="B501" s="13">
        <v>99.01806922431912</v>
      </c>
      <c r="C501" s="13">
        <v>100.04046830653564</v>
      </c>
      <c r="D501" s="13">
        <v>100.37854563298882</v>
      </c>
      <c r="E501" s="13">
        <v>89.923431176590313</v>
      </c>
      <c r="F501" s="13">
        <v>109.56887279407511</v>
      </c>
      <c r="G501" s="1"/>
    </row>
    <row r="502" spans="1:7" x14ac:dyDescent="0.35">
      <c r="A502" s="1" t="s">
        <v>517</v>
      </c>
      <c r="B502" s="13">
        <v>99.066700699496138</v>
      </c>
      <c r="C502" s="13">
        <v>100.24580590400969</v>
      </c>
      <c r="D502" s="13">
        <v>100.39948735731767</v>
      </c>
      <c r="E502" s="13">
        <v>89.86095217349262</v>
      </c>
      <c r="F502" s="13">
        <v>109.49237248832056</v>
      </c>
      <c r="G502" s="1"/>
    </row>
    <row r="503" spans="1:7" x14ac:dyDescent="0.35">
      <c r="A503" s="1" t="s">
        <v>518</v>
      </c>
      <c r="B503" s="13">
        <v>98.995329506576823</v>
      </c>
      <c r="C503" s="13">
        <v>100.40764683639016</v>
      </c>
      <c r="D503" s="13">
        <v>100.48091475898927</v>
      </c>
      <c r="E503" s="13">
        <v>89.956606593877609</v>
      </c>
      <c r="F503" s="13">
        <v>110.01711664484671</v>
      </c>
      <c r="G503" s="1"/>
    </row>
    <row r="504" spans="1:7" x14ac:dyDescent="0.35">
      <c r="A504" s="1" t="s">
        <v>519</v>
      </c>
      <c r="B504" s="13">
        <v>99.00452879089508</v>
      </c>
      <c r="C504" s="13">
        <v>100.35068597034358</v>
      </c>
      <c r="D504" s="13">
        <v>100.15532939475239</v>
      </c>
      <c r="E504" s="13">
        <v>89.80507127328211</v>
      </c>
      <c r="F504" s="13">
        <v>110.60919917497512</v>
      </c>
      <c r="G504" s="1"/>
    </row>
    <row r="505" spans="1:7" x14ac:dyDescent="0.35">
      <c r="A505" s="1" t="s">
        <v>520</v>
      </c>
      <c r="B505" s="13">
        <v>99.091629721333859</v>
      </c>
      <c r="C505" s="13">
        <v>100.02623640926778</v>
      </c>
      <c r="D505" s="13">
        <v>100.26331195022401</v>
      </c>
      <c r="E505" s="13">
        <v>89.877126008140991</v>
      </c>
      <c r="F505" s="13">
        <v>110.19896236358989</v>
      </c>
      <c r="G505" s="1"/>
    </row>
    <row r="506" spans="1:7" x14ac:dyDescent="0.35">
      <c r="A506" s="1" t="s">
        <v>521</v>
      </c>
      <c r="B506" s="13">
        <v>98.923863833479658</v>
      </c>
      <c r="C506" s="13">
        <v>100.08422045840723</v>
      </c>
      <c r="D506" s="13">
        <v>99.757282462242344</v>
      </c>
      <c r="E506" s="13">
        <v>90.042894983173269</v>
      </c>
      <c r="F506" s="13">
        <v>110.32361231007485</v>
      </c>
      <c r="G506" s="1"/>
    </row>
    <row r="507" spans="1:7" x14ac:dyDescent="0.35">
      <c r="A507" s="1" t="s">
        <v>522</v>
      </c>
      <c r="B507" s="13">
        <v>98.998793273046374</v>
      </c>
      <c r="C507" s="13">
        <v>100.20733322310691</v>
      </c>
      <c r="D507" s="13">
        <v>99.976131043843651</v>
      </c>
      <c r="E507" s="13">
        <v>90.104678767791626</v>
      </c>
      <c r="F507" s="13">
        <v>110.60857309230556</v>
      </c>
      <c r="G507" s="1"/>
    </row>
    <row r="508" spans="1:7" x14ac:dyDescent="0.35">
      <c r="A508" s="1" t="s">
        <v>523</v>
      </c>
      <c r="B508" s="13">
        <v>98.985271545087443</v>
      </c>
      <c r="C508" s="13">
        <v>100.06986167316792</v>
      </c>
      <c r="D508" s="13">
        <v>99.487064566520488</v>
      </c>
      <c r="E508" s="13">
        <v>90.525281059382991</v>
      </c>
      <c r="F508" s="13">
        <v>110.80360165108013</v>
      </c>
      <c r="G508" s="1"/>
    </row>
    <row r="509" spans="1:7" x14ac:dyDescent="0.35">
      <c r="A509" s="1" t="s">
        <v>524</v>
      </c>
      <c r="B509" s="13">
        <v>98.76371350129368</v>
      </c>
      <c r="C509" s="13">
        <v>99.847488160232771</v>
      </c>
      <c r="D509" s="13">
        <v>99.346902569819306</v>
      </c>
      <c r="E509" s="13">
        <v>90.958439774013286</v>
      </c>
      <c r="F509" s="13">
        <v>111.11342244857742</v>
      </c>
      <c r="G509" s="1"/>
    </row>
    <row r="510" spans="1:7" x14ac:dyDescent="0.35">
      <c r="A510" s="1" t="s">
        <v>525</v>
      </c>
      <c r="B510" s="13">
        <v>98.612223541737251</v>
      </c>
      <c r="C510" s="13">
        <v>100.0606138790654</v>
      </c>
      <c r="D510" s="13">
        <v>99.618014070167362</v>
      </c>
      <c r="E510" s="13">
        <v>90.716218870106275</v>
      </c>
      <c r="F510" s="13">
        <v>111.25110378159323</v>
      </c>
      <c r="G510" s="1"/>
    </row>
    <row r="511" spans="1:7" x14ac:dyDescent="0.35">
      <c r="A511" s="1" t="s">
        <v>526</v>
      </c>
      <c r="B511" s="13">
        <v>98.628868985407777</v>
      </c>
      <c r="C511" s="13">
        <v>100.04925178860255</v>
      </c>
      <c r="D511" s="13">
        <v>99.798628311759799</v>
      </c>
      <c r="E511" s="13">
        <v>90.195274529759146</v>
      </c>
      <c r="F511" s="13">
        <v>110.49054425539396</v>
      </c>
      <c r="G511" s="1"/>
    </row>
    <row r="512" spans="1:7" x14ac:dyDescent="0.35">
      <c r="A512" s="1" t="s">
        <v>527</v>
      </c>
      <c r="B512" s="13">
        <v>98.538945211323835</v>
      </c>
      <c r="C512" s="13">
        <v>100.15225683954637</v>
      </c>
      <c r="D512" s="13">
        <v>99.556220226378372</v>
      </c>
      <c r="E512" s="13">
        <v>90.313994037934208</v>
      </c>
      <c r="F512" s="13">
        <v>110.36136444970668</v>
      </c>
      <c r="G512" s="1"/>
    </row>
    <row r="513" spans="1:7" x14ac:dyDescent="0.35">
      <c r="A513" s="1" t="s">
        <v>528</v>
      </c>
      <c r="B513" s="13">
        <v>98.545070510168841</v>
      </c>
      <c r="C513" s="13">
        <v>100.18242519228923</v>
      </c>
      <c r="D513" s="13">
        <v>99.719547165538458</v>
      </c>
      <c r="E513" s="13">
        <v>90.61365597450768</v>
      </c>
      <c r="F513" s="13">
        <v>110.02359197718728</v>
      </c>
      <c r="G513" s="1"/>
    </row>
    <row r="514" spans="1:7" x14ac:dyDescent="0.35">
      <c r="A514" s="1" t="s">
        <v>529</v>
      </c>
      <c r="B514" s="13">
        <v>98.462280291704545</v>
      </c>
      <c r="C514" s="13">
        <v>100.1336306588296</v>
      </c>
      <c r="D514" s="13">
        <v>99.898827573401476</v>
      </c>
      <c r="E514" s="13">
        <v>90.038669441965851</v>
      </c>
      <c r="F514" s="13">
        <v>110.50466332843106</v>
      </c>
      <c r="G514" s="1"/>
    </row>
    <row r="515" spans="1:7" x14ac:dyDescent="0.35">
      <c r="A515" s="1" t="s">
        <v>530</v>
      </c>
      <c r="B515" s="13">
        <v>98.627662467695188</v>
      </c>
      <c r="C515" s="13">
        <v>100.22440155550252</v>
      </c>
      <c r="D515" s="13">
        <v>99.582903422150295</v>
      </c>
      <c r="E515" s="13">
        <v>90.136923856679374</v>
      </c>
      <c r="F515" s="13">
        <v>110.26981270383693</v>
      </c>
      <c r="G515" s="1"/>
    </row>
    <row r="516" spans="1:7" x14ac:dyDescent="0.35">
      <c r="A516" s="1" t="s">
        <v>531</v>
      </c>
      <c r="B516" s="13">
        <v>98.585576778836312</v>
      </c>
      <c r="C516" s="13">
        <v>100.15375668159929</v>
      </c>
      <c r="D516" s="13">
        <v>99.075709926962233</v>
      </c>
      <c r="E516" s="13">
        <v>89.984698907261503</v>
      </c>
      <c r="F516" s="13">
        <v>110.02804182468368</v>
      </c>
      <c r="G516" s="1"/>
    </row>
    <row r="517" spans="1:7" x14ac:dyDescent="0.35">
      <c r="A517" s="1" t="s">
        <v>532</v>
      </c>
      <c r="B517" s="13">
        <v>98.553004294806797</v>
      </c>
      <c r="C517" s="13">
        <v>99.892195723696744</v>
      </c>
      <c r="D517" s="13">
        <v>99.14710849661131</v>
      </c>
      <c r="E517" s="13">
        <v>90.072019169297334</v>
      </c>
      <c r="F517" s="13">
        <v>109.69564131634523</v>
      </c>
      <c r="G517" s="1"/>
    </row>
    <row r="518" spans="1:7" x14ac:dyDescent="0.35">
      <c r="A518" s="1" t="s">
        <v>533</v>
      </c>
      <c r="B518" s="13">
        <v>98.608650577709327</v>
      </c>
      <c r="C518" s="13">
        <v>99.740180368908113</v>
      </c>
      <c r="D518" s="13">
        <v>99.177345428779105</v>
      </c>
      <c r="E518" s="13">
        <v>90.294247661316248</v>
      </c>
      <c r="F518" s="13">
        <v>109.86437330294716</v>
      </c>
      <c r="G518" s="1"/>
    </row>
    <row r="519" spans="1:7" x14ac:dyDescent="0.35">
      <c r="A519" s="1" t="s">
        <v>534</v>
      </c>
      <c r="B519" s="13">
        <v>98.487407492992915</v>
      </c>
      <c r="C519" s="13">
        <v>100.04892573240524</v>
      </c>
      <c r="D519" s="13">
        <v>99.412363375781055</v>
      </c>
      <c r="E519" s="13">
        <v>90.15402619138608</v>
      </c>
      <c r="F519" s="13">
        <v>110.11866837485391</v>
      </c>
      <c r="G519" s="1"/>
    </row>
    <row r="520" spans="1:7" x14ac:dyDescent="0.35">
      <c r="A520" s="1" t="s">
        <v>535</v>
      </c>
      <c r="B520" s="13">
        <v>98.481905994999991</v>
      </c>
      <c r="C520" s="13">
        <v>100.09210715011702</v>
      </c>
      <c r="D520" s="13">
        <v>99.589296122943637</v>
      </c>
      <c r="E520" s="13">
        <v>89.849561507234114</v>
      </c>
      <c r="F520" s="13">
        <v>109.72650384583748</v>
      </c>
      <c r="G520" s="1"/>
    </row>
    <row r="521" spans="1:7" x14ac:dyDescent="0.35">
      <c r="A521" s="1" t="s">
        <v>536</v>
      </c>
      <c r="B521" s="13">
        <v>98.504269220056685</v>
      </c>
      <c r="C521" s="13">
        <v>100.18660414575355</v>
      </c>
      <c r="D521" s="13">
        <v>99.464481724239832</v>
      </c>
      <c r="E521" s="13">
        <v>90.233358068644236</v>
      </c>
      <c r="F521" s="13">
        <v>109.83047415028001</v>
      </c>
      <c r="G521" s="1"/>
    </row>
    <row r="522" spans="1:7" x14ac:dyDescent="0.35">
      <c r="A522" s="1" t="s">
        <v>537</v>
      </c>
      <c r="B522" s="13">
        <v>98.512063526800077</v>
      </c>
      <c r="C522" s="13">
        <v>100.00341817959446</v>
      </c>
      <c r="D522" s="13">
        <v>99.79140782840723</v>
      </c>
      <c r="E522" s="13">
        <v>90.431238775220862</v>
      </c>
      <c r="F522" s="13">
        <v>110.04684820589381</v>
      </c>
      <c r="G522" s="1"/>
    </row>
    <row r="523" spans="1:7" x14ac:dyDescent="0.35">
      <c r="A523" s="1" t="s">
        <v>538</v>
      </c>
      <c r="B523" s="13">
        <v>98.480180558942521</v>
      </c>
      <c r="C523" s="13">
        <v>100.03054857736284</v>
      </c>
      <c r="D523" s="13">
        <v>99.760383228515892</v>
      </c>
      <c r="E523" s="13">
        <v>90.580910209838947</v>
      </c>
      <c r="F523" s="13">
        <v>109.97082240259809</v>
      </c>
      <c r="G523" s="1"/>
    </row>
    <row r="524" spans="1:7" x14ac:dyDescent="0.35">
      <c r="A524" s="1" t="s">
        <v>539</v>
      </c>
      <c r="B524" s="13">
        <v>98.365198710943275</v>
      </c>
      <c r="C524" s="13">
        <v>99.8071703471647</v>
      </c>
      <c r="D524" s="13">
        <v>99.702093782266587</v>
      </c>
      <c r="E524" s="13">
        <v>90.440569668785301</v>
      </c>
      <c r="F524" s="13">
        <v>110.30003235743304</v>
      </c>
      <c r="G524" s="1"/>
    </row>
    <row r="525" spans="1:7" x14ac:dyDescent="0.35">
      <c r="A525" s="1" t="s">
        <v>540</v>
      </c>
      <c r="B525" s="13">
        <v>98.510168902472898</v>
      </c>
      <c r="C525" s="13">
        <v>99.745042405934782</v>
      </c>
      <c r="D525" s="13">
        <v>99.667150751620468</v>
      </c>
      <c r="E525" s="13">
        <v>90.120418672623174</v>
      </c>
      <c r="F525" s="13">
        <v>110.12600959432089</v>
      </c>
      <c r="G525" s="1"/>
    </row>
    <row r="526" spans="1:7" x14ac:dyDescent="0.35">
      <c r="A526" s="1" t="s">
        <v>541</v>
      </c>
      <c r="B526" s="13">
        <v>98.622410905655684</v>
      </c>
      <c r="C526" s="13">
        <v>99.912344222306047</v>
      </c>
      <c r="D526" s="13">
        <v>99.366591141073428</v>
      </c>
      <c r="E526" s="13">
        <v>89.949121488895102</v>
      </c>
      <c r="F526" s="13">
        <v>111.19260378829496</v>
      </c>
      <c r="G526" s="1"/>
    </row>
    <row r="527" spans="1:7" x14ac:dyDescent="0.35">
      <c r="A527" s="1" t="s">
        <v>542</v>
      </c>
      <c r="B527" s="13">
        <v>98.710165922182682</v>
      </c>
      <c r="C527" s="13">
        <v>99.56798482267007</v>
      </c>
      <c r="D527" s="13">
        <v>99.166374328239044</v>
      </c>
      <c r="E527" s="13">
        <v>90.03222934131945</v>
      </c>
      <c r="F527" s="13">
        <v>111.22641167418114</v>
      </c>
      <c r="G527" s="1"/>
    </row>
    <row r="528" spans="1:7" x14ac:dyDescent="0.35">
      <c r="A528" s="1" t="s">
        <v>543</v>
      </c>
      <c r="B528" s="13">
        <v>98.684296258821192</v>
      </c>
      <c r="C528" s="13">
        <v>99.887195893554107</v>
      </c>
      <c r="D528" s="13">
        <v>98.957880213786012</v>
      </c>
      <c r="E528" s="13">
        <v>89.886999656777732</v>
      </c>
      <c r="F528" s="13">
        <v>111.30010668712355</v>
      </c>
      <c r="G528" s="1"/>
    </row>
    <row r="529" spans="1:7" x14ac:dyDescent="0.35">
      <c r="A529" s="1" t="s">
        <v>544</v>
      </c>
      <c r="B529" s="13">
        <v>98.858236261552577</v>
      </c>
      <c r="C529" s="13">
        <v>99.874815955915707</v>
      </c>
      <c r="D529" s="13">
        <v>98.847244281635852</v>
      </c>
      <c r="E529" s="13">
        <v>90.182751612263999</v>
      </c>
      <c r="F529" s="13">
        <v>111.38639442190438</v>
      </c>
      <c r="G529" s="1"/>
    </row>
    <row r="530" spans="1:7" x14ac:dyDescent="0.35">
      <c r="A530" s="1" t="s">
        <v>545</v>
      </c>
      <c r="B530" s="13">
        <v>98.821496469127482</v>
      </c>
      <c r="C530" s="13">
        <v>100.05284665422569</v>
      </c>
      <c r="D530" s="13">
        <v>99.247723133636114</v>
      </c>
      <c r="E530" s="13">
        <v>90.298319766007822</v>
      </c>
      <c r="F530" s="13">
        <v>110.75158268085259</v>
      </c>
      <c r="G530" s="1"/>
    </row>
    <row r="531" spans="1:7" x14ac:dyDescent="0.35">
      <c r="A531" s="1" t="s">
        <v>546</v>
      </c>
      <c r="B531" s="13">
        <v>98.740383868904757</v>
      </c>
      <c r="C531" s="13">
        <v>100.38838060166606</v>
      </c>
      <c r="D531" s="13">
        <v>99.477070161920565</v>
      </c>
      <c r="E531" s="13">
        <v>90.103500030230222</v>
      </c>
      <c r="F531" s="13">
        <v>110.80439237469642</v>
      </c>
      <c r="G531" s="1"/>
    </row>
    <row r="532" spans="1:7" x14ac:dyDescent="0.35">
      <c r="A532" s="1" t="s">
        <v>547</v>
      </c>
      <c r="B532" s="13">
        <v>98.843684512031089</v>
      </c>
      <c r="C532" s="13">
        <v>100.28695415327212</v>
      </c>
      <c r="D532" s="13">
        <v>99.414204893142951</v>
      </c>
      <c r="E532" s="13">
        <v>90.19482727613736</v>
      </c>
      <c r="F532" s="13">
        <v>110.8303696113169</v>
      </c>
      <c r="G532" s="1"/>
    </row>
    <row r="533" spans="1:7" x14ac:dyDescent="0.35">
      <c r="A533" s="1" t="s">
        <v>548</v>
      </c>
      <c r="B533" s="13">
        <v>98.847602665052449</v>
      </c>
      <c r="C533" s="13">
        <v>100.58170471777582</v>
      </c>
      <c r="D533" s="13">
        <v>99.513977558524161</v>
      </c>
      <c r="E533" s="13">
        <v>89.864640830732</v>
      </c>
      <c r="F533" s="13">
        <v>110.70718731492812</v>
      </c>
      <c r="G533" s="1"/>
    </row>
    <row r="534" spans="1:7" x14ac:dyDescent="0.35">
      <c r="A534" s="1" t="s">
        <v>549</v>
      </c>
      <c r="B534" s="13">
        <v>98.873693023524694</v>
      </c>
      <c r="C534" s="13">
        <v>100.50781427553009</v>
      </c>
      <c r="D534" s="13">
        <v>99.371244351918364</v>
      </c>
      <c r="E534" s="13">
        <v>89.908759892975652</v>
      </c>
      <c r="F534" s="13">
        <v>110.4860770546088</v>
      </c>
      <c r="G534" s="1"/>
    </row>
    <row r="535" spans="1:7" x14ac:dyDescent="0.35">
      <c r="A535" s="1" t="s">
        <v>550</v>
      </c>
      <c r="B535" s="13">
        <v>98.998019770761047</v>
      </c>
      <c r="C535" s="13">
        <v>100.62387579867074</v>
      </c>
      <c r="D535" s="13">
        <v>99.310980035014055</v>
      </c>
      <c r="E535" s="13">
        <v>89.855053244106259</v>
      </c>
      <c r="F535" s="13">
        <v>109.80633625519644</v>
      </c>
      <c r="G535" s="1"/>
    </row>
    <row r="536" spans="1:7" x14ac:dyDescent="0.35">
      <c r="A536" s="1" t="s">
        <v>551</v>
      </c>
      <c r="B536" s="13">
        <v>98.834743134668699</v>
      </c>
      <c r="C536" s="13">
        <v>100.82491657612172</v>
      </c>
      <c r="D536" s="13">
        <v>99.168996139291806</v>
      </c>
      <c r="E536" s="13">
        <v>89.670832465109783</v>
      </c>
      <c r="F536" s="13">
        <v>109.88617209305741</v>
      </c>
      <c r="G536" s="1"/>
    </row>
    <row r="537" spans="1:7" x14ac:dyDescent="0.35">
      <c r="A537" s="1" t="s">
        <v>552</v>
      </c>
      <c r="B537" s="13">
        <v>98.655324157826371</v>
      </c>
      <c r="C537" s="13">
        <v>100.99660195402136</v>
      </c>
      <c r="D537" s="13">
        <v>99.107696426552124</v>
      </c>
      <c r="E537" s="13">
        <v>89.796397638051801</v>
      </c>
      <c r="F537" s="13">
        <v>110.25738529217308</v>
      </c>
      <c r="G537" s="1"/>
    </row>
    <row r="538" spans="1:7" x14ac:dyDescent="0.35">
      <c r="A538" s="1" t="s">
        <v>553</v>
      </c>
      <c r="B538" s="13">
        <v>98.810978315557151</v>
      </c>
      <c r="C538" s="13">
        <v>101.16488392508518</v>
      </c>
      <c r="D538" s="13">
        <v>99.157764570051341</v>
      </c>
      <c r="E538" s="13">
        <v>90.122560411946552</v>
      </c>
      <c r="F538" s="13">
        <v>110.03543589626985</v>
      </c>
      <c r="G538" s="1"/>
    </row>
    <row r="539" spans="1:7" x14ac:dyDescent="0.35">
      <c r="A539" s="1" t="s">
        <v>554</v>
      </c>
      <c r="B539" s="13">
        <v>99.071139204679881</v>
      </c>
      <c r="C539" s="13">
        <v>101.08334965046004</v>
      </c>
      <c r="D539" s="13">
        <v>99.173676306976333</v>
      </c>
      <c r="E539" s="13">
        <v>90.12910527672274</v>
      </c>
      <c r="F539" s="13">
        <v>110.26077622234781</v>
      </c>
      <c r="G539" s="1"/>
    </row>
    <row r="540" spans="1:7" x14ac:dyDescent="0.35">
      <c r="A540" s="1" t="s">
        <v>555</v>
      </c>
      <c r="B540" s="13">
        <v>99.135733970115155</v>
      </c>
      <c r="C540" s="13">
        <v>101.09286941411084</v>
      </c>
      <c r="D540" s="13">
        <v>98.996128014069413</v>
      </c>
      <c r="E540" s="13">
        <v>89.819960885162843</v>
      </c>
      <c r="F540" s="13">
        <v>110.14050469880759</v>
      </c>
      <c r="G540" s="1"/>
    </row>
    <row r="541" spans="1:7" x14ac:dyDescent="0.35">
      <c r="A541" s="1" t="s">
        <v>556</v>
      </c>
      <c r="B541" s="13">
        <v>99.2482145909471</v>
      </c>
      <c r="C541" s="13">
        <v>101.11584033310638</v>
      </c>
      <c r="D541" s="13">
        <v>99.160290463930323</v>
      </c>
      <c r="E541" s="13">
        <v>89.220560612327347</v>
      </c>
      <c r="F541" s="13">
        <v>110.33946710624767</v>
      </c>
      <c r="G541" s="1"/>
    </row>
    <row r="542" spans="1:7" x14ac:dyDescent="0.35">
      <c r="A542" s="1" t="s">
        <v>557</v>
      </c>
      <c r="B542" s="13">
        <v>99.316203823849733</v>
      </c>
      <c r="C542" s="13">
        <v>101.11480678206131</v>
      </c>
      <c r="D542" s="13">
        <v>99.166841218626161</v>
      </c>
      <c r="E542" s="13">
        <v>89.351384070985233</v>
      </c>
      <c r="F542" s="13">
        <v>110.59459721730981</v>
      </c>
      <c r="G542" s="1"/>
    </row>
    <row r="543" spans="1:7" x14ac:dyDescent="0.35">
      <c r="A543" s="1" t="s">
        <v>558</v>
      </c>
      <c r="B543" s="13">
        <v>99.309755831524811</v>
      </c>
      <c r="C543" s="13">
        <v>101.07710200644134</v>
      </c>
      <c r="D543" s="13">
        <v>99.258723790199269</v>
      </c>
      <c r="E543" s="13">
        <v>89.526590576541196</v>
      </c>
      <c r="F543" s="13">
        <v>110.08105875663053</v>
      </c>
      <c r="G543" s="1"/>
    </row>
    <row r="544" spans="1:7" x14ac:dyDescent="0.35">
      <c r="A544" s="1" t="s">
        <v>559</v>
      </c>
      <c r="B544" s="13">
        <v>99.296231511026321</v>
      </c>
      <c r="C544" s="13">
        <v>101.32290672270061</v>
      </c>
      <c r="D544" s="13">
        <v>98.900598817728294</v>
      </c>
      <c r="E544" s="13">
        <v>89.723562374033818</v>
      </c>
      <c r="F544" s="13">
        <v>110.08899741966709</v>
      </c>
      <c r="G544" s="1"/>
    </row>
    <row r="545" spans="1:7" x14ac:dyDescent="0.35">
      <c r="A545" s="1" t="s">
        <v>560</v>
      </c>
      <c r="B545" s="13">
        <v>99.328692101533548</v>
      </c>
      <c r="C545" s="13">
        <v>101.24011613044462</v>
      </c>
      <c r="D545" s="13">
        <v>98.883334512216962</v>
      </c>
      <c r="E545" s="13">
        <v>89.623638514913026</v>
      </c>
      <c r="F545" s="13">
        <v>110.30459812353072</v>
      </c>
      <c r="G545" s="1"/>
    </row>
    <row r="546" spans="1:7" x14ac:dyDescent="0.35">
      <c r="A546" s="1" t="s">
        <v>561</v>
      </c>
      <c r="B546" s="13">
        <v>99.372973465781783</v>
      </c>
      <c r="C546" s="13">
        <v>101.23270448759648</v>
      </c>
      <c r="D546" s="13">
        <v>98.887925288938831</v>
      </c>
      <c r="E546" s="13">
        <v>89.780478490497103</v>
      </c>
      <c r="F546" s="13">
        <v>110.18157929436816</v>
      </c>
      <c r="G546" s="1"/>
    </row>
    <row r="547" spans="1:7" x14ac:dyDescent="0.35">
      <c r="A547" s="1" t="s">
        <v>562</v>
      </c>
      <c r="B547" s="13">
        <v>99.302238357016833</v>
      </c>
      <c r="C547" s="13">
        <v>101.08266188569576</v>
      </c>
      <c r="D547" s="13">
        <v>98.982026297905165</v>
      </c>
      <c r="E547" s="13">
        <v>90.465986280833889</v>
      </c>
      <c r="F547" s="13">
        <v>110.87141266662158</v>
      </c>
      <c r="G547" s="1"/>
    </row>
    <row r="548" spans="1:7" x14ac:dyDescent="0.35">
      <c r="A548" s="1" t="s">
        <v>563</v>
      </c>
      <c r="B548" s="13">
        <v>99.165122894544155</v>
      </c>
      <c r="C548" s="13">
        <v>100.7660535603804</v>
      </c>
      <c r="D548" s="13">
        <v>98.84098071276965</v>
      </c>
      <c r="E548" s="13">
        <v>90.071754004321491</v>
      </c>
      <c r="F548" s="13">
        <v>110.56797104005291</v>
      </c>
      <c r="G548" s="1"/>
    </row>
    <row r="549" spans="1:7" x14ac:dyDescent="0.35">
      <c r="A549" s="1" t="s">
        <v>564</v>
      </c>
      <c r="B549" s="13">
        <v>99.142549998070493</v>
      </c>
      <c r="C549" s="13">
        <v>100.89944158041332</v>
      </c>
      <c r="D549" s="13">
        <v>99.114695629103238</v>
      </c>
      <c r="E549" s="13">
        <v>90.565355681838284</v>
      </c>
      <c r="F549" s="13">
        <v>109.1796701066759</v>
      </c>
      <c r="G549" s="1"/>
    </row>
    <row r="550" spans="1:7" x14ac:dyDescent="0.35">
      <c r="A550" s="1" t="s">
        <v>565</v>
      </c>
      <c r="B550" s="13">
        <v>99.126463425430117</v>
      </c>
      <c r="C550" s="13">
        <v>100.98509119957093</v>
      </c>
      <c r="D550" s="13">
        <v>99.133068893156022</v>
      </c>
      <c r="E550" s="13">
        <v>90.876780932055439</v>
      </c>
      <c r="F550" s="13">
        <v>109.67504994398143</v>
      </c>
      <c r="G550" s="1"/>
    </row>
    <row r="551" spans="1:7" x14ac:dyDescent="0.35">
      <c r="A551" s="1" t="s">
        <v>566</v>
      </c>
      <c r="B551" s="13">
        <v>99.246298420011982</v>
      </c>
      <c r="C551" s="13">
        <v>100.90668375044677</v>
      </c>
      <c r="D551" s="13">
        <v>98.985584935267426</v>
      </c>
      <c r="E551" s="13">
        <v>90.918756534194785</v>
      </c>
      <c r="F551" s="13">
        <v>109.64479327298362</v>
      </c>
      <c r="G551" s="1"/>
    </row>
    <row r="552" spans="1:7" x14ac:dyDescent="0.35">
      <c r="A552" s="1" t="s">
        <v>567</v>
      </c>
      <c r="B552" s="13">
        <v>99.232523304877574</v>
      </c>
      <c r="C552" s="13">
        <v>101.04163683344255</v>
      </c>
      <c r="D552" s="13">
        <v>98.548125225407986</v>
      </c>
      <c r="E552" s="13">
        <v>90.970625653101848</v>
      </c>
      <c r="F552" s="13">
        <v>110.16827791367922</v>
      </c>
      <c r="G552" s="1"/>
    </row>
    <row r="553" spans="1:7" x14ac:dyDescent="0.35">
      <c r="A553" s="1" t="s">
        <v>568</v>
      </c>
      <c r="B553" s="13">
        <v>99.37364207428277</v>
      </c>
      <c r="C553" s="13">
        <v>100.97090525904103</v>
      </c>
      <c r="D553" s="13">
        <v>98.872526368125548</v>
      </c>
      <c r="E553" s="13">
        <v>90.951671899827204</v>
      </c>
      <c r="F553" s="13">
        <v>110.79884993577657</v>
      </c>
      <c r="G553" s="1"/>
    </row>
    <row r="554" spans="1:7" x14ac:dyDescent="0.35">
      <c r="A554" s="1" t="s">
        <v>569</v>
      </c>
      <c r="B554" s="13">
        <v>99.390891236709734</v>
      </c>
      <c r="C554" s="13">
        <v>100.47200650076385</v>
      </c>
      <c r="D554" s="13">
        <v>98.690362370704406</v>
      </c>
      <c r="E554" s="13">
        <v>91.593086454815534</v>
      </c>
      <c r="F554" s="13">
        <v>110.83278077682432</v>
      </c>
      <c r="G554" s="1"/>
    </row>
    <row r="555" spans="1:7" x14ac:dyDescent="0.35">
      <c r="A555" s="1" t="s">
        <v>570</v>
      </c>
      <c r="B555" s="13">
        <v>99.504691082952505</v>
      </c>
      <c r="C555" s="13">
        <v>100.55359173252334</v>
      </c>
      <c r="D555" s="13">
        <v>98.90952995653349</v>
      </c>
      <c r="E555" s="13">
        <v>92.142636135699505</v>
      </c>
      <c r="F555" s="13">
        <v>111.35026396076466</v>
      </c>
      <c r="G555" s="1"/>
    </row>
    <row r="556" spans="1:7" x14ac:dyDescent="0.35">
      <c r="A556" s="1" t="s">
        <v>571</v>
      </c>
      <c r="B556" s="13">
        <v>99.554887227663826</v>
      </c>
      <c r="C556" s="13">
        <v>100.39562875668341</v>
      </c>
      <c r="D556" s="13">
        <v>98.984805216911028</v>
      </c>
      <c r="E556" s="13">
        <v>92.216463181557472</v>
      </c>
      <c r="F556" s="13">
        <v>111.48353777223203</v>
      </c>
      <c r="G556" s="1"/>
    </row>
    <row r="557" spans="1:7" x14ac:dyDescent="0.35">
      <c r="A557" s="1" t="s">
        <v>572</v>
      </c>
      <c r="B557" s="13">
        <v>99.560495956859668</v>
      </c>
      <c r="C557" s="13">
        <v>100.4543386949949</v>
      </c>
      <c r="D557" s="13">
        <v>98.22557011192167</v>
      </c>
      <c r="E557" s="13">
        <v>92.498176182927764</v>
      </c>
      <c r="F557" s="13">
        <v>111.32401205204685</v>
      </c>
      <c r="G557" s="1"/>
    </row>
    <row r="558" spans="1:7" x14ac:dyDescent="0.35">
      <c r="A558" s="1" t="s">
        <v>573</v>
      </c>
      <c r="B558" s="13">
        <v>99.90703879432921</v>
      </c>
      <c r="C558" s="13">
        <v>100.45693669653301</v>
      </c>
      <c r="D558" s="13">
        <v>97.841256295119493</v>
      </c>
      <c r="E558" s="13">
        <v>92.415616008388866</v>
      </c>
      <c r="F558" s="13">
        <v>111.4534907827482</v>
      </c>
      <c r="G558" s="1"/>
    </row>
    <row r="559" spans="1:7" x14ac:dyDescent="0.35">
      <c r="A559" s="1" t="s">
        <v>574</v>
      </c>
      <c r="B559" s="13">
        <v>99.733763873304667</v>
      </c>
      <c r="C559" s="13">
        <v>100.10137460121393</v>
      </c>
      <c r="D559" s="13">
        <v>97.594155432356871</v>
      </c>
      <c r="E559" s="13">
        <v>92.373022474535446</v>
      </c>
      <c r="F559" s="13">
        <v>111.49572531125558</v>
      </c>
      <c r="G559" s="1"/>
    </row>
    <row r="560" spans="1:7" x14ac:dyDescent="0.35">
      <c r="A560" s="1" t="s">
        <v>575</v>
      </c>
      <c r="B560" s="13">
        <v>99.545268755956485</v>
      </c>
      <c r="C560" s="13">
        <v>100.32150986294113</v>
      </c>
      <c r="D560" s="13">
        <v>97.941117188663029</v>
      </c>
      <c r="E560" s="13">
        <v>92.700825766442364</v>
      </c>
      <c r="F560" s="13">
        <v>111.58620896751674</v>
      </c>
      <c r="G560" s="1"/>
    </row>
    <row r="561" spans="1:7" x14ac:dyDescent="0.35">
      <c r="A561" s="1" t="s">
        <v>576</v>
      </c>
      <c r="B561" s="13">
        <v>99.606066751929319</v>
      </c>
      <c r="C561" s="13">
        <v>100.72703242854773</v>
      </c>
      <c r="D561" s="13">
        <v>98.058352841679408</v>
      </c>
      <c r="E561" s="13">
        <v>92.476929085762634</v>
      </c>
      <c r="F561" s="13">
        <v>111.36376471701412</v>
      </c>
      <c r="G561" s="1"/>
    </row>
    <row r="562" spans="1:7" x14ac:dyDescent="0.35">
      <c r="A562" s="1" t="s">
        <v>577</v>
      </c>
      <c r="B562" s="13">
        <v>99.783833111591477</v>
      </c>
      <c r="C562" s="13">
        <v>100.7869317819538</v>
      </c>
      <c r="D562" s="13">
        <v>98.047692633610708</v>
      </c>
      <c r="E562" s="13">
        <v>92.507628288591576</v>
      </c>
      <c r="F562" s="13">
        <v>111.05215995755005</v>
      </c>
      <c r="G562" s="1"/>
    </row>
    <row r="563" spans="1:7" x14ac:dyDescent="0.35">
      <c r="A563" s="1" t="s">
        <v>578</v>
      </c>
      <c r="B563" s="13">
        <v>99.937294511550562</v>
      </c>
      <c r="C563" s="13">
        <v>101.09788502612274</v>
      </c>
      <c r="D563" s="13">
        <v>97.967269850679855</v>
      </c>
      <c r="E563" s="13">
        <v>92.223300604849769</v>
      </c>
      <c r="F563" s="13">
        <v>111.16772673543129</v>
      </c>
      <c r="G563" s="1"/>
    </row>
    <row r="564" spans="1:7" x14ac:dyDescent="0.35">
      <c r="A564" s="1" t="s">
        <v>579</v>
      </c>
      <c r="B564" s="13">
        <v>99.82193165795411</v>
      </c>
      <c r="C564" s="13">
        <v>100.98771506347016</v>
      </c>
      <c r="D564" s="13">
        <v>97.968777209348076</v>
      </c>
      <c r="E564" s="13">
        <v>92.495206620793383</v>
      </c>
      <c r="F564" s="13">
        <v>111.44821983384364</v>
      </c>
      <c r="G564" s="1"/>
    </row>
    <row r="565" spans="1:7" x14ac:dyDescent="0.35">
      <c r="A565" s="1" t="s">
        <v>580</v>
      </c>
      <c r="B565" s="13">
        <v>99.812638830088503</v>
      </c>
      <c r="C565" s="13">
        <v>101.23049018786796</v>
      </c>
      <c r="D565" s="13">
        <v>98.364999897281578</v>
      </c>
      <c r="E565" s="13">
        <v>92.753329292950511</v>
      </c>
      <c r="F565" s="13">
        <v>110.72700107325288</v>
      </c>
      <c r="G565" s="1"/>
    </row>
    <row r="566" spans="1:7" x14ac:dyDescent="0.35">
      <c r="A566" s="1" t="s">
        <v>581</v>
      </c>
      <c r="B566" s="13">
        <v>99.827428920664431</v>
      </c>
      <c r="C566" s="13">
        <v>101.32730376493458</v>
      </c>
      <c r="D566" s="13">
        <v>98.443093834701642</v>
      </c>
      <c r="E566" s="13">
        <v>93.222589687182477</v>
      </c>
      <c r="F566" s="13">
        <v>110.00208765372965</v>
      </c>
      <c r="G566" s="1"/>
    </row>
    <row r="567" spans="1:7" x14ac:dyDescent="0.35">
      <c r="A567" s="1" t="s">
        <v>582</v>
      </c>
      <c r="B567" s="13">
        <v>99.975267759403522</v>
      </c>
      <c r="C567" s="13">
        <v>101.0930472138261</v>
      </c>
      <c r="D567" s="13">
        <v>98.788158546803317</v>
      </c>
      <c r="E567" s="13">
        <v>93.898160199278706</v>
      </c>
      <c r="F567" s="13">
        <v>109.90704063993459</v>
      </c>
      <c r="G567" s="1"/>
    </row>
    <row r="568" spans="1:7" x14ac:dyDescent="0.35">
      <c r="A568" s="1" t="s">
        <v>583</v>
      </c>
      <c r="B568" s="13">
        <v>99.763690577890472</v>
      </c>
      <c r="C568" s="13">
        <v>101.15417909166307</v>
      </c>
      <c r="D568" s="13">
        <v>98.952955964226504</v>
      </c>
      <c r="E568" s="13">
        <v>93.880190823649002</v>
      </c>
      <c r="F568" s="13">
        <v>109.63028890025252</v>
      </c>
      <c r="G568" s="1"/>
    </row>
    <row r="569" spans="1:7" x14ac:dyDescent="0.35">
      <c r="A569" s="1" t="s">
        <v>584</v>
      </c>
      <c r="B569" s="13">
        <v>99.800087589235531</v>
      </c>
      <c r="C569" s="13">
        <v>101.22415572611963</v>
      </c>
      <c r="D569" s="13">
        <v>98.831265754980734</v>
      </c>
      <c r="E569" s="13">
        <v>94.155563232933858</v>
      </c>
      <c r="F569" s="13">
        <v>109.6377989138778</v>
      </c>
      <c r="G569" s="1"/>
    </row>
    <row r="570" spans="1:7" x14ac:dyDescent="0.35">
      <c r="A570" s="1" t="s">
        <v>585</v>
      </c>
      <c r="B570" s="13">
        <v>99.921639716440708</v>
      </c>
      <c r="C570" s="13">
        <v>101.2979073341469</v>
      </c>
      <c r="D570" s="13">
        <v>99.090457888260815</v>
      </c>
      <c r="E570" s="13">
        <v>94.328959506446751</v>
      </c>
      <c r="F570" s="13">
        <v>109.39954309577723</v>
      </c>
      <c r="G570" s="1"/>
    </row>
    <row r="571" spans="1:7" x14ac:dyDescent="0.35">
      <c r="A571" s="1" t="s">
        <v>586</v>
      </c>
      <c r="B571" s="13">
        <v>99.963547619384514</v>
      </c>
      <c r="C571" s="13">
        <v>101.26550835204525</v>
      </c>
      <c r="D571" s="13">
        <v>98.566877516052628</v>
      </c>
      <c r="E571" s="13">
        <v>94.916782985421307</v>
      </c>
      <c r="F571" s="13">
        <v>108.74510216476227</v>
      </c>
      <c r="G571" s="1"/>
    </row>
    <row r="572" spans="1:7" x14ac:dyDescent="0.35">
      <c r="A572" s="1" t="s">
        <v>587</v>
      </c>
      <c r="B572" s="13">
        <v>100.04112059722262</v>
      </c>
      <c r="C572" s="13">
        <v>100.9588184679766</v>
      </c>
      <c r="D572" s="13">
        <v>98.694401864857753</v>
      </c>
      <c r="E572" s="13">
        <v>95.150500827942878</v>
      </c>
      <c r="F572" s="13">
        <v>108.87538840238392</v>
      </c>
      <c r="G572" s="1"/>
    </row>
    <row r="573" spans="1:7" x14ac:dyDescent="0.35">
      <c r="A573" s="1" t="s">
        <v>588</v>
      </c>
      <c r="B573" s="13">
        <v>99.969144670551557</v>
      </c>
      <c r="C573" s="13">
        <v>100.78767845604585</v>
      </c>
      <c r="D573" s="13">
        <v>98.675780194713354</v>
      </c>
      <c r="E573" s="13">
        <v>94.715541979027336</v>
      </c>
      <c r="F573" s="13">
        <v>109.56721798998383</v>
      </c>
      <c r="G573" s="1"/>
    </row>
    <row r="574" spans="1:7" x14ac:dyDescent="0.35">
      <c r="A574" s="1" t="s">
        <v>589</v>
      </c>
      <c r="B574" s="13">
        <v>99.769574388333652</v>
      </c>
      <c r="C574" s="13">
        <v>100.52970161814029</v>
      </c>
      <c r="D574" s="13">
        <v>98.327351873978103</v>
      </c>
      <c r="E574" s="13">
        <v>94.576348339580349</v>
      </c>
      <c r="F574" s="13">
        <v>109.48804285828031</v>
      </c>
      <c r="G574" s="1"/>
    </row>
    <row r="575" spans="1:7" x14ac:dyDescent="0.35">
      <c r="A575" s="1" t="s">
        <v>590</v>
      </c>
      <c r="B575" s="13">
        <v>99.727762155284822</v>
      </c>
      <c r="C575" s="13">
        <v>100.92733298769193</v>
      </c>
      <c r="D575" s="13">
        <v>98.351837806383685</v>
      </c>
      <c r="E575" s="13">
        <v>94.329597300096708</v>
      </c>
      <c r="F575" s="13">
        <v>109.37375174161902</v>
      </c>
      <c r="G575" s="1"/>
    </row>
    <row r="576" spans="1:7" x14ac:dyDescent="0.35">
      <c r="A576" s="1" t="s">
        <v>591</v>
      </c>
      <c r="B576" s="13">
        <v>99.961329879306831</v>
      </c>
      <c r="C576" s="13">
        <v>101.27677336916713</v>
      </c>
      <c r="D576" s="13">
        <v>98.324215502662355</v>
      </c>
      <c r="E576" s="13">
        <v>94.148554869324201</v>
      </c>
      <c r="F576" s="13">
        <v>109.39929776888765</v>
      </c>
      <c r="G576" s="1"/>
    </row>
    <row r="577" spans="1:7" x14ac:dyDescent="0.35">
      <c r="A577" s="1" t="s">
        <v>592</v>
      </c>
      <c r="B577" s="13">
        <v>99.833262161859651</v>
      </c>
      <c r="C577" s="13">
        <v>101.30900031265718</v>
      </c>
      <c r="D577" s="13">
        <v>98.69385832932447</v>
      </c>
      <c r="E577" s="13">
        <v>94.268504082243766</v>
      </c>
      <c r="F577" s="13">
        <v>109.54456590804087</v>
      </c>
      <c r="G577" s="1"/>
    </row>
    <row r="578" spans="1:7" x14ac:dyDescent="0.35">
      <c r="A578" s="1" t="s">
        <v>593</v>
      </c>
      <c r="B578" s="13">
        <v>99.869916020740078</v>
      </c>
      <c r="C578" s="13">
        <v>101.26159137110004</v>
      </c>
      <c r="D578" s="13">
        <v>98.919731136710539</v>
      </c>
      <c r="E578" s="13">
        <v>93.97607828342619</v>
      </c>
      <c r="F578" s="13">
        <v>109.40127622627375</v>
      </c>
      <c r="G578" s="1"/>
    </row>
    <row r="579" spans="1:7" x14ac:dyDescent="0.35">
      <c r="A579" s="1" t="s">
        <v>594</v>
      </c>
      <c r="B579" s="13">
        <v>99.902217092970176</v>
      </c>
      <c r="C579" s="13">
        <v>101.20168817884498</v>
      </c>
      <c r="D579" s="13">
        <v>99.518304608079887</v>
      </c>
      <c r="E579" s="13">
        <v>93.93095716742134</v>
      </c>
      <c r="F579" s="13">
        <v>110.15036422014072</v>
      </c>
      <c r="G579" s="1"/>
    </row>
    <row r="580" spans="1:7" x14ac:dyDescent="0.35">
      <c r="A580" s="1" t="s">
        <v>595</v>
      </c>
      <c r="B580" s="13">
        <v>100.01997246932598</v>
      </c>
      <c r="C580" s="13">
        <v>101.37510339613075</v>
      </c>
      <c r="D580" s="13">
        <v>99.573651653371911</v>
      </c>
      <c r="E580" s="13">
        <v>94.130042065775015</v>
      </c>
      <c r="F580" s="13">
        <v>110.01454051807801</v>
      </c>
      <c r="G580" s="1"/>
    </row>
    <row r="581" spans="1:7" x14ac:dyDescent="0.35">
      <c r="A581" s="1" t="s">
        <v>596</v>
      </c>
      <c r="B581" s="13">
        <v>100.16362647648305</v>
      </c>
      <c r="C581" s="13">
        <v>101.35559032431836</v>
      </c>
      <c r="D581" s="13">
        <v>99.281983385780549</v>
      </c>
      <c r="E581" s="13">
        <v>94.320601862982798</v>
      </c>
      <c r="F581" s="13">
        <v>109.44471331446398</v>
      </c>
      <c r="G581" s="1"/>
    </row>
    <row r="582" spans="1:7" x14ac:dyDescent="0.35">
      <c r="A582" s="1" t="s">
        <v>597</v>
      </c>
      <c r="B582" s="13">
        <v>99.93756029070839</v>
      </c>
      <c r="C582" s="13">
        <v>101.42596028972484</v>
      </c>
      <c r="D582" s="13">
        <v>98.911508342070761</v>
      </c>
      <c r="E582" s="13">
        <v>94.546759236260854</v>
      </c>
      <c r="F582" s="13">
        <v>109.67842109241992</v>
      </c>
      <c r="G582" s="1"/>
    </row>
    <row r="583" spans="1:7" x14ac:dyDescent="0.35">
      <c r="A583" s="1" t="s">
        <v>598</v>
      </c>
      <c r="B583" s="13">
        <v>99.973348959906261</v>
      </c>
      <c r="C583" s="13">
        <v>101.31296386925655</v>
      </c>
      <c r="D583" s="13">
        <v>98.836318059717939</v>
      </c>
      <c r="E583" s="13">
        <v>94.513462321729889</v>
      </c>
      <c r="F583" s="13">
        <v>109.99306028818334</v>
      </c>
      <c r="G583" s="1"/>
    </row>
    <row r="584" spans="1:7" x14ac:dyDescent="0.35">
      <c r="A584" s="1" t="s">
        <v>599</v>
      </c>
      <c r="B584" s="13">
        <v>100.00210951845303</v>
      </c>
      <c r="C584" s="13">
        <v>101.23310014827841</v>
      </c>
      <c r="D584" s="13">
        <v>98.824692617254982</v>
      </c>
      <c r="E584" s="13">
        <v>94.663977199252244</v>
      </c>
      <c r="F584" s="13">
        <v>109.83563519442765</v>
      </c>
      <c r="G584" s="1"/>
    </row>
    <row r="585" spans="1:7" x14ac:dyDescent="0.35">
      <c r="A585" s="1" t="s">
        <v>600</v>
      </c>
      <c r="B585" s="13">
        <v>99.654080227475134</v>
      </c>
      <c r="C585" s="13">
        <v>101.32709098437142</v>
      </c>
      <c r="D585" s="13">
        <v>98.537272184402738</v>
      </c>
      <c r="E585" s="13">
        <v>94.526115821633553</v>
      </c>
      <c r="F585" s="13">
        <v>109.78445600228322</v>
      </c>
      <c r="G585" s="1"/>
    </row>
    <row r="586" spans="1:7" x14ac:dyDescent="0.35">
      <c r="A586" s="1" t="s">
        <v>601</v>
      </c>
      <c r="B586" s="13">
        <v>99.393823617166248</v>
      </c>
      <c r="C586" s="13">
        <v>101.45287595314336</v>
      </c>
      <c r="D586" s="13">
        <v>98.598915533412438</v>
      </c>
      <c r="E586" s="13">
        <v>94.340336698269084</v>
      </c>
      <c r="F586" s="13">
        <v>110.00325880691327</v>
      </c>
      <c r="G586" s="1"/>
    </row>
    <row r="587" spans="1:7" x14ac:dyDescent="0.35">
      <c r="A587" s="1" t="s">
        <v>602</v>
      </c>
      <c r="B587" s="13">
        <v>99.312388145019554</v>
      </c>
      <c r="C587" s="13">
        <v>101.42480941804688</v>
      </c>
      <c r="D587" s="13">
        <v>98.864943170035303</v>
      </c>
      <c r="E587" s="13">
        <v>94.514456969243682</v>
      </c>
      <c r="F587" s="13">
        <v>110.21298146366063</v>
      </c>
      <c r="G587" s="1"/>
    </row>
    <row r="588" spans="1:7" x14ac:dyDescent="0.35">
      <c r="A588" s="1" t="s">
        <v>603</v>
      </c>
      <c r="B588" s="13">
        <v>99.312858571298648</v>
      </c>
      <c r="C588" s="13">
        <v>101.20687662834695</v>
      </c>
      <c r="D588" s="13">
        <v>98.538044580073972</v>
      </c>
      <c r="E588" s="13">
        <v>94.738289714126722</v>
      </c>
      <c r="F588" s="13">
        <v>109.86722715997333</v>
      </c>
      <c r="G588" s="1"/>
    </row>
    <row r="589" spans="1:7" x14ac:dyDescent="0.35">
      <c r="A589" s="1" t="s">
        <v>604</v>
      </c>
      <c r="B589" s="13">
        <v>99.277770559306262</v>
      </c>
      <c r="C589" s="13">
        <v>100.99156592585541</v>
      </c>
      <c r="D589" s="13">
        <v>98.693203338998856</v>
      </c>
      <c r="E589" s="13">
        <v>94.539126075536203</v>
      </c>
      <c r="F589" s="13">
        <v>109.87545090333569</v>
      </c>
      <c r="G589" s="1"/>
    </row>
    <row r="590" spans="1:7" x14ac:dyDescent="0.35">
      <c r="A590" s="1" t="s">
        <v>605</v>
      </c>
      <c r="B590" s="13">
        <v>99.232875590249691</v>
      </c>
      <c r="C590" s="13">
        <v>100.94222520814974</v>
      </c>
      <c r="D590" s="13">
        <v>98.71839647063041</v>
      </c>
      <c r="E590" s="13">
        <v>94.865817889297801</v>
      </c>
      <c r="F590" s="13">
        <v>109.64780170343725</v>
      </c>
      <c r="G590" s="1"/>
    </row>
    <row r="591" spans="1:7" x14ac:dyDescent="0.35">
      <c r="A591" s="1" t="s">
        <v>606</v>
      </c>
      <c r="B591" s="13">
        <v>99.155838799241138</v>
      </c>
      <c r="C591" s="13">
        <v>101.09131319761157</v>
      </c>
      <c r="D591" s="13">
        <v>98.796857089139223</v>
      </c>
      <c r="E591" s="13">
        <v>95.009255426339678</v>
      </c>
      <c r="F591" s="13">
        <v>108.88600934108194</v>
      </c>
      <c r="G591" s="1"/>
    </row>
    <row r="592" spans="1:7" x14ac:dyDescent="0.35">
      <c r="A592" s="1" t="s">
        <v>607</v>
      </c>
      <c r="B592" s="13">
        <v>99.192323988625404</v>
      </c>
      <c r="C592" s="13">
        <v>100.8333569993697</v>
      </c>
      <c r="D592" s="13">
        <v>98.771302030761021</v>
      </c>
      <c r="E592" s="13">
        <v>94.842006304106036</v>
      </c>
      <c r="F592" s="13">
        <v>109.26259513398813</v>
      </c>
      <c r="G592" s="1"/>
    </row>
    <row r="593" spans="1:7" x14ac:dyDescent="0.35">
      <c r="A593" s="1" t="s">
        <v>608</v>
      </c>
      <c r="B593" s="13">
        <v>99.202396089929138</v>
      </c>
      <c r="C593" s="13">
        <v>100.88184427136602</v>
      </c>
      <c r="D593" s="13">
        <v>98.430435702879407</v>
      </c>
      <c r="E593" s="13">
        <v>94.648004363384302</v>
      </c>
      <c r="F593" s="13">
        <v>109.27168918671624</v>
      </c>
      <c r="G593" s="1"/>
    </row>
    <row r="594" spans="1:7" x14ac:dyDescent="0.35">
      <c r="A594" s="1" t="s">
        <v>609</v>
      </c>
      <c r="B594" s="13">
        <v>99.106242761613487</v>
      </c>
      <c r="C594" s="13">
        <v>100.86199553736746</v>
      </c>
      <c r="D594" s="13">
        <v>98.686880771995206</v>
      </c>
      <c r="E594" s="13">
        <v>94.493279106242611</v>
      </c>
      <c r="F594" s="13">
        <v>108.84794003637737</v>
      </c>
      <c r="G594" s="1"/>
    </row>
    <row r="595" spans="1:7" x14ac:dyDescent="0.35">
      <c r="A595" s="1" t="s">
        <v>610</v>
      </c>
      <c r="B595" s="13">
        <v>99.37006343837048</v>
      </c>
      <c r="C595" s="13">
        <v>100.85871177399942</v>
      </c>
      <c r="D595" s="13">
        <v>98.770834923929797</v>
      </c>
      <c r="E595" s="13">
        <v>94.63362244364032</v>
      </c>
      <c r="F595" s="13">
        <v>108.4184074514652</v>
      </c>
      <c r="G595" s="1"/>
    </row>
    <row r="596" spans="1:7" x14ac:dyDescent="0.35">
      <c r="A596" s="1" t="s">
        <v>611</v>
      </c>
      <c r="B596" s="13">
        <v>99.350251255569006</v>
      </c>
      <c r="C596" s="13">
        <v>100.9594076489791</v>
      </c>
      <c r="D596" s="13">
        <v>98.800076045291107</v>
      </c>
      <c r="E596" s="13">
        <v>94.459677616210811</v>
      </c>
      <c r="F596" s="13">
        <v>107.97893897032991</v>
      </c>
      <c r="G596" s="1"/>
    </row>
    <row r="597" spans="1:7" x14ac:dyDescent="0.35">
      <c r="A597" s="1" t="s">
        <v>612</v>
      </c>
      <c r="B597" s="13">
        <v>99.216611758557718</v>
      </c>
      <c r="C597" s="13">
        <v>100.91032780621073</v>
      </c>
      <c r="D597" s="13">
        <v>99.102685622487243</v>
      </c>
      <c r="E597" s="13">
        <v>94.628508093625669</v>
      </c>
      <c r="F597" s="13">
        <v>107.9048274877003</v>
      </c>
      <c r="G597" s="1"/>
    </row>
    <row r="598" spans="1:7" x14ac:dyDescent="0.35">
      <c r="A598" s="1" t="s">
        <v>613</v>
      </c>
      <c r="B598" s="13">
        <v>99.198301815783481</v>
      </c>
      <c r="C598" s="13">
        <v>100.60824502704156</v>
      </c>
      <c r="D598" s="13">
        <v>99.219507447749294</v>
      </c>
      <c r="E598" s="13">
        <v>94.60224648440996</v>
      </c>
      <c r="F598" s="13">
        <v>108.04974310379738</v>
      </c>
      <c r="G598" s="1"/>
    </row>
    <row r="599" spans="1:7" x14ac:dyDescent="0.35">
      <c r="A599" s="1" t="s">
        <v>614</v>
      </c>
      <c r="B599" s="13">
        <v>99.334535863055677</v>
      </c>
      <c r="C599" s="13">
        <v>100.15290144412245</v>
      </c>
      <c r="D599" s="13">
        <v>99.108005957523119</v>
      </c>
      <c r="E599" s="13">
        <v>95.103315246821381</v>
      </c>
      <c r="F599" s="13">
        <v>107.81385729452728</v>
      </c>
      <c r="G599" s="1"/>
    </row>
    <row r="600" spans="1:7" x14ac:dyDescent="0.35">
      <c r="A600" s="1" t="s">
        <v>615</v>
      </c>
      <c r="B600" s="13">
        <v>99.298244567024824</v>
      </c>
      <c r="C600" s="13">
        <v>100.31627991169823</v>
      </c>
      <c r="D600" s="13">
        <v>99.24334583202689</v>
      </c>
      <c r="E600" s="13">
        <v>94.860593883562558</v>
      </c>
      <c r="F600" s="13">
        <v>108.19263004183028</v>
      </c>
      <c r="G600" s="1"/>
    </row>
    <row r="601" spans="1:7" x14ac:dyDescent="0.35">
      <c r="A601" s="1" t="s">
        <v>616</v>
      </c>
      <c r="B601" s="13">
        <v>99.429697527215865</v>
      </c>
      <c r="C601" s="13">
        <v>100.54371732888472</v>
      </c>
      <c r="D601" s="13">
        <v>99.484803020307709</v>
      </c>
      <c r="E601" s="13">
        <v>94.36968461173575</v>
      </c>
      <c r="F601" s="13">
        <v>108.51145726930385</v>
      </c>
      <c r="G601" s="1"/>
    </row>
    <row r="602" spans="1:7" x14ac:dyDescent="0.35">
      <c r="A602" s="1" t="s">
        <v>617</v>
      </c>
      <c r="B602" s="13">
        <v>99.627577097564114</v>
      </c>
      <c r="C602" s="13">
        <v>100.38571862580653</v>
      </c>
      <c r="D602" s="13">
        <v>99.768709866853428</v>
      </c>
      <c r="E602" s="13">
        <v>94.506853472424226</v>
      </c>
      <c r="F602" s="13">
        <v>108.67775686907694</v>
      </c>
      <c r="G602" s="1"/>
    </row>
    <row r="603" spans="1:7" x14ac:dyDescent="0.35">
      <c r="A603" s="1" t="s">
        <v>618</v>
      </c>
      <c r="B603" s="13">
        <v>99.396793129877125</v>
      </c>
      <c r="C603" s="13">
        <v>100.29912446402754</v>
      </c>
      <c r="D603" s="13">
        <v>99.545680441776398</v>
      </c>
      <c r="E603" s="13">
        <v>94.58959442408559</v>
      </c>
      <c r="F603" s="13">
        <v>109.51678870474841</v>
      </c>
      <c r="G603" s="1"/>
    </row>
    <row r="604" spans="1:7" x14ac:dyDescent="0.35">
      <c r="A604" s="1" t="s">
        <v>619</v>
      </c>
      <c r="B604" s="13">
        <v>99.443268432335003</v>
      </c>
      <c r="C604" s="13">
        <v>100.32212255457972</v>
      </c>
      <c r="D604" s="13">
        <v>99.699070841171931</v>
      </c>
      <c r="E604" s="13">
        <v>94.55970577304214</v>
      </c>
      <c r="F604" s="13">
        <v>109.15357215550658</v>
      </c>
      <c r="G604" s="1"/>
    </row>
    <row r="605" spans="1:7" x14ac:dyDescent="0.35">
      <c r="A605" s="1" t="s">
        <v>620</v>
      </c>
      <c r="B605" s="13">
        <v>99.587533277259922</v>
      </c>
      <c r="C605" s="13">
        <v>100.10911437928661</v>
      </c>
      <c r="D605" s="13">
        <v>99.684885291074806</v>
      </c>
      <c r="E605" s="13">
        <v>94.410994552688337</v>
      </c>
      <c r="F605" s="13">
        <v>108.88226581744784</v>
      </c>
      <c r="G605" s="1"/>
    </row>
    <row r="606" spans="1:7" x14ac:dyDescent="0.35">
      <c r="A606" s="1" t="s">
        <v>621</v>
      </c>
      <c r="B606" s="13">
        <v>99.363598681994404</v>
      </c>
      <c r="C606" s="13">
        <v>100.13207437713177</v>
      </c>
      <c r="D606" s="13">
        <v>99.770284388959439</v>
      </c>
      <c r="E606" s="13">
        <v>94.230799924727009</v>
      </c>
      <c r="F606" s="13">
        <v>108.63198727309819</v>
      </c>
      <c r="G606" s="1"/>
    </row>
    <row r="607" spans="1:7" x14ac:dyDescent="0.35">
      <c r="A607" s="1" t="s">
        <v>622</v>
      </c>
      <c r="B607" s="13">
        <v>99.319874793007315</v>
      </c>
      <c r="C607" s="13">
        <v>100.18659214177887</v>
      </c>
      <c r="D607" s="13">
        <v>99.477736760694341</v>
      </c>
      <c r="E607" s="13">
        <v>94.90340083265751</v>
      </c>
      <c r="F607" s="13">
        <v>108.09385742731548</v>
      </c>
      <c r="G607" s="1"/>
    </row>
    <row r="608" spans="1:7" x14ac:dyDescent="0.35">
      <c r="A608" s="1" t="s">
        <v>623</v>
      </c>
      <c r="B608" s="13">
        <v>99.253181380542998</v>
      </c>
      <c r="C608" s="13">
        <v>100.06894261630882</v>
      </c>
      <c r="D608" s="13">
        <v>99.378790331941573</v>
      </c>
      <c r="E608" s="13">
        <v>94.672048134713748</v>
      </c>
      <c r="F608" s="13">
        <v>108.11682331544465</v>
      </c>
      <c r="G608" s="1"/>
    </row>
    <row r="609" spans="1:7" x14ac:dyDescent="0.35">
      <c r="A609" s="1" t="s">
        <v>624</v>
      </c>
      <c r="B609" s="13">
        <v>98.962042680300826</v>
      </c>
      <c r="C609" s="13">
        <v>100.0968143643298</v>
      </c>
      <c r="D609" s="13">
        <v>99.708136159140736</v>
      </c>
      <c r="E609" s="13">
        <v>94.823144178127194</v>
      </c>
      <c r="F609" s="13">
        <v>107.79445898574954</v>
      </c>
      <c r="G609" s="1"/>
    </row>
    <row r="610" spans="1:7" x14ac:dyDescent="0.35">
      <c r="A610" s="1" t="s">
        <v>625</v>
      </c>
      <c r="B610" s="13">
        <v>98.802859948514197</v>
      </c>
      <c r="C610" s="13">
        <v>100.01827243419487</v>
      </c>
      <c r="D610" s="13">
        <v>99.858755861772067</v>
      </c>
      <c r="E610" s="13">
        <v>94.911140859650772</v>
      </c>
      <c r="F610" s="13">
        <v>107.78673588928471</v>
      </c>
      <c r="G610" s="1"/>
    </row>
    <row r="611" spans="1:7" x14ac:dyDescent="0.35">
      <c r="A611" s="1" t="s">
        <v>626</v>
      </c>
      <c r="B611" s="13">
        <v>98.816161445219691</v>
      </c>
      <c r="C611" s="13">
        <v>100.12817322148655</v>
      </c>
      <c r="D611" s="13">
        <v>99.38718695479271</v>
      </c>
      <c r="E611" s="13">
        <v>94.779609690794786</v>
      </c>
      <c r="F611" s="13">
        <v>107.77176464929963</v>
      </c>
      <c r="G611" s="1"/>
    </row>
    <row r="612" spans="1:7" x14ac:dyDescent="0.35">
      <c r="A612" s="1" t="s">
        <v>627</v>
      </c>
      <c r="B612" s="13">
        <v>98.818964264592367</v>
      </c>
      <c r="C612" s="13">
        <v>99.903146977765786</v>
      </c>
      <c r="D612" s="13">
        <v>99.694563373964996</v>
      </c>
      <c r="E612" s="13">
        <v>94.604111052509083</v>
      </c>
      <c r="F612" s="13">
        <v>107.3485450134167</v>
      </c>
      <c r="G612" s="1"/>
    </row>
    <row r="613" spans="1:7" x14ac:dyDescent="0.35">
      <c r="A613" s="1" t="s">
        <v>628</v>
      </c>
      <c r="B613" s="13">
        <v>98.854938929285737</v>
      </c>
      <c r="C613" s="13">
        <v>99.597984505555488</v>
      </c>
      <c r="D613" s="13">
        <v>100.0729015898322</v>
      </c>
      <c r="E613" s="13">
        <v>94.824855339942786</v>
      </c>
      <c r="F613" s="13">
        <v>107.35354761120649</v>
      </c>
      <c r="G613" s="1"/>
    </row>
    <row r="614" spans="1:7" x14ac:dyDescent="0.35">
      <c r="A614" s="1" t="s">
        <v>629</v>
      </c>
      <c r="B614" s="13">
        <v>98.620583444608343</v>
      </c>
      <c r="C614" s="13">
        <v>99.613041178492395</v>
      </c>
      <c r="D614" s="13">
        <v>99.664101651581518</v>
      </c>
      <c r="E614" s="13">
        <v>94.57251902334248</v>
      </c>
      <c r="F614" s="13">
        <v>106.93587543270439</v>
      </c>
      <c r="G614" s="1"/>
    </row>
    <row r="615" spans="1:7" x14ac:dyDescent="0.35">
      <c r="A615" s="1" t="s">
        <v>630</v>
      </c>
      <c r="B615" s="13">
        <v>98.242210487053498</v>
      </c>
      <c r="C615" s="13">
        <v>99.717492263294943</v>
      </c>
      <c r="D615" s="13">
        <v>99.786565231002371</v>
      </c>
      <c r="E615" s="13">
        <v>94.428134761324884</v>
      </c>
      <c r="F615" s="13">
        <v>106.9327316700162</v>
      </c>
      <c r="G615" s="1"/>
    </row>
    <row r="616" spans="1:7" x14ac:dyDescent="0.35">
      <c r="A616" s="1" t="s">
        <v>631</v>
      </c>
      <c r="B616" s="13">
        <v>98.209991383427635</v>
      </c>
      <c r="C616" s="13">
        <v>99.671095691070462</v>
      </c>
      <c r="D616" s="13">
        <v>99.647076179250035</v>
      </c>
      <c r="E616" s="13">
        <v>94.096341222451628</v>
      </c>
      <c r="F616" s="13">
        <v>107.06093284330589</v>
      </c>
      <c r="G616" s="1"/>
    </row>
    <row r="617" spans="1:7" x14ac:dyDescent="0.35">
      <c r="A617" s="1" t="s">
        <v>632</v>
      </c>
      <c r="B617" s="13">
        <v>98.21445246862811</v>
      </c>
      <c r="C617" s="13">
        <v>99.338202400289049</v>
      </c>
      <c r="D617" s="13">
        <v>99.526458590483102</v>
      </c>
      <c r="E617" s="13">
        <v>94.007744205526961</v>
      </c>
      <c r="F617" s="13">
        <v>107.2781050288943</v>
      </c>
      <c r="G617" s="1"/>
    </row>
    <row r="618" spans="1:7" x14ac:dyDescent="0.35">
      <c r="A618" s="1" t="s">
        <v>633</v>
      </c>
      <c r="B618" s="13">
        <v>98.114148067208873</v>
      </c>
      <c r="C618" s="13">
        <v>99.680600108464134</v>
      </c>
      <c r="D618" s="13">
        <v>99.652730227891297</v>
      </c>
      <c r="E618" s="13">
        <v>94.170120743006379</v>
      </c>
      <c r="F618" s="13">
        <v>107.47420130515857</v>
      </c>
      <c r="G618" s="1"/>
    </row>
    <row r="619" spans="1:7" x14ac:dyDescent="0.35">
      <c r="A619" s="1" t="s">
        <v>634</v>
      </c>
      <c r="B619" s="13">
        <v>98.061854888594553</v>
      </c>
      <c r="C619" s="13">
        <v>100.0844424522371</v>
      </c>
      <c r="D619" s="13">
        <v>99.969530265579792</v>
      </c>
      <c r="E619" s="13">
        <v>94.05714608308763</v>
      </c>
      <c r="F619" s="13">
        <v>106.82951696657769</v>
      </c>
      <c r="G619" s="1"/>
    </row>
    <row r="620" spans="1:7" x14ac:dyDescent="0.35">
      <c r="A620" s="1" t="s">
        <v>635</v>
      </c>
      <c r="B620" s="13">
        <v>98.158984022796758</v>
      </c>
      <c r="C620" s="13">
        <v>100.12208792659656</v>
      </c>
      <c r="D620" s="13">
        <v>100.05993644978766</v>
      </c>
      <c r="E620" s="13">
        <v>94.137996876983351</v>
      </c>
      <c r="F620" s="13">
        <v>106.91875344715851</v>
      </c>
      <c r="G620" s="1"/>
    </row>
    <row r="621" spans="1:7" x14ac:dyDescent="0.35">
      <c r="A621" s="1" t="s">
        <v>636</v>
      </c>
      <c r="B621" s="13">
        <v>98.190515021782275</v>
      </c>
      <c r="C621" s="13">
        <v>100.05216947394571</v>
      </c>
      <c r="D621" s="13">
        <v>99.610127273855099</v>
      </c>
      <c r="E621" s="13">
        <v>94.121031835783597</v>
      </c>
      <c r="F621" s="13">
        <v>106.33511694304298</v>
      </c>
      <c r="G621" s="1"/>
    </row>
    <row r="622" spans="1:7" x14ac:dyDescent="0.35">
      <c r="A622" s="1" t="s">
        <v>637</v>
      </c>
      <c r="B622" s="13">
        <v>98.390712647433617</v>
      </c>
      <c r="C622" s="13">
        <v>99.909786221514651</v>
      </c>
      <c r="D622" s="13">
        <v>99.763089848177998</v>
      </c>
      <c r="E622" s="13">
        <v>93.879753855352561</v>
      </c>
      <c r="F622" s="13">
        <v>106.37572975486786</v>
      </c>
      <c r="G622" s="1"/>
    </row>
    <row r="623" spans="1:7" x14ac:dyDescent="0.35">
      <c r="A623" s="1" t="s">
        <v>638</v>
      </c>
      <c r="B623" s="13">
        <v>98.29675079874751</v>
      </c>
      <c r="C623" s="13">
        <v>100.07054237394853</v>
      </c>
      <c r="D623" s="13">
        <v>99.966549629663888</v>
      </c>
      <c r="E623" s="13">
        <v>93.894719736286476</v>
      </c>
      <c r="F623" s="13">
        <v>106.38316840335825</v>
      </c>
      <c r="G623" s="1"/>
    </row>
    <row r="624" spans="1:7" x14ac:dyDescent="0.35">
      <c r="A624" s="1" t="s">
        <v>639</v>
      </c>
      <c r="B624" s="13">
        <v>98.269095362611978</v>
      </c>
      <c r="C624" s="13">
        <v>100.06464208192475</v>
      </c>
      <c r="D624" s="13">
        <v>99.545421343779424</v>
      </c>
      <c r="E624" s="13">
        <v>93.648438251758478</v>
      </c>
      <c r="F624" s="13">
        <v>106.20758008408744</v>
      </c>
      <c r="G624" s="1"/>
    </row>
    <row r="625" spans="1:7" x14ac:dyDescent="0.35">
      <c r="A625" s="1" t="s">
        <v>640</v>
      </c>
      <c r="B625" s="13">
        <v>98.468773082077945</v>
      </c>
      <c r="C625" s="13">
        <v>99.948894214162891</v>
      </c>
      <c r="D625" s="13">
        <v>99.52990042599609</v>
      </c>
      <c r="E625" s="13">
        <v>93.447238918255636</v>
      </c>
      <c r="F625" s="13">
        <v>106.01699955325088</v>
      </c>
      <c r="G625" s="1"/>
    </row>
    <row r="626" spans="1:7" x14ac:dyDescent="0.35">
      <c r="A626" s="1" t="s">
        <v>641</v>
      </c>
      <c r="B626" s="13">
        <v>98.45643034604214</v>
      </c>
      <c r="C626" s="13">
        <v>100.04404060145569</v>
      </c>
      <c r="D626" s="13">
        <v>99.620079004612606</v>
      </c>
      <c r="E626" s="13">
        <v>93.209152251408653</v>
      </c>
      <c r="F626" s="13">
        <v>106.45310726059292</v>
      </c>
      <c r="G626" s="1"/>
    </row>
    <row r="627" spans="1:7" x14ac:dyDescent="0.35">
      <c r="A627" s="1" t="s">
        <v>642</v>
      </c>
      <c r="B627" s="13">
        <v>98.257677980490556</v>
      </c>
      <c r="C627" s="13">
        <v>100.07608811766252</v>
      </c>
      <c r="D627" s="13">
        <v>99.42637828746291</v>
      </c>
      <c r="E627" s="13">
        <v>93.141123731119464</v>
      </c>
      <c r="F627" s="13">
        <v>107.13870266518077</v>
      </c>
      <c r="G627" s="1"/>
    </row>
    <row r="628" spans="1:7" x14ac:dyDescent="0.35">
      <c r="A628" s="1" t="s">
        <v>643</v>
      </c>
      <c r="B628" s="13">
        <v>98.314732019934283</v>
      </c>
      <c r="C628" s="13">
        <v>99.804329138496669</v>
      </c>
      <c r="D628" s="13">
        <v>98.977364345809036</v>
      </c>
      <c r="E628" s="13">
        <v>92.970657565541629</v>
      </c>
      <c r="F628" s="13">
        <v>106.99218063791187</v>
      </c>
      <c r="G628" s="1"/>
    </row>
    <row r="629" spans="1:7" x14ac:dyDescent="0.35">
      <c r="A629" s="1" t="s">
        <v>644</v>
      </c>
      <c r="B629" s="13">
        <v>98.333182233984829</v>
      </c>
      <c r="C629" s="13">
        <v>99.974739265909562</v>
      </c>
      <c r="D629" s="13">
        <v>99.187336749168466</v>
      </c>
      <c r="E629" s="13">
        <v>93.679623804889985</v>
      </c>
      <c r="F629" s="13">
        <v>107.02118405617829</v>
      </c>
      <c r="G629" s="1"/>
    </row>
    <row r="630" spans="1:7" x14ac:dyDescent="0.35">
      <c r="A630" s="1" t="s">
        <v>645</v>
      </c>
      <c r="B630" s="13">
        <v>98.190951586924825</v>
      </c>
      <c r="C630" s="13">
        <v>99.844197600927984</v>
      </c>
      <c r="D630" s="13">
        <v>99.086169519325978</v>
      </c>
      <c r="E630" s="13">
        <v>93.498002873613203</v>
      </c>
      <c r="F630" s="13">
        <v>107.00012586277612</v>
      </c>
      <c r="G630" s="1"/>
    </row>
    <row r="631" spans="1:7" x14ac:dyDescent="0.35">
      <c r="A631" s="1" t="s">
        <v>646</v>
      </c>
      <c r="B631" s="13">
        <v>98.402065559330651</v>
      </c>
      <c r="C631" s="13">
        <v>100.01450745514316</v>
      </c>
      <c r="D631" s="13">
        <v>99.035931552536766</v>
      </c>
      <c r="E631" s="13">
        <v>93.153342747446416</v>
      </c>
      <c r="F631" s="13">
        <v>106.83208308295103</v>
      </c>
      <c r="G631" s="1"/>
    </row>
    <row r="632" spans="1:7" x14ac:dyDescent="0.35">
      <c r="A632" s="1" t="s">
        <v>647</v>
      </c>
      <c r="B632" s="13">
        <v>98.355762447144201</v>
      </c>
      <c r="C632" s="13">
        <v>100.14316278852185</v>
      </c>
      <c r="D632" s="13">
        <v>99.041235946243305</v>
      </c>
      <c r="E632" s="13">
        <v>93.062438106232662</v>
      </c>
      <c r="F632" s="13">
        <v>107.19952189789815</v>
      </c>
      <c r="G632" s="1"/>
    </row>
    <row r="633" spans="1:7" x14ac:dyDescent="0.35">
      <c r="A633" s="1" t="s">
        <v>648</v>
      </c>
      <c r="B633" s="13">
        <v>98.353768310012484</v>
      </c>
      <c r="C633" s="13">
        <v>99.833236079337397</v>
      </c>
      <c r="D633" s="13">
        <v>99.095604196755559</v>
      </c>
      <c r="E633" s="13">
        <v>92.742605982930385</v>
      </c>
      <c r="F633" s="13">
        <v>106.87196298671675</v>
      </c>
      <c r="G633" s="1"/>
    </row>
    <row r="634" spans="1:7" x14ac:dyDescent="0.35">
      <c r="A634" s="1" t="s">
        <v>649</v>
      </c>
      <c r="B634" s="13">
        <v>98.279581807485357</v>
      </c>
      <c r="C634" s="13">
        <v>99.881853314858617</v>
      </c>
      <c r="D634" s="13">
        <v>99.264605526204633</v>
      </c>
      <c r="E634" s="13">
        <v>92.993646058319342</v>
      </c>
      <c r="F634" s="13">
        <v>107.1427910341061</v>
      </c>
      <c r="G634" s="1"/>
    </row>
    <row r="635" spans="1:7" x14ac:dyDescent="0.35">
      <c r="A635" s="1" t="s">
        <v>650</v>
      </c>
      <c r="B635" s="13">
        <v>98.448258334579904</v>
      </c>
      <c r="C635" s="13">
        <v>99.77266266904816</v>
      </c>
      <c r="D635" s="13">
        <v>99.60951239988276</v>
      </c>
      <c r="E635" s="13">
        <v>93.386368825109344</v>
      </c>
      <c r="F635" s="13">
        <v>107.33807073737057</v>
      </c>
      <c r="G635" s="1"/>
    </row>
    <row r="636" spans="1:7" x14ac:dyDescent="0.35">
      <c r="A636" s="1" t="s">
        <v>651</v>
      </c>
      <c r="B636" s="13">
        <v>98.64367959747743</v>
      </c>
      <c r="C636" s="13">
        <v>99.889055298586811</v>
      </c>
      <c r="D636" s="13">
        <v>99.726662608845601</v>
      </c>
      <c r="E636" s="13">
        <v>93.176677448272912</v>
      </c>
      <c r="F636" s="13">
        <v>107.31737538363501</v>
      </c>
      <c r="G636" s="1"/>
    </row>
    <row r="637" spans="1:7" x14ac:dyDescent="0.35">
      <c r="A637" s="1" t="s">
        <v>652</v>
      </c>
      <c r="B637" s="13">
        <v>98.575352160955816</v>
      </c>
      <c r="C637" s="13">
        <v>99.66856049435809</v>
      </c>
      <c r="D637" s="13">
        <v>99.58884095515667</v>
      </c>
      <c r="E637" s="13">
        <v>93.011691788661992</v>
      </c>
      <c r="F637" s="13">
        <v>106.68194999906456</v>
      </c>
      <c r="G637" s="1"/>
    </row>
    <row r="638" spans="1:7" x14ac:dyDescent="0.35">
      <c r="A638" s="1" t="s">
        <v>653</v>
      </c>
      <c r="B638" s="13">
        <v>98.503547456296147</v>
      </c>
      <c r="C638" s="13">
        <v>99.783863550029153</v>
      </c>
      <c r="D638" s="13">
        <v>99.867169275879888</v>
      </c>
      <c r="E638" s="13">
        <v>93.656463478572775</v>
      </c>
      <c r="F638" s="13">
        <v>106.82244018834997</v>
      </c>
      <c r="G638" s="1"/>
    </row>
    <row r="639" spans="1:7" x14ac:dyDescent="0.35">
      <c r="A639" s="1" t="s">
        <v>654</v>
      </c>
      <c r="B639" s="13">
        <v>98.562277116402541</v>
      </c>
      <c r="C639" s="13">
        <v>99.679886208951046</v>
      </c>
      <c r="D639" s="13">
        <v>99.31945347792373</v>
      </c>
      <c r="E639" s="13">
        <v>93.731088070146711</v>
      </c>
      <c r="F639" s="13">
        <v>106.16048672730695</v>
      </c>
      <c r="G639" s="1"/>
    </row>
    <row r="640" spans="1:7" x14ac:dyDescent="0.35">
      <c r="A640" s="1" t="s">
        <v>655</v>
      </c>
      <c r="B640" s="13">
        <v>98.436914434911614</v>
      </c>
      <c r="C640" s="13">
        <v>100.01233060899335</v>
      </c>
      <c r="D640" s="13">
        <v>99.202046896183333</v>
      </c>
      <c r="E640" s="13">
        <v>94.137461635841305</v>
      </c>
      <c r="F640" s="13">
        <v>105.9088490085926</v>
      </c>
      <c r="G640" s="1"/>
    </row>
    <row r="641" spans="1:7" x14ac:dyDescent="0.35">
      <c r="A641" s="1" t="s">
        <v>656</v>
      </c>
      <c r="B641" s="13">
        <v>98.440461491957677</v>
      </c>
      <c r="C641" s="13">
        <v>100.04063506620513</v>
      </c>
      <c r="D641" s="13">
        <v>99.164815594997876</v>
      </c>
      <c r="E641" s="13">
        <v>94.055800682397134</v>
      </c>
      <c r="F641" s="13">
        <v>105.90052971621081</v>
      </c>
      <c r="G641" s="1"/>
    </row>
    <row r="642" spans="1:7" x14ac:dyDescent="0.35">
      <c r="A642" s="1" t="s">
        <v>657</v>
      </c>
      <c r="B642" s="13">
        <v>98.437487730200758</v>
      </c>
      <c r="C642" s="13">
        <v>99.901879192242347</v>
      </c>
      <c r="D642" s="13">
        <v>99.151279372592199</v>
      </c>
      <c r="E642" s="13">
        <v>94.072677413583889</v>
      </c>
      <c r="F642" s="13">
        <v>105.7872740821129</v>
      </c>
      <c r="G642" s="1"/>
    </row>
    <row r="643" spans="1:7" x14ac:dyDescent="0.35">
      <c r="A643" s="1" t="s">
        <v>658</v>
      </c>
      <c r="B643" s="13">
        <v>98.267606826202339</v>
      </c>
      <c r="C643" s="13">
        <v>99.907345672323402</v>
      </c>
      <c r="D643" s="13">
        <v>99.241380567043549</v>
      </c>
      <c r="E643" s="13">
        <v>94.235007013557905</v>
      </c>
      <c r="F643" s="13">
        <v>105.46015365054028</v>
      </c>
      <c r="G643" s="1"/>
    </row>
    <row r="644" spans="1:7" x14ac:dyDescent="0.35">
      <c r="A644" s="1" t="s">
        <v>659</v>
      </c>
      <c r="B644" s="13">
        <v>98.096053966834077</v>
      </c>
      <c r="C644" s="13">
        <v>99.703172146349445</v>
      </c>
      <c r="D644" s="13">
        <v>99.205156356507459</v>
      </c>
      <c r="E644" s="13">
        <v>93.80054914237671</v>
      </c>
      <c r="F644" s="13">
        <v>105.33499500713457</v>
      </c>
      <c r="G644" s="1"/>
    </row>
    <row r="645" spans="1:7" x14ac:dyDescent="0.35">
      <c r="A645" s="1" t="s">
        <v>660</v>
      </c>
      <c r="B645" s="13">
        <v>97.81608739675049</v>
      </c>
      <c r="C645" s="13">
        <v>99.582952818927225</v>
      </c>
      <c r="D645" s="13">
        <v>99.143158635079914</v>
      </c>
      <c r="E645" s="13">
        <v>93.742480626823578</v>
      </c>
      <c r="F645" s="13">
        <v>105.36175097983552</v>
      </c>
      <c r="G645" s="1"/>
    </row>
    <row r="646" spans="1:7" x14ac:dyDescent="0.35">
      <c r="A646" s="1" t="s">
        <v>661</v>
      </c>
      <c r="B646" s="13">
        <v>97.743370368578653</v>
      </c>
      <c r="C646" s="13">
        <v>99.778773584415575</v>
      </c>
      <c r="D646" s="13">
        <v>98.649166930546897</v>
      </c>
      <c r="E646" s="13">
        <v>93.584218044300812</v>
      </c>
      <c r="F646" s="13">
        <v>105.60934162126891</v>
      </c>
      <c r="G646" s="1"/>
    </row>
    <row r="647" spans="1:7" x14ac:dyDescent="0.35">
      <c r="A647" s="1" t="s">
        <v>662</v>
      </c>
      <c r="B647" s="13">
        <v>97.763576131666895</v>
      </c>
      <c r="C647" s="13">
        <v>99.580171197278545</v>
      </c>
      <c r="D647" s="13">
        <v>98.591371190892346</v>
      </c>
      <c r="E647" s="13">
        <v>94.055176391884871</v>
      </c>
      <c r="F647" s="13">
        <v>106.02478810505396</v>
      </c>
      <c r="G647" s="1"/>
    </row>
    <row r="648" spans="1:7" x14ac:dyDescent="0.35">
      <c r="A648" s="1" t="s">
        <v>663</v>
      </c>
      <c r="B648" s="13">
        <v>97.77566363735103</v>
      </c>
      <c r="C648" s="13">
        <v>99.658931597753465</v>
      </c>
      <c r="D648" s="13">
        <v>98.345514814888347</v>
      </c>
      <c r="E648" s="13">
        <v>93.9783319245944</v>
      </c>
      <c r="F648" s="13">
        <v>105.87714574788998</v>
      </c>
      <c r="G648" s="1"/>
    </row>
    <row r="649" spans="1:7" x14ac:dyDescent="0.35">
      <c r="A649" s="1" t="s">
        <v>664</v>
      </c>
      <c r="B649" s="13">
        <v>97.80331641344543</v>
      </c>
      <c r="C649" s="13">
        <v>99.388489867446026</v>
      </c>
      <c r="D649" s="13">
        <v>97.868058048149422</v>
      </c>
      <c r="E649" s="13">
        <v>93.533494450447989</v>
      </c>
      <c r="F649" s="13">
        <v>106.05227237997096</v>
      </c>
      <c r="G649" s="1"/>
    </row>
    <row r="650" spans="1:7" x14ac:dyDescent="0.35">
      <c r="A650" s="1" t="s">
        <v>665</v>
      </c>
      <c r="B650" s="13">
        <v>97.975121414325756</v>
      </c>
      <c r="C650" s="13">
        <v>99.483010090964669</v>
      </c>
      <c r="D650" s="13">
        <v>97.727797849164318</v>
      </c>
      <c r="E650" s="13">
        <v>93.468085592112502</v>
      </c>
      <c r="F650" s="13">
        <v>105.98833942789155</v>
      </c>
      <c r="G650" s="1"/>
    </row>
    <row r="651" spans="1:7" x14ac:dyDescent="0.35">
      <c r="A651" s="1" t="s">
        <v>666</v>
      </c>
      <c r="B651" s="13">
        <v>98.163370350435358</v>
      </c>
      <c r="C651" s="13">
        <v>99.568066035781001</v>
      </c>
      <c r="D651" s="13">
        <v>97.573054108872782</v>
      </c>
      <c r="E651" s="13">
        <v>93.667054340807439</v>
      </c>
      <c r="F651" s="13">
        <v>106.42472577665215</v>
      </c>
      <c r="G651" s="1"/>
    </row>
    <row r="652" spans="1:7" x14ac:dyDescent="0.35">
      <c r="A652" s="1" t="s">
        <v>667</v>
      </c>
      <c r="B652" s="13">
        <v>97.953855631660716</v>
      </c>
      <c r="C652" s="13">
        <v>99.643832218999933</v>
      </c>
      <c r="D652" s="13">
        <v>97.885653287402732</v>
      </c>
      <c r="E652" s="13">
        <v>94.040307492788912</v>
      </c>
      <c r="F652" s="13">
        <v>107.27399416984899</v>
      </c>
      <c r="G652" s="1"/>
    </row>
    <row r="653" spans="1:7" x14ac:dyDescent="0.35">
      <c r="A653" s="1" t="s">
        <v>668</v>
      </c>
      <c r="B653" s="13">
        <v>97.781608846795947</v>
      </c>
      <c r="C653" s="13">
        <v>99.694428090127019</v>
      </c>
      <c r="D653" s="13">
        <v>98.150194804747258</v>
      </c>
      <c r="E653" s="13">
        <v>93.961393934327333</v>
      </c>
      <c r="F653" s="13">
        <v>107.43147437754818</v>
      </c>
      <c r="G653" s="1"/>
    </row>
    <row r="654" spans="1:7" x14ac:dyDescent="0.35">
      <c r="A654" s="1" t="s">
        <v>669</v>
      </c>
      <c r="B654" s="13">
        <v>97.693072086202179</v>
      </c>
      <c r="C654" s="13">
        <v>99.980169045502365</v>
      </c>
      <c r="D654" s="13">
        <v>98.221917478268722</v>
      </c>
      <c r="E654" s="13">
        <v>93.762414662971494</v>
      </c>
      <c r="F654" s="13">
        <v>107.66558442550527</v>
      </c>
      <c r="G654" s="1"/>
    </row>
    <row r="655" spans="1:7" x14ac:dyDescent="0.35">
      <c r="A655" s="1" t="s">
        <v>670</v>
      </c>
      <c r="B655" s="13">
        <v>97.680189790848758</v>
      </c>
      <c r="C655" s="13">
        <v>99.841429350188079</v>
      </c>
      <c r="D655" s="13">
        <v>98.580944782375752</v>
      </c>
      <c r="E655" s="13">
        <v>93.978165353011391</v>
      </c>
      <c r="F655" s="13">
        <v>107.79889097761715</v>
      </c>
      <c r="G655" s="1"/>
    </row>
    <row r="656" spans="1:7" x14ac:dyDescent="0.35">
      <c r="A656" s="1" t="s">
        <v>671</v>
      </c>
      <c r="B656" s="13">
        <v>97.689681061311973</v>
      </c>
      <c r="C656" s="13">
        <v>100.01784689561923</v>
      </c>
      <c r="D656" s="13">
        <v>98.422651475424132</v>
      </c>
      <c r="E656" s="13">
        <v>93.736487137799855</v>
      </c>
      <c r="F656" s="13">
        <v>107.85103837591349</v>
      </c>
      <c r="G656" s="1"/>
    </row>
    <row r="657" spans="1:7" x14ac:dyDescent="0.35">
      <c r="A657" s="1" t="s">
        <v>672</v>
      </c>
      <c r="B657" s="13">
        <v>97.728284712167039</v>
      </c>
      <c r="C657" s="13">
        <v>99.884599193039648</v>
      </c>
      <c r="D657" s="13">
        <v>98.670963200315299</v>
      </c>
      <c r="E657" s="13">
        <v>93.738720303326986</v>
      </c>
      <c r="F657" s="13">
        <v>107.4714741869911</v>
      </c>
      <c r="G657" s="1"/>
    </row>
    <row r="658" spans="1:7" x14ac:dyDescent="0.35">
      <c r="A658" s="1" t="s">
        <v>673</v>
      </c>
      <c r="B658" s="13">
        <v>97.629434887960983</v>
      </c>
      <c r="C658" s="13">
        <v>99.796475079211106</v>
      </c>
      <c r="D658" s="13">
        <v>98.421939001581435</v>
      </c>
      <c r="E658" s="13">
        <v>93.921864350395452</v>
      </c>
      <c r="F658" s="13">
        <v>107.95950997885305</v>
      </c>
      <c r="G658" s="1"/>
    </row>
    <row r="659" spans="1:7" x14ac:dyDescent="0.35">
      <c r="A659" s="1" t="s">
        <v>674</v>
      </c>
      <c r="B659" s="13">
        <v>97.759838639079518</v>
      </c>
      <c r="C659" s="13">
        <v>99.894022228835013</v>
      </c>
      <c r="D659" s="13">
        <v>98.438221329617818</v>
      </c>
      <c r="E659" s="13">
        <v>93.962889904208538</v>
      </c>
      <c r="F659" s="13">
        <v>107.93233666736108</v>
      </c>
      <c r="G659" s="1"/>
    </row>
    <row r="660" spans="1:7" x14ac:dyDescent="0.35">
      <c r="A660" s="1" t="s">
        <v>675</v>
      </c>
      <c r="B660" s="13">
        <v>97.991430324649272</v>
      </c>
      <c r="C660" s="13">
        <v>99.739716232459983</v>
      </c>
      <c r="D660" s="13">
        <v>98.368202989760121</v>
      </c>
      <c r="E660" s="13">
        <v>94.226570815849485</v>
      </c>
      <c r="F660" s="13">
        <v>108.15255880864072</v>
      </c>
      <c r="G660" s="1"/>
    </row>
    <row r="661" spans="1:7" x14ac:dyDescent="0.35">
      <c r="A661" s="1" t="s">
        <v>676</v>
      </c>
      <c r="B661" s="13">
        <v>97.979257541842088</v>
      </c>
      <c r="C661" s="13">
        <v>99.537159827522217</v>
      </c>
      <c r="D661" s="13">
        <v>98.310619085648369</v>
      </c>
      <c r="E661" s="13">
        <v>94.375602821255853</v>
      </c>
      <c r="F661" s="13">
        <v>108.08893834664808</v>
      </c>
      <c r="G661" s="1"/>
    </row>
    <row r="662" spans="1:7" x14ac:dyDescent="0.35">
      <c r="A662" s="1" t="s">
        <v>677</v>
      </c>
      <c r="B662" s="13">
        <v>97.892605181676672</v>
      </c>
      <c r="C662" s="13">
        <v>99.635958123780256</v>
      </c>
      <c r="D662" s="13">
        <v>98.063211973110995</v>
      </c>
      <c r="E662" s="13">
        <v>94.173763442850756</v>
      </c>
      <c r="F662" s="13">
        <v>107.78922505877304</v>
      </c>
      <c r="G662" s="1"/>
    </row>
    <row r="663" spans="1:7" x14ac:dyDescent="0.35">
      <c r="A663" s="1" t="s">
        <v>678</v>
      </c>
      <c r="B663" s="13">
        <v>97.914885717635599</v>
      </c>
      <c r="C663" s="13">
        <v>99.809966091412306</v>
      </c>
      <c r="D663" s="13">
        <v>97.564581913093107</v>
      </c>
      <c r="E663" s="13">
        <v>94.194929980170983</v>
      </c>
      <c r="F663" s="13">
        <v>107.31691849083343</v>
      </c>
      <c r="G663" s="1"/>
    </row>
    <row r="664" spans="1:7" x14ac:dyDescent="0.35">
      <c r="A664" s="1" t="s">
        <v>679</v>
      </c>
      <c r="B664" s="13">
        <v>97.967356154725991</v>
      </c>
      <c r="C664" s="13">
        <v>99.956349893871746</v>
      </c>
      <c r="D664" s="13">
        <v>97.24348587552393</v>
      </c>
      <c r="E664" s="13">
        <v>93.679830580096848</v>
      </c>
      <c r="F664" s="13">
        <v>107.36312846208523</v>
      </c>
      <c r="G664" s="1"/>
    </row>
    <row r="665" spans="1:7" x14ac:dyDescent="0.35">
      <c r="A665" s="1" t="s">
        <v>680</v>
      </c>
      <c r="B665" s="13">
        <v>97.820714435527961</v>
      </c>
      <c r="C665" s="13">
        <v>99.846953992923275</v>
      </c>
      <c r="D665" s="13">
        <v>97.180992972976668</v>
      </c>
      <c r="E665" s="13">
        <v>94.059957011047629</v>
      </c>
      <c r="F665" s="13">
        <v>107.57545770427124</v>
      </c>
      <c r="G665" s="1"/>
    </row>
    <row r="666" spans="1:7" x14ac:dyDescent="0.35">
      <c r="A666" s="1" t="s">
        <v>681</v>
      </c>
      <c r="B666" s="13">
        <v>97.667475287247939</v>
      </c>
      <c r="C666" s="13">
        <v>100.20776301236729</v>
      </c>
      <c r="D666" s="13">
        <v>96.795636898954783</v>
      </c>
      <c r="E666" s="13">
        <v>94.183474995997372</v>
      </c>
      <c r="F666" s="13">
        <v>107.09567033325295</v>
      </c>
      <c r="G666" s="1"/>
    </row>
    <row r="667" spans="1:7" x14ac:dyDescent="0.35">
      <c r="A667" s="1" t="s">
        <v>682</v>
      </c>
      <c r="B667" s="13">
        <v>97.612711580848199</v>
      </c>
      <c r="C667" s="13">
        <v>100.21875424845786</v>
      </c>
      <c r="D667" s="13">
        <v>96.748464477609673</v>
      </c>
      <c r="E667" s="13">
        <v>94.033945676120837</v>
      </c>
      <c r="F667" s="13">
        <v>106.85541305516135</v>
      </c>
      <c r="G667" s="1"/>
    </row>
    <row r="668" spans="1:7" x14ac:dyDescent="0.35">
      <c r="A668" s="1" t="s">
        <v>683</v>
      </c>
      <c r="B668" s="13">
        <v>97.641760345462117</v>
      </c>
      <c r="C668" s="13">
        <v>100.26350767454241</v>
      </c>
      <c r="D668" s="13">
        <v>97.009801413334614</v>
      </c>
      <c r="E668" s="13">
        <v>93.664030671180981</v>
      </c>
      <c r="F668" s="13">
        <v>106.76584704963609</v>
      </c>
      <c r="G668" s="1"/>
    </row>
    <row r="669" spans="1:7" x14ac:dyDescent="0.35">
      <c r="A669" s="1" t="s">
        <v>684</v>
      </c>
      <c r="B669" s="13">
        <v>97.897880481454408</v>
      </c>
      <c r="C669" s="13">
        <v>100.26061371498544</v>
      </c>
      <c r="D669" s="13">
        <v>97.140469932330546</v>
      </c>
      <c r="E669" s="13">
        <v>93.599409116816901</v>
      </c>
      <c r="F669" s="13">
        <v>106.44738572531809</v>
      </c>
      <c r="G669" s="1"/>
    </row>
    <row r="670" spans="1:7" x14ac:dyDescent="0.35">
      <c r="A670" s="1" t="s">
        <v>685</v>
      </c>
      <c r="B670" s="13">
        <v>97.956728391385397</v>
      </c>
      <c r="C670" s="13">
        <v>100.366174563085</v>
      </c>
      <c r="D670" s="13">
        <v>96.967735734873699</v>
      </c>
      <c r="E670" s="13">
        <v>93.302829072759508</v>
      </c>
      <c r="F670" s="13">
        <v>105.87768526402409</v>
      </c>
      <c r="G670" s="1"/>
    </row>
    <row r="671" spans="1:7" x14ac:dyDescent="0.35">
      <c r="A671" s="1" t="s">
        <v>686</v>
      </c>
      <c r="B671" s="13">
        <v>97.990345049848486</v>
      </c>
      <c r="C671" s="13">
        <v>100.39830156886381</v>
      </c>
      <c r="D671" s="13">
        <v>97.164189299760181</v>
      </c>
      <c r="E671" s="13">
        <v>93.866994264592734</v>
      </c>
      <c r="F671" s="13">
        <v>105.82531038861258</v>
      </c>
      <c r="G671" s="1"/>
    </row>
    <row r="672" spans="1:7" x14ac:dyDescent="0.35">
      <c r="A672" s="1" t="s">
        <v>687</v>
      </c>
      <c r="B672" s="13">
        <v>97.973194313521489</v>
      </c>
      <c r="C672" s="13">
        <v>100.5261854212483</v>
      </c>
      <c r="D672" s="13">
        <v>97.167527229088179</v>
      </c>
      <c r="E672" s="13">
        <v>93.88891045305877</v>
      </c>
      <c r="F672" s="13">
        <v>106.1957760640864</v>
      </c>
      <c r="G672" s="1"/>
    </row>
    <row r="673" spans="1:7" x14ac:dyDescent="0.35">
      <c r="A673" s="1" t="s">
        <v>688</v>
      </c>
      <c r="B673" s="13">
        <v>97.911212400960608</v>
      </c>
      <c r="C673" s="13">
        <v>100.50509432664926</v>
      </c>
      <c r="D673" s="13">
        <v>97.215868183631599</v>
      </c>
      <c r="E673" s="13">
        <v>94.063816090453898</v>
      </c>
      <c r="F673" s="13">
        <v>105.76197818394007</v>
      </c>
      <c r="G673" s="1"/>
    </row>
    <row r="674" spans="1:7" x14ac:dyDescent="0.35">
      <c r="A674" s="1" t="s">
        <v>689</v>
      </c>
      <c r="B674" s="13">
        <v>97.962725251359458</v>
      </c>
      <c r="C674" s="13">
        <v>100.43713423778718</v>
      </c>
      <c r="D674" s="13">
        <v>97.298595723633838</v>
      </c>
      <c r="E674" s="13">
        <v>93.935968291622117</v>
      </c>
      <c r="F674" s="13">
        <v>105.51556888447982</v>
      </c>
      <c r="G674" s="1"/>
    </row>
    <row r="675" spans="1:7" x14ac:dyDescent="0.35">
      <c r="A675" s="1" t="s">
        <v>690</v>
      </c>
      <c r="B675" s="13">
        <v>97.923395625822081</v>
      </c>
      <c r="C675" s="13">
        <v>100.50785577271958</v>
      </c>
      <c r="D675" s="13">
        <v>97.463166076228774</v>
      </c>
      <c r="E675" s="13">
        <v>94.182479795430396</v>
      </c>
      <c r="F675" s="13">
        <v>105.36594368289821</v>
      </c>
      <c r="G675" s="1"/>
    </row>
    <row r="676" spans="1:7" x14ac:dyDescent="0.35">
      <c r="A676" s="1" t="s">
        <v>691</v>
      </c>
      <c r="B676" s="13">
        <v>97.957550854676697</v>
      </c>
      <c r="C676" s="13">
        <v>100.51913335702434</v>
      </c>
      <c r="D676" s="13">
        <v>97.364222851886097</v>
      </c>
      <c r="E676" s="13">
        <v>94.463460592491543</v>
      </c>
      <c r="F676" s="13">
        <v>105.96179363744206</v>
      </c>
      <c r="G676" s="1"/>
    </row>
    <row r="677" spans="1:7" x14ac:dyDescent="0.35">
      <c r="A677" s="1" t="s">
        <v>692</v>
      </c>
      <c r="B677" s="13">
        <v>98.080783928766508</v>
      </c>
      <c r="C677" s="13">
        <v>100.37562585909851</v>
      </c>
      <c r="D677" s="13">
        <v>97.432142497666703</v>
      </c>
      <c r="E677" s="13">
        <v>94.150695525010363</v>
      </c>
      <c r="F677" s="13">
        <v>106.22433663084688</v>
      </c>
      <c r="G677" s="1"/>
    </row>
    <row r="678" spans="1:7" x14ac:dyDescent="0.35">
      <c r="A678" s="1" t="s">
        <v>693</v>
      </c>
      <c r="B678" s="13">
        <v>98.215452174087105</v>
      </c>
      <c r="C678" s="13">
        <v>100.46218471109998</v>
      </c>
      <c r="D678" s="13">
        <v>97.566727140125835</v>
      </c>
      <c r="E678" s="13">
        <v>94.401518458558016</v>
      </c>
      <c r="F678" s="13">
        <v>105.98485734059309</v>
      </c>
      <c r="G678" s="1"/>
    </row>
    <row r="679" spans="1:7" x14ac:dyDescent="0.35">
      <c r="A679" s="1" t="s">
        <v>694</v>
      </c>
      <c r="B679" s="13">
        <v>98.354455264848767</v>
      </c>
      <c r="C679" s="13">
        <v>100.31824163695566</v>
      </c>
      <c r="D679" s="13">
        <v>97.553163646189134</v>
      </c>
      <c r="E679" s="13">
        <v>94.974808460181137</v>
      </c>
      <c r="F679" s="13">
        <v>105.32354442554683</v>
      </c>
      <c r="G679" s="1"/>
    </row>
    <row r="680" spans="1:7" x14ac:dyDescent="0.35">
      <c r="A680" s="1" t="s">
        <v>695</v>
      </c>
      <c r="B680" s="13">
        <v>98.449687150748716</v>
      </c>
      <c r="C680" s="13">
        <v>100.35500768764344</v>
      </c>
      <c r="D680" s="13">
        <v>97.623830495782983</v>
      </c>
      <c r="E680" s="13">
        <v>94.791294906779456</v>
      </c>
      <c r="F680" s="13">
        <v>105.43274399975951</v>
      </c>
      <c r="G680" s="1"/>
    </row>
    <row r="681" spans="1:7" x14ac:dyDescent="0.35">
      <c r="A681" s="1" t="s">
        <v>696</v>
      </c>
      <c r="B681" s="13">
        <v>98.424113536809045</v>
      </c>
      <c r="C681" s="13">
        <v>100.28638379655675</v>
      </c>
      <c r="D681" s="13">
        <v>97.745482805385635</v>
      </c>
      <c r="E681" s="13">
        <v>94.595898399525723</v>
      </c>
      <c r="F681" s="13">
        <v>105.74624255930273</v>
      </c>
      <c r="G681" s="1"/>
    </row>
    <row r="682" spans="1:7" x14ac:dyDescent="0.35">
      <c r="A682" s="1" t="s">
        <v>697</v>
      </c>
      <c r="B682" s="13">
        <v>98.556613265836873</v>
      </c>
      <c r="C682" s="13">
        <v>100.23155411886873</v>
      </c>
      <c r="D682" s="13">
        <v>97.761676129029468</v>
      </c>
      <c r="E682" s="13">
        <v>94.414029152469595</v>
      </c>
      <c r="F682" s="13">
        <v>105.2346721542573</v>
      </c>
      <c r="G682" s="1"/>
    </row>
    <row r="683" spans="1:7" x14ac:dyDescent="0.35">
      <c r="A683" s="1" t="s">
        <v>698</v>
      </c>
      <c r="B683" s="13">
        <v>98.6700896356556</v>
      </c>
      <c r="C683" s="13">
        <v>100.36355385354899</v>
      </c>
      <c r="D683" s="13">
        <v>97.717606940284824</v>
      </c>
      <c r="E683" s="13">
        <v>93.867003340549218</v>
      </c>
      <c r="F683" s="13">
        <v>105.61357772232888</v>
      </c>
      <c r="G683" s="1"/>
    </row>
    <row r="684" spans="1:7" x14ac:dyDescent="0.35">
      <c r="A684" s="1" t="s">
        <v>699</v>
      </c>
      <c r="B684" s="13">
        <v>98.476345055369478</v>
      </c>
      <c r="C684" s="13">
        <v>100.29158272880969</v>
      </c>
      <c r="D684" s="13">
        <v>98.020219911480439</v>
      </c>
      <c r="E684" s="13">
        <v>94.384433255507261</v>
      </c>
      <c r="F684" s="13">
        <v>105.48555934789586</v>
      </c>
      <c r="G684" s="1"/>
    </row>
    <row r="685" spans="1:7" x14ac:dyDescent="0.35">
      <c r="A685" s="1" t="s">
        <v>700</v>
      </c>
      <c r="B685" s="13">
        <v>98.403070710180273</v>
      </c>
      <c r="C685" s="13">
        <v>100.30870235106373</v>
      </c>
      <c r="D685" s="13">
        <v>98.40248999739481</v>
      </c>
      <c r="E685" s="13">
        <v>94.558749332013932</v>
      </c>
      <c r="F685" s="13">
        <v>105.50999732556214</v>
      </c>
      <c r="G685" s="1"/>
    </row>
    <row r="686" spans="1:7" x14ac:dyDescent="0.35">
      <c r="A686" s="1" t="s">
        <v>701</v>
      </c>
      <c r="B686" s="13">
        <v>98.47782195152277</v>
      </c>
      <c r="C686" s="13">
        <v>100.22369745661881</v>
      </c>
      <c r="D686" s="13">
        <v>98.278593524165728</v>
      </c>
      <c r="E686" s="13">
        <v>94.506062817136652</v>
      </c>
      <c r="F686" s="13">
        <v>105.4180073724138</v>
      </c>
      <c r="G686" s="1"/>
    </row>
    <row r="687" spans="1:7" x14ac:dyDescent="0.35">
      <c r="A687" s="1" t="s">
        <v>702</v>
      </c>
      <c r="B687" s="13">
        <v>98.506411901062478</v>
      </c>
      <c r="C687" s="13">
        <v>100.43455571390299</v>
      </c>
      <c r="D687" s="13">
        <v>98.521096041511825</v>
      </c>
      <c r="E687" s="13">
        <v>94.601416688666077</v>
      </c>
      <c r="F687" s="13">
        <v>105.6673120726436</v>
      </c>
      <c r="G687" s="1"/>
    </row>
    <row r="688" spans="1:7" x14ac:dyDescent="0.35">
      <c r="A688" s="1" t="s">
        <v>703</v>
      </c>
      <c r="B688" s="13">
        <v>98.518370410832091</v>
      </c>
      <c r="C688" s="13">
        <v>100.18188173035225</v>
      </c>
      <c r="D688" s="13">
        <v>98.553835064331679</v>
      </c>
      <c r="E688" s="13">
        <v>94.421948760422183</v>
      </c>
      <c r="F688" s="13">
        <v>105.4180571737171</v>
      </c>
      <c r="G688" s="1"/>
    </row>
    <row r="689" spans="1:7" x14ac:dyDescent="0.35">
      <c r="A689" s="1" t="s">
        <v>704</v>
      </c>
      <c r="B689" s="13">
        <v>98.560018874696951</v>
      </c>
      <c r="C689" s="13">
        <v>100.13895589195808</v>
      </c>
      <c r="D689" s="13">
        <v>98.716068422816349</v>
      </c>
      <c r="E689" s="13">
        <v>94.384375792075886</v>
      </c>
      <c r="F689" s="13">
        <v>105.4331468300269</v>
      </c>
      <c r="G689" s="1"/>
    </row>
    <row r="690" spans="1:7" x14ac:dyDescent="0.35">
      <c r="A690" s="1" t="s">
        <v>705</v>
      </c>
      <c r="B690" s="13">
        <v>98.533698849534943</v>
      </c>
      <c r="C690" s="13">
        <v>99.853175487244954</v>
      </c>
      <c r="D690" s="13">
        <v>99.102023417285864</v>
      </c>
      <c r="E690" s="13">
        <v>94.797863803712886</v>
      </c>
      <c r="F690" s="13">
        <v>104.99517401961465</v>
      </c>
      <c r="G690" s="1"/>
    </row>
    <row r="691" spans="1:7" x14ac:dyDescent="0.35">
      <c r="A691" s="1" t="s">
        <v>706</v>
      </c>
      <c r="B691" s="13">
        <v>98.521166977909189</v>
      </c>
      <c r="C691" s="13">
        <v>99.8067952008562</v>
      </c>
      <c r="D691" s="13">
        <v>98.922911236681884</v>
      </c>
      <c r="E691" s="13">
        <v>94.838298642629937</v>
      </c>
      <c r="F691" s="13">
        <v>104.56251624678794</v>
      </c>
      <c r="G691" s="1"/>
    </row>
    <row r="692" spans="1:7" x14ac:dyDescent="0.35">
      <c r="A692" s="1" t="s">
        <v>707</v>
      </c>
      <c r="B692" s="13">
        <v>98.576404155736242</v>
      </c>
      <c r="C692" s="13">
        <v>99.537264647044395</v>
      </c>
      <c r="D692" s="13">
        <v>99.008708406436085</v>
      </c>
      <c r="E692" s="13">
        <v>95.010559478405128</v>
      </c>
      <c r="F692" s="13">
        <v>104.76083160166515</v>
      </c>
      <c r="G692" s="1"/>
    </row>
    <row r="693" spans="1:7" x14ac:dyDescent="0.35">
      <c r="A693" s="1" t="s">
        <v>708</v>
      </c>
      <c r="B693" s="13">
        <v>98.595912455874924</v>
      </c>
      <c r="C693" s="13">
        <v>99.582013941815092</v>
      </c>
      <c r="D693" s="13">
        <v>99.117086849780137</v>
      </c>
      <c r="E693" s="13">
        <v>94.454056613969286</v>
      </c>
      <c r="F693" s="13">
        <v>104.227770368403</v>
      </c>
      <c r="G693" s="1"/>
    </row>
    <row r="694" spans="1:7" x14ac:dyDescent="0.35">
      <c r="A694" s="1" t="s">
        <v>709</v>
      </c>
      <c r="B694" s="13">
        <v>98.562294282603247</v>
      </c>
      <c r="C694" s="13">
        <v>99.531477262283033</v>
      </c>
      <c r="D694" s="13">
        <v>99.231291467387251</v>
      </c>
      <c r="E694" s="13">
        <v>94.58984323663654</v>
      </c>
      <c r="F694" s="13">
        <v>104.0617552756037</v>
      </c>
      <c r="G694" s="1"/>
    </row>
    <row r="695" spans="1:7" x14ac:dyDescent="0.35">
      <c r="A695" s="1" t="s">
        <v>710</v>
      </c>
      <c r="B695" s="13">
        <v>98.546625716450606</v>
      </c>
      <c r="C695" s="13">
        <v>99.456939076806535</v>
      </c>
      <c r="D695" s="13">
        <v>99.456902701762516</v>
      </c>
      <c r="E695" s="13">
        <v>94.524432642847842</v>
      </c>
      <c r="F695" s="13">
        <v>104.25741555178909</v>
      </c>
      <c r="G695" s="1"/>
    </row>
    <row r="696" spans="1:7" x14ac:dyDescent="0.35">
      <c r="A696" s="1" t="s">
        <v>711</v>
      </c>
      <c r="B696" s="13">
        <v>98.572619466515334</v>
      </c>
      <c r="C696" s="13">
        <v>99.33053863655779</v>
      </c>
      <c r="D696" s="13">
        <v>99.128961881034044</v>
      </c>
      <c r="E696" s="13">
        <v>94.750934789984697</v>
      </c>
      <c r="F696" s="13">
        <v>104.36676559424764</v>
      </c>
      <c r="G696" s="1"/>
    </row>
    <row r="697" spans="1:7" x14ac:dyDescent="0.35">
      <c r="A697" s="1" t="s">
        <v>712</v>
      </c>
      <c r="B697" s="13">
        <v>98.702089236730998</v>
      </c>
      <c r="C697" s="13">
        <v>99.265915037849794</v>
      </c>
      <c r="D697" s="13">
        <v>99.219816587500119</v>
      </c>
      <c r="E697" s="13">
        <v>94.536070991981916</v>
      </c>
      <c r="F697" s="13">
        <v>105.0848071825142</v>
      </c>
      <c r="G697" s="1"/>
    </row>
    <row r="698" spans="1:7" x14ac:dyDescent="0.35">
      <c r="A698" s="1" t="s">
        <v>713</v>
      </c>
      <c r="B698" s="13">
        <v>98.755641240787625</v>
      </c>
      <c r="C698" s="13">
        <v>99.363506193820399</v>
      </c>
      <c r="D698" s="13">
        <v>99.56931320644334</v>
      </c>
      <c r="E698" s="13">
        <v>94.575913366604652</v>
      </c>
      <c r="F698" s="13">
        <v>104.51533052116595</v>
      </c>
      <c r="G698" s="1"/>
    </row>
    <row r="699" spans="1:7" x14ac:dyDescent="0.35">
      <c r="A699" s="1" t="s">
        <v>714</v>
      </c>
      <c r="B699" s="13">
        <v>98.843412189264583</v>
      </c>
      <c r="C699" s="13">
        <v>99.187487959240201</v>
      </c>
      <c r="D699" s="13">
        <v>99.757094106555328</v>
      </c>
      <c r="E699" s="13">
        <v>94.964950139539866</v>
      </c>
      <c r="F699" s="13">
        <v>104.32648957142956</v>
      </c>
      <c r="G699" s="1"/>
    </row>
    <row r="700" spans="1:7" x14ac:dyDescent="0.35">
      <c r="A700" s="1" t="s">
        <v>715</v>
      </c>
      <c r="B700" s="13">
        <v>98.804576214936091</v>
      </c>
      <c r="C700" s="13">
        <v>99.561059386887109</v>
      </c>
      <c r="D700" s="13">
        <v>99.845301998299988</v>
      </c>
      <c r="E700" s="13">
        <v>94.503523775943464</v>
      </c>
      <c r="F700" s="13">
        <v>103.97313957812494</v>
      </c>
      <c r="G700" s="1"/>
    </row>
    <row r="701" spans="1:7" x14ac:dyDescent="0.35">
      <c r="A701" s="1" t="s">
        <v>716</v>
      </c>
      <c r="B701" s="13">
        <v>98.746647155953454</v>
      </c>
      <c r="C701" s="13">
        <v>99.773156038278742</v>
      </c>
      <c r="D701" s="13">
        <v>99.563163103442449</v>
      </c>
      <c r="E701" s="13">
        <v>94.460335263234924</v>
      </c>
      <c r="F701" s="13">
        <v>104.68740142031679</v>
      </c>
      <c r="G701" s="1"/>
    </row>
    <row r="702" spans="1:7" x14ac:dyDescent="0.35">
      <c r="A702" s="1" t="s">
        <v>717</v>
      </c>
      <c r="B702" s="13">
        <v>98.771000985432678</v>
      </c>
      <c r="C702" s="13">
        <v>99.996121502062934</v>
      </c>
      <c r="D702" s="13">
        <v>99.321998535956112</v>
      </c>
      <c r="E702" s="13">
        <v>94.530947537253923</v>
      </c>
      <c r="F702" s="13">
        <v>105.18411795931269</v>
      </c>
      <c r="G702" s="1"/>
    </row>
    <row r="703" spans="1:7" x14ac:dyDescent="0.35">
      <c r="A703" s="1" t="s">
        <v>718</v>
      </c>
      <c r="B703" s="13">
        <v>98.524671484062225</v>
      </c>
      <c r="C703" s="13">
        <v>100.07676059106709</v>
      </c>
      <c r="D703" s="13">
        <v>99.278828431153457</v>
      </c>
      <c r="E703" s="13">
        <v>94.410441816138913</v>
      </c>
      <c r="F703" s="13">
        <v>105.29218396078008</v>
      </c>
      <c r="G703" s="1"/>
    </row>
    <row r="704" spans="1:7" x14ac:dyDescent="0.35">
      <c r="A704" s="1" t="s">
        <v>719</v>
      </c>
      <c r="B704" s="13">
        <v>98.497842391727005</v>
      </c>
      <c r="C704" s="13">
        <v>100.08200263796255</v>
      </c>
      <c r="D704" s="13">
        <v>99.21912802459174</v>
      </c>
      <c r="E704" s="13">
        <v>94.517142191304643</v>
      </c>
      <c r="F704" s="13">
        <v>106.2382458258368</v>
      </c>
      <c r="G704" s="1"/>
    </row>
    <row r="705" spans="1:7" x14ac:dyDescent="0.35">
      <c r="A705" s="1" t="s">
        <v>720</v>
      </c>
      <c r="B705" s="13">
        <v>98.346050641937808</v>
      </c>
      <c r="C705" s="13">
        <v>99.824648741617054</v>
      </c>
      <c r="D705" s="13">
        <v>99.761465969243702</v>
      </c>
      <c r="E705" s="13">
        <v>94.45971225973534</v>
      </c>
      <c r="F705" s="13">
        <v>106.3708402087826</v>
      </c>
      <c r="G705" s="1"/>
    </row>
    <row r="706" spans="1:7" x14ac:dyDescent="0.35">
      <c r="A706" s="1" t="s">
        <v>721</v>
      </c>
      <c r="B706" s="13">
        <v>98.351432402176258</v>
      </c>
      <c r="C706" s="13">
        <v>99.791173603182756</v>
      </c>
      <c r="D706" s="13">
        <v>99.683586207132763</v>
      </c>
      <c r="E706" s="13">
        <v>94.700338381243341</v>
      </c>
      <c r="F706" s="13">
        <v>105.8405138954429</v>
      </c>
      <c r="G706" s="1"/>
    </row>
    <row r="707" spans="1:7" x14ac:dyDescent="0.35">
      <c r="A707" s="1" t="s">
        <v>722</v>
      </c>
      <c r="B707" s="13">
        <v>98.0070149195071</v>
      </c>
      <c r="C707" s="13">
        <v>99.824568467496505</v>
      </c>
      <c r="D707" s="13">
        <v>99.701438662584863</v>
      </c>
      <c r="E707" s="13">
        <v>94.852612471869861</v>
      </c>
      <c r="F707" s="13">
        <v>105.83820142267032</v>
      </c>
      <c r="G707" s="1"/>
    </row>
    <row r="708" spans="1:7" x14ac:dyDescent="0.35">
      <c r="A708" s="1" t="s">
        <v>723</v>
      </c>
      <c r="B708" s="13">
        <v>98.131181137681281</v>
      </c>
      <c r="C708" s="13">
        <v>99.978452462994298</v>
      </c>
      <c r="D708" s="13">
        <v>99.754514944572833</v>
      </c>
      <c r="E708" s="13">
        <v>94.790581138390266</v>
      </c>
      <c r="F708" s="13">
        <v>106.39167783596149</v>
      </c>
      <c r="G708" s="1"/>
    </row>
    <row r="709" spans="1:7" x14ac:dyDescent="0.35">
      <c r="A709" s="1" t="s">
        <v>724</v>
      </c>
      <c r="B709" s="13">
        <v>98.031061611843015</v>
      </c>
      <c r="C709" s="13">
        <v>99.935271928129936</v>
      </c>
      <c r="D709" s="13">
        <v>99.592014991443222</v>
      </c>
      <c r="E709" s="13">
        <v>94.824543387632431</v>
      </c>
      <c r="F709" s="13">
        <v>105.9724585381455</v>
      </c>
      <c r="G709" s="1"/>
    </row>
    <row r="710" spans="1:7" x14ac:dyDescent="0.35">
      <c r="A710" s="1" t="s">
        <v>725</v>
      </c>
      <c r="B710" s="13">
        <v>98.001616292030292</v>
      </c>
      <c r="C710" s="13">
        <v>100.08962000130421</v>
      </c>
      <c r="D710" s="13">
        <v>99.344732937566874</v>
      </c>
      <c r="E710" s="13">
        <v>94.881636902063875</v>
      </c>
      <c r="F710" s="13">
        <v>105.8154016039658</v>
      </c>
      <c r="G710" s="1"/>
    </row>
    <row r="711" spans="1:7" x14ac:dyDescent="0.35">
      <c r="A711" s="1" t="s">
        <v>726</v>
      </c>
      <c r="B711" s="13">
        <v>97.780630981096252</v>
      </c>
      <c r="C711" s="13">
        <v>99.845972123987877</v>
      </c>
      <c r="D711" s="13">
        <v>99.528923713187893</v>
      </c>
      <c r="E711" s="13">
        <v>95.277711904460148</v>
      </c>
      <c r="F711" s="13">
        <v>105.87415538536668</v>
      </c>
      <c r="G711" s="1"/>
    </row>
    <row r="712" spans="1:7" x14ac:dyDescent="0.35">
      <c r="A712" s="1" t="s">
        <v>727</v>
      </c>
      <c r="B712" s="13">
        <v>97.723230666630656</v>
      </c>
      <c r="C712" s="13">
        <v>99.870346946554193</v>
      </c>
      <c r="D712" s="13">
        <v>99.984331655134724</v>
      </c>
      <c r="E712" s="13">
        <v>95.699195102408879</v>
      </c>
      <c r="F712" s="13">
        <v>105.81251477183274</v>
      </c>
      <c r="G712" s="1"/>
    </row>
    <row r="713" spans="1:7" x14ac:dyDescent="0.35">
      <c r="A713" s="1" t="s">
        <v>728</v>
      </c>
      <c r="B713" s="13">
        <v>97.932289403493002</v>
      </c>
      <c r="C713" s="13">
        <v>99.719795542826915</v>
      </c>
      <c r="D713" s="13">
        <v>100.04552578116727</v>
      </c>
      <c r="E713" s="13">
        <v>96.045186380087856</v>
      </c>
      <c r="F713" s="13">
        <v>106.68508381298561</v>
      </c>
      <c r="G713" s="1"/>
    </row>
    <row r="714" spans="1:7" x14ac:dyDescent="0.35">
      <c r="A714" s="1" t="s">
        <v>729</v>
      </c>
      <c r="B714" s="13">
        <v>98.138519218147152</v>
      </c>
      <c r="C714" s="13">
        <v>99.62000458025075</v>
      </c>
      <c r="D714" s="13">
        <v>100.33562501317073</v>
      </c>
      <c r="E714" s="13">
        <v>95.764267467193037</v>
      </c>
      <c r="F714" s="13">
        <v>106.14789361630507</v>
      </c>
      <c r="G714" s="1"/>
    </row>
    <row r="715" spans="1:7" x14ac:dyDescent="0.35">
      <c r="A715" s="1" t="s">
        <v>730</v>
      </c>
      <c r="B715" s="13">
        <v>98.305459867550667</v>
      </c>
      <c r="C715" s="13">
        <v>99.622471804191832</v>
      </c>
      <c r="D715" s="13">
        <v>100.09404183832096</v>
      </c>
      <c r="E715" s="13">
        <v>96.051802714952942</v>
      </c>
      <c r="F715" s="13">
        <v>106.08709912795464</v>
      </c>
      <c r="G715" s="1"/>
    </row>
    <row r="716" spans="1:7" x14ac:dyDescent="0.35">
      <c r="A716" s="1" t="s">
        <v>731</v>
      </c>
      <c r="B716" s="13">
        <v>98.331809560878881</v>
      </c>
      <c r="C716" s="13">
        <v>99.650476927873285</v>
      </c>
      <c r="D716" s="13">
        <v>100.03913538574116</v>
      </c>
      <c r="E716" s="13">
        <v>96.03005069740243</v>
      </c>
      <c r="F716" s="13">
        <v>105.95184332769772</v>
      </c>
      <c r="G716" s="1"/>
    </row>
    <row r="717" spans="1:7" x14ac:dyDescent="0.35">
      <c r="A717" s="1" t="s">
        <v>732</v>
      </c>
      <c r="B717" s="13">
        <v>98.228163656171063</v>
      </c>
      <c r="C717" s="13">
        <v>99.584992707188704</v>
      </c>
      <c r="D717" s="13">
        <v>99.860947261819248</v>
      </c>
      <c r="E717" s="13">
        <v>96.17029371262467</v>
      </c>
      <c r="F717" s="13">
        <v>105.91342726687191</v>
      </c>
      <c r="G717" s="1"/>
    </row>
    <row r="718" spans="1:7" x14ac:dyDescent="0.35">
      <c r="A718" s="1" t="s">
        <v>733</v>
      </c>
      <c r="B718" s="13">
        <v>98.163727718979629</v>
      </c>
      <c r="C718" s="13">
        <v>99.745311525805832</v>
      </c>
      <c r="D718" s="13">
        <v>99.621104267816548</v>
      </c>
      <c r="E718" s="13">
        <v>95.941077114031955</v>
      </c>
      <c r="F718" s="13">
        <v>106.00992571181497</v>
      </c>
      <c r="G718" s="1"/>
    </row>
    <row r="719" spans="1:7" x14ac:dyDescent="0.35">
      <c r="A719" s="1" t="s">
        <v>734</v>
      </c>
      <c r="B719" s="13">
        <v>98.255109985501434</v>
      </c>
      <c r="C719" s="13">
        <v>99.857708213692035</v>
      </c>
      <c r="D719" s="13">
        <v>99.740532623559773</v>
      </c>
      <c r="E719" s="13">
        <v>95.955157106084201</v>
      </c>
      <c r="F719" s="13">
        <v>105.75817749327383</v>
      </c>
      <c r="G719" s="1"/>
    </row>
    <row r="720" spans="1:7" x14ac:dyDescent="0.35">
      <c r="A720" s="1" t="s">
        <v>735</v>
      </c>
      <c r="B720" s="13">
        <v>98.362806023121138</v>
      </c>
      <c r="C720" s="13">
        <v>99.604896836613662</v>
      </c>
      <c r="D720" s="13">
        <v>99.264996807789473</v>
      </c>
      <c r="E720" s="13">
        <v>96.389686942300543</v>
      </c>
      <c r="F720" s="13">
        <v>105.66792266960408</v>
      </c>
      <c r="G720" s="1"/>
    </row>
    <row r="721" spans="1:7" x14ac:dyDescent="0.35">
      <c r="A721" s="1" t="s">
        <v>736</v>
      </c>
      <c r="B721" s="13">
        <v>98.285776167500259</v>
      </c>
      <c r="C721" s="13">
        <v>99.50528431147805</v>
      </c>
      <c r="D721" s="13">
        <v>99.134433979150302</v>
      </c>
      <c r="E721" s="13">
        <v>96.354290189086569</v>
      </c>
      <c r="F721" s="13">
        <v>105.50050354965794</v>
      </c>
      <c r="G721" s="1"/>
    </row>
    <row r="722" spans="1:7" x14ac:dyDescent="0.35">
      <c r="A722" s="1" t="s">
        <v>737</v>
      </c>
      <c r="B722" s="13">
        <v>98.338702489881172</v>
      </c>
      <c r="C722" s="13">
        <v>99.441243368436218</v>
      </c>
      <c r="D722" s="13">
        <v>98.949649130427844</v>
      </c>
      <c r="E722" s="13">
        <v>96.218731971891771</v>
      </c>
      <c r="F722" s="13">
        <v>105.87997093755543</v>
      </c>
      <c r="G722" s="1"/>
    </row>
    <row r="723" spans="1:7" x14ac:dyDescent="0.35">
      <c r="A723" s="1" t="s">
        <v>738</v>
      </c>
      <c r="B723" s="13">
        <v>98.386596552056702</v>
      </c>
      <c r="C723" s="13">
        <v>99.389060581413617</v>
      </c>
      <c r="D723" s="13">
        <v>99.165970843262883</v>
      </c>
      <c r="E723" s="13">
        <v>95.963957675668141</v>
      </c>
      <c r="F723" s="13">
        <v>105.63469833494938</v>
      </c>
      <c r="G723" s="1"/>
    </row>
    <row r="724" spans="1:7" x14ac:dyDescent="0.35">
      <c r="A724" s="1" t="s">
        <v>739</v>
      </c>
      <c r="B724" s="13">
        <v>98.440067748793794</v>
      </c>
      <c r="C724" s="13">
        <v>99.332118837117989</v>
      </c>
      <c r="D724" s="13">
        <v>99.161844440695532</v>
      </c>
      <c r="E724" s="13">
        <v>95.883177534538845</v>
      </c>
      <c r="F724" s="13">
        <v>105.7278870569842</v>
      </c>
      <c r="G724" s="1"/>
    </row>
    <row r="725" spans="1:7" x14ac:dyDescent="0.35">
      <c r="A725" s="1" t="s">
        <v>740</v>
      </c>
      <c r="B725" s="13">
        <v>98.540194044712891</v>
      </c>
      <c r="C725" s="13">
        <v>99.092234689851452</v>
      </c>
      <c r="D725" s="13">
        <v>98.800129270001634</v>
      </c>
      <c r="E725" s="13">
        <v>96.391073366954046</v>
      </c>
      <c r="F725" s="13">
        <v>105.18489785299056</v>
      </c>
      <c r="G725" s="1"/>
    </row>
    <row r="726" spans="1:7" x14ac:dyDescent="0.35">
      <c r="A726" s="1" t="s">
        <v>741</v>
      </c>
      <c r="B726" s="13">
        <v>98.531141624367194</v>
      </c>
      <c r="C726" s="13">
        <v>99.038048579845423</v>
      </c>
      <c r="D726" s="13">
        <v>98.971827631497035</v>
      </c>
      <c r="E726" s="13">
        <v>95.942246679102141</v>
      </c>
      <c r="F726" s="13">
        <v>104.8858584147393</v>
      </c>
      <c r="G726" s="1"/>
    </row>
    <row r="727" spans="1:7" x14ac:dyDescent="0.35">
      <c r="A727" s="1" t="s">
        <v>742</v>
      </c>
      <c r="B727" s="13">
        <v>98.564868935951196</v>
      </c>
      <c r="C727" s="13">
        <v>99.015631518477079</v>
      </c>
      <c r="D727" s="13">
        <v>99.012249099356353</v>
      </c>
      <c r="E727" s="13">
        <v>95.888939116963229</v>
      </c>
      <c r="F727" s="13">
        <v>104.53136489650872</v>
      </c>
      <c r="G727" s="1"/>
    </row>
    <row r="728" spans="1:7" x14ac:dyDescent="0.35">
      <c r="A728" s="1" t="s">
        <v>743</v>
      </c>
      <c r="B728" s="13">
        <v>98.552809535052504</v>
      </c>
      <c r="C728" s="13">
        <v>99.201005296026167</v>
      </c>
      <c r="D728" s="13">
        <v>98.698727010176214</v>
      </c>
      <c r="E728" s="13">
        <v>96.436168015206249</v>
      </c>
      <c r="F728" s="13">
        <v>105.72154747926677</v>
      </c>
      <c r="G728" s="1"/>
    </row>
    <row r="729" spans="1:7" x14ac:dyDescent="0.35">
      <c r="A729" s="1" t="s">
        <v>744</v>
      </c>
      <c r="B729" s="13">
        <v>98.531970983156086</v>
      </c>
      <c r="C729" s="13">
        <v>99.452181911522857</v>
      </c>
      <c r="D729" s="13">
        <v>99.160680926602382</v>
      </c>
      <c r="E729" s="13">
        <v>96.486185464172095</v>
      </c>
      <c r="F729" s="13">
        <v>105.57108177076502</v>
      </c>
      <c r="G729" s="1"/>
    </row>
    <row r="730" spans="1:7" x14ac:dyDescent="0.35">
      <c r="A730" s="1" t="s">
        <v>745</v>
      </c>
      <c r="B730" s="13">
        <v>98.785589046434154</v>
      </c>
      <c r="C730" s="13">
        <v>99.314110010058386</v>
      </c>
      <c r="D730" s="13">
        <v>98.941355550827424</v>
      </c>
      <c r="E730" s="13">
        <v>96.893961035176702</v>
      </c>
      <c r="F730" s="13">
        <v>105.11632847055975</v>
      </c>
      <c r="G730" s="1"/>
    </row>
    <row r="731" spans="1:7" x14ac:dyDescent="0.35">
      <c r="A731" s="1" t="s">
        <v>746</v>
      </c>
      <c r="B731" s="13">
        <v>98.904382698854818</v>
      </c>
      <c r="C731" s="13">
        <v>98.757351729552937</v>
      </c>
      <c r="D731" s="13">
        <v>99.093466564929798</v>
      </c>
      <c r="E731" s="13">
        <v>96.891650010870691</v>
      </c>
      <c r="F731" s="13">
        <v>104.8447192694826</v>
      </c>
      <c r="G731" s="1"/>
    </row>
    <row r="732" spans="1:7" x14ac:dyDescent="0.35">
      <c r="A732" s="1" t="s">
        <v>747</v>
      </c>
      <c r="B732" s="13">
        <v>98.911714168138857</v>
      </c>
      <c r="C732" s="13">
        <v>98.79051112131944</v>
      </c>
      <c r="D732" s="13">
        <v>99.395023823850721</v>
      </c>
      <c r="E732" s="13">
        <v>96.978856549808981</v>
      </c>
      <c r="F732" s="13">
        <v>104.53020818077815</v>
      </c>
      <c r="G732" s="1"/>
    </row>
    <row r="733" spans="1:7" x14ac:dyDescent="0.35">
      <c r="A733" s="1" t="s">
        <v>748</v>
      </c>
      <c r="B733" s="13">
        <v>98.938662429343921</v>
      </c>
      <c r="C733" s="13">
        <v>98.743004012767074</v>
      </c>
      <c r="D733" s="13">
        <v>99.371308835057647</v>
      </c>
      <c r="E733" s="13">
        <v>97.132106228827155</v>
      </c>
      <c r="F733" s="13">
        <v>104.85544691500682</v>
      </c>
      <c r="G733" s="1"/>
    </row>
    <row r="734" spans="1:7" x14ac:dyDescent="0.35">
      <c r="A734" s="1" t="s">
        <v>749</v>
      </c>
      <c r="B734" s="13">
        <v>98.93757923052388</v>
      </c>
      <c r="C734" s="13">
        <v>99.141314642072672</v>
      </c>
      <c r="D734" s="13">
        <v>99.515526960413197</v>
      </c>
      <c r="E734" s="13">
        <v>97.363754766520117</v>
      </c>
      <c r="F734" s="13">
        <v>104.52735397901881</v>
      </c>
      <c r="G734" s="1"/>
    </row>
    <row r="735" spans="1:7" x14ac:dyDescent="0.35">
      <c r="A735" s="1" t="s">
        <v>750</v>
      </c>
      <c r="B735" s="13">
        <v>99.144560770909706</v>
      </c>
      <c r="C735" s="13">
        <v>99.261555258250937</v>
      </c>
      <c r="D735" s="13">
        <v>99.228649788115305</v>
      </c>
      <c r="E735" s="13">
        <v>97.53493681138481</v>
      </c>
      <c r="F735" s="13">
        <v>104.86248086368194</v>
      </c>
      <c r="G735" s="1"/>
    </row>
    <row r="736" spans="1:7" x14ac:dyDescent="0.35">
      <c r="A736" s="1" t="s">
        <v>751</v>
      </c>
      <c r="B736" s="13">
        <v>99.078875227395585</v>
      </c>
      <c r="C736" s="13">
        <v>99.167925130271556</v>
      </c>
      <c r="D736" s="13">
        <v>99.315445715121399</v>
      </c>
      <c r="E736" s="13">
        <v>97.779343560942266</v>
      </c>
      <c r="F736" s="13">
        <v>105.36435120575563</v>
      </c>
      <c r="G736" s="1"/>
    </row>
    <row r="737" spans="1:7" x14ac:dyDescent="0.35">
      <c r="A737" s="1" t="s">
        <v>752</v>
      </c>
      <c r="B737" s="13">
        <v>98.872845272981891</v>
      </c>
      <c r="C737" s="13">
        <v>99.306115068574485</v>
      </c>
      <c r="D737" s="13">
        <v>99.330502007213909</v>
      </c>
      <c r="E737" s="13">
        <v>97.650309432521695</v>
      </c>
      <c r="F737" s="13">
        <v>104.88284886275741</v>
      </c>
      <c r="G737" s="1"/>
    </row>
    <row r="738" spans="1:7" x14ac:dyDescent="0.35">
      <c r="A738" s="1" t="s">
        <v>753</v>
      </c>
      <c r="B738" s="13">
        <v>99.002627057474342</v>
      </c>
      <c r="C738" s="13">
        <v>99.372928248037894</v>
      </c>
      <c r="D738" s="13">
        <v>99.161141741349368</v>
      </c>
      <c r="E738" s="13">
        <v>97.616611926652524</v>
      </c>
      <c r="F738" s="13">
        <v>104.96185935344744</v>
      </c>
      <c r="G738" s="1"/>
    </row>
    <row r="739" spans="1:7" x14ac:dyDescent="0.35">
      <c r="A739" s="1" t="s">
        <v>754</v>
      </c>
      <c r="B739" s="13">
        <v>99.043558261728876</v>
      </c>
      <c r="C739" s="13">
        <v>99.244674249245932</v>
      </c>
      <c r="D739" s="13">
        <v>99.460947689553549</v>
      </c>
      <c r="E739" s="13">
        <v>97.497636145138017</v>
      </c>
      <c r="F739" s="13">
        <v>104.62758723254346</v>
      </c>
      <c r="G739" s="1"/>
    </row>
    <row r="740" spans="1:7" x14ac:dyDescent="0.35">
      <c r="A740" s="1" t="s">
        <v>755</v>
      </c>
      <c r="B740" s="13">
        <v>99.22203506201221</v>
      </c>
      <c r="C740" s="13">
        <v>99.102883012699095</v>
      </c>
      <c r="D740" s="13">
        <v>99.370581287079474</v>
      </c>
      <c r="E740" s="13">
        <v>97.999568395897654</v>
      </c>
      <c r="F740" s="13">
        <v>103.81089049525002</v>
      </c>
      <c r="G740" s="1"/>
    </row>
    <row r="741" spans="1:7" x14ac:dyDescent="0.35">
      <c r="A741" s="1" t="s">
        <v>756</v>
      </c>
      <c r="B741" s="13">
        <v>99.218093980977358</v>
      </c>
      <c r="C741" s="13">
        <v>99.233632722782048</v>
      </c>
      <c r="D741" s="13">
        <v>99.364460903541371</v>
      </c>
      <c r="E741" s="13">
        <v>98.033122135161918</v>
      </c>
      <c r="F741" s="13">
        <v>103.26402798488763</v>
      </c>
      <c r="G741" s="1"/>
    </row>
    <row r="742" spans="1:7" x14ac:dyDescent="0.35">
      <c r="A742" s="1" t="s">
        <v>757</v>
      </c>
      <c r="B742" s="13">
        <v>99.299974751379736</v>
      </c>
      <c r="C742" s="13">
        <v>99.360095496105544</v>
      </c>
      <c r="D742" s="13">
        <v>99.52089443754906</v>
      </c>
      <c r="E742" s="13">
        <v>98.274579702754295</v>
      </c>
      <c r="F742" s="13">
        <v>103.78417656081957</v>
      </c>
      <c r="G742" s="1"/>
    </row>
    <row r="743" spans="1:7" x14ac:dyDescent="0.35">
      <c r="A743" s="1" t="s">
        <v>758</v>
      </c>
      <c r="B743" s="13">
        <v>99.414192560536918</v>
      </c>
      <c r="C743" s="13">
        <v>99.466758027855263</v>
      </c>
      <c r="D743" s="13">
        <v>99.521382342912744</v>
      </c>
      <c r="E743" s="13">
        <v>98.20672188901861</v>
      </c>
      <c r="F743" s="13">
        <v>104.60075192972337</v>
      </c>
      <c r="G743" s="1"/>
    </row>
    <row r="744" spans="1:7" x14ac:dyDescent="0.35">
      <c r="A744" s="1" t="s">
        <v>759</v>
      </c>
      <c r="B744" s="13">
        <v>99.487700786479195</v>
      </c>
      <c r="C744" s="13">
        <v>99.369076264422745</v>
      </c>
      <c r="D744" s="13">
        <v>99.637082139011412</v>
      </c>
      <c r="E744" s="13">
        <v>98.398723804307323</v>
      </c>
      <c r="F744" s="13">
        <v>104.83172282512773</v>
      </c>
      <c r="G744" s="1"/>
    </row>
    <row r="745" spans="1:7" x14ac:dyDescent="0.35">
      <c r="A745" s="1" t="s">
        <v>760</v>
      </c>
      <c r="B745" s="13">
        <v>99.503953897608071</v>
      </c>
      <c r="C745" s="13">
        <v>99.398462156985275</v>
      </c>
      <c r="D745" s="13">
        <v>99.662958237098707</v>
      </c>
      <c r="E745" s="13">
        <v>98.12479526997376</v>
      </c>
      <c r="F745" s="13">
        <v>105.23420375679991</v>
      </c>
      <c r="G745" s="1"/>
    </row>
    <row r="746" spans="1:7" x14ac:dyDescent="0.35">
      <c r="A746" s="1" t="s">
        <v>761</v>
      </c>
      <c r="B746" s="13">
        <v>99.460575736382992</v>
      </c>
      <c r="C746" s="13">
        <v>99.547349401095914</v>
      </c>
      <c r="D746" s="13">
        <v>99.898414922134791</v>
      </c>
      <c r="E746" s="13">
        <v>98.031208746279773</v>
      </c>
      <c r="F746" s="13">
        <v>104.4092004902941</v>
      </c>
      <c r="G746" s="1"/>
    </row>
    <row r="747" spans="1:7" x14ac:dyDescent="0.35">
      <c r="A747" s="1" t="s">
        <v>762</v>
      </c>
      <c r="B747" s="13">
        <v>99.357124681864349</v>
      </c>
      <c r="C747" s="13">
        <v>99.498557404855532</v>
      </c>
      <c r="D747" s="13">
        <v>100.08940149064432</v>
      </c>
      <c r="E747" s="13">
        <v>98.023592994042673</v>
      </c>
      <c r="F747" s="13">
        <v>104.55142037520727</v>
      </c>
      <c r="G747" s="1"/>
    </row>
    <row r="748" spans="1:7" x14ac:dyDescent="0.35">
      <c r="A748" s="1" t="s">
        <v>763</v>
      </c>
      <c r="B748" s="13">
        <v>99.471310039695453</v>
      </c>
      <c r="C748" s="13">
        <v>99.64907691288748</v>
      </c>
      <c r="D748" s="13">
        <v>99.947737593431185</v>
      </c>
      <c r="E748" s="13">
        <v>97.909750414354221</v>
      </c>
      <c r="F748" s="13">
        <v>105.21145625899166</v>
      </c>
      <c r="G748" s="1"/>
    </row>
    <row r="749" spans="1:7" x14ac:dyDescent="0.35">
      <c r="A749" s="1" t="s">
        <v>764</v>
      </c>
      <c r="B749" s="13">
        <v>99.444280934177328</v>
      </c>
      <c r="C749" s="13">
        <v>99.586752397379499</v>
      </c>
      <c r="D749" s="13">
        <v>100.38221333905598</v>
      </c>
      <c r="E749" s="13">
        <v>97.849897295864395</v>
      </c>
      <c r="F749" s="13">
        <v>105.51818544385468</v>
      </c>
      <c r="G749" s="1"/>
    </row>
    <row r="750" spans="1:7" x14ac:dyDescent="0.35">
      <c r="A750" s="1" t="s">
        <v>765</v>
      </c>
      <c r="B750" s="13">
        <v>99.629144240461954</v>
      </c>
      <c r="C750" s="13">
        <v>99.697325021721838</v>
      </c>
      <c r="D750" s="13">
        <v>99.998046004018022</v>
      </c>
      <c r="E750" s="13">
        <v>98.447035371115803</v>
      </c>
      <c r="F750" s="13">
        <v>106.41177858195212</v>
      </c>
      <c r="G750" s="1"/>
    </row>
    <row r="751" spans="1:7" x14ac:dyDescent="0.35">
      <c r="A751" s="1" t="s">
        <v>766</v>
      </c>
      <c r="B751" s="13">
        <v>99.587535227667843</v>
      </c>
      <c r="C751" s="13">
        <v>99.694236796107816</v>
      </c>
      <c r="D751" s="13">
        <v>100.0742587012236</v>
      </c>
      <c r="E751" s="13">
        <v>98.412049811699802</v>
      </c>
      <c r="F751" s="13">
        <v>106.52065225166452</v>
      </c>
      <c r="G751" s="1"/>
    </row>
    <row r="752" spans="1:7" x14ac:dyDescent="0.35">
      <c r="A752" s="1" t="s">
        <v>767</v>
      </c>
      <c r="B752" s="13">
        <v>99.711383239464624</v>
      </c>
      <c r="C752" s="13">
        <v>99.385581860413524</v>
      </c>
      <c r="D752" s="13">
        <v>100.434132408501</v>
      </c>
      <c r="E752" s="13">
        <v>98.580004423952616</v>
      </c>
      <c r="F752" s="13">
        <v>106.24766420245838</v>
      </c>
      <c r="G752" s="1"/>
    </row>
    <row r="753" spans="1:7" x14ac:dyDescent="0.35">
      <c r="A753" s="1" t="s">
        <v>768</v>
      </c>
      <c r="B753" s="13">
        <v>99.675283522798154</v>
      </c>
      <c r="C753" s="13">
        <v>99.784305807535119</v>
      </c>
      <c r="D753" s="13">
        <v>99.921808243437638</v>
      </c>
      <c r="E753" s="13">
        <v>99.0710230874015</v>
      </c>
      <c r="F753" s="13">
        <v>105.51587902704607</v>
      </c>
      <c r="G753" s="1"/>
    </row>
    <row r="754" spans="1:7" x14ac:dyDescent="0.35">
      <c r="A754" s="1" t="s">
        <v>769</v>
      </c>
      <c r="B754" s="13">
        <v>99.585258175273665</v>
      </c>
      <c r="C754" s="13">
        <v>100.10803247727395</v>
      </c>
      <c r="D754" s="13">
        <v>99.799093729704879</v>
      </c>
      <c r="E754" s="13">
        <v>99.188005645966427</v>
      </c>
      <c r="F754" s="13">
        <v>105.16780482071624</v>
      </c>
      <c r="G754" s="1"/>
    </row>
    <row r="755" spans="1:7" x14ac:dyDescent="0.35">
      <c r="A755" s="1" t="s">
        <v>770</v>
      </c>
      <c r="B755" s="13">
        <v>99.679586162428691</v>
      </c>
      <c r="C755" s="13">
        <v>100.0135351729962</v>
      </c>
      <c r="D755" s="13">
        <v>99.337382452603407</v>
      </c>
      <c r="E755" s="13">
        <v>99.31283834655359</v>
      </c>
      <c r="F755" s="13">
        <v>106.33373295213124</v>
      </c>
      <c r="G755" s="1"/>
    </row>
    <row r="756" spans="1:7" x14ac:dyDescent="0.35">
      <c r="A756" s="1" t="s">
        <v>771</v>
      </c>
      <c r="B756" s="13">
        <v>99.876280735171548</v>
      </c>
      <c r="C756" s="13">
        <v>100.14594436475944</v>
      </c>
      <c r="D756" s="13">
        <v>99.405684558604833</v>
      </c>
      <c r="E756" s="13">
        <v>99.169459644308972</v>
      </c>
      <c r="F756" s="13">
        <v>106.63666251837925</v>
      </c>
      <c r="G756" s="1"/>
    </row>
    <row r="757" spans="1:7" x14ac:dyDescent="0.35">
      <c r="A757" s="1" t="s">
        <v>772</v>
      </c>
      <c r="B757" s="13">
        <v>99.546342783522888</v>
      </c>
      <c r="C757" s="13">
        <v>99.954412045087537</v>
      </c>
      <c r="D757" s="13">
        <v>99.682525270532395</v>
      </c>
      <c r="E757" s="13">
        <v>99.582360516035394</v>
      </c>
      <c r="F757" s="13">
        <v>106.63964503825963</v>
      </c>
      <c r="G757" s="1"/>
    </row>
    <row r="758" spans="1:7" x14ac:dyDescent="0.35">
      <c r="A758" s="1" t="s">
        <v>773</v>
      </c>
      <c r="B758" s="13">
        <v>99.549392985438971</v>
      </c>
      <c r="C758" s="13">
        <v>99.731287590527046</v>
      </c>
      <c r="D758" s="13">
        <v>99.626843592601375</v>
      </c>
      <c r="E758" s="13">
        <v>99.473010106129266</v>
      </c>
      <c r="F758" s="13">
        <v>105.43780747010031</v>
      </c>
      <c r="G758" s="1"/>
    </row>
    <row r="759" spans="1:7" x14ac:dyDescent="0.35">
      <c r="A759" s="1" t="s">
        <v>774</v>
      </c>
      <c r="B759" s="13">
        <v>99.562861793117975</v>
      </c>
      <c r="C759" s="13">
        <v>99.897956811246232</v>
      </c>
      <c r="D759" s="13">
        <v>99.835472427877377</v>
      </c>
      <c r="E759" s="13">
        <v>99.024338643741899</v>
      </c>
      <c r="F759" s="13">
        <v>104.96564884190551</v>
      </c>
      <c r="G759" s="1"/>
    </row>
    <row r="760" spans="1:7" x14ac:dyDescent="0.35">
      <c r="A760" s="1" t="s">
        <v>775</v>
      </c>
      <c r="B760" s="13">
        <v>99.519926966260712</v>
      </c>
      <c r="C760" s="13">
        <v>100.05863450235681</v>
      </c>
      <c r="D760" s="13">
        <v>100.05369670696628</v>
      </c>
      <c r="E760" s="13">
        <v>98.83125025548604</v>
      </c>
      <c r="F760" s="13">
        <v>104.70130239108002</v>
      </c>
      <c r="G760" s="1"/>
    </row>
    <row r="761" spans="1:7" x14ac:dyDescent="0.35">
      <c r="A761" s="1" t="s">
        <v>776</v>
      </c>
      <c r="B761" s="13">
        <v>99.571695696027803</v>
      </c>
      <c r="C761" s="13">
        <v>100.23673513171717</v>
      </c>
      <c r="D761" s="13">
        <v>99.976052278928591</v>
      </c>
      <c r="E761" s="13">
        <v>98.481746336658915</v>
      </c>
      <c r="F761" s="13">
        <v>104.35327869542819</v>
      </c>
      <c r="G761" s="1"/>
    </row>
    <row r="762" spans="1:7" x14ac:dyDescent="0.35">
      <c r="A762" s="1" t="s">
        <v>777</v>
      </c>
      <c r="B762" s="13">
        <v>99.760384000302977</v>
      </c>
      <c r="C762" s="13">
        <v>100.41762664153403</v>
      </c>
      <c r="D762" s="13">
        <v>100.17044035813865</v>
      </c>
      <c r="E762" s="13">
        <v>98.372292990729434</v>
      </c>
      <c r="F762" s="13">
        <v>104.38300035284209</v>
      </c>
      <c r="G762" s="1"/>
    </row>
    <row r="763" spans="1:7" x14ac:dyDescent="0.35">
      <c r="A763" s="1" t="s">
        <v>778</v>
      </c>
      <c r="B763" s="13">
        <v>99.611634492328236</v>
      </c>
      <c r="C763" s="13">
        <v>100.3758971701677</v>
      </c>
      <c r="D763" s="13">
        <v>100.27250096584649</v>
      </c>
      <c r="E763" s="13">
        <v>98.085603864295777</v>
      </c>
      <c r="F763" s="13">
        <v>104.82673957415403</v>
      </c>
      <c r="G763" s="1"/>
    </row>
    <row r="764" spans="1:7" x14ac:dyDescent="0.35">
      <c r="A764" s="1" t="s">
        <v>779</v>
      </c>
      <c r="B764" s="13">
        <v>99.599330895108423</v>
      </c>
      <c r="C764" s="13">
        <v>100.05249689162692</v>
      </c>
      <c r="D764" s="13">
        <v>100.41264586592892</v>
      </c>
      <c r="E764" s="13">
        <v>97.998097260343954</v>
      </c>
      <c r="F764" s="13">
        <v>105.12507372248993</v>
      </c>
      <c r="G764" s="1"/>
    </row>
    <row r="765" spans="1:7" x14ac:dyDescent="0.35">
      <c r="A765" s="1" t="s">
        <v>780</v>
      </c>
      <c r="B765" s="13">
        <v>99.748773629437778</v>
      </c>
      <c r="C765" s="13">
        <v>99.815262066052938</v>
      </c>
      <c r="D765" s="13">
        <v>100.58927759552914</v>
      </c>
      <c r="E765" s="13">
        <v>97.754823731867944</v>
      </c>
      <c r="F765" s="13">
        <v>104.42221792797631</v>
      </c>
      <c r="G765" s="1"/>
    </row>
    <row r="766" spans="1:7" x14ac:dyDescent="0.35">
      <c r="A766" s="1" t="s">
        <v>781</v>
      </c>
      <c r="B766" s="13">
        <v>99.711802952037189</v>
      </c>
      <c r="C766" s="13">
        <v>99.699111669869595</v>
      </c>
      <c r="D766" s="13">
        <v>100.47537478025244</v>
      </c>
      <c r="E766" s="13">
        <v>97.386744592429693</v>
      </c>
      <c r="F766" s="13">
        <v>104.36976936117235</v>
      </c>
      <c r="G766" s="1"/>
    </row>
    <row r="767" spans="1:7" x14ac:dyDescent="0.35">
      <c r="A767" s="1" t="s">
        <v>782</v>
      </c>
      <c r="B767" s="13">
        <v>99.740852854778794</v>
      </c>
      <c r="C767" s="13">
        <v>99.687014810209519</v>
      </c>
      <c r="D767" s="13">
        <v>100.67543913601774</v>
      </c>
      <c r="E767" s="13">
        <v>96.84121054626327</v>
      </c>
      <c r="F767" s="13">
        <v>103.82938634670887</v>
      </c>
      <c r="G767" s="1"/>
    </row>
    <row r="768" spans="1:7" x14ac:dyDescent="0.35">
      <c r="A768" s="1" t="s">
        <v>783</v>
      </c>
      <c r="B768" s="13">
        <v>99.681400685981643</v>
      </c>
      <c r="C768" s="13">
        <v>99.674033664890857</v>
      </c>
      <c r="D768" s="13">
        <v>101.00951656615865</v>
      </c>
      <c r="E768" s="13">
        <v>97.346850659596711</v>
      </c>
      <c r="F768" s="13">
        <v>103.58703825745552</v>
      </c>
      <c r="G768" s="1"/>
    </row>
    <row r="769" spans="1:7" x14ac:dyDescent="0.35">
      <c r="A769" s="1" t="s">
        <v>784</v>
      </c>
      <c r="B769" s="13">
        <v>99.361478512658863</v>
      </c>
      <c r="C769" s="13">
        <v>99.610932046434485</v>
      </c>
      <c r="D769" s="13">
        <v>100.86289493948645</v>
      </c>
      <c r="E769" s="13">
        <v>97.261237417791492</v>
      </c>
      <c r="F769" s="13">
        <v>103.54615548080997</v>
      </c>
      <c r="G769" s="1"/>
    </row>
    <row r="770" spans="1:7" x14ac:dyDescent="0.35">
      <c r="A770" s="1" t="s">
        <v>785</v>
      </c>
      <c r="B770" s="13">
        <v>99.464503492203235</v>
      </c>
      <c r="C770" s="13">
        <v>99.477575387227873</v>
      </c>
      <c r="D770" s="13">
        <v>100.98353001957926</v>
      </c>
      <c r="E770" s="13">
        <v>97.364535957270618</v>
      </c>
      <c r="F770" s="13">
        <v>103.22852686246654</v>
      </c>
      <c r="G770" s="1"/>
    </row>
    <row r="771" spans="1:7" x14ac:dyDescent="0.35">
      <c r="A771" s="1" t="s">
        <v>786</v>
      </c>
      <c r="B771" s="13">
        <v>99.404407458268551</v>
      </c>
      <c r="C771" s="13">
        <v>99.572306026157236</v>
      </c>
      <c r="D771" s="13">
        <v>101.06330293164086</v>
      </c>
      <c r="E771" s="13">
        <v>97.371783960678712</v>
      </c>
      <c r="F771" s="13">
        <v>103.13596213369773</v>
      </c>
      <c r="G771" s="1"/>
    </row>
    <row r="772" spans="1:7" x14ac:dyDescent="0.35">
      <c r="A772" s="1" t="s">
        <v>787</v>
      </c>
      <c r="B772" s="13">
        <v>99.337855592630746</v>
      </c>
      <c r="C772" s="13">
        <v>99.438145504390548</v>
      </c>
      <c r="D772" s="13">
        <v>101.37703079428822</v>
      </c>
      <c r="E772" s="13">
        <v>98.213758121164332</v>
      </c>
      <c r="F772" s="13">
        <v>103.12048923918803</v>
      </c>
      <c r="G772" s="1"/>
    </row>
    <row r="773" spans="1:7" x14ac:dyDescent="0.35">
      <c r="A773" s="1" t="s">
        <v>788</v>
      </c>
      <c r="B773" s="13">
        <v>99.359886490539452</v>
      </c>
      <c r="C773" s="13">
        <v>99.461441593638355</v>
      </c>
      <c r="D773" s="13">
        <v>101.14760022452214</v>
      </c>
      <c r="E773" s="13">
        <v>98.089407282865452</v>
      </c>
      <c r="F773" s="13">
        <v>103.0788577604858</v>
      </c>
      <c r="G773" s="1"/>
    </row>
    <row r="774" spans="1:7" x14ac:dyDescent="0.35">
      <c r="A774" s="1" t="s">
        <v>789</v>
      </c>
      <c r="B774" s="13">
        <v>99.3403519248062</v>
      </c>
      <c r="C774" s="13">
        <v>99.348692694208736</v>
      </c>
      <c r="D774" s="13">
        <v>101.08906999392038</v>
      </c>
      <c r="E774" s="13">
        <v>98.110535486489042</v>
      </c>
      <c r="F774" s="13">
        <v>103.42784749422046</v>
      </c>
      <c r="G774" s="1"/>
    </row>
    <row r="775" spans="1:7" x14ac:dyDescent="0.35">
      <c r="A775" s="1" t="s">
        <v>790</v>
      </c>
      <c r="B775" s="13">
        <v>99.330474833937842</v>
      </c>
      <c r="C775" s="13">
        <v>99.497189401069647</v>
      </c>
      <c r="D775" s="13">
        <v>101.10548336696951</v>
      </c>
      <c r="E775" s="13">
        <v>98.140682645876112</v>
      </c>
      <c r="F775" s="13">
        <v>102.75915442929805</v>
      </c>
      <c r="G775" s="1"/>
    </row>
    <row r="776" spans="1:7" x14ac:dyDescent="0.35">
      <c r="A776" s="1" t="s">
        <v>791</v>
      </c>
      <c r="B776" s="13">
        <v>99.377906249056949</v>
      </c>
      <c r="C776" s="13">
        <v>99.450117937531118</v>
      </c>
      <c r="D776" s="13">
        <v>101.08720297941871</v>
      </c>
      <c r="E776" s="13">
        <v>97.668575464105018</v>
      </c>
      <c r="F776" s="13">
        <v>103.42187549377792</v>
      </c>
      <c r="G776" s="1"/>
    </row>
    <row r="777" spans="1:7" x14ac:dyDescent="0.35">
      <c r="A777" s="1" t="s">
        <v>792</v>
      </c>
      <c r="B777" s="13">
        <v>99.463768617518312</v>
      </c>
      <c r="C777" s="13">
        <v>99.407024772526739</v>
      </c>
      <c r="D777" s="13">
        <v>101.32122228618185</v>
      </c>
      <c r="E777" s="13">
        <v>98.379026294950137</v>
      </c>
      <c r="F777" s="13">
        <v>103.62504852670975</v>
      </c>
      <c r="G777" s="1"/>
    </row>
    <row r="778" spans="1:7" x14ac:dyDescent="0.35">
      <c r="A778" s="1" t="s">
        <v>793</v>
      </c>
      <c r="B778" s="13">
        <v>99.39917479947087</v>
      </c>
      <c r="C778" s="13">
        <v>99.156248728272729</v>
      </c>
      <c r="D778" s="13">
        <v>101.21348152617561</v>
      </c>
      <c r="E778" s="13">
        <v>98.768594602544596</v>
      </c>
      <c r="F778" s="13">
        <v>103.45640382818193</v>
      </c>
      <c r="G778" s="1"/>
    </row>
    <row r="779" spans="1:7" x14ac:dyDescent="0.35">
      <c r="A779" s="1" t="s">
        <v>794</v>
      </c>
      <c r="B779" s="13">
        <v>99.484819657924518</v>
      </c>
      <c r="C779" s="13">
        <v>99.371312704218866</v>
      </c>
      <c r="D779" s="13">
        <v>101.23850504568149</v>
      </c>
      <c r="E779" s="13">
        <v>99.49511361724808</v>
      </c>
      <c r="F779" s="13">
        <v>103.28323336673694</v>
      </c>
      <c r="G779" s="1"/>
    </row>
    <row r="780" spans="1:7" x14ac:dyDescent="0.35">
      <c r="A780" s="1" t="s">
        <v>795</v>
      </c>
      <c r="B780" s="13">
        <v>99.540737508055258</v>
      </c>
      <c r="C780" s="13">
        <v>99.637901148826657</v>
      </c>
      <c r="D780" s="13">
        <v>100.94985547089809</v>
      </c>
      <c r="E780" s="13">
        <v>99.25826829357284</v>
      </c>
      <c r="F780" s="13">
        <v>103.03906186875243</v>
      </c>
      <c r="G780" s="1"/>
    </row>
    <row r="781" spans="1:7" x14ac:dyDescent="0.35">
      <c r="A781" s="1" t="s">
        <v>796</v>
      </c>
      <c r="B781" s="13">
        <v>99.367876040642386</v>
      </c>
      <c r="C781" s="13">
        <v>99.676395711394306</v>
      </c>
      <c r="D781" s="13">
        <v>100.54333823327597</v>
      </c>
      <c r="E781" s="13">
        <v>99.173973495604585</v>
      </c>
      <c r="F781" s="13">
        <v>102.77168607357387</v>
      </c>
      <c r="G781" s="1"/>
    </row>
    <row r="782" spans="1:7" x14ac:dyDescent="0.35">
      <c r="A782" s="1" t="s">
        <v>797</v>
      </c>
      <c r="B782" s="13">
        <v>99.055384836248535</v>
      </c>
      <c r="C782" s="13">
        <v>99.583539955626179</v>
      </c>
      <c r="D782" s="13">
        <v>100.78565981716299</v>
      </c>
      <c r="E782" s="13">
        <v>99.298197259728099</v>
      </c>
      <c r="F782" s="13">
        <v>102.04154948351518</v>
      </c>
      <c r="G782" s="1"/>
    </row>
    <row r="783" spans="1:7" x14ac:dyDescent="0.35">
      <c r="A783" s="1" t="s">
        <v>798</v>
      </c>
      <c r="B783" s="13">
        <v>99.211564302603179</v>
      </c>
      <c r="C783" s="13">
        <v>99.924370345271953</v>
      </c>
      <c r="D783" s="13">
        <v>100.76723393475127</v>
      </c>
      <c r="E783" s="13">
        <v>99.735460734079524</v>
      </c>
      <c r="F783" s="13">
        <v>101.85655533734219</v>
      </c>
      <c r="G783" s="1"/>
    </row>
    <row r="784" spans="1:7" x14ac:dyDescent="0.35">
      <c r="A784" s="1" t="s">
        <v>799</v>
      </c>
      <c r="B784" s="13">
        <v>99.315548243543489</v>
      </c>
      <c r="C784" s="13">
        <v>100.12126415043204</v>
      </c>
      <c r="D784" s="13">
        <v>100.55535344816201</v>
      </c>
      <c r="E784" s="13">
        <v>99.861434678954154</v>
      </c>
      <c r="F784" s="13">
        <v>102.02143468673242</v>
      </c>
      <c r="G784" s="1"/>
    </row>
    <row r="785" spans="1:7" x14ac:dyDescent="0.35">
      <c r="A785" s="1" t="s">
        <v>800</v>
      </c>
      <c r="B785" s="13">
        <v>99.249414326607365</v>
      </c>
      <c r="C785" s="13">
        <v>100.21119009836335</v>
      </c>
      <c r="D785" s="13">
        <v>100.68728395246971</v>
      </c>
      <c r="E785" s="13">
        <v>100.30044366858976</v>
      </c>
      <c r="F785" s="13">
        <v>102.40678060897804</v>
      </c>
      <c r="G785" s="1"/>
    </row>
    <row r="786" spans="1:7" x14ac:dyDescent="0.35">
      <c r="A786" s="1" t="s">
        <v>801</v>
      </c>
      <c r="B786" s="13">
        <v>99.341153661427924</v>
      </c>
      <c r="C786" s="13">
        <v>100.22442370772978</v>
      </c>
      <c r="D786" s="13">
        <v>100.70585725516936</v>
      </c>
      <c r="E786" s="13">
        <v>99.973701453992504</v>
      </c>
      <c r="F786" s="13">
        <v>101.99453301072721</v>
      </c>
      <c r="G786" s="1"/>
    </row>
    <row r="787" spans="1:7" x14ac:dyDescent="0.35">
      <c r="A787" s="1" t="s">
        <v>802</v>
      </c>
      <c r="B787" s="13">
        <v>99.222592349582172</v>
      </c>
      <c r="C787" s="13">
        <v>100.13961645268431</v>
      </c>
      <c r="D787" s="13">
        <v>100.71284993883768</v>
      </c>
      <c r="E787" s="13">
        <v>100.02102653872804</v>
      </c>
      <c r="F787" s="13">
        <v>102.00581869383019</v>
      </c>
      <c r="G787" s="1"/>
    </row>
    <row r="788" spans="1:7" x14ac:dyDescent="0.35">
      <c r="A788" s="1" t="s">
        <v>803</v>
      </c>
      <c r="B788" s="13">
        <v>99.253177234216764</v>
      </c>
      <c r="C788" s="13">
        <v>100.06413608925656</v>
      </c>
      <c r="D788" s="13">
        <v>100.49812330924703</v>
      </c>
      <c r="E788" s="13">
        <v>99.608188189552109</v>
      </c>
      <c r="F788" s="13">
        <v>101.99688957911513</v>
      </c>
      <c r="G788" s="1"/>
    </row>
    <row r="789" spans="1:7" x14ac:dyDescent="0.35">
      <c r="A789" s="1" t="s">
        <v>804</v>
      </c>
      <c r="B789" s="13">
        <v>99.143031952597866</v>
      </c>
      <c r="C789" s="13">
        <v>100.291688702092</v>
      </c>
      <c r="D789" s="13">
        <v>100.1807291842921</v>
      </c>
      <c r="E789" s="13">
        <v>99.654492827718528</v>
      </c>
      <c r="F789" s="13">
        <v>102.06256241846474</v>
      </c>
      <c r="G789" s="1"/>
    </row>
    <row r="790" spans="1:7" x14ac:dyDescent="0.35">
      <c r="A790" s="1" t="s">
        <v>805</v>
      </c>
      <c r="B790" s="13">
        <v>99.115713536199209</v>
      </c>
      <c r="C790" s="13">
        <v>100.27223147939831</v>
      </c>
      <c r="D790" s="13">
        <v>99.946929459611013</v>
      </c>
      <c r="E790" s="13">
        <v>99.699736580572349</v>
      </c>
      <c r="F790" s="13">
        <v>102.0698997030542</v>
      </c>
      <c r="G790" s="1"/>
    </row>
    <row r="791" spans="1:7" x14ac:dyDescent="0.35">
      <c r="A791" s="1" t="s">
        <v>806</v>
      </c>
      <c r="B791" s="13">
        <v>99.10304006455425</v>
      </c>
      <c r="C791" s="13">
        <v>100.11855801842302</v>
      </c>
      <c r="D791" s="13">
        <v>100.07038974151605</v>
      </c>
      <c r="E791" s="13">
        <v>99.492877063635603</v>
      </c>
      <c r="F791" s="13">
        <v>101.86958381600707</v>
      </c>
      <c r="G791" s="1"/>
    </row>
    <row r="792" spans="1:7" x14ac:dyDescent="0.35">
      <c r="A792" s="1" t="s">
        <v>807</v>
      </c>
      <c r="B792" s="13">
        <v>99.193028460862308</v>
      </c>
      <c r="C792" s="13">
        <v>99.870622568878701</v>
      </c>
      <c r="D792" s="13">
        <v>99.784182513667574</v>
      </c>
      <c r="E792" s="13">
        <v>99.546756894573306</v>
      </c>
      <c r="F792" s="13">
        <v>101.01052477835007</v>
      </c>
      <c r="G792" s="1"/>
    </row>
    <row r="793" spans="1:7" x14ac:dyDescent="0.35">
      <c r="A793" s="1" t="s">
        <v>808</v>
      </c>
      <c r="B793" s="13">
        <v>99.146548502625052</v>
      </c>
      <c r="C793" s="13">
        <v>99.755817304876416</v>
      </c>
      <c r="D793" s="13">
        <v>99.849501777630039</v>
      </c>
      <c r="E793" s="13">
        <v>99.673728151218754</v>
      </c>
      <c r="F793" s="13">
        <v>100.64102612709458</v>
      </c>
      <c r="G793" s="1"/>
    </row>
    <row r="794" spans="1:7" x14ac:dyDescent="0.35">
      <c r="A794" s="1" t="s">
        <v>809</v>
      </c>
      <c r="B794" s="13">
        <v>99.228904918990466</v>
      </c>
      <c r="C794" s="13">
        <v>99.665520699203498</v>
      </c>
      <c r="D794" s="13">
        <v>99.721039070563961</v>
      </c>
      <c r="E794" s="13">
        <v>100.22624366050519</v>
      </c>
      <c r="F794" s="13">
        <v>100.62942524422067</v>
      </c>
      <c r="G794" s="1"/>
    </row>
    <row r="795" spans="1:7" x14ac:dyDescent="0.35">
      <c r="A795" s="1" t="s">
        <v>810</v>
      </c>
      <c r="B795" s="13">
        <v>99.465731833839584</v>
      </c>
      <c r="C795" s="13">
        <v>99.617252687188014</v>
      </c>
      <c r="D795" s="13">
        <v>99.688492688992454</v>
      </c>
      <c r="E795" s="13">
        <v>99.580897002007248</v>
      </c>
      <c r="F795" s="13">
        <v>100.94725540387428</v>
      </c>
      <c r="G795" s="1"/>
    </row>
    <row r="796" spans="1:7" x14ac:dyDescent="0.35">
      <c r="A796" s="1" t="s">
        <v>811</v>
      </c>
      <c r="B796" s="13">
        <v>99.732738530801782</v>
      </c>
      <c r="C796" s="13">
        <v>99.752253985056228</v>
      </c>
      <c r="D796" s="13">
        <v>99.897386855190533</v>
      </c>
      <c r="E796" s="13">
        <v>100.09125350212678</v>
      </c>
      <c r="F796" s="13">
        <v>101.28098993782605</v>
      </c>
      <c r="G796" s="1"/>
    </row>
    <row r="797" spans="1:7" x14ac:dyDescent="0.35">
      <c r="A797" s="1" t="s">
        <v>812</v>
      </c>
      <c r="B797" s="13">
        <v>99.913197803144953</v>
      </c>
      <c r="C797" s="13">
        <v>99.833416308599155</v>
      </c>
      <c r="D797" s="13">
        <v>99.708604810985662</v>
      </c>
      <c r="E797" s="13">
        <v>99.651085586870352</v>
      </c>
      <c r="F797" s="13">
        <v>100.86534744498282</v>
      </c>
      <c r="G797" s="1"/>
    </row>
    <row r="798" spans="1:7" x14ac:dyDescent="0.35">
      <c r="A798" s="1" t="s">
        <v>813</v>
      </c>
      <c r="B798" s="13">
        <v>100.02007862369514</v>
      </c>
      <c r="C798" s="13">
        <v>99.969515948416969</v>
      </c>
      <c r="D798" s="13">
        <v>99.666492547621615</v>
      </c>
      <c r="E798" s="13">
        <v>99.603919804930555</v>
      </c>
      <c r="F798" s="13">
        <v>101.10842543219832</v>
      </c>
      <c r="G798" s="1"/>
    </row>
    <row r="799" spans="1:7" x14ac:dyDescent="0.35">
      <c r="A799" s="1" t="s">
        <v>814</v>
      </c>
      <c r="B799" s="13">
        <v>99.925766064019825</v>
      </c>
      <c r="C799" s="13">
        <v>100.0734988954578</v>
      </c>
      <c r="D799" s="13">
        <v>99.817919106442361</v>
      </c>
      <c r="E799" s="13">
        <v>99.714789493369594</v>
      </c>
      <c r="F799" s="13">
        <v>101.18268247003168</v>
      </c>
      <c r="G799" s="1"/>
    </row>
    <row r="800" spans="1:7" x14ac:dyDescent="0.35">
      <c r="A800" s="1" t="s">
        <v>815</v>
      </c>
      <c r="B800" s="13">
        <v>99.874874049760464</v>
      </c>
      <c r="C800" s="13">
        <v>100.010887916428</v>
      </c>
      <c r="D800" s="13">
        <v>99.899189615326179</v>
      </c>
      <c r="E800" s="13">
        <v>100.13144365886363</v>
      </c>
      <c r="F800" s="13">
        <v>100.72088469169361</v>
      </c>
      <c r="G800" s="1"/>
    </row>
    <row r="801" spans="1:7" x14ac:dyDescent="0.35">
      <c r="A801" s="1" t="s">
        <v>816</v>
      </c>
      <c r="B801" s="13">
        <v>99.756753596329332</v>
      </c>
      <c r="C801" s="13">
        <v>99.880039484439365</v>
      </c>
      <c r="D801" s="13">
        <v>99.983388530310222</v>
      </c>
      <c r="E801" s="13">
        <v>99.973722013314472</v>
      </c>
      <c r="F801" s="13">
        <v>100.74173067029274</v>
      </c>
      <c r="G801" s="1"/>
    </row>
    <row r="802" spans="1:7" x14ac:dyDescent="0.35">
      <c r="A802" s="1" t="s">
        <v>817</v>
      </c>
      <c r="B802" s="13">
        <v>100.05926005519574</v>
      </c>
      <c r="C802" s="13">
        <v>99.929149393300591</v>
      </c>
      <c r="D802" s="13">
        <v>100.29863594502879</v>
      </c>
      <c r="E802" s="13">
        <v>99.948291853052822</v>
      </c>
      <c r="F802" s="13">
        <v>99.94827654404564</v>
      </c>
      <c r="G802" s="1"/>
    </row>
    <row r="803" spans="1:7" x14ac:dyDescent="0.35">
      <c r="A803" s="1" t="s">
        <v>818</v>
      </c>
      <c r="B803" s="13">
        <v>100</v>
      </c>
      <c r="C803" s="13">
        <v>100</v>
      </c>
      <c r="D803" s="13">
        <v>100</v>
      </c>
      <c r="E803" s="13">
        <v>100</v>
      </c>
      <c r="F803" s="13">
        <v>100</v>
      </c>
      <c r="G803" s="1"/>
    </row>
    <row r="804" spans="1:7" x14ac:dyDescent="0.35">
      <c r="G804" s="1"/>
    </row>
    <row r="805" spans="1:7" x14ac:dyDescent="0.35">
      <c r="G805" s="1"/>
    </row>
    <row r="806" spans="1:7" x14ac:dyDescent="0.35">
      <c r="G806" s="1"/>
    </row>
    <row r="807" spans="1:7" x14ac:dyDescent="0.35">
      <c r="G807" s="1"/>
    </row>
    <row r="808" spans="1:7" x14ac:dyDescent="0.35">
      <c r="G808" s="1"/>
    </row>
    <row r="809" spans="1:7" x14ac:dyDescent="0.35">
      <c r="G809" s="1"/>
    </row>
    <row r="810" spans="1:7" x14ac:dyDescent="0.35">
      <c r="G810" s="1"/>
    </row>
    <row r="811" spans="1:7" x14ac:dyDescent="0.35">
      <c r="G811" s="1"/>
    </row>
    <row r="812" spans="1:7" x14ac:dyDescent="0.35">
      <c r="G812" s="1"/>
    </row>
    <row r="813" spans="1:7" x14ac:dyDescent="0.35">
      <c r="G813" s="1"/>
    </row>
    <row r="814" spans="1:7" x14ac:dyDescent="0.35">
      <c r="G814" s="1"/>
    </row>
    <row r="815" spans="1:7" x14ac:dyDescent="0.35">
      <c r="G815" s="1"/>
    </row>
    <row r="816" spans="1:7" x14ac:dyDescent="0.35">
      <c r="G816" s="1"/>
    </row>
    <row r="817" spans="7:7" x14ac:dyDescent="0.35">
      <c r="G817" s="1"/>
    </row>
    <row r="818" spans="7:7" x14ac:dyDescent="0.35">
      <c r="G818" s="1"/>
    </row>
    <row r="819" spans="7:7" x14ac:dyDescent="0.35">
      <c r="G819" s="1"/>
    </row>
    <row r="820" spans="7:7" x14ac:dyDescent="0.35">
      <c r="G820" s="1"/>
    </row>
    <row r="821" spans="7:7" x14ac:dyDescent="0.35">
      <c r="G821" s="1"/>
    </row>
    <row r="822" spans="7:7" x14ac:dyDescent="0.35">
      <c r="G822" s="1"/>
    </row>
    <row r="823" spans="7:7" x14ac:dyDescent="0.35">
      <c r="G823" s="1"/>
    </row>
    <row r="824" spans="7:7" x14ac:dyDescent="0.35">
      <c r="G824" s="1"/>
    </row>
    <row r="825" spans="7:7" x14ac:dyDescent="0.35">
      <c r="G825" s="1"/>
    </row>
    <row r="826" spans="7:7" x14ac:dyDescent="0.35">
      <c r="G826" s="1"/>
    </row>
    <row r="827" spans="7:7" x14ac:dyDescent="0.35">
      <c r="G827" s="1"/>
    </row>
    <row r="828" spans="7:7" x14ac:dyDescent="0.35">
      <c r="G828" s="1"/>
    </row>
    <row r="829" spans="7:7" x14ac:dyDescent="0.35">
      <c r="G829" s="1"/>
    </row>
    <row r="830" spans="7:7" x14ac:dyDescent="0.35">
      <c r="G830" s="1"/>
    </row>
    <row r="831" spans="7:7" x14ac:dyDescent="0.35">
      <c r="G831" s="1"/>
    </row>
    <row r="832" spans="7:7" x14ac:dyDescent="0.35">
      <c r="G832" s="1"/>
    </row>
    <row r="833" spans="7:7" x14ac:dyDescent="0.35">
      <c r="G833" s="1"/>
    </row>
    <row r="834" spans="7:7" x14ac:dyDescent="0.35">
      <c r="G834" s="1"/>
    </row>
    <row r="835" spans="7:7" x14ac:dyDescent="0.35">
      <c r="G835" s="1"/>
    </row>
    <row r="836" spans="7:7" x14ac:dyDescent="0.35">
      <c r="G836" s="1"/>
    </row>
    <row r="837" spans="7:7" x14ac:dyDescent="0.35">
      <c r="G837" s="1"/>
    </row>
    <row r="838" spans="7:7" x14ac:dyDescent="0.35">
      <c r="G838" s="1"/>
    </row>
    <row r="839" spans="7:7" x14ac:dyDescent="0.35">
      <c r="G839" s="1"/>
    </row>
    <row r="840" spans="7:7" x14ac:dyDescent="0.35">
      <c r="G840" s="1"/>
    </row>
    <row r="841" spans="7:7" x14ac:dyDescent="0.35">
      <c r="G841" s="1"/>
    </row>
    <row r="842" spans="7:7" x14ac:dyDescent="0.35">
      <c r="G842" s="1"/>
    </row>
    <row r="843" spans="7:7" x14ac:dyDescent="0.35">
      <c r="G843" s="1"/>
    </row>
    <row r="844" spans="7:7" x14ac:dyDescent="0.35">
      <c r="G844" s="1"/>
    </row>
    <row r="845" spans="7:7" x14ac:dyDescent="0.35">
      <c r="G845" s="1"/>
    </row>
    <row r="846" spans="7:7" x14ac:dyDescent="0.35">
      <c r="G846" s="1"/>
    </row>
    <row r="847" spans="7:7" x14ac:dyDescent="0.35">
      <c r="G847" s="1"/>
    </row>
    <row r="848" spans="7:7" x14ac:dyDescent="0.35">
      <c r="G848" s="1"/>
    </row>
    <row r="849" spans="7:7" x14ac:dyDescent="0.35">
      <c r="G849" s="1"/>
    </row>
    <row r="850" spans="7:7" x14ac:dyDescent="0.35">
      <c r="G850" s="1"/>
    </row>
    <row r="851" spans="7:7" x14ac:dyDescent="0.35">
      <c r="G851" s="1"/>
    </row>
    <row r="852" spans="7:7" x14ac:dyDescent="0.35">
      <c r="G852" s="1"/>
    </row>
    <row r="853" spans="7:7" x14ac:dyDescent="0.35">
      <c r="G853" s="1"/>
    </row>
    <row r="854" spans="7:7" x14ac:dyDescent="0.35">
      <c r="G854" s="1"/>
    </row>
    <row r="855" spans="7:7" x14ac:dyDescent="0.35">
      <c r="G855" s="1"/>
    </row>
    <row r="856" spans="7:7" x14ac:dyDescent="0.35">
      <c r="G856" s="1"/>
    </row>
    <row r="857" spans="7:7" x14ac:dyDescent="0.35">
      <c r="G857" s="1"/>
    </row>
    <row r="858" spans="7:7" x14ac:dyDescent="0.35">
      <c r="G858" s="1"/>
    </row>
    <row r="859" spans="7:7" x14ac:dyDescent="0.35">
      <c r="G859" s="1"/>
    </row>
    <row r="860" spans="7:7" x14ac:dyDescent="0.35">
      <c r="G860" s="1"/>
    </row>
    <row r="861" spans="7:7" x14ac:dyDescent="0.35">
      <c r="G861" s="1"/>
    </row>
    <row r="862" spans="7:7" x14ac:dyDescent="0.35">
      <c r="G862" s="1"/>
    </row>
    <row r="863" spans="7:7" x14ac:dyDescent="0.35">
      <c r="G863" s="1"/>
    </row>
    <row r="864" spans="7:7" x14ac:dyDescent="0.35">
      <c r="G864" s="1"/>
    </row>
    <row r="865" spans="7:7" x14ac:dyDescent="0.35">
      <c r="G865" s="1"/>
    </row>
    <row r="866" spans="7:7" x14ac:dyDescent="0.35">
      <c r="G866" s="1"/>
    </row>
    <row r="867" spans="7:7" x14ac:dyDescent="0.35">
      <c r="G867" s="1"/>
    </row>
    <row r="868" spans="7:7" x14ac:dyDescent="0.35">
      <c r="G868" s="1"/>
    </row>
    <row r="869" spans="7:7" x14ac:dyDescent="0.35">
      <c r="G869" s="1"/>
    </row>
    <row r="870" spans="7:7" x14ac:dyDescent="0.35">
      <c r="G870" s="1"/>
    </row>
    <row r="871" spans="7:7" x14ac:dyDescent="0.35">
      <c r="G871" s="1"/>
    </row>
    <row r="872" spans="7:7" x14ac:dyDescent="0.35">
      <c r="G872" s="1"/>
    </row>
    <row r="873" spans="7:7" x14ac:dyDescent="0.35">
      <c r="G873" s="1"/>
    </row>
    <row r="874" spans="7:7" x14ac:dyDescent="0.35">
      <c r="G874" s="1"/>
    </row>
    <row r="875" spans="7:7" x14ac:dyDescent="0.35">
      <c r="G875" s="1"/>
    </row>
    <row r="876" spans="7:7" x14ac:dyDescent="0.35">
      <c r="G876" s="1"/>
    </row>
    <row r="877" spans="7:7" x14ac:dyDescent="0.35">
      <c r="G877" s="1"/>
    </row>
    <row r="878" spans="7:7" x14ac:dyDescent="0.35">
      <c r="G878" s="1"/>
    </row>
    <row r="879" spans="7:7" x14ac:dyDescent="0.35">
      <c r="G879" s="1"/>
    </row>
    <row r="880" spans="7:7" x14ac:dyDescent="0.35">
      <c r="G880" s="1"/>
    </row>
    <row r="881" spans="7:7" x14ac:dyDescent="0.35">
      <c r="G881" s="1"/>
    </row>
    <row r="882" spans="7:7" x14ac:dyDescent="0.35">
      <c r="G882" s="1"/>
    </row>
    <row r="883" spans="7:7" x14ac:dyDescent="0.35">
      <c r="G883" s="1"/>
    </row>
    <row r="884" spans="7:7" x14ac:dyDescent="0.35">
      <c r="G884" s="1"/>
    </row>
    <row r="885" spans="7:7" x14ac:dyDescent="0.35">
      <c r="G885" s="1"/>
    </row>
    <row r="886" spans="7:7" x14ac:dyDescent="0.35">
      <c r="G886" s="1"/>
    </row>
    <row r="887" spans="7:7" x14ac:dyDescent="0.35">
      <c r="G887" s="1"/>
    </row>
    <row r="888" spans="7:7" x14ac:dyDescent="0.35">
      <c r="G888" s="1"/>
    </row>
    <row r="889" spans="7:7" x14ac:dyDescent="0.35">
      <c r="G889" s="1"/>
    </row>
    <row r="890" spans="7:7" x14ac:dyDescent="0.35">
      <c r="G890" s="1"/>
    </row>
    <row r="891" spans="7:7" x14ac:dyDescent="0.35">
      <c r="G891" s="1"/>
    </row>
    <row r="892" spans="7:7" x14ac:dyDescent="0.35">
      <c r="G892" s="1"/>
    </row>
    <row r="893" spans="7:7" x14ac:dyDescent="0.35">
      <c r="G893" s="1"/>
    </row>
    <row r="894" spans="7:7" x14ac:dyDescent="0.35">
      <c r="G894" s="1"/>
    </row>
    <row r="895" spans="7:7" x14ac:dyDescent="0.35">
      <c r="G895" s="1"/>
    </row>
    <row r="896" spans="7:7" x14ac:dyDescent="0.35">
      <c r="G896" s="1"/>
    </row>
    <row r="897" spans="7:7" x14ac:dyDescent="0.35">
      <c r="G897" s="1"/>
    </row>
    <row r="898" spans="7:7" x14ac:dyDescent="0.35">
      <c r="G898" s="1"/>
    </row>
    <row r="899" spans="7:7" x14ac:dyDescent="0.35">
      <c r="G899" s="1"/>
    </row>
    <row r="900" spans="7:7" x14ac:dyDescent="0.35">
      <c r="G900" s="1"/>
    </row>
    <row r="901" spans="7:7" x14ac:dyDescent="0.35">
      <c r="G901" s="1"/>
    </row>
    <row r="902" spans="7:7" x14ac:dyDescent="0.35">
      <c r="G902" s="1"/>
    </row>
    <row r="903" spans="7:7" x14ac:dyDescent="0.35">
      <c r="G903" s="1"/>
    </row>
    <row r="904" spans="7:7" x14ac:dyDescent="0.35">
      <c r="G904" s="1"/>
    </row>
    <row r="905" spans="7:7" x14ac:dyDescent="0.35">
      <c r="G905" s="1"/>
    </row>
    <row r="906" spans="7:7" x14ac:dyDescent="0.35">
      <c r="G906" s="1"/>
    </row>
    <row r="907" spans="7:7" x14ac:dyDescent="0.35">
      <c r="G907" s="1"/>
    </row>
    <row r="908" spans="7:7" x14ac:dyDescent="0.35">
      <c r="G908" s="1"/>
    </row>
    <row r="909" spans="7:7" x14ac:dyDescent="0.35">
      <c r="G909" s="1"/>
    </row>
    <row r="910" spans="7:7" x14ac:dyDescent="0.35">
      <c r="G910" s="1"/>
    </row>
    <row r="911" spans="7:7" x14ac:dyDescent="0.35">
      <c r="G911" s="1"/>
    </row>
    <row r="912" spans="7:7" x14ac:dyDescent="0.35">
      <c r="G912" s="1"/>
    </row>
    <row r="913" spans="7:7" x14ac:dyDescent="0.35">
      <c r="G913" s="1"/>
    </row>
    <row r="914" spans="7:7" x14ac:dyDescent="0.35">
      <c r="G914" s="1"/>
    </row>
    <row r="915" spans="7:7" x14ac:dyDescent="0.35">
      <c r="G915" s="1"/>
    </row>
    <row r="916" spans="7:7" x14ac:dyDescent="0.35">
      <c r="G916" s="1"/>
    </row>
    <row r="917" spans="7:7" x14ac:dyDescent="0.35">
      <c r="G917" s="1"/>
    </row>
    <row r="918" spans="7:7" x14ac:dyDescent="0.35">
      <c r="G918" s="1"/>
    </row>
    <row r="919" spans="7:7" x14ac:dyDescent="0.35">
      <c r="G919" s="1"/>
    </row>
    <row r="920" spans="7:7" x14ac:dyDescent="0.35">
      <c r="G920" s="1"/>
    </row>
    <row r="921" spans="7:7" x14ac:dyDescent="0.35">
      <c r="G921" s="1"/>
    </row>
    <row r="922" spans="7:7" x14ac:dyDescent="0.35">
      <c r="G922" s="1"/>
    </row>
    <row r="923" spans="7:7" x14ac:dyDescent="0.35">
      <c r="G923" s="1"/>
    </row>
    <row r="924" spans="7:7" x14ac:dyDescent="0.35">
      <c r="G924" s="1"/>
    </row>
    <row r="925" spans="7:7" x14ac:dyDescent="0.35">
      <c r="G925" s="1"/>
    </row>
    <row r="926" spans="7:7" x14ac:dyDescent="0.35">
      <c r="G926" s="1"/>
    </row>
    <row r="927" spans="7:7" x14ac:dyDescent="0.35">
      <c r="G927" s="1"/>
    </row>
    <row r="928" spans="7:7" x14ac:dyDescent="0.35">
      <c r="G928" s="1"/>
    </row>
    <row r="929" spans="7:7" x14ac:dyDescent="0.35">
      <c r="G929" s="1"/>
    </row>
    <row r="930" spans="7:7" x14ac:dyDescent="0.35">
      <c r="G930" s="1"/>
    </row>
    <row r="931" spans="7:7" x14ac:dyDescent="0.35">
      <c r="G931" s="1"/>
    </row>
    <row r="932" spans="7:7" x14ac:dyDescent="0.35">
      <c r="G932" s="1"/>
    </row>
    <row r="933" spans="7:7" x14ac:dyDescent="0.35">
      <c r="G933" s="1"/>
    </row>
    <row r="934" spans="7:7" x14ac:dyDescent="0.35">
      <c r="G934" s="1"/>
    </row>
    <row r="935" spans="7:7" x14ac:dyDescent="0.35">
      <c r="G935" s="1"/>
    </row>
    <row r="936" spans="7:7" x14ac:dyDescent="0.35">
      <c r="G936" s="1"/>
    </row>
    <row r="937" spans="7:7" x14ac:dyDescent="0.35">
      <c r="G937" s="1"/>
    </row>
    <row r="938" spans="7:7" x14ac:dyDescent="0.35">
      <c r="G938" s="1"/>
    </row>
    <row r="939" spans="7:7" x14ac:dyDescent="0.35">
      <c r="G939" s="1"/>
    </row>
    <row r="940" spans="7:7" x14ac:dyDescent="0.35">
      <c r="G940" s="1"/>
    </row>
    <row r="941" spans="7:7" x14ac:dyDescent="0.35">
      <c r="G941" s="1"/>
    </row>
    <row r="942" spans="7:7" x14ac:dyDescent="0.35">
      <c r="G942" s="1"/>
    </row>
    <row r="943" spans="7:7" x14ac:dyDescent="0.35">
      <c r="G943" s="1"/>
    </row>
    <row r="944" spans="7:7" x14ac:dyDescent="0.35">
      <c r="G944" s="1"/>
    </row>
    <row r="945" spans="7:7" x14ac:dyDescent="0.35">
      <c r="G945" s="1"/>
    </row>
    <row r="946" spans="7:7" x14ac:dyDescent="0.35">
      <c r="G946" s="1"/>
    </row>
    <row r="947" spans="7:7" x14ac:dyDescent="0.35">
      <c r="G947" s="1"/>
    </row>
    <row r="948" spans="7:7" x14ac:dyDescent="0.35">
      <c r="G948" s="1"/>
    </row>
    <row r="949" spans="7:7" x14ac:dyDescent="0.35">
      <c r="G949" s="1"/>
    </row>
    <row r="950" spans="7:7" x14ac:dyDescent="0.35">
      <c r="G950" s="1"/>
    </row>
    <row r="951" spans="7:7" x14ac:dyDescent="0.35">
      <c r="G951" s="1"/>
    </row>
    <row r="952" spans="7:7" x14ac:dyDescent="0.35">
      <c r="G952" s="1"/>
    </row>
    <row r="953" spans="7:7" x14ac:dyDescent="0.35">
      <c r="G953" s="1"/>
    </row>
    <row r="954" spans="7:7" x14ac:dyDescent="0.35">
      <c r="G954" s="1"/>
    </row>
    <row r="955" spans="7:7" x14ac:dyDescent="0.35">
      <c r="G955" s="1"/>
    </row>
    <row r="956" spans="7:7" x14ac:dyDescent="0.35">
      <c r="G956" s="1"/>
    </row>
    <row r="957" spans="7:7" x14ac:dyDescent="0.35">
      <c r="G957" s="1"/>
    </row>
    <row r="958" spans="7:7" x14ac:dyDescent="0.35">
      <c r="G958" s="1"/>
    </row>
    <row r="959" spans="7:7" x14ac:dyDescent="0.35">
      <c r="G959" s="1"/>
    </row>
    <row r="960" spans="7:7" x14ac:dyDescent="0.35">
      <c r="G960" s="1"/>
    </row>
    <row r="961" spans="7:7" x14ac:dyDescent="0.35">
      <c r="G961" s="1"/>
    </row>
    <row r="962" spans="7:7" x14ac:dyDescent="0.35">
      <c r="G962" s="1"/>
    </row>
    <row r="963" spans="7:7" x14ac:dyDescent="0.35">
      <c r="G963" s="1"/>
    </row>
    <row r="964" spans="7:7" x14ac:dyDescent="0.35">
      <c r="G964" s="1"/>
    </row>
    <row r="965" spans="7:7" x14ac:dyDescent="0.35">
      <c r="G965" s="1"/>
    </row>
    <row r="966" spans="7:7" x14ac:dyDescent="0.35">
      <c r="G966" s="1"/>
    </row>
    <row r="967" spans="7:7" x14ac:dyDescent="0.35">
      <c r="G967" s="1"/>
    </row>
    <row r="968" spans="7:7" x14ac:dyDescent="0.35">
      <c r="G968" s="1"/>
    </row>
    <row r="969" spans="7:7" x14ac:dyDescent="0.35">
      <c r="G969" s="1"/>
    </row>
    <row r="970" spans="7:7" x14ac:dyDescent="0.35">
      <c r="G970" s="1"/>
    </row>
    <row r="971" spans="7:7" x14ac:dyDescent="0.35">
      <c r="G971" s="1"/>
    </row>
    <row r="972" spans="7:7" x14ac:dyDescent="0.35">
      <c r="G972" s="1"/>
    </row>
    <row r="973" spans="7:7" x14ac:dyDescent="0.35">
      <c r="G973" s="1"/>
    </row>
    <row r="974" spans="7:7" x14ac:dyDescent="0.35">
      <c r="G974" s="1"/>
    </row>
    <row r="975" spans="7:7" x14ac:dyDescent="0.35">
      <c r="G975" s="1"/>
    </row>
    <row r="976" spans="7:7" x14ac:dyDescent="0.35">
      <c r="G976" s="1"/>
    </row>
    <row r="977" spans="7:7" x14ac:dyDescent="0.35">
      <c r="G977" s="1"/>
    </row>
    <row r="978" spans="7:7" x14ac:dyDescent="0.35">
      <c r="G978" s="1"/>
    </row>
    <row r="979" spans="7:7" x14ac:dyDescent="0.35">
      <c r="G979" s="1"/>
    </row>
    <row r="980" spans="7:7" x14ac:dyDescent="0.35">
      <c r="G980" s="1"/>
    </row>
    <row r="981" spans="7:7" x14ac:dyDescent="0.35">
      <c r="G981" s="1"/>
    </row>
    <row r="982" spans="7:7" x14ac:dyDescent="0.35">
      <c r="G982" s="1"/>
    </row>
    <row r="983" spans="7:7" x14ac:dyDescent="0.35">
      <c r="G983" s="1"/>
    </row>
    <row r="984" spans="7:7" x14ac:dyDescent="0.35">
      <c r="G984" s="1"/>
    </row>
    <row r="985" spans="7:7" x14ac:dyDescent="0.35">
      <c r="G985" s="1"/>
    </row>
    <row r="986" spans="7:7" x14ac:dyDescent="0.35">
      <c r="G986" s="1"/>
    </row>
    <row r="987" spans="7:7" x14ac:dyDescent="0.35">
      <c r="G987" s="1"/>
    </row>
    <row r="988" spans="7:7" x14ac:dyDescent="0.35">
      <c r="G988" s="1"/>
    </row>
    <row r="989" spans="7:7" x14ac:dyDescent="0.35">
      <c r="G989" s="1"/>
    </row>
    <row r="990" spans="7:7" x14ac:dyDescent="0.35">
      <c r="G990" s="1"/>
    </row>
    <row r="991" spans="7:7" x14ac:dyDescent="0.35">
      <c r="G991" s="1"/>
    </row>
    <row r="992" spans="7:7" x14ac:dyDescent="0.35">
      <c r="G992" s="1"/>
    </row>
    <row r="993" spans="7:7" x14ac:dyDescent="0.35">
      <c r="G993" s="1"/>
    </row>
    <row r="994" spans="7:7" x14ac:dyDescent="0.35">
      <c r="G994" s="1"/>
    </row>
    <row r="995" spans="7:7" x14ac:dyDescent="0.35">
      <c r="G995" s="1"/>
    </row>
    <row r="996" spans="7:7" x14ac:dyDescent="0.35">
      <c r="G996" s="1"/>
    </row>
    <row r="997" spans="7:7" x14ac:dyDescent="0.35">
      <c r="G997" s="1"/>
    </row>
    <row r="998" spans="7:7" x14ac:dyDescent="0.35">
      <c r="G998" s="1"/>
    </row>
    <row r="999" spans="7:7" x14ac:dyDescent="0.35">
      <c r="G999" s="1"/>
    </row>
    <row r="1000" spans="7:7" x14ac:dyDescent="0.35">
      <c r="G1000" s="1"/>
    </row>
    <row r="1001" spans="7:7" x14ac:dyDescent="0.35">
      <c r="G1001" s="1"/>
    </row>
    <row r="1002" spans="7:7" x14ac:dyDescent="0.35">
      <c r="G1002" s="1"/>
    </row>
    <row r="1003" spans="7:7" x14ac:dyDescent="0.35">
      <c r="G1003" s="1"/>
    </row>
    <row r="1004" spans="7:7" x14ac:dyDescent="0.35">
      <c r="G1004" s="1"/>
    </row>
    <row r="1005" spans="7:7" x14ac:dyDescent="0.35">
      <c r="G1005" s="1"/>
    </row>
    <row r="1006" spans="7:7" x14ac:dyDescent="0.35">
      <c r="G1006" s="1"/>
    </row>
    <row r="1007" spans="7:7" x14ac:dyDescent="0.35">
      <c r="G1007" s="1"/>
    </row>
    <row r="1008" spans="7:7" x14ac:dyDescent="0.35">
      <c r="G1008" s="1"/>
    </row>
    <row r="1009" spans="7:7" x14ac:dyDescent="0.35">
      <c r="G1009" s="1"/>
    </row>
    <row r="1010" spans="7:7" x14ac:dyDescent="0.35">
      <c r="G1010" s="1"/>
    </row>
    <row r="1011" spans="7:7" x14ac:dyDescent="0.35">
      <c r="G1011" s="1"/>
    </row>
    <row r="1012" spans="7:7" x14ac:dyDescent="0.35">
      <c r="G1012" s="1"/>
    </row>
    <row r="1013" spans="7:7" x14ac:dyDescent="0.35">
      <c r="G1013" s="1"/>
    </row>
    <row r="1014" spans="7:7" x14ac:dyDescent="0.35">
      <c r="G1014" s="1"/>
    </row>
    <row r="1015" spans="7:7" x14ac:dyDescent="0.35">
      <c r="G1015" s="1"/>
    </row>
    <row r="1016" spans="7:7" x14ac:dyDescent="0.35">
      <c r="G1016" s="1"/>
    </row>
    <row r="1017" spans="7:7" x14ac:dyDescent="0.35">
      <c r="G1017" s="1"/>
    </row>
    <row r="1018" spans="7:7" x14ac:dyDescent="0.35">
      <c r="G1018" s="1"/>
    </row>
    <row r="1019" spans="7:7" x14ac:dyDescent="0.35">
      <c r="G1019" s="1"/>
    </row>
    <row r="1020" spans="7:7" x14ac:dyDescent="0.35">
      <c r="G1020" s="1"/>
    </row>
    <row r="1021" spans="7:7" x14ac:dyDescent="0.35">
      <c r="G1021" s="1"/>
    </row>
    <row r="1022" spans="7:7" x14ac:dyDescent="0.35">
      <c r="G1022" s="1"/>
    </row>
    <row r="1023" spans="7:7" x14ac:dyDescent="0.35">
      <c r="G1023" s="1"/>
    </row>
    <row r="1024" spans="7:7" x14ac:dyDescent="0.35">
      <c r="G1024" s="1"/>
    </row>
    <row r="1025" spans="7:7" x14ac:dyDescent="0.35">
      <c r="G1025" s="1"/>
    </row>
    <row r="1026" spans="7:7" x14ac:dyDescent="0.35">
      <c r="G1026" s="1"/>
    </row>
    <row r="1027" spans="7:7" x14ac:dyDescent="0.35">
      <c r="G1027" s="1"/>
    </row>
    <row r="1028" spans="7:7" x14ac:dyDescent="0.35">
      <c r="G1028" s="1"/>
    </row>
    <row r="1029" spans="7:7" x14ac:dyDescent="0.35">
      <c r="G1029" s="1"/>
    </row>
    <row r="1030" spans="7:7" x14ac:dyDescent="0.35">
      <c r="G1030" s="1"/>
    </row>
    <row r="1031" spans="7:7" x14ac:dyDescent="0.35">
      <c r="G1031" s="1"/>
    </row>
    <row r="1032" spans="7:7" x14ac:dyDescent="0.35">
      <c r="G1032" s="1"/>
    </row>
    <row r="1033" spans="7:7" x14ac:dyDescent="0.35">
      <c r="G1033" s="1"/>
    </row>
    <row r="1034" spans="7:7" x14ac:dyDescent="0.35">
      <c r="G1034" s="1"/>
    </row>
    <row r="1035" spans="7:7" x14ac:dyDescent="0.35">
      <c r="G1035" s="1"/>
    </row>
    <row r="1036" spans="7:7" x14ac:dyDescent="0.35">
      <c r="G1036" s="1"/>
    </row>
    <row r="1037" spans="7:7" x14ac:dyDescent="0.35">
      <c r="G1037" s="1"/>
    </row>
    <row r="1038" spans="7:7" x14ac:dyDescent="0.35">
      <c r="G1038" s="1"/>
    </row>
    <row r="1039" spans="7:7" x14ac:dyDescent="0.35">
      <c r="G1039" s="1"/>
    </row>
    <row r="1040" spans="7:7" x14ac:dyDescent="0.35">
      <c r="G1040" s="1"/>
    </row>
    <row r="1041" spans="7:7" x14ac:dyDescent="0.35">
      <c r="G1041" s="1"/>
    </row>
    <row r="1042" spans="7:7" x14ac:dyDescent="0.35">
      <c r="G1042" s="1"/>
    </row>
    <row r="1043" spans="7:7" x14ac:dyDescent="0.35">
      <c r="G1043" s="1"/>
    </row>
    <row r="1044" spans="7:7" x14ac:dyDescent="0.35">
      <c r="G1044" s="1"/>
    </row>
    <row r="1045" spans="7:7" x14ac:dyDescent="0.35">
      <c r="G1045" s="1"/>
    </row>
    <row r="1046" spans="7:7" x14ac:dyDescent="0.35">
      <c r="G1046" s="1"/>
    </row>
    <row r="1047" spans="7:7" x14ac:dyDescent="0.35">
      <c r="G1047" s="1"/>
    </row>
    <row r="1048" spans="7:7" x14ac:dyDescent="0.35">
      <c r="G1048" s="1"/>
    </row>
    <row r="1049" spans="7:7" x14ac:dyDescent="0.35">
      <c r="G1049" s="1"/>
    </row>
    <row r="1050" spans="7:7" x14ac:dyDescent="0.35">
      <c r="G1050" s="1"/>
    </row>
    <row r="1051" spans="7:7" x14ac:dyDescent="0.35">
      <c r="G1051" s="1"/>
    </row>
    <row r="1052" spans="7:7" x14ac:dyDescent="0.35">
      <c r="G1052" s="1"/>
    </row>
    <row r="1053" spans="7:7" x14ac:dyDescent="0.35">
      <c r="G1053" s="1"/>
    </row>
    <row r="1054" spans="7:7" x14ac:dyDescent="0.35">
      <c r="G1054" s="1"/>
    </row>
    <row r="1055" spans="7:7" x14ac:dyDescent="0.35">
      <c r="G1055" s="1"/>
    </row>
    <row r="1056" spans="7:7" x14ac:dyDescent="0.35">
      <c r="G1056" s="1"/>
    </row>
    <row r="1057" spans="7:7" x14ac:dyDescent="0.35">
      <c r="G1057" s="1"/>
    </row>
    <row r="1058" spans="7:7" x14ac:dyDescent="0.35">
      <c r="G1058" s="1"/>
    </row>
    <row r="1059" spans="7:7" x14ac:dyDescent="0.35">
      <c r="G1059" s="1"/>
    </row>
    <row r="1060" spans="7:7" x14ac:dyDescent="0.35">
      <c r="G1060" s="1"/>
    </row>
    <row r="1061" spans="7:7" x14ac:dyDescent="0.35">
      <c r="G1061" s="1"/>
    </row>
    <row r="1062" spans="7:7" x14ac:dyDescent="0.35">
      <c r="G1062" s="1"/>
    </row>
    <row r="1063" spans="7:7" x14ac:dyDescent="0.35">
      <c r="G1063" s="1"/>
    </row>
    <row r="1064" spans="7:7" x14ac:dyDescent="0.35">
      <c r="G1064" s="1"/>
    </row>
    <row r="1065" spans="7:7" x14ac:dyDescent="0.35">
      <c r="G1065" s="1"/>
    </row>
    <row r="1066" spans="7:7" x14ac:dyDescent="0.35">
      <c r="G1066" s="1"/>
    </row>
    <row r="1067" spans="7:7" x14ac:dyDescent="0.35">
      <c r="G1067" s="1"/>
    </row>
    <row r="1068" spans="7:7" x14ac:dyDescent="0.35">
      <c r="G1068" s="1"/>
    </row>
    <row r="1069" spans="7:7" x14ac:dyDescent="0.35">
      <c r="G1069" s="1"/>
    </row>
    <row r="1070" spans="7:7" x14ac:dyDescent="0.35">
      <c r="G1070" s="1"/>
    </row>
    <row r="1071" spans="7:7" x14ac:dyDescent="0.35">
      <c r="G1071" s="1"/>
    </row>
    <row r="1072" spans="7:7" x14ac:dyDescent="0.35">
      <c r="G1072" s="1"/>
    </row>
    <row r="1073" spans="7:7" x14ac:dyDescent="0.35">
      <c r="G1073" s="1"/>
    </row>
    <row r="1074" spans="7:7" x14ac:dyDescent="0.35">
      <c r="G1074" s="1"/>
    </row>
    <row r="1075" spans="7:7" x14ac:dyDescent="0.35">
      <c r="G1075" s="1"/>
    </row>
    <row r="1076" spans="7:7" x14ac:dyDescent="0.35">
      <c r="G1076" s="1"/>
    </row>
    <row r="1077" spans="7:7" x14ac:dyDescent="0.35">
      <c r="G1077" s="1"/>
    </row>
    <row r="1078" spans="7:7" x14ac:dyDescent="0.35">
      <c r="G1078" s="1"/>
    </row>
    <row r="1079" spans="7:7" x14ac:dyDescent="0.35">
      <c r="G1079" s="1"/>
    </row>
    <row r="1080" spans="7:7" x14ac:dyDescent="0.35">
      <c r="G1080" s="1"/>
    </row>
    <row r="1081" spans="7:7" x14ac:dyDescent="0.35">
      <c r="G1081" s="1"/>
    </row>
    <row r="1082" spans="7:7" x14ac:dyDescent="0.35">
      <c r="G1082" s="1"/>
    </row>
    <row r="1083" spans="7:7" x14ac:dyDescent="0.35">
      <c r="G1083" s="1"/>
    </row>
    <row r="1084" spans="7:7" x14ac:dyDescent="0.35">
      <c r="G1084" s="1"/>
    </row>
    <row r="1085" spans="7:7" x14ac:dyDescent="0.35">
      <c r="G1085" s="1"/>
    </row>
    <row r="1086" spans="7:7" x14ac:dyDescent="0.35">
      <c r="G1086" s="1"/>
    </row>
    <row r="1087" spans="7:7" x14ac:dyDescent="0.35">
      <c r="G1087" s="1"/>
    </row>
    <row r="1088" spans="7:7" x14ac:dyDescent="0.35">
      <c r="G1088" s="1"/>
    </row>
    <row r="1089" spans="7:7" x14ac:dyDescent="0.35">
      <c r="G1089" s="1"/>
    </row>
    <row r="1090" spans="7:7" x14ac:dyDescent="0.35">
      <c r="G1090" s="1"/>
    </row>
    <row r="1091" spans="7:7" x14ac:dyDescent="0.35">
      <c r="G1091" s="1"/>
    </row>
    <row r="1092" spans="7:7" x14ac:dyDescent="0.35">
      <c r="G1092" s="1"/>
    </row>
    <row r="1093" spans="7:7" x14ac:dyDescent="0.35">
      <c r="G1093" s="1"/>
    </row>
    <row r="1094" spans="7:7" x14ac:dyDescent="0.35">
      <c r="G1094" s="1"/>
    </row>
    <row r="1095" spans="7:7" x14ac:dyDescent="0.35">
      <c r="G1095" s="1"/>
    </row>
    <row r="1096" spans="7:7" x14ac:dyDescent="0.35">
      <c r="G1096" s="1"/>
    </row>
    <row r="1097" spans="7:7" x14ac:dyDescent="0.35">
      <c r="G1097" s="1"/>
    </row>
    <row r="1098" spans="7:7" x14ac:dyDescent="0.35">
      <c r="G1098" s="1"/>
    </row>
    <row r="1099" spans="7:7" x14ac:dyDescent="0.35">
      <c r="G1099" s="1"/>
    </row>
    <row r="1100" spans="7:7" x14ac:dyDescent="0.35">
      <c r="G1100" s="1"/>
    </row>
    <row r="1101" spans="7:7" x14ac:dyDescent="0.35">
      <c r="G1101" s="1"/>
    </row>
    <row r="1102" spans="7:7" x14ac:dyDescent="0.35">
      <c r="G1102" s="1"/>
    </row>
    <row r="1103" spans="7:7" x14ac:dyDescent="0.35">
      <c r="G1103" s="1"/>
    </row>
    <row r="1104" spans="7:7" x14ac:dyDescent="0.35">
      <c r="G1104" s="1"/>
    </row>
    <row r="1105" spans="7:7" x14ac:dyDescent="0.35">
      <c r="G1105" s="1"/>
    </row>
    <row r="1106" spans="7:7" x14ac:dyDescent="0.35">
      <c r="G1106" s="1"/>
    </row>
    <row r="1107" spans="7:7" x14ac:dyDescent="0.35">
      <c r="G1107" s="1"/>
    </row>
    <row r="1108" spans="7:7" x14ac:dyDescent="0.35">
      <c r="G1108" s="1"/>
    </row>
    <row r="1109" spans="7:7" x14ac:dyDescent="0.35">
      <c r="G1109" s="1"/>
    </row>
    <row r="1110" spans="7:7" x14ac:dyDescent="0.35">
      <c r="G1110" s="1"/>
    </row>
    <row r="1111" spans="7:7" x14ac:dyDescent="0.35">
      <c r="G1111" s="1"/>
    </row>
    <row r="1112" spans="7:7" x14ac:dyDescent="0.35">
      <c r="G1112" s="1"/>
    </row>
    <row r="1113" spans="7:7" x14ac:dyDescent="0.35">
      <c r="G1113" s="1"/>
    </row>
    <row r="1114" spans="7:7" x14ac:dyDescent="0.35">
      <c r="G1114" s="1"/>
    </row>
    <row r="1115" spans="7:7" x14ac:dyDescent="0.35">
      <c r="G1115" s="1"/>
    </row>
    <row r="1116" spans="7:7" x14ac:dyDescent="0.35">
      <c r="G1116" s="1"/>
    </row>
    <row r="1117" spans="7:7" x14ac:dyDescent="0.35">
      <c r="G1117" s="1"/>
    </row>
    <row r="1118" spans="7:7" x14ac:dyDescent="0.35">
      <c r="G1118" s="1"/>
    </row>
    <row r="1119" spans="7:7" x14ac:dyDescent="0.35">
      <c r="G1119" s="1"/>
    </row>
    <row r="1120" spans="7:7" x14ac:dyDescent="0.35">
      <c r="G1120" s="1"/>
    </row>
    <row r="1121" spans="7:7" x14ac:dyDescent="0.35">
      <c r="G1121" s="1"/>
    </row>
    <row r="1122" spans="7:7" x14ac:dyDescent="0.35">
      <c r="G1122" s="1"/>
    </row>
    <row r="1123" spans="7:7" x14ac:dyDescent="0.35">
      <c r="G1123" s="1"/>
    </row>
    <row r="1124" spans="7:7" x14ac:dyDescent="0.35">
      <c r="G1124" s="1"/>
    </row>
    <row r="1125" spans="7:7" x14ac:dyDescent="0.35">
      <c r="G1125" s="1"/>
    </row>
    <row r="1126" spans="7:7" x14ac:dyDescent="0.35">
      <c r="G1126" s="1"/>
    </row>
    <row r="1127" spans="7:7" x14ac:dyDescent="0.35">
      <c r="G1127" s="1"/>
    </row>
    <row r="1128" spans="7:7" x14ac:dyDescent="0.35">
      <c r="G1128" s="1"/>
    </row>
    <row r="1129" spans="7:7" x14ac:dyDescent="0.35">
      <c r="G1129" s="1"/>
    </row>
    <row r="1130" spans="7:7" x14ac:dyDescent="0.35">
      <c r="G1130" s="1"/>
    </row>
    <row r="1131" spans="7:7" x14ac:dyDescent="0.35">
      <c r="G1131" s="1"/>
    </row>
    <row r="1132" spans="7:7" x14ac:dyDescent="0.35">
      <c r="G1132" s="1"/>
    </row>
    <row r="1133" spans="7:7" x14ac:dyDescent="0.35">
      <c r="G1133" s="1"/>
    </row>
    <row r="1134" spans="7:7" x14ac:dyDescent="0.35">
      <c r="G1134" s="1"/>
    </row>
    <row r="1135" spans="7:7" x14ac:dyDescent="0.35">
      <c r="G1135" s="1"/>
    </row>
    <row r="1136" spans="7:7" x14ac:dyDescent="0.35">
      <c r="G1136" s="1"/>
    </row>
    <row r="1137" spans="7:7" x14ac:dyDescent="0.35">
      <c r="G1137" s="1"/>
    </row>
    <row r="1138" spans="7:7" x14ac:dyDescent="0.35">
      <c r="G1138" s="1"/>
    </row>
    <row r="1139" spans="7:7" x14ac:dyDescent="0.35">
      <c r="G1139" s="1"/>
    </row>
    <row r="1140" spans="7:7" x14ac:dyDescent="0.35">
      <c r="G1140" s="1"/>
    </row>
    <row r="1141" spans="7:7" x14ac:dyDescent="0.35">
      <c r="G1141" s="1"/>
    </row>
    <row r="1142" spans="7:7" x14ac:dyDescent="0.35">
      <c r="G1142" s="1"/>
    </row>
    <row r="1143" spans="7:7" x14ac:dyDescent="0.35">
      <c r="G1143" s="1"/>
    </row>
    <row r="1144" spans="7:7" x14ac:dyDescent="0.35">
      <c r="G1144" s="1"/>
    </row>
    <row r="1145" spans="7:7" x14ac:dyDescent="0.35">
      <c r="G1145" s="1"/>
    </row>
    <row r="1146" spans="7:7" x14ac:dyDescent="0.35">
      <c r="G1146" s="1"/>
    </row>
    <row r="1147" spans="7:7" x14ac:dyDescent="0.35">
      <c r="G1147" s="1"/>
    </row>
    <row r="1148" spans="7:7" x14ac:dyDescent="0.35">
      <c r="G1148" s="1"/>
    </row>
    <row r="1149" spans="7:7" x14ac:dyDescent="0.35">
      <c r="G1149" s="1"/>
    </row>
    <row r="1150" spans="7:7" x14ac:dyDescent="0.35">
      <c r="G1150" s="1"/>
    </row>
    <row r="1151" spans="7:7" x14ac:dyDescent="0.35">
      <c r="G1151" s="1"/>
    </row>
    <row r="1152" spans="7:7" x14ac:dyDescent="0.35">
      <c r="G1152" s="1"/>
    </row>
    <row r="1153" spans="7:7" x14ac:dyDescent="0.35">
      <c r="G1153" s="1"/>
    </row>
    <row r="1154" spans="7:7" x14ac:dyDescent="0.35">
      <c r="G1154" s="1"/>
    </row>
    <row r="1155" spans="7:7" x14ac:dyDescent="0.35">
      <c r="G1155" s="1"/>
    </row>
    <row r="1156" spans="7:7" x14ac:dyDescent="0.35">
      <c r="G1156" s="1"/>
    </row>
    <row r="1157" spans="7:7" x14ac:dyDescent="0.35">
      <c r="G1157" s="1"/>
    </row>
    <row r="1158" spans="7:7" x14ac:dyDescent="0.35">
      <c r="G1158" s="1"/>
    </row>
    <row r="1159" spans="7:7" x14ac:dyDescent="0.35">
      <c r="G1159" s="1"/>
    </row>
    <row r="1160" spans="7:7" x14ac:dyDescent="0.35">
      <c r="G1160" s="1"/>
    </row>
    <row r="1161" spans="7:7" x14ac:dyDescent="0.35">
      <c r="G1161" s="1"/>
    </row>
    <row r="1162" spans="7:7" x14ac:dyDescent="0.35">
      <c r="G1162" s="1"/>
    </row>
    <row r="1163" spans="7:7" x14ac:dyDescent="0.35">
      <c r="G1163" s="1"/>
    </row>
    <row r="1164" spans="7:7" x14ac:dyDescent="0.35">
      <c r="G1164" s="1"/>
    </row>
    <row r="1165" spans="7:7" x14ac:dyDescent="0.35">
      <c r="G1165" s="1"/>
    </row>
    <row r="1166" spans="7:7" x14ac:dyDescent="0.35">
      <c r="G1166" s="1"/>
    </row>
    <row r="1167" spans="7:7" x14ac:dyDescent="0.35">
      <c r="G1167" s="1"/>
    </row>
    <row r="1168" spans="7:7" x14ac:dyDescent="0.35">
      <c r="G1168" s="1"/>
    </row>
    <row r="1169" spans="7:7" x14ac:dyDescent="0.35">
      <c r="G1169" s="1"/>
    </row>
    <row r="1170" spans="7:7" x14ac:dyDescent="0.35">
      <c r="G1170" s="1"/>
    </row>
    <row r="1171" spans="7:7" x14ac:dyDescent="0.35">
      <c r="G1171" s="1"/>
    </row>
    <row r="1172" spans="7:7" x14ac:dyDescent="0.35">
      <c r="G1172" s="1"/>
    </row>
    <row r="1173" spans="7:7" x14ac:dyDescent="0.35">
      <c r="G1173" s="1"/>
    </row>
    <row r="1174" spans="7:7" x14ac:dyDescent="0.35">
      <c r="G1174" s="1"/>
    </row>
    <row r="1175" spans="7:7" x14ac:dyDescent="0.35">
      <c r="G1175" s="1"/>
    </row>
    <row r="1176" spans="7:7" x14ac:dyDescent="0.35">
      <c r="G1176" s="1"/>
    </row>
    <row r="1177" spans="7:7" x14ac:dyDescent="0.35">
      <c r="G1177" s="1"/>
    </row>
    <row r="1178" spans="7:7" x14ac:dyDescent="0.35">
      <c r="G1178" s="1"/>
    </row>
    <row r="1179" spans="7:7" x14ac:dyDescent="0.35">
      <c r="G1179" s="1"/>
    </row>
    <row r="1180" spans="7:7" x14ac:dyDescent="0.35">
      <c r="G1180" s="1"/>
    </row>
    <row r="1181" spans="7:7" x14ac:dyDescent="0.35">
      <c r="G1181" s="1"/>
    </row>
    <row r="1182" spans="7:7" x14ac:dyDescent="0.35">
      <c r="G1182" s="1"/>
    </row>
    <row r="1183" spans="7:7" x14ac:dyDescent="0.35">
      <c r="G1183" s="1"/>
    </row>
    <row r="1184" spans="7:7" x14ac:dyDescent="0.35">
      <c r="G1184" s="1"/>
    </row>
    <row r="1185" spans="7:7" x14ac:dyDescent="0.35">
      <c r="G1185" s="1"/>
    </row>
    <row r="1186" spans="7:7" x14ac:dyDescent="0.35">
      <c r="G1186" s="1"/>
    </row>
    <row r="1187" spans="7:7" x14ac:dyDescent="0.35">
      <c r="G1187" s="1"/>
    </row>
    <row r="1188" spans="7:7" x14ac:dyDescent="0.35">
      <c r="G1188" s="1"/>
    </row>
    <row r="1189" spans="7:7" x14ac:dyDescent="0.35">
      <c r="G1189" s="1"/>
    </row>
    <row r="1190" spans="7:7" x14ac:dyDescent="0.35">
      <c r="G1190" s="1"/>
    </row>
    <row r="1191" spans="7:7" x14ac:dyDescent="0.35">
      <c r="G1191" s="1"/>
    </row>
    <row r="1192" spans="7:7" x14ac:dyDescent="0.35">
      <c r="G1192" s="1"/>
    </row>
    <row r="1193" spans="7:7" x14ac:dyDescent="0.35">
      <c r="G1193" s="1"/>
    </row>
    <row r="1194" spans="7:7" x14ac:dyDescent="0.35">
      <c r="G1194" s="1"/>
    </row>
    <row r="1195" spans="7:7" x14ac:dyDescent="0.35">
      <c r="G1195" s="1"/>
    </row>
    <row r="1196" spans="7:7" x14ac:dyDescent="0.35">
      <c r="G1196" s="1"/>
    </row>
    <row r="1197" spans="7:7" x14ac:dyDescent="0.35">
      <c r="G1197" s="1"/>
    </row>
    <row r="1198" spans="7:7" x14ac:dyDescent="0.35">
      <c r="G1198" s="1"/>
    </row>
    <row r="1199" spans="7:7" x14ac:dyDescent="0.35">
      <c r="G1199" s="1"/>
    </row>
    <row r="1200" spans="7:7" x14ac:dyDescent="0.35">
      <c r="G1200" s="1"/>
    </row>
    <row r="1201" spans="7:7" x14ac:dyDescent="0.35">
      <c r="G1201" s="1"/>
    </row>
    <row r="1202" spans="7:7" x14ac:dyDescent="0.35">
      <c r="G1202" s="1"/>
    </row>
    <row r="1203" spans="7:7" x14ac:dyDescent="0.35">
      <c r="G1203" s="1"/>
    </row>
    <row r="1204" spans="7:7" x14ac:dyDescent="0.35">
      <c r="G1204" s="1"/>
    </row>
    <row r="1205" spans="7:7" x14ac:dyDescent="0.35">
      <c r="G1205" s="1"/>
    </row>
    <row r="1206" spans="7:7" x14ac:dyDescent="0.35">
      <c r="G1206" s="1"/>
    </row>
    <row r="1207" spans="7:7" x14ac:dyDescent="0.35">
      <c r="G1207" s="1"/>
    </row>
    <row r="1208" spans="7:7" x14ac:dyDescent="0.35">
      <c r="G1208" s="1"/>
    </row>
    <row r="1209" spans="7:7" x14ac:dyDescent="0.35">
      <c r="G1209" s="1"/>
    </row>
    <row r="1210" spans="7:7" x14ac:dyDescent="0.35">
      <c r="G1210" s="1"/>
    </row>
    <row r="1211" spans="7:7" x14ac:dyDescent="0.35">
      <c r="G1211" s="1"/>
    </row>
    <row r="1212" spans="7:7" x14ac:dyDescent="0.35">
      <c r="G1212" s="1"/>
    </row>
    <row r="1213" spans="7:7" x14ac:dyDescent="0.35">
      <c r="G1213" s="1"/>
    </row>
    <row r="1214" spans="7:7" x14ac:dyDescent="0.35">
      <c r="G1214" s="1"/>
    </row>
    <row r="1215" spans="7:7" x14ac:dyDescent="0.35">
      <c r="G1215" s="1"/>
    </row>
    <row r="1216" spans="7:7" x14ac:dyDescent="0.35">
      <c r="G1216" s="1"/>
    </row>
    <row r="1217" spans="7:7" x14ac:dyDescent="0.35">
      <c r="G1217" s="1"/>
    </row>
    <row r="1218" spans="7:7" x14ac:dyDescent="0.35">
      <c r="G1218" s="1"/>
    </row>
    <row r="1219" spans="7:7" x14ac:dyDescent="0.35">
      <c r="G1219" s="1"/>
    </row>
    <row r="1220" spans="7:7" x14ac:dyDescent="0.35">
      <c r="G1220" s="1"/>
    </row>
    <row r="1221" spans="7:7" x14ac:dyDescent="0.35">
      <c r="G1221" s="1"/>
    </row>
    <row r="1222" spans="7:7" x14ac:dyDescent="0.35">
      <c r="G1222" s="1"/>
    </row>
    <row r="1223" spans="7:7" x14ac:dyDescent="0.35">
      <c r="G1223" s="1"/>
    </row>
    <row r="1224" spans="7:7" x14ac:dyDescent="0.35">
      <c r="G1224" s="1"/>
    </row>
    <row r="1225" spans="7:7" x14ac:dyDescent="0.35">
      <c r="G1225" s="1"/>
    </row>
    <row r="1226" spans="7:7" x14ac:dyDescent="0.35">
      <c r="G1226" s="1"/>
    </row>
    <row r="1227" spans="7:7" x14ac:dyDescent="0.35">
      <c r="G1227" s="1"/>
    </row>
    <row r="1228" spans="7:7" x14ac:dyDescent="0.35">
      <c r="G1228" s="1"/>
    </row>
    <row r="1229" spans="7:7" x14ac:dyDescent="0.35">
      <c r="G1229" s="1"/>
    </row>
    <row r="1230" spans="7:7" x14ac:dyDescent="0.35">
      <c r="G1230" s="1"/>
    </row>
    <row r="1231" spans="7:7" x14ac:dyDescent="0.35">
      <c r="G1231" s="1"/>
    </row>
    <row r="1232" spans="7:7" x14ac:dyDescent="0.35">
      <c r="G1232" s="1"/>
    </row>
    <row r="1233" spans="7:7" x14ac:dyDescent="0.35">
      <c r="G1233" s="1"/>
    </row>
    <row r="1234" spans="7:7" x14ac:dyDescent="0.35">
      <c r="G1234" s="1"/>
    </row>
    <row r="1235" spans="7:7" x14ac:dyDescent="0.35">
      <c r="G1235" s="1"/>
    </row>
    <row r="1236" spans="7:7" x14ac:dyDescent="0.35">
      <c r="G1236" s="1"/>
    </row>
    <row r="1237" spans="7:7" x14ac:dyDescent="0.35">
      <c r="G1237" s="1"/>
    </row>
    <row r="1238" spans="7:7" x14ac:dyDescent="0.35">
      <c r="G1238" s="1"/>
    </row>
    <row r="1239" spans="7:7" x14ac:dyDescent="0.35">
      <c r="G1239" s="1"/>
    </row>
    <row r="1240" spans="7:7" x14ac:dyDescent="0.35">
      <c r="G1240" s="1"/>
    </row>
    <row r="1241" spans="7:7" x14ac:dyDescent="0.35">
      <c r="G1241" s="1"/>
    </row>
    <row r="1242" spans="7:7" x14ac:dyDescent="0.35">
      <c r="G1242" s="1"/>
    </row>
    <row r="1243" spans="7:7" x14ac:dyDescent="0.35">
      <c r="G1243" s="1"/>
    </row>
    <row r="1244" spans="7:7" x14ac:dyDescent="0.35">
      <c r="G1244" s="1"/>
    </row>
    <row r="1245" spans="7:7" x14ac:dyDescent="0.35">
      <c r="G1245" s="1"/>
    </row>
    <row r="1246" spans="7:7" x14ac:dyDescent="0.35">
      <c r="G1246" s="1"/>
    </row>
    <row r="1247" spans="7:7" x14ac:dyDescent="0.35">
      <c r="G1247" s="1"/>
    </row>
    <row r="1248" spans="7:7" x14ac:dyDescent="0.35">
      <c r="G1248" s="1"/>
    </row>
    <row r="1249" spans="7:7" x14ac:dyDescent="0.35">
      <c r="G1249" s="1"/>
    </row>
    <row r="1250" spans="7:7" x14ac:dyDescent="0.35">
      <c r="G1250" s="1"/>
    </row>
    <row r="1251" spans="7:7" x14ac:dyDescent="0.35">
      <c r="G1251" s="1"/>
    </row>
    <row r="1252" spans="7:7" x14ac:dyDescent="0.35">
      <c r="G1252" s="1"/>
    </row>
    <row r="1253" spans="7:7" x14ac:dyDescent="0.35">
      <c r="G1253" s="1"/>
    </row>
    <row r="1254" spans="7:7" x14ac:dyDescent="0.35">
      <c r="G1254" s="1"/>
    </row>
    <row r="1255" spans="7:7" x14ac:dyDescent="0.35">
      <c r="G1255" s="1"/>
    </row>
    <row r="1256" spans="7:7" x14ac:dyDescent="0.35">
      <c r="G1256" s="1"/>
    </row>
    <row r="1257" spans="7:7" x14ac:dyDescent="0.35">
      <c r="G1257" s="1"/>
    </row>
    <row r="1258" spans="7:7" x14ac:dyDescent="0.35">
      <c r="G1258" s="1"/>
    </row>
    <row r="1259" spans="7:7" x14ac:dyDescent="0.35">
      <c r="G1259" s="1"/>
    </row>
    <row r="1260" spans="7:7" x14ac:dyDescent="0.35">
      <c r="G1260" s="1"/>
    </row>
    <row r="1261" spans="7:7" x14ac:dyDescent="0.35">
      <c r="G1261" s="1"/>
    </row>
    <row r="1262" spans="7:7" x14ac:dyDescent="0.35">
      <c r="G1262" s="1"/>
    </row>
    <row r="1263" spans="7:7" x14ac:dyDescent="0.35">
      <c r="G1263" s="1"/>
    </row>
    <row r="1264" spans="7:7" x14ac:dyDescent="0.35">
      <c r="G1264" s="1"/>
    </row>
    <row r="1265" spans="7:7" x14ac:dyDescent="0.35">
      <c r="G1265" s="1"/>
    </row>
    <row r="1266" spans="7:7" x14ac:dyDescent="0.35">
      <c r="G1266" s="1"/>
    </row>
    <row r="1267" spans="7:7" x14ac:dyDescent="0.35">
      <c r="G1267" s="1"/>
    </row>
    <row r="1268" spans="7:7" x14ac:dyDescent="0.35">
      <c r="G1268" s="1"/>
    </row>
    <row r="1269" spans="7:7" x14ac:dyDescent="0.35">
      <c r="G1269" s="1"/>
    </row>
    <row r="1270" spans="7:7" x14ac:dyDescent="0.35">
      <c r="G1270" s="1"/>
    </row>
    <row r="1271" spans="7:7" x14ac:dyDescent="0.35">
      <c r="G1271" s="1"/>
    </row>
    <row r="1272" spans="7:7" x14ac:dyDescent="0.35">
      <c r="G1272" s="1"/>
    </row>
    <row r="1273" spans="7:7" x14ac:dyDescent="0.35">
      <c r="G1273" s="1"/>
    </row>
    <row r="1274" spans="7:7" x14ac:dyDescent="0.35">
      <c r="G1274" s="1"/>
    </row>
    <row r="1275" spans="7:7" x14ac:dyDescent="0.35">
      <c r="G1275" s="1"/>
    </row>
    <row r="1276" spans="7:7" x14ac:dyDescent="0.35">
      <c r="G1276" s="1"/>
    </row>
    <row r="1277" spans="7:7" x14ac:dyDescent="0.35">
      <c r="G1277" s="1"/>
    </row>
    <row r="1278" spans="7:7" x14ac:dyDescent="0.35">
      <c r="G1278" s="1"/>
    </row>
    <row r="1279" spans="7:7" x14ac:dyDescent="0.35">
      <c r="G1279" s="1"/>
    </row>
    <row r="1280" spans="7:7" x14ac:dyDescent="0.35">
      <c r="G1280" s="1"/>
    </row>
    <row r="1281" spans="7:7" x14ac:dyDescent="0.35">
      <c r="G1281" s="1"/>
    </row>
    <row r="1282" spans="7:7" x14ac:dyDescent="0.35">
      <c r="G1282" s="1"/>
    </row>
    <row r="1283" spans="7:7" x14ac:dyDescent="0.35">
      <c r="G1283" s="1"/>
    </row>
    <row r="1284" spans="7:7" x14ac:dyDescent="0.35">
      <c r="G1284" s="1"/>
    </row>
    <row r="1285" spans="7:7" x14ac:dyDescent="0.35">
      <c r="G1285" s="1"/>
    </row>
    <row r="1286" spans="7:7" x14ac:dyDescent="0.35">
      <c r="G1286" s="1"/>
    </row>
    <row r="1287" spans="7:7" x14ac:dyDescent="0.35">
      <c r="G1287" s="1"/>
    </row>
    <row r="1288" spans="7:7" x14ac:dyDescent="0.35">
      <c r="G1288" s="1"/>
    </row>
    <row r="1289" spans="7:7" x14ac:dyDescent="0.35">
      <c r="G1289" s="1"/>
    </row>
    <row r="1290" spans="7:7" x14ac:dyDescent="0.35">
      <c r="G1290" s="1"/>
    </row>
    <row r="1291" spans="7:7" x14ac:dyDescent="0.35">
      <c r="G1291" s="1"/>
    </row>
    <row r="1292" spans="7:7" x14ac:dyDescent="0.35">
      <c r="G1292" s="1"/>
    </row>
    <row r="1293" spans="7:7" x14ac:dyDescent="0.35">
      <c r="G1293" s="1"/>
    </row>
    <row r="1294" spans="7:7" x14ac:dyDescent="0.35">
      <c r="G1294" s="1"/>
    </row>
    <row r="1295" spans="7:7" x14ac:dyDescent="0.35">
      <c r="G1295" s="1"/>
    </row>
    <row r="1296" spans="7:7" x14ac:dyDescent="0.35">
      <c r="G1296" s="1"/>
    </row>
    <row r="1297" spans="7:7" x14ac:dyDescent="0.35">
      <c r="G1297" s="1"/>
    </row>
    <row r="1298" spans="7:7" x14ac:dyDescent="0.35">
      <c r="G1298" s="1"/>
    </row>
    <row r="1299" spans="7:7" x14ac:dyDescent="0.35">
      <c r="G1299" s="1"/>
    </row>
    <row r="1300" spans="7:7" x14ac:dyDescent="0.35">
      <c r="G1300" s="1"/>
    </row>
    <row r="1301" spans="7:7" x14ac:dyDescent="0.35">
      <c r="G1301" s="1"/>
    </row>
    <row r="1302" spans="7:7" x14ac:dyDescent="0.35">
      <c r="G1302" s="1"/>
    </row>
    <row r="1303" spans="7:7" x14ac:dyDescent="0.35">
      <c r="G1303" s="1"/>
    </row>
    <row r="1304" spans="7:7" x14ac:dyDescent="0.35">
      <c r="G1304" s="1"/>
    </row>
    <row r="1305" spans="7:7" x14ac:dyDescent="0.35">
      <c r="G1305" s="1"/>
    </row>
    <row r="1306" spans="7:7" x14ac:dyDescent="0.35">
      <c r="G13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05"/>
  <sheetViews>
    <sheetView workbookViewId="0">
      <pane ySplit="1" topLeftCell="A2" activePane="bottomLeft" state="frozen"/>
      <selection pane="bottomLeft" activeCell="I13" sqref="I13"/>
    </sheetView>
  </sheetViews>
  <sheetFormatPr baseColWidth="10" defaultColWidth="11.453125" defaultRowHeight="14.5" x14ac:dyDescent="0.35"/>
  <cols>
    <col min="1" max="1" width="15.453125" customWidth="1"/>
    <col min="3" max="4" width="14.1796875" customWidth="1"/>
  </cols>
  <sheetData>
    <row r="1" spans="1:9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9" x14ac:dyDescent="0.35">
      <c r="A2" s="1" t="s">
        <v>1618</v>
      </c>
      <c r="B2" s="7">
        <f>'Prix quotidiens'!B3/'Prix quotidiens'!B4-1</f>
        <v>-2.5964199540809973E-3</v>
      </c>
      <c r="C2" s="7">
        <f>'Prix quotidiens'!C3/'Prix quotidiens'!C4-1</f>
        <v>3.0204882107860431E-3</v>
      </c>
      <c r="D2" s="7">
        <f>'Prix quotidiens'!D3/'Prix quotidiens'!D4-1</f>
        <v>-2.0461843292931547E-3</v>
      </c>
      <c r="E2" s="7">
        <f>'Prix quotidiens'!E3/'Prix quotidiens'!E4-1</f>
        <v>1.5563853050217791E-3</v>
      </c>
      <c r="F2" s="7">
        <f>'Prix quotidiens'!F3/'Prix quotidiens'!F4-1</f>
        <v>1.4353931245232321E-3</v>
      </c>
    </row>
    <row r="3" spans="1:9" x14ac:dyDescent="0.35">
      <c r="A3" s="1" t="s">
        <v>819</v>
      </c>
      <c r="B3" s="7">
        <f>'Prix quotidiens'!B4/'Prix quotidiens'!B5-1</f>
        <v>1.3434130876621708E-3</v>
      </c>
      <c r="C3" s="7">
        <f>'Prix quotidiens'!C4/'Prix quotidiens'!C5-1</f>
        <v>-7.2363107839201746E-4</v>
      </c>
      <c r="D3" s="7">
        <f>'Prix quotidiens'!D4/'Prix quotidiens'!D5-1</f>
        <v>5.7553994969206101E-4</v>
      </c>
      <c r="E3" s="7">
        <f>'Prix quotidiens'!E4/'Prix quotidiens'!E5-1</f>
        <v>5.6128243486286422E-4</v>
      </c>
      <c r="F3" s="7">
        <f>'Prix quotidiens'!F4/'Prix quotidiens'!F5-1</f>
        <v>1.0235117748960132E-3</v>
      </c>
    </row>
    <row r="4" spans="1:9" x14ac:dyDescent="0.35">
      <c r="A4" s="1" t="s">
        <v>820</v>
      </c>
      <c r="B4" s="7">
        <f>'Prix quotidiens'!B5/'Prix quotidiens'!B6-1</f>
        <v>5.4182717430095728E-4</v>
      </c>
      <c r="C4" s="7">
        <f>'Prix quotidiens'!C5/'Prix quotidiens'!C6-1</f>
        <v>2.8416914568962781E-4</v>
      </c>
      <c r="D4" s="7">
        <f>'Prix quotidiens'!D5/'Prix quotidiens'!D6-1</f>
        <v>-2.5669726196257958E-3</v>
      </c>
      <c r="E4" s="7">
        <f>'Prix quotidiens'!E5/'Prix quotidiens'!E6-1</f>
        <v>1.1838721908319361E-3</v>
      </c>
      <c r="F4" s="7">
        <f>'Prix quotidiens'!F5/'Prix quotidiens'!F6-1</f>
        <v>-1.6226626349250539E-3</v>
      </c>
      <c r="I4" s="2"/>
    </row>
    <row r="5" spans="1:9" x14ac:dyDescent="0.35">
      <c r="A5" s="1" t="s">
        <v>821</v>
      </c>
      <c r="B5" s="7">
        <f>'Prix quotidiens'!B6/'Prix quotidiens'!B7-1</f>
        <v>-2.4115249972644914E-4</v>
      </c>
      <c r="C5" s="7">
        <f>'Prix quotidiens'!C6/'Prix quotidiens'!C7-1</f>
        <v>-7.9910396890214841E-4</v>
      </c>
      <c r="D5" s="7">
        <f>'Prix quotidiens'!D6/'Prix quotidiens'!D7-1</f>
        <v>-5.0332658964431509E-3</v>
      </c>
      <c r="E5" s="7">
        <f>'Prix quotidiens'!E6/'Prix quotidiens'!E7-1</f>
        <v>-9.9223623956323781E-4</v>
      </c>
      <c r="F5" s="7">
        <f>'Prix quotidiens'!F6/'Prix quotidiens'!F7-1</f>
        <v>-1.3579179183904611E-3</v>
      </c>
    </row>
    <row r="6" spans="1:9" x14ac:dyDescent="0.35">
      <c r="A6" s="1" t="s">
        <v>822</v>
      </c>
      <c r="B6" s="7">
        <f>'Prix quotidiens'!B7/'Prix quotidiens'!B8-1</f>
        <v>-7.8218092181070453E-4</v>
      </c>
      <c r="C6" s="7">
        <f>'Prix quotidiens'!C7/'Prix quotidiens'!C8-1</f>
        <v>2.0446541339846913E-3</v>
      </c>
      <c r="D6" s="7">
        <f>'Prix quotidiens'!D7/'Prix quotidiens'!D8-1</f>
        <v>1.0063003326994391E-3</v>
      </c>
      <c r="E6" s="7">
        <f>'Prix quotidiens'!E7/'Prix quotidiens'!E8-1</f>
        <v>5.3209551275053002E-3</v>
      </c>
      <c r="F6" s="7">
        <f>'Prix quotidiens'!F7/'Prix quotidiens'!F8-1</f>
        <v>5.4589715646811143E-3</v>
      </c>
    </row>
    <row r="7" spans="1:9" x14ac:dyDescent="0.35">
      <c r="A7" s="1" t="s">
        <v>823</v>
      </c>
      <c r="B7" s="7">
        <f>'Prix quotidiens'!B8/'Prix quotidiens'!B9-1</f>
        <v>6.7164738578817662E-5</v>
      </c>
      <c r="C7" s="7">
        <f>'Prix quotidiens'!C8/'Prix quotidiens'!C9-1</f>
        <v>4.0523167447537034E-4</v>
      </c>
      <c r="D7" s="7">
        <f>'Prix quotidiens'!D8/'Prix quotidiens'!D9-1</f>
        <v>4.310796839329889E-3</v>
      </c>
      <c r="E7" s="7">
        <f>'Prix quotidiens'!E8/'Prix quotidiens'!E9-1</f>
        <v>-2.2237100885751371E-3</v>
      </c>
      <c r="F7" s="7">
        <f>'Prix quotidiens'!F8/'Prix quotidiens'!F9-1</f>
        <v>-2.4928024181110064E-3</v>
      </c>
    </row>
    <row r="8" spans="1:9" x14ac:dyDescent="0.35">
      <c r="A8" s="1" t="s">
        <v>824</v>
      </c>
      <c r="B8" s="7">
        <f>'Prix quotidiens'!B9/'Prix quotidiens'!B10-1</f>
        <v>6.5091835899111494E-4</v>
      </c>
      <c r="C8" s="7">
        <f>'Prix quotidiens'!C9/'Prix quotidiens'!C10-1</f>
        <v>-3.0206146056610539E-4</v>
      </c>
      <c r="D8" s="7">
        <f>'Prix quotidiens'!D9/'Prix quotidiens'!D10-1</f>
        <v>1.3319234668447422E-3</v>
      </c>
      <c r="E8" s="7">
        <f>'Prix quotidiens'!E9/'Prix quotidiens'!E10-1</f>
        <v>1.2243680434449455E-3</v>
      </c>
      <c r="F8" s="7">
        <f>'Prix quotidiens'!F9/'Prix quotidiens'!F10-1</f>
        <v>-6.1674700070261101E-3</v>
      </c>
    </row>
    <row r="9" spans="1:9" x14ac:dyDescent="0.35">
      <c r="A9" s="1" t="s">
        <v>825</v>
      </c>
      <c r="B9" s="7">
        <f>'Prix quotidiens'!B10/'Prix quotidiens'!B11-1</f>
        <v>1.4217584318054755E-4</v>
      </c>
      <c r="C9" s="7">
        <f>'Prix quotidiens'!C10/'Prix quotidiens'!C11-1</f>
        <v>-1.7446863075121222E-3</v>
      </c>
      <c r="D9" s="7">
        <f>'Prix quotidiens'!D10/'Prix quotidiens'!D11-1</f>
        <v>4.0379054104475731E-3</v>
      </c>
      <c r="E9" s="7">
        <f>'Prix quotidiens'!E10/'Prix quotidiens'!E11-1</f>
        <v>-2.0920278888495458E-3</v>
      </c>
      <c r="F9" s="7">
        <f>'Prix quotidiens'!F10/'Prix quotidiens'!F11-1</f>
        <v>-6.0317618822488539E-3</v>
      </c>
    </row>
    <row r="10" spans="1:9" x14ac:dyDescent="0.35">
      <c r="A10" s="1" t="s">
        <v>826</v>
      </c>
      <c r="B10" s="7">
        <f>'Prix quotidiens'!B11/'Prix quotidiens'!B12-1</f>
        <v>-8.8211489671552457E-4</v>
      </c>
      <c r="C10" s="7">
        <f>'Prix quotidiens'!C11/'Prix quotidiens'!C12-1</f>
        <v>3.1049035902219746E-3</v>
      </c>
      <c r="D10" s="7">
        <f>'Prix quotidiens'!D11/'Prix quotidiens'!D12-1</f>
        <v>4.8235314662847806E-4</v>
      </c>
      <c r="E10" s="7">
        <f>'Prix quotidiens'!E11/'Prix quotidiens'!E12-1</f>
        <v>5.6471933907231708E-4</v>
      </c>
      <c r="F10" s="7">
        <f>'Prix quotidiens'!F11/'Prix quotidiens'!F12-1</f>
        <v>6.4563009326834564E-3</v>
      </c>
    </row>
    <row r="11" spans="1:9" x14ac:dyDescent="0.35">
      <c r="A11" s="1" t="s">
        <v>827</v>
      </c>
      <c r="B11" s="7">
        <f>'Prix quotidiens'!B12/'Prix quotidiens'!B13-1</f>
        <v>9.2271813054134455E-4</v>
      </c>
      <c r="C11" s="7">
        <f>'Prix quotidiens'!C12/'Prix quotidiens'!C13-1</f>
        <v>-3.1830532034715642E-4</v>
      </c>
      <c r="D11" s="7">
        <f>'Prix quotidiens'!D12/'Prix quotidiens'!D13-1</f>
        <v>-1.2154558905950186E-3</v>
      </c>
      <c r="E11" s="7">
        <f>'Prix quotidiens'!E12/'Prix quotidiens'!E13-1</f>
        <v>1.9431450006259787E-3</v>
      </c>
      <c r="F11" s="7">
        <f>'Prix quotidiens'!F12/'Prix quotidiens'!F13-1</f>
        <v>-1.2437786781195337E-3</v>
      </c>
    </row>
    <row r="12" spans="1:9" x14ac:dyDescent="0.35">
      <c r="A12" s="1" t="s">
        <v>828</v>
      </c>
      <c r="B12" s="7">
        <f>'Prix quotidiens'!B13/'Prix quotidiens'!B14-1</f>
        <v>8.2257100148197537E-4</v>
      </c>
      <c r="C12" s="7">
        <f>'Prix quotidiens'!C13/'Prix quotidiens'!C14-1</f>
        <v>8.072875514089084E-4</v>
      </c>
      <c r="D12" s="7">
        <f>'Prix quotidiens'!D13/'Prix quotidiens'!D14-1</f>
        <v>2.9623136771950165E-4</v>
      </c>
      <c r="E12" s="7">
        <f>'Prix quotidiens'!E13/'Prix quotidiens'!E14-1</f>
        <v>-7.4880442788671786E-4</v>
      </c>
      <c r="F12" s="7">
        <f>'Prix quotidiens'!F13/'Prix quotidiens'!F14-1</f>
        <v>-3.3026158895285151E-3</v>
      </c>
    </row>
    <row r="13" spans="1:9" x14ac:dyDescent="0.35">
      <c r="A13" s="1" t="s">
        <v>829</v>
      </c>
      <c r="B13" s="7">
        <f>'Prix quotidiens'!B14/'Prix quotidiens'!B15-1</f>
        <v>6.4268017818047696E-4</v>
      </c>
      <c r="C13" s="7">
        <f>'Prix quotidiens'!C14/'Prix quotidiens'!C15-1</f>
        <v>1.218066915065652E-3</v>
      </c>
      <c r="D13" s="7">
        <f>'Prix quotidiens'!D14/'Prix quotidiens'!D15-1</f>
        <v>1.8754275824486299E-3</v>
      </c>
      <c r="E13" s="7">
        <f>'Prix quotidiens'!E14/'Prix quotidiens'!E15-1</f>
        <v>3.5286177571647315E-3</v>
      </c>
      <c r="F13" s="7">
        <f>'Prix quotidiens'!F14/'Prix quotidiens'!F15-1</f>
        <v>-1.5065844855992605E-3</v>
      </c>
    </row>
    <row r="14" spans="1:9" x14ac:dyDescent="0.35">
      <c r="A14" s="1" t="s">
        <v>830</v>
      </c>
      <c r="B14" s="7">
        <f>'Prix quotidiens'!B15/'Prix quotidiens'!B16-1</f>
        <v>7.3446686562905761E-4</v>
      </c>
      <c r="C14" s="7">
        <f>'Prix quotidiens'!C15/'Prix quotidiens'!C16-1</f>
        <v>2.138033453955801E-3</v>
      </c>
      <c r="D14" s="7">
        <f>'Prix quotidiens'!D15/'Prix quotidiens'!D16-1</f>
        <v>-2.8191668986246032E-3</v>
      </c>
      <c r="E14" s="7">
        <f>'Prix quotidiens'!E15/'Prix quotidiens'!E16-1</f>
        <v>-1.980923700882431E-3</v>
      </c>
      <c r="F14" s="7">
        <f>'Prix quotidiens'!F15/'Prix quotidiens'!F16-1</f>
        <v>6.0277359318035018E-3</v>
      </c>
    </row>
    <row r="15" spans="1:9" x14ac:dyDescent="0.35">
      <c r="A15" s="1" t="s">
        <v>831</v>
      </c>
      <c r="B15" s="7">
        <f>'Prix quotidiens'!B16/'Prix quotidiens'!B17-1</f>
        <v>6.4082960944578105E-4</v>
      </c>
      <c r="C15" s="7">
        <f>'Prix quotidiens'!C16/'Prix quotidiens'!C17-1</f>
        <v>8.9155609892288545E-4</v>
      </c>
      <c r="D15" s="7">
        <f>'Prix quotidiens'!D16/'Prix quotidiens'!D17-1</f>
        <v>8.1181638474303597E-4</v>
      </c>
      <c r="E15" s="7">
        <f>'Prix quotidiens'!E16/'Prix quotidiens'!E17-1</f>
        <v>2.4325575693096013E-5</v>
      </c>
      <c r="F15" s="7">
        <f>'Prix quotidiens'!F16/'Prix quotidiens'!F17-1</f>
        <v>5.8886377401989876E-4</v>
      </c>
    </row>
    <row r="16" spans="1:9" x14ac:dyDescent="0.35">
      <c r="A16" s="1" t="s">
        <v>832</v>
      </c>
      <c r="B16" s="7">
        <f>'Prix quotidiens'!B17/'Prix quotidiens'!B18-1</f>
        <v>4.8552832293147219E-4</v>
      </c>
      <c r="C16" s="7">
        <f>'Prix quotidiens'!C17/'Prix quotidiens'!C18-1</f>
        <v>3.1305414849525093E-5</v>
      </c>
      <c r="D16" s="7">
        <f>'Prix quotidiens'!D17/'Prix quotidiens'!D18-1</f>
        <v>-8.9286375261632411E-4</v>
      </c>
      <c r="E16" s="7">
        <f>'Prix quotidiens'!E17/'Prix quotidiens'!E18-1</f>
        <v>-1.1152562794927157E-3</v>
      </c>
      <c r="F16" s="7">
        <f>'Prix quotidiens'!F17/'Prix quotidiens'!F18-1</f>
        <v>8.1837431311670983E-3</v>
      </c>
    </row>
    <row r="17" spans="1:6" x14ac:dyDescent="0.35">
      <c r="A17" s="1" t="s">
        <v>833</v>
      </c>
      <c r="B17" s="7">
        <f>'Prix quotidiens'!B18/'Prix quotidiens'!B19-1</f>
        <v>5.1573287926198752E-4</v>
      </c>
      <c r="C17" s="7">
        <f>'Prix quotidiens'!C18/'Prix quotidiens'!C19-1</f>
        <v>-1.0754668023190694E-3</v>
      </c>
      <c r="D17" s="7">
        <f>'Prix quotidiens'!D18/'Prix quotidiens'!D19-1</f>
        <v>-1.3206437124878567E-3</v>
      </c>
      <c r="E17" s="7">
        <f>'Prix quotidiens'!E18/'Prix quotidiens'!E19-1</f>
        <v>-1.1812703530333923E-3</v>
      </c>
      <c r="F17" s="7">
        <f>'Prix quotidiens'!F18/'Prix quotidiens'!F19-1</f>
        <v>5.557567297653776E-4</v>
      </c>
    </row>
    <row r="18" spans="1:6" x14ac:dyDescent="0.35">
      <c r="A18" s="1" t="s">
        <v>834</v>
      </c>
      <c r="B18" s="7">
        <f>'Prix quotidiens'!B19/'Prix quotidiens'!B20-1</f>
        <v>1.2859683135566513E-3</v>
      </c>
      <c r="C18" s="7">
        <f>'Prix quotidiens'!C19/'Prix quotidiens'!C20-1</f>
        <v>-5.6265041715874986E-4</v>
      </c>
      <c r="D18" s="7">
        <f>'Prix quotidiens'!D19/'Prix quotidiens'!D20-1</f>
        <v>-1.5886959989803717E-3</v>
      </c>
      <c r="E18" s="7">
        <f>'Prix quotidiens'!E19/'Prix quotidiens'!E20-1</f>
        <v>-1.5996101637485438E-3</v>
      </c>
      <c r="F18" s="7">
        <f>'Prix quotidiens'!F19/'Prix quotidiens'!F20-1</f>
        <v>1.7650599549809964E-3</v>
      </c>
    </row>
    <row r="19" spans="1:6" x14ac:dyDescent="0.35">
      <c r="A19" s="1" t="s">
        <v>835</v>
      </c>
      <c r="B19" s="7">
        <f>'Prix quotidiens'!B20/'Prix quotidiens'!B21-1</f>
        <v>3.4481734102920214E-4</v>
      </c>
      <c r="C19" s="7">
        <f>'Prix quotidiens'!C20/'Prix quotidiens'!C21-1</f>
        <v>4.113759388502336E-3</v>
      </c>
      <c r="D19" s="7">
        <f>'Prix quotidiens'!D20/'Prix quotidiens'!D21-1</f>
        <v>2.7249644273963369E-3</v>
      </c>
      <c r="E19" s="7">
        <f>'Prix quotidiens'!E20/'Prix quotidiens'!E21-1</f>
        <v>4.0900433376915846E-3</v>
      </c>
      <c r="F19" s="7">
        <f>'Prix quotidiens'!F20/'Prix quotidiens'!F21-1</f>
        <v>7.7604033932729966E-3</v>
      </c>
    </row>
    <row r="20" spans="1:6" x14ac:dyDescent="0.35">
      <c r="A20" s="1" t="s">
        <v>836</v>
      </c>
      <c r="B20" s="7">
        <f>'Prix quotidiens'!B21/'Prix quotidiens'!B22-1</f>
        <v>5.8212039838712037E-4</v>
      </c>
      <c r="C20" s="7">
        <f>'Prix quotidiens'!C21/'Prix quotidiens'!C22-1</f>
        <v>-2.1260046424170786E-3</v>
      </c>
      <c r="D20" s="7">
        <f>'Prix quotidiens'!D21/'Prix quotidiens'!D22-1</f>
        <v>-1.28791243886206E-3</v>
      </c>
      <c r="E20" s="7">
        <f>'Prix quotidiens'!E21/'Prix quotidiens'!E22-1</f>
        <v>-6.7259236548939949E-3</v>
      </c>
      <c r="F20" s="7">
        <f>'Prix quotidiens'!F21/'Prix quotidiens'!F22-1</f>
        <v>2.2954869824425295E-3</v>
      </c>
    </row>
    <row r="21" spans="1:6" x14ac:dyDescent="0.35">
      <c r="A21" s="1" t="s">
        <v>837</v>
      </c>
      <c r="B21" s="7">
        <f>'Prix quotidiens'!B22/'Prix quotidiens'!B23-1</f>
        <v>2.5348080601172995E-6</v>
      </c>
      <c r="C21" s="7">
        <f>'Prix quotidiens'!C22/'Prix quotidiens'!C23-1</f>
        <v>8.1947073317101271E-5</v>
      </c>
      <c r="D21" s="7">
        <f>'Prix quotidiens'!D22/'Prix quotidiens'!D23-1</f>
        <v>5.1009388631895192E-4</v>
      </c>
      <c r="E21" s="7">
        <f>'Prix quotidiens'!E22/'Prix quotidiens'!E23-1</f>
        <v>-3.696375027553378E-3</v>
      </c>
      <c r="F21" s="7">
        <f>'Prix quotidiens'!F22/'Prix quotidiens'!F23-1</f>
        <v>-1.0381656688691621E-3</v>
      </c>
    </row>
    <row r="22" spans="1:6" x14ac:dyDescent="0.35">
      <c r="A22" s="1" t="s">
        <v>838</v>
      </c>
      <c r="B22" s="7">
        <f>'Prix quotidiens'!B23/'Prix quotidiens'!B24-1</f>
        <v>6.6192829547007115E-4</v>
      </c>
      <c r="C22" s="7">
        <f>'Prix quotidiens'!C23/'Prix quotidiens'!C24-1</f>
        <v>5.1613278708217969E-4</v>
      </c>
      <c r="D22" s="7">
        <f>'Prix quotidiens'!D23/'Prix quotidiens'!D24-1</f>
        <v>4.4854522353632298E-4</v>
      </c>
      <c r="E22" s="7">
        <f>'Prix quotidiens'!E23/'Prix quotidiens'!E24-1</f>
        <v>6.4660740360296121E-3</v>
      </c>
      <c r="F22" s="7">
        <f>'Prix quotidiens'!F23/'Prix quotidiens'!F24-1</f>
        <v>1.8876842100945534E-3</v>
      </c>
    </row>
    <row r="23" spans="1:6" x14ac:dyDescent="0.35">
      <c r="A23" s="1" t="s">
        <v>839</v>
      </c>
      <c r="B23" s="7">
        <f>'Prix quotidiens'!B24/'Prix quotidiens'!B25-1</f>
        <v>8.5058076226940393E-4</v>
      </c>
      <c r="C23" s="7">
        <f>'Prix quotidiens'!C24/'Prix quotidiens'!C25-1</f>
        <v>2.8085900716487977E-3</v>
      </c>
      <c r="D23" s="7">
        <f>'Prix quotidiens'!D24/'Prix quotidiens'!D25-1</f>
        <v>3.2019232139579579E-3</v>
      </c>
      <c r="E23" s="7">
        <f>'Prix quotidiens'!E24/'Prix quotidiens'!E25-1</f>
        <v>-3.4394356171173479E-3</v>
      </c>
      <c r="F23" s="7">
        <f>'Prix quotidiens'!F24/'Prix quotidiens'!F25-1</f>
        <v>-7.2246991669262517E-3</v>
      </c>
    </row>
    <row r="24" spans="1:6" x14ac:dyDescent="0.35">
      <c r="A24" s="1" t="s">
        <v>840</v>
      </c>
      <c r="B24" s="7">
        <f>'Prix quotidiens'!B25/'Prix quotidiens'!B26-1</f>
        <v>-4.0274744787649475E-4</v>
      </c>
      <c r="C24" s="7">
        <f>'Prix quotidiens'!C25/'Prix quotidiens'!C26-1</f>
        <v>1.1335860531171971E-3</v>
      </c>
      <c r="D24" s="7">
        <f>'Prix quotidiens'!D25/'Prix quotidiens'!D26-1</f>
        <v>3.8253780234327461E-3</v>
      </c>
      <c r="E24" s="7">
        <f>'Prix quotidiens'!E25/'Prix quotidiens'!E26-1</f>
        <v>-1.0089943665915202E-3</v>
      </c>
      <c r="F24" s="7">
        <f>'Prix quotidiens'!F25/'Prix quotidiens'!F26-1</f>
        <v>1.3158814377070005E-3</v>
      </c>
    </row>
    <row r="25" spans="1:6" x14ac:dyDescent="0.35">
      <c r="A25" s="1" t="s">
        <v>841</v>
      </c>
      <c r="B25" s="7">
        <f>'Prix quotidiens'!B26/'Prix quotidiens'!B27-1</f>
        <v>5.0286459196091648E-4</v>
      </c>
      <c r="C25" s="7">
        <f>'Prix quotidiens'!C26/'Prix quotidiens'!C27-1</f>
        <v>-8.5641198124319917E-4</v>
      </c>
      <c r="D25" s="7">
        <f>'Prix quotidiens'!D26/'Prix quotidiens'!D27-1</f>
        <v>-3.3484517478543641E-3</v>
      </c>
      <c r="E25" s="7">
        <f>'Prix quotidiens'!E26/'Prix quotidiens'!E27-1</f>
        <v>1.627583286236689E-3</v>
      </c>
      <c r="F25" s="7">
        <f>'Prix quotidiens'!F26/'Prix quotidiens'!F27-1</f>
        <v>5.5036731301005837E-4</v>
      </c>
    </row>
    <row r="26" spans="1:6" x14ac:dyDescent="0.35">
      <c r="A26" s="1" t="s">
        <v>842</v>
      </c>
      <c r="B26" s="7">
        <f>'Prix quotidiens'!B27/'Prix quotidiens'!B28-1</f>
        <v>-1.0206328884188043E-4</v>
      </c>
      <c r="C26" s="7">
        <f>'Prix quotidiens'!C27/'Prix quotidiens'!C28-1</f>
        <v>-1.9313965047984549E-4</v>
      </c>
      <c r="D26" s="7">
        <f>'Prix quotidiens'!D27/'Prix quotidiens'!D28-1</f>
        <v>-2.00213441851671E-3</v>
      </c>
      <c r="E26" s="7">
        <f>'Prix quotidiens'!E27/'Prix quotidiens'!E28-1</f>
        <v>-1.5141082288664398E-3</v>
      </c>
      <c r="F26" s="7">
        <f>'Prix quotidiens'!F27/'Prix quotidiens'!F28-1</f>
        <v>6.6911728793466185E-3</v>
      </c>
    </row>
    <row r="27" spans="1:6" x14ac:dyDescent="0.35">
      <c r="A27" s="1" t="s">
        <v>843</v>
      </c>
      <c r="B27" s="7">
        <f>'Prix quotidiens'!B28/'Prix quotidiens'!B29-1</f>
        <v>2.6867158819274817E-3</v>
      </c>
      <c r="C27" s="7">
        <f>'Prix quotidiens'!C28/'Prix quotidiens'!C29-1</f>
        <v>-1.5911561199428714E-3</v>
      </c>
      <c r="D27" s="7">
        <f>'Prix quotidiens'!D28/'Prix quotidiens'!D29-1</f>
        <v>-1.0016872641115393E-3</v>
      </c>
      <c r="E27" s="7">
        <f>'Prix quotidiens'!E28/'Prix quotidiens'!E29-1</f>
        <v>-3.5478105911457281E-3</v>
      </c>
      <c r="F27" s="7">
        <f>'Prix quotidiens'!F28/'Prix quotidiens'!F29-1</f>
        <v>-7.8752501951795395E-4</v>
      </c>
    </row>
    <row r="28" spans="1:6" x14ac:dyDescent="0.35">
      <c r="A28" s="1" t="s">
        <v>844</v>
      </c>
      <c r="B28" s="7">
        <f>'Prix quotidiens'!B29/'Prix quotidiens'!B30-1</f>
        <v>-5.9003563259185654E-4</v>
      </c>
      <c r="C28" s="7">
        <f>'Prix quotidiens'!C29/'Prix quotidiens'!C30-1</f>
        <v>3.63846698136161E-4</v>
      </c>
      <c r="D28" s="7">
        <f>'Prix quotidiens'!D29/'Prix quotidiens'!D30-1</f>
        <v>-3.9709563239769263E-3</v>
      </c>
      <c r="E28" s="7">
        <f>'Prix quotidiens'!E29/'Prix quotidiens'!E30-1</f>
        <v>-2.7261528686906011E-4</v>
      </c>
      <c r="F28" s="7">
        <f>'Prix quotidiens'!F29/'Prix quotidiens'!F30-1</f>
        <v>4.7309841705718281E-3</v>
      </c>
    </row>
    <row r="29" spans="1:6" x14ac:dyDescent="0.35">
      <c r="A29" s="1" t="s">
        <v>845</v>
      </c>
      <c r="B29" s="7">
        <f>'Prix quotidiens'!B30/'Prix quotidiens'!B31-1</f>
        <v>-1.3455449490785698E-3</v>
      </c>
      <c r="C29" s="7">
        <f>'Prix quotidiens'!C30/'Prix quotidiens'!C31-1</f>
        <v>-3.2081903261442779E-3</v>
      </c>
      <c r="D29" s="7">
        <f>'Prix quotidiens'!D30/'Prix quotidiens'!D31-1</f>
        <v>2.558173282824816E-3</v>
      </c>
      <c r="E29" s="7">
        <f>'Prix quotidiens'!E30/'Prix quotidiens'!E31-1</f>
        <v>3.7301878128017663E-3</v>
      </c>
      <c r="F29" s="7">
        <f>'Prix quotidiens'!F30/'Prix quotidiens'!F31-1</f>
        <v>-8.4866906128311381E-4</v>
      </c>
    </row>
    <row r="30" spans="1:6" x14ac:dyDescent="0.35">
      <c r="A30" s="1" t="s">
        <v>846</v>
      </c>
      <c r="B30" s="7">
        <f>'Prix quotidiens'!B31/'Prix quotidiens'!B32-1</f>
        <v>-5.305972980285123E-5</v>
      </c>
      <c r="C30" s="7">
        <f>'Prix quotidiens'!C31/'Prix quotidiens'!C32-1</f>
        <v>1.5339314421878303E-3</v>
      </c>
      <c r="D30" s="7">
        <f>'Prix quotidiens'!D31/'Prix quotidiens'!D32-1</f>
        <v>-1.5600355394329579E-3</v>
      </c>
      <c r="E30" s="7">
        <f>'Prix quotidiens'!E31/'Prix quotidiens'!E32-1</f>
        <v>-6.1765683831227491E-4</v>
      </c>
      <c r="F30" s="7">
        <f>'Prix quotidiens'!F31/'Prix quotidiens'!F32-1</f>
        <v>2.61891531822811E-3</v>
      </c>
    </row>
    <row r="31" spans="1:6" x14ac:dyDescent="0.35">
      <c r="A31" s="1" t="s">
        <v>847</v>
      </c>
      <c r="B31" s="7">
        <f>'Prix quotidiens'!B32/'Prix quotidiens'!B33-1</f>
        <v>-1.8124525449086937E-3</v>
      </c>
      <c r="C31" s="7">
        <f>'Prix quotidiens'!C32/'Prix quotidiens'!C33-1</f>
        <v>-1.9477888543228961E-4</v>
      </c>
      <c r="D31" s="7">
        <f>'Prix quotidiens'!D32/'Prix quotidiens'!D33-1</f>
        <v>-4.1972544739266038E-3</v>
      </c>
      <c r="E31" s="7">
        <f>'Prix quotidiens'!E32/'Prix quotidiens'!E33-1</f>
        <v>6.3505549143765272E-3</v>
      </c>
      <c r="F31" s="7">
        <f>'Prix quotidiens'!F32/'Prix quotidiens'!F33-1</f>
        <v>1.3353704564129654E-3</v>
      </c>
    </row>
    <row r="32" spans="1:6" x14ac:dyDescent="0.35">
      <c r="A32" s="1" t="s">
        <v>848</v>
      </c>
      <c r="B32" s="7">
        <f>'Prix quotidiens'!B33/'Prix quotidiens'!B34-1</f>
        <v>-4.7633215938203133E-4</v>
      </c>
      <c r="C32" s="7">
        <f>'Prix quotidiens'!C33/'Prix quotidiens'!C34-1</f>
        <v>3.311281482658579E-4</v>
      </c>
      <c r="D32" s="7">
        <f>'Prix quotidiens'!D33/'Prix quotidiens'!D34-1</f>
        <v>-5.2400683738931253E-3</v>
      </c>
      <c r="E32" s="7">
        <f>'Prix quotidiens'!E33/'Prix quotidiens'!E34-1</f>
        <v>2.2012068368886251E-3</v>
      </c>
      <c r="F32" s="7">
        <f>'Prix quotidiens'!F33/'Prix quotidiens'!F34-1</f>
        <v>1.8350625762066919E-3</v>
      </c>
    </row>
    <row r="33" spans="1:6" x14ac:dyDescent="0.35">
      <c r="A33" s="1" t="s">
        <v>849</v>
      </c>
      <c r="B33" s="7">
        <f>'Prix quotidiens'!B34/'Prix quotidiens'!B35-1</f>
        <v>5.235714021667448E-6</v>
      </c>
      <c r="C33" s="7">
        <f>'Prix quotidiens'!C34/'Prix quotidiens'!C35-1</f>
        <v>-1.2015151517252853E-4</v>
      </c>
      <c r="D33" s="7">
        <f>'Prix quotidiens'!D34/'Prix quotidiens'!D35-1</f>
        <v>4.5903921148084947E-3</v>
      </c>
      <c r="E33" s="7">
        <f>'Prix quotidiens'!E34/'Prix quotidiens'!E35-1</f>
        <v>-1.1593383166509375E-3</v>
      </c>
      <c r="F33" s="7">
        <f>'Prix quotidiens'!F34/'Prix quotidiens'!F35-1</f>
        <v>1.6453983211328627E-4</v>
      </c>
    </row>
    <row r="34" spans="1:6" x14ac:dyDescent="0.35">
      <c r="A34" s="1" t="s">
        <v>850</v>
      </c>
      <c r="B34" s="7">
        <f>'Prix quotidiens'!B35/'Prix quotidiens'!B36-1</f>
        <v>1.026707403215088E-3</v>
      </c>
      <c r="C34" s="7">
        <f>'Prix quotidiens'!C35/'Prix quotidiens'!C36-1</f>
        <v>1.0409841223602001E-4</v>
      </c>
      <c r="D34" s="7">
        <f>'Prix quotidiens'!D35/'Prix quotidiens'!D36-1</f>
        <v>-2.6487269586805695E-3</v>
      </c>
      <c r="E34" s="7">
        <f>'Prix quotidiens'!E35/'Prix quotidiens'!E36-1</f>
        <v>5.6198134595659699E-3</v>
      </c>
      <c r="F34" s="7">
        <f>'Prix quotidiens'!F35/'Prix quotidiens'!F36-1</f>
        <v>-6.4887423853786652E-3</v>
      </c>
    </row>
    <row r="35" spans="1:6" x14ac:dyDescent="0.35">
      <c r="A35" s="1" t="s">
        <v>851</v>
      </c>
      <c r="B35" s="7">
        <f>'Prix quotidiens'!B36/'Prix quotidiens'!B37-1</f>
        <v>-1.8412821383317901E-3</v>
      </c>
      <c r="C35" s="7">
        <f>'Prix quotidiens'!C36/'Prix quotidiens'!C37-1</f>
        <v>2.0938598792392682E-3</v>
      </c>
      <c r="D35" s="7">
        <f>'Prix quotidiens'!D36/'Prix quotidiens'!D37-1</f>
        <v>-4.547058535856463E-4</v>
      </c>
      <c r="E35" s="7">
        <f>'Prix quotidiens'!E36/'Prix quotidiens'!E37-1</f>
        <v>3.5621165059551707E-4</v>
      </c>
      <c r="F35" s="7">
        <f>'Prix quotidiens'!F36/'Prix quotidiens'!F37-1</f>
        <v>-3.2628972666131073E-3</v>
      </c>
    </row>
    <row r="36" spans="1:6" x14ac:dyDescent="0.35">
      <c r="A36" s="1" t="s">
        <v>852</v>
      </c>
      <c r="B36" s="7">
        <f>'Prix quotidiens'!B37/'Prix quotidiens'!B38-1</f>
        <v>5.9502209595851951E-4</v>
      </c>
      <c r="C36" s="7">
        <f>'Prix quotidiens'!C37/'Prix quotidiens'!C38-1</f>
        <v>1.7558536991457707E-4</v>
      </c>
      <c r="D36" s="7">
        <f>'Prix quotidiens'!D37/'Prix quotidiens'!D38-1</f>
        <v>-1.1504229678059863E-3</v>
      </c>
      <c r="E36" s="7">
        <f>'Prix quotidiens'!E37/'Prix quotidiens'!E38-1</f>
        <v>3.2132585632600463E-3</v>
      </c>
      <c r="F36" s="7">
        <f>'Prix quotidiens'!F37/'Prix quotidiens'!F38-1</f>
        <v>6.4125101967900111E-3</v>
      </c>
    </row>
    <row r="37" spans="1:6" x14ac:dyDescent="0.35">
      <c r="A37" s="1" t="s">
        <v>853</v>
      </c>
      <c r="B37" s="7">
        <f>'Prix quotidiens'!B38/'Prix quotidiens'!B39-1</f>
        <v>9.0474890132452579E-4</v>
      </c>
      <c r="C37" s="7">
        <f>'Prix quotidiens'!C38/'Prix quotidiens'!C39-1</f>
        <v>3.5763492735330082E-4</v>
      </c>
      <c r="D37" s="7">
        <f>'Prix quotidiens'!D38/'Prix quotidiens'!D39-1</f>
        <v>2.9454800334021147E-3</v>
      </c>
      <c r="E37" s="7">
        <f>'Prix quotidiens'!E38/'Prix quotidiens'!E39-1</f>
        <v>-4.4994987691326926E-4</v>
      </c>
      <c r="F37" s="7">
        <f>'Prix quotidiens'!F38/'Prix quotidiens'!F39-1</f>
        <v>-1.3444586566166983E-3</v>
      </c>
    </row>
    <row r="38" spans="1:6" x14ac:dyDescent="0.35">
      <c r="A38" s="1" t="s">
        <v>854</v>
      </c>
      <c r="B38" s="7">
        <f>'Prix quotidiens'!B39/'Prix quotidiens'!B40-1</f>
        <v>-1.2272913266175856E-3</v>
      </c>
      <c r="C38" s="7">
        <f>'Prix quotidiens'!C39/'Prix quotidiens'!C40-1</f>
        <v>3.5613531715390501E-3</v>
      </c>
      <c r="D38" s="7">
        <f>'Prix quotidiens'!D39/'Prix quotidiens'!D40-1</f>
        <v>-1.5677965176398301E-3</v>
      </c>
      <c r="E38" s="7">
        <f>'Prix quotidiens'!E39/'Prix quotidiens'!E40-1</f>
        <v>-3.703532405560761E-3</v>
      </c>
      <c r="F38" s="7">
        <f>'Prix quotidiens'!F39/'Prix quotidiens'!F40-1</f>
        <v>7.0031522908875488E-3</v>
      </c>
    </row>
    <row r="39" spans="1:6" x14ac:dyDescent="0.35">
      <c r="A39" s="1" t="s">
        <v>855</v>
      </c>
      <c r="B39" s="7">
        <f>'Prix quotidiens'!B40/'Prix quotidiens'!B41-1</f>
        <v>-1.2930308465167739E-3</v>
      </c>
      <c r="C39" s="7">
        <f>'Prix quotidiens'!C40/'Prix quotidiens'!C41-1</f>
        <v>1.8034183815560656E-3</v>
      </c>
      <c r="D39" s="7">
        <f>'Prix quotidiens'!D40/'Prix quotidiens'!D41-1</f>
        <v>3.8227738469021055E-4</v>
      </c>
      <c r="E39" s="7">
        <f>'Prix quotidiens'!E40/'Prix quotidiens'!E41-1</f>
        <v>3.7783775691253574E-3</v>
      </c>
      <c r="F39" s="7">
        <f>'Prix quotidiens'!F40/'Prix quotidiens'!F41-1</f>
        <v>-8.7674181558599074E-3</v>
      </c>
    </row>
    <row r="40" spans="1:6" x14ac:dyDescent="0.35">
      <c r="A40" s="1" t="s">
        <v>856</v>
      </c>
      <c r="B40" s="7">
        <f>'Prix quotidiens'!B41/'Prix quotidiens'!B42-1</f>
        <v>-5.7501030487117077E-4</v>
      </c>
      <c r="C40" s="7">
        <f>'Prix quotidiens'!C41/'Prix quotidiens'!C42-1</f>
        <v>-1.0766836446021166E-3</v>
      </c>
      <c r="D40" s="7">
        <f>'Prix quotidiens'!D41/'Prix quotidiens'!D42-1</f>
        <v>-2.2509594209435546E-3</v>
      </c>
      <c r="E40" s="7">
        <f>'Prix quotidiens'!E41/'Prix quotidiens'!E42-1</f>
        <v>-3.2450200479102742E-3</v>
      </c>
      <c r="F40" s="7">
        <f>'Prix quotidiens'!F41/'Prix quotidiens'!F42-1</f>
        <v>-1.9984083642266004E-3</v>
      </c>
    </row>
    <row r="41" spans="1:6" x14ac:dyDescent="0.35">
      <c r="A41" s="1" t="s">
        <v>857</v>
      </c>
      <c r="B41" s="7">
        <f>'Prix quotidiens'!B42/'Prix quotidiens'!B43-1</f>
        <v>-3.381771325073557E-3</v>
      </c>
      <c r="C41" s="7">
        <f>'Prix quotidiens'!C42/'Prix quotidiens'!C43-1</f>
        <v>-2.0224274530207254E-3</v>
      </c>
      <c r="D41" s="7">
        <f>'Prix quotidiens'!D42/'Prix quotidiens'!D43-1</f>
        <v>1.4508827936570157E-3</v>
      </c>
      <c r="E41" s="7">
        <f>'Prix quotidiens'!E42/'Prix quotidiens'!E43-1</f>
        <v>2.4556217297557748E-3</v>
      </c>
      <c r="F41" s="7">
        <f>'Prix quotidiens'!F42/'Prix quotidiens'!F43-1</f>
        <v>-2.7826536360950893E-3</v>
      </c>
    </row>
    <row r="42" spans="1:6" x14ac:dyDescent="0.35">
      <c r="A42" s="1" t="s">
        <v>858</v>
      </c>
      <c r="B42" s="7">
        <f>'Prix quotidiens'!B43/'Prix quotidiens'!B44-1</f>
        <v>-1.4350845300501458E-3</v>
      </c>
      <c r="C42" s="7">
        <f>'Prix quotidiens'!C43/'Prix quotidiens'!C44-1</f>
        <v>3.1499009901894137E-3</v>
      </c>
      <c r="D42" s="7">
        <f>'Prix quotidiens'!D43/'Prix quotidiens'!D44-1</f>
        <v>-4.5291767542325889E-3</v>
      </c>
      <c r="E42" s="7">
        <f>'Prix quotidiens'!E43/'Prix quotidiens'!E44-1</f>
        <v>1.1262338837414454E-4</v>
      </c>
      <c r="F42" s="7">
        <f>'Prix quotidiens'!F43/'Prix quotidiens'!F44-1</f>
        <v>1.0804663029462258E-3</v>
      </c>
    </row>
    <row r="43" spans="1:6" x14ac:dyDescent="0.35">
      <c r="A43" s="1" t="s">
        <v>859</v>
      </c>
      <c r="B43" s="7">
        <f>'Prix quotidiens'!B44/'Prix quotidiens'!B45-1</f>
        <v>1.2384898182355997E-3</v>
      </c>
      <c r="C43" s="7">
        <f>'Prix quotidiens'!C44/'Prix quotidiens'!C45-1</f>
        <v>-2.3667332298087373E-3</v>
      </c>
      <c r="D43" s="7">
        <f>'Prix quotidiens'!D44/'Prix quotidiens'!D45-1</f>
        <v>-1.2499082002981332E-4</v>
      </c>
      <c r="E43" s="7">
        <f>'Prix quotidiens'!E44/'Prix quotidiens'!E45-1</f>
        <v>5.2781176768967875E-4</v>
      </c>
      <c r="F43" s="7">
        <f>'Prix quotidiens'!F44/'Prix quotidiens'!F45-1</f>
        <v>-6.236002677824537E-3</v>
      </c>
    </row>
    <row r="44" spans="1:6" x14ac:dyDescent="0.35">
      <c r="A44" s="1" t="s">
        <v>860</v>
      </c>
      <c r="B44" s="7">
        <f>'Prix quotidiens'!B45/'Prix quotidiens'!B46-1</f>
        <v>-8.3407423731862718E-4</v>
      </c>
      <c r="C44" s="7">
        <f>'Prix quotidiens'!C45/'Prix quotidiens'!C46-1</f>
        <v>-3.3972463670887132E-3</v>
      </c>
      <c r="D44" s="7">
        <f>'Prix quotidiens'!D45/'Prix quotidiens'!D46-1</f>
        <v>-4.7331148490824537E-3</v>
      </c>
      <c r="E44" s="7">
        <f>'Prix quotidiens'!E45/'Prix quotidiens'!E46-1</f>
        <v>-4.5008939585822194E-4</v>
      </c>
      <c r="F44" s="7">
        <f>'Prix quotidiens'!F45/'Prix quotidiens'!F46-1</f>
        <v>2.9533428375254633E-3</v>
      </c>
    </row>
    <row r="45" spans="1:6" x14ac:dyDescent="0.35">
      <c r="A45" s="1" t="s">
        <v>861</v>
      </c>
      <c r="B45" s="7">
        <f>'Prix quotidiens'!B46/'Prix quotidiens'!B47-1</f>
        <v>3.390437860559814E-4</v>
      </c>
      <c r="C45" s="7">
        <f>'Prix quotidiens'!C46/'Prix quotidiens'!C47-1</f>
        <v>-1.3238360254153037E-4</v>
      </c>
      <c r="D45" s="7">
        <f>'Prix quotidiens'!D46/'Prix quotidiens'!D47-1</f>
        <v>3.0286269251478259E-4</v>
      </c>
      <c r="E45" s="7">
        <f>'Prix quotidiens'!E46/'Prix quotidiens'!E47-1</f>
        <v>-6.0757451641768601E-4</v>
      </c>
      <c r="F45" s="7">
        <f>'Prix quotidiens'!F46/'Prix quotidiens'!F47-1</f>
        <v>1.924924899158853E-3</v>
      </c>
    </row>
    <row r="46" spans="1:6" x14ac:dyDescent="0.35">
      <c r="A46" s="1" t="s">
        <v>862</v>
      </c>
      <c r="B46" s="7">
        <f>'Prix quotidiens'!B47/'Prix quotidiens'!B48-1</f>
        <v>-1.2898503636138425E-4</v>
      </c>
      <c r="C46" s="7">
        <f>'Prix quotidiens'!C47/'Prix quotidiens'!C48-1</f>
        <v>1.9657881649750575E-3</v>
      </c>
      <c r="D46" s="7">
        <f>'Prix quotidiens'!D47/'Prix quotidiens'!D48-1</f>
        <v>-2.1398488492775369E-3</v>
      </c>
      <c r="E46" s="7">
        <f>'Prix quotidiens'!E47/'Prix quotidiens'!E48-1</f>
        <v>-2.4241027753493238E-3</v>
      </c>
      <c r="F46" s="7">
        <f>'Prix quotidiens'!F47/'Prix quotidiens'!F48-1</f>
        <v>4.8392382209281326E-3</v>
      </c>
    </row>
    <row r="47" spans="1:6" x14ac:dyDescent="0.35">
      <c r="A47" s="1" t="s">
        <v>863</v>
      </c>
      <c r="B47" s="7">
        <f>'Prix quotidiens'!B48/'Prix quotidiens'!B49-1</f>
        <v>-7.6595836988613275E-4</v>
      </c>
      <c r="C47" s="7">
        <f>'Prix quotidiens'!C48/'Prix quotidiens'!C49-1</f>
        <v>1.7851938183310878E-4</v>
      </c>
      <c r="D47" s="7">
        <f>'Prix quotidiens'!D48/'Prix quotidiens'!D49-1</f>
        <v>3.1645649153151378E-3</v>
      </c>
      <c r="E47" s="7">
        <f>'Prix quotidiens'!E48/'Prix quotidiens'!E49-1</f>
        <v>-7.0557703977403019E-4</v>
      </c>
      <c r="F47" s="7">
        <f>'Prix quotidiens'!F48/'Prix quotidiens'!F49-1</f>
        <v>-1.1359140347403374E-3</v>
      </c>
    </row>
    <row r="48" spans="1:6" x14ac:dyDescent="0.35">
      <c r="A48" s="1" t="s">
        <v>864</v>
      </c>
      <c r="B48" s="7">
        <f>'Prix quotidiens'!B49/'Prix quotidiens'!B50-1</f>
        <v>-1.9336057597805212E-3</v>
      </c>
      <c r="C48" s="7">
        <f>'Prix quotidiens'!C49/'Prix quotidiens'!C50-1</f>
        <v>6.7486100080582645E-4</v>
      </c>
      <c r="D48" s="7">
        <f>'Prix quotidiens'!D49/'Prix quotidiens'!D50-1</f>
        <v>-1.8657597727096409E-3</v>
      </c>
      <c r="E48" s="7">
        <f>'Prix quotidiens'!E49/'Prix quotidiens'!E50-1</f>
        <v>1.7781974844464088E-3</v>
      </c>
      <c r="F48" s="7">
        <f>'Prix quotidiens'!F49/'Prix quotidiens'!F50-1</f>
        <v>4.2390318081757528E-3</v>
      </c>
    </row>
    <row r="49" spans="1:6" x14ac:dyDescent="0.35">
      <c r="A49" s="1" t="s">
        <v>865</v>
      </c>
      <c r="B49" s="7">
        <f>'Prix quotidiens'!B50/'Prix quotidiens'!B51-1</f>
        <v>-2.5407342732580718E-3</v>
      </c>
      <c r="C49" s="7">
        <f>'Prix quotidiens'!C50/'Prix quotidiens'!C51-1</f>
        <v>-2.4606380634121239E-3</v>
      </c>
      <c r="D49" s="7">
        <f>'Prix quotidiens'!D50/'Prix quotidiens'!D51-1</f>
        <v>4.7457907519770082E-3</v>
      </c>
      <c r="E49" s="7">
        <f>'Prix quotidiens'!E50/'Prix quotidiens'!E51-1</f>
        <v>-1.7297767889873361E-3</v>
      </c>
      <c r="F49" s="7">
        <f>'Prix quotidiens'!F50/'Prix quotidiens'!F51-1</f>
        <v>-1.8677777719240396E-3</v>
      </c>
    </row>
    <row r="50" spans="1:6" x14ac:dyDescent="0.35">
      <c r="A50" s="1" t="s">
        <v>866</v>
      </c>
      <c r="B50" s="7">
        <f>'Prix quotidiens'!B51/'Prix quotidiens'!B52-1</f>
        <v>-4.2566129877763537E-4</v>
      </c>
      <c r="C50" s="7">
        <f>'Prix quotidiens'!C51/'Prix quotidiens'!C52-1</f>
        <v>2.1883937604596504E-3</v>
      </c>
      <c r="D50" s="7">
        <f>'Prix quotidiens'!D51/'Prix quotidiens'!D52-1</f>
        <v>3.615935933347636E-3</v>
      </c>
      <c r="E50" s="7">
        <f>'Prix quotidiens'!E51/'Prix quotidiens'!E52-1</f>
        <v>-4.7792537629313125E-3</v>
      </c>
      <c r="F50" s="7">
        <f>'Prix quotidiens'!F51/'Prix quotidiens'!F52-1</f>
        <v>1.1118953751103611E-3</v>
      </c>
    </row>
    <row r="51" spans="1:6" x14ac:dyDescent="0.35">
      <c r="A51" s="1" t="s">
        <v>867</v>
      </c>
      <c r="B51" s="7">
        <f>'Prix quotidiens'!B52/'Prix quotidiens'!B53-1</f>
        <v>2.955883472892662E-3</v>
      </c>
      <c r="C51" s="7">
        <f>'Prix quotidiens'!C52/'Prix quotidiens'!C53-1</f>
        <v>2.950948461113434E-3</v>
      </c>
      <c r="D51" s="7">
        <f>'Prix quotidiens'!D52/'Prix quotidiens'!D53-1</f>
        <v>2.0286589342295436E-3</v>
      </c>
      <c r="E51" s="7">
        <f>'Prix quotidiens'!E52/'Prix quotidiens'!E53-1</f>
        <v>1.4212007002110116E-3</v>
      </c>
      <c r="F51" s="7">
        <f>'Prix quotidiens'!F52/'Prix quotidiens'!F53-1</f>
        <v>-1.2034628040924478E-3</v>
      </c>
    </row>
    <row r="52" spans="1:6" x14ac:dyDescent="0.35">
      <c r="A52" s="1" t="s">
        <v>868</v>
      </c>
      <c r="B52" s="7">
        <f>'Prix quotidiens'!B53/'Prix quotidiens'!B54-1</f>
        <v>-2.5157960105358645E-3</v>
      </c>
      <c r="C52" s="7">
        <f>'Prix quotidiens'!C53/'Prix quotidiens'!C54-1</f>
        <v>-1.5206458445086168E-3</v>
      </c>
      <c r="D52" s="7">
        <f>'Prix quotidiens'!D53/'Prix quotidiens'!D54-1</f>
        <v>3.0392382307498078E-3</v>
      </c>
      <c r="E52" s="7">
        <f>'Prix quotidiens'!E53/'Prix quotidiens'!E54-1</f>
        <v>-3.3343998356306637E-3</v>
      </c>
      <c r="F52" s="7">
        <f>'Prix quotidiens'!F53/'Prix quotidiens'!F54-1</f>
        <v>8.3498559372618963E-4</v>
      </c>
    </row>
    <row r="53" spans="1:6" x14ac:dyDescent="0.35">
      <c r="A53" s="1" t="s">
        <v>869</v>
      </c>
      <c r="B53" s="7">
        <f>'Prix quotidiens'!B54/'Prix quotidiens'!B55-1</f>
        <v>9.4592659193071249E-4</v>
      </c>
      <c r="C53" s="7">
        <f>'Prix quotidiens'!C54/'Prix quotidiens'!C55-1</f>
        <v>-3.1162033816632961E-3</v>
      </c>
      <c r="D53" s="7">
        <f>'Prix quotidiens'!D54/'Prix quotidiens'!D55-1</f>
        <v>-1.321257344566229E-3</v>
      </c>
      <c r="E53" s="7">
        <f>'Prix quotidiens'!E54/'Prix quotidiens'!E55-1</f>
        <v>2.4485793082231755E-3</v>
      </c>
      <c r="F53" s="7">
        <f>'Prix quotidiens'!F54/'Prix quotidiens'!F55-1</f>
        <v>-8.7485135305387374E-4</v>
      </c>
    </row>
    <row r="54" spans="1:6" x14ac:dyDescent="0.35">
      <c r="A54" s="1" t="s">
        <v>870</v>
      </c>
      <c r="B54" s="7">
        <f>'Prix quotidiens'!B55/'Prix quotidiens'!B56-1</f>
        <v>-1.5615308634215896E-3</v>
      </c>
      <c r="C54" s="7">
        <f>'Prix quotidiens'!C55/'Prix quotidiens'!C56-1</f>
        <v>2.5199513253755246E-3</v>
      </c>
      <c r="D54" s="7">
        <f>'Prix quotidiens'!D55/'Prix quotidiens'!D56-1</f>
        <v>-4.2076352008545426E-3</v>
      </c>
      <c r="E54" s="7">
        <f>'Prix quotidiens'!E55/'Prix quotidiens'!E56-1</f>
        <v>1.8330229086913619E-3</v>
      </c>
      <c r="F54" s="7">
        <f>'Prix quotidiens'!F55/'Prix quotidiens'!F56-1</f>
        <v>-1.6259678394154875E-3</v>
      </c>
    </row>
    <row r="55" spans="1:6" x14ac:dyDescent="0.35">
      <c r="A55" s="1" t="s">
        <v>871</v>
      </c>
      <c r="B55" s="7">
        <f>'Prix quotidiens'!B56/'Prix quotidiens'!B57-1</f>
        <v>-3.5869013406353289E-5</v>
      </c>
      <c r="C55" s="7">
        <f>'Prix quotidiens'!C56/'Prix quotidiens'!C57-1</f>
        <v>2.7441115769968327E-3</v>
      </c>
      <c r="D55" s="7">
        <f>'Prix quotidiens'!D56/'Prix quotidiens'!D57-1</f>
        <v>-1.5618091064145689E-3</v>
      </c>
      <c r="E55" s="7">
        <f>'Prix quotidiens'!E56/'Prix quotidiens'!E57-1</f>
        <v>-3.5649959480832383E-4</v>
      </c>
      <c r="F55" s="7">
        <f>'Prix quotidiens'!F56/'Prix quotidiens'!F57-1</f>
        <v>-2.0997958920315751E-3</v>
      </c>
    </row>
    <row r="56" spans="1:6" x14ac:dyDescent="0.35">
      <c r="A56" s="1" t="s">
        <v>872</v>
      </c>
      <c r="B56" s="7">
        <f>'Prix quotidiens'!B57/'Prix quotidiens'!B58-1</f>
        <v>-1.5486798413966163E-4</v>
      </c>
      <c r="C56" s="7">
        <f>'Prix quotidiens'!C57/'Prix quotidiens'!C58-1</f>
        <v>-2.077318398368555E-3</v>
      </c>
      <c r="D56" s="7">
        <f>'Prix quotidiens'!D57/'Prix quotidiens'!D58-1</f>
        <v>-4.0631313375034672E-3</v>
      </c>
      <c r="E56" s="7">
        <f>'Prix quotidiens'!E57/'Prix quotidiens'!E58-1</f>
        <v>-7.8263630263085693E-3</v>
      </c>
      <c r="F56" s="7">
        <f>'Prix quotidiens'!F57/'Prix quotidiens'!F58-1</f>
        <v>1.8853992237801709E-3</v>
      </c>
    </row>
    <row r="57" spans="1:6" x14ac:dyDescent="0.35">
      <c r="A57" s="1" t="s">
        <v>873</v>
      </c>
      <c r="B57" s="7">
        <f>'Prix quotidiens'!B58/'Prix quotidiens'!B59-1</f>
        <v>6.4112390566695154E-4</v>
      </c>
      <c r="C57" s="7">
        <f>'Prix quotidiens'!C58/'Prix quotidiens'!C59-1</f>
        <v>-4.590747860981903E-4</v>
      </c>
      <c r="D57" s="7">
        <f>'Prix quotidiens'!D58/'Prix quotidiens'!D59-1</f>
        <v>-8.7604702999000139E-4</v>
      </c>
      <c r="E57" s="7">
        <f>'Prix quotidiens'!E58/'Prix quotidiens'!E59-1</f>
        <v>3.9341622174449142E-3</v>
      </c>
      <c r="F57" s="7">
        <f>'Prix quotidiens'!F58/'Prix quotidiens'!F59-1</f>
        <v>-5.231987622841161E-3</v>
      </c>
    </row>
    <row r="58" spans="1:6" x14ac:dyDescent="0.35">
      <c r="A58" s="1" t="s">
        <v>874</v>
      </c>
      <c r="B58" s="7">
        <f>'Prix quotidiens'!B59/'Prix quotidiens'!B60-1</f>
        <v>-1.6470258370161472E-3</v>
      </c>
      <c r="C58" s="7">
        <f>'Prix quotidiens'!C59/'Prix quotidiens'!C60-1</f>
        <v>1.8860380801979382E-3</v>
      </c>
      <c r="D58" s="7">
        <f>'Prix quotidiens'!D59/'Prix quotidiens'!D60-1</f>
        <v>3.5966145100507774E-3</v>
      </c>
      <c r="E58" s="7">
        <f>'Prix quotidiens'!E59/'Prix quotidiens'!E60-1</f>
        <v>-9.5825998970466841E-4</v>
      </c>
      <c r="F58" s="7">
        <f>'Prix quotidiens'!F59/'Prix quotidiens'!F60-1</f>
        <v>5.8795416491479457E-3</v>
      </c>
    </row>
    <row r="59" spans="1:6" x14ac:dyDescent="0.35">
      <c r="A59" s="1" t="s">
        <v>875</v>
      </c>
      <c r="B59" s="7">
        <f>'Prix quotidiens'!B60/'Prix quotidiens'!B61-1</f>
        <v>-2.0883321769882279E-4</v>
      </c>
      <c r="C59" s="7">
        <f>'Prix quotidiens'!C60/'Prix quotidiens'!C61-1</f>
        <v>-9.865613301945908E-4</v>
      </c>
      <c r="D59" s="7">
        <f>'Prix quotidiens'!D60/'Prix quotidiens'!D61-1</f>
        <v>-5.1396924737107108E-3</v>
      </c>
      <c r="E59" s="7">
        <f>'Prix quotidiens'!E60/'Prix quotidiens'!E61-1</f>
        <v>1.204467196269654E-5</v>
      </c>
      <c r="F59" s="7">
        <f>'Prix quotidiens'!F60/'Prix quotidiens'!F61-1</f>
        <v>-1.241148388013591E-3</v>
      </c>
    </row>
    <row r="60" spans="1:6" x14ac:dyDescent="0.35">
      <c r="A60" s="1" t="s">
        <v>876</v>
      </c>
      <c r="B60" s="7">
        <f>'Prix quotidiens'!B61/'Prix quotidiens'!B62-1</f>
        <v>-5.3786777374220662E-5</v>
      </c>
      <c r="C60" s="7">
        <f>'Prix quotidiens'!C61/'Prix quotidiens'!C62-1</f>
        <v>2.1201979017249073E-3</v>
      </c>
      <c r="D60" s="7">
        <f>'Prix quotidiens'!D61/'Prix quotidiens'!D62-1</f>
        <v>-1.7330472153036514E-3</v>
      </c>
      <c r="E60" s="7">
        <f>'Prix quotidiens'!E61/'Prix quotidiens'!E62-1</f>
        <v>-5.2567847178286442E-4</v>
      </c>
      <c r="F60" s="7">
        <f>'Prix quotidiens'!F61/'Prix quotidiens'!F62-1</f>
        <v>-1.4220742140146347E-3</v>
      </c>
    </row>
    <row r="61" spans="1:6" x14ac:dyDescent="0.35">
      <c r="A61" s="1" t="s">
        <v>877</v>
      </c>
      <c r="B61" s="7">
        <f>'Prix quotidiens'!B62/'Prix quotidiens'!B63-1</f>
        <v>6.7129750802719101E-4</v>
      </c>
      <c r="C61" s="7">
        <f>'Prix quotidiens'!C62/'Prix quotidiens'!C63-1</f>
        <v>1.8727387622896607E-4</v>
      </c>
      <c r="D61" s="7">
        <f>'Prix quotidiens'!D62/'Prix quotidiens'!D63-1</f>
        <v>8.3163813701525591E-4</v>
      </c>
      <c r="E61" s="7">
        <f>'Prix quotidiens'!E62/'Prix quotidiens'!E63-1</f>
        <v>1.7939410809808543E-4</v>
      </c>
      <c r="F61" s="7">
        <f>'Prix quotidiens'!F62/'Prix quotidiens'!F63-1</f>
        <v>-2.1925614181550479E-3</v>
      </c>
    </row>
    <row r="62" spans="1:6" x14ac:dyDescent="0.35">
      <c r="A62" s="1" t="s">
        <v>878</v>
      </c>
      <c r="B62" s="7">
        <f>'Prix quotidiens'!B63/'Prix quotidiens'!B64-1</f>
        <v>-1.7918877304122782E-3</v>
      </c>
      <c r="C62" s="7">
        <f>'Prix quotidiens'!C63/'Prix quotidiens'!C64-1</f>
        <v>-4.525871970184614E-5</v>
      </c>
      <c r="D62" s="7">
        <f>'Prix quotidiens'!D63/'Prix quotidiens'!D64-1</f>
        <v>-2.0966210258812623E-3</v>
      </c>
      <c r="E62" s="7">
        <f>'Prix quotidiens'!E63/'Prix quotidiens'!E64-1</f>
        <v>2.7692726786312516E-3</v>
      </c>
      <c r="F62" s="7">
        <f>'Prix quotidiens'!F63/'Prix quotidiens'!F64-1</f>
        <v>-2.2458341330577891E-3</v>
      </c>
    </row>
    <row r="63" spans="1:6" x14ac:dyDescent="0.35">
      <c r="A63" s="1" t="s">
        <v>879</v>
      </c>
      <c r="B63" s="7">
        <f>'Prix quotidiens'!B64/'Prix quotidiens'!B65-1</f>
        <v>1.2036178679146747E-3</v>
      </c>
      <c r="C63" s="7">
        <f>'Prix quotidiens'!C64/'Prix quotidiens'!C65-1</f>
        <v>2.366504622432597E-3</v>
      </c>
      <c r="D63" s="7">
        <f>'Prix quotidiens'!D64/'Prix quotidiens'!D65-1</f>
        <v>3.1124192607003831E-3</v>
      </c>
      <c r="E63" s="7">
        <f>'Prix quotidiens'!E64/'Prix quotidiens'!E65-1</f>
        <v>-3.4715200239527899E-3</v>
      </c>
      <c r="F63" s="7">
        <f>'Prix quotidiens'!F64/'Prix quotidiens'!F65-1</f>
        <v>-1.8987293473853306E-3</v>
      </c>
    </row>
    <row r="64" spans="1:6" x14ac:dyDescent="0.35">
      <c r="A64" s="1" t="s">
        <v>880</v>
      </c>
      <c r="B64" s="7">
        <f>'Prix quotidiens'!B65/'Prix quotidiens'!B66-1</f>
        <v>1.5326576295571215E-3</v>
      </c>
      <c r="C64" s="7">
        <f>'Prix quotidiens'!C65/'Prix quotidiens'!C66-1</f>
        <v>1.4190871487946843E-3</v>
      </c>
      <c r="D64" s="7">
        <f>'Prix quotidiens'!D65/'Prix quotidiens'!D66-1</f>
        <v>-1.4366892129098474E-3</v>
      </c>
      <c r="E64" s="7">
        <f>'Prix quotidiens'!E65/'Prix quotidiens'!E66-1</f>
        <v>5.4549675121884356E-4</v>
      </c>
      <c r="F64" s="7">
        <f>'Prix quotidiens'!F65/'Prix quotidiens'!F66-1</f>
        <v>-1.3180947408053534E-4</v>
      </c>
    </row>
    <row r="65" spans="1:6" x14ac:dyDescent="0.35">
      <c r="A65" s="1" t="s">
        <v>881</v>
      </c>
      <c r="B65" s="7">
        <f>'Prix quotidiens'!B66/'Prix quotidiens'!B67-1</f>
        <v>-1.0910877982379663E-3</v>
      </c>
      <c r="C65" s="7">
        <f>'Prix quotidiens'!C66/'Prix quotidiens'!C67-1</f>
        <v>-2.4574362683847939E-3</v>
      </c>
      <c r="D65" s="7">
        <f>'Prix quotidiens'!D66/'Prix quotidiens'!D67-1</f>
        <v>-4.2021677237928934E-3</v>
      </c>
      <c r="E65" s="7">
        <f>'Prix quotidiens'!E66/'Prix quotidiens'!E67-1</f>
        <v>9.9416979297628494E-4</v>
      </c>
      <c r="F65" s="7">
        <f>'Prix quotidiens'!F66/'Prix quotidiens'!F67-1</f>
        <v>3.58068242676568E-3</v>
      </c>
    </row>
    <row r="66" spans="1:6" x14ac:dyDescent="0.35">
      <c r="A66" s="1" t="s">
        <v>882</v>
      </c>
      <c r="B66" s="7">
        <f>'Prix quotidiens'!B67/'Prix quotidiens'!B68-1</f>
        <v>1.2388438539148172E-3</v>
      </c>
      <c r="C66" s="7">
        <f>'Prix quotidiens'!C67/'Prix quotidiens'!C68-1</f>
        <v>1.5953459189828045E-3</v>
      </c>
      <c r="D66" s="7">
        <f>'Prix quotidiens'!D67/'Prix quotidiens'!D68-1</f>
        <v>1.013889687759173E-3</v>
      </c>
      <c r="E66" s="7">
        <f>'Prix quotidiens'!E67/'Prix quotidiens'!E68-1</f>
        <v>2.2037043842060289E-3</v>
      </c>
      <c r="F66" s="7">
        <f>'Prix quotidiens'!F67/'Prix quotidiens'!F68-1</f>
        <v>-5.0905474960781794E-3</v>
      </c>
    </row>
    <row r="67" spans="1:6" x14ac:dyDescent="0.35">
      <c r="A67" s="1" t="s">
        <v>883</v>
      </c>
      <c r="B67" s="7">
        <f>'Prix quotidiens'!B68/'Prix quotidiens'!B69-1</f>
        <v>1.965052136402079E-3</v>
      </c>
      <c r="C67" s="7">
        <f>'Prix quotidiens'!C68/'Prix quotidiens'!C69-1</f>
        <v>2.4237451331443616E-3</v>
      </c>
      <c r="D67" s="7">
        <f>'Prix quotidiens'!D68/'Prix quotidiens'!D69-1</f>
        <v>-8.6032410349468069E-4</v>
      </c>
      <c r="E67" s="7">
        <f>'Prix quotidiens'!E68/'Prix quotidiens'!E69-1</f>
        <v>-5.342128555655079E-3</v>
      </c>
      <c r="F67" s="7">
        <f>'Prix quotidiens'!F68/'Prix quotidiens'!F69-1</f>
        <v>1.2357920077012974E-3</v>
      </c>
    </row>
    <row r="68" spans="1:6" x14ac:dyDescent="0.35">
      <c r="A68" s="1" t="s">
        <v>884</v>
      </c>
      <c r="B68" s="7">
        <f>'Prix quotidiens'!B69/'Prix quotidiens'!B70-1</f>
        <v>2.9499813808175901E-5</v>
      </c>
      <c r="C68" s="7">
        <f>'Prix quotidiens'!C69/'Prix quotidiens'!C70-1</f>
        <v>-3.0274832677879004E-4</v>
      </c>
      <c r="D68" s="7">
        <f>'Prix quotidiens'!D69/'Prix quotidiens'!D70-1</f>
        <v>-1.547165611214818E-3</v>
      </c>
      <c r="E68" s="7">
        <f>'Prix quotidiens'!E69/'Prix quotidiens'!E70-1</f>
        <v>-3.4803225061663667E-3</v>
      </c>
      <c r="F68" s="7">
        <f>'Prix quotidiens'!F69/'Prix quotidiens'!F70-1</f>
        <v>5.5186831289575355E-3</v>
      </c>
    </row>
    <row r="69" spans="1:6" x14ac:dyDescent="0.35">
      <c r="A69" s="1" t="s">
        <v>885</v>
      </c>
      <c r="B69" s="7">
        <f>'Prix quotidiens'!B70/'Prix quotidiens'!B71-1</f>
        <v>-7.060067020018268E-4</v>
      </c>
      <c r="C69" s="7">
        <f>'Prix quotidiens'!C70/'Prix quotidiens'!C71-1</f>
        <v>7.2553476569092723E-4</v>
      </c>
      <c r="D69" s="7">
        <f>'Prix quotidiens'!D70/'Prix quotidiens'!D71-1</f>
        <v>-3.6653269682795919E-4</v>
      </c>
      <c r="E69" s="7">
        <f>'Prix quotidiens'!E70/'Prix quotidiens'!E71-1</f>
        <v>-5.8021036925499647E-3</v>
      </c>
      <c r="F69" s="7">
        <f>'Prix quotidiens'!F70/'Prix quotidiens'!F71-1</f>
        <v>5.6955889535577064E-3</v>
      </c>
    </row>
    <row r="70" spans="1:6" x14ac:dyDescent="0.35">
      <c r="A70" s="1" t="s">
        <v>886</v>
      </c>
      <c r="B70" s="7">
        <f>'Prix quotidiens'!B71/'Prix quotidiens'!B72-1</f>
        <v>-4.5529153187784388E-4</v>
      </c>
      <c r="C70" s="7">
        <f>'Prix quotidiens'!C71/'Prix quotidiens'!C72-1</f>
        <v>1.3529756140435723E-3</v>
      </c>
      <c r="D70" s="7">
        <f>'Prix quotidiens'!D71/'Prix quotidiens'!D72-1</f>
        <v>6.305102096728632E-4</v>
      </c>
      <c r="E70" s="7">
        <f>'Prix quotidiens'!E71/'Prix quotidiens'!E72-1</f>
        <v>-1.1146864692758163E-3</v>
      </c>
      <c r="F70" s="7">
        <f>'Prix quotidiens'!F71/'Prix quotidiens'!F72-1</f>
        <v>-3.2854229240996125E-3</v>
      </c>
    </row>
    <row r="71" spans="1:6" x14ac:dyDescent="0.35">
      <c r="A71" s="1" t="s">
        <v>887</v>
      </c>
      <c r="B71" s="7">
        <f>'Prix quotidiens'!B72/'Prix quotidiens'!B73-1</f>
        <v>4.8673804184184988E-4</v>
      </c>
      <c r="C71" s="7">
        <f>'Prix quotidiens'!C72/'Prix quotidiens'!C73-1</f>
        <v>-2.9994633055887565E-3</v>
      </c>
      <c r="D71" s="7">
        <f>'Prix quotidiens'!D72/'Prix quotidiens'!D73-1</f>
        <v>-7.0877889874265687E-4</v>
      </c>
      <c r="E71" s="7">
        <f>'Prix quotidiens'!E72/'Prix quotidiens'!E73-1</f>
        <v>1.665790549677526E-3</v>
      </c>
      <c r="F71" s="7">
        <f>'Prix quotidiens'!F72/'Prix quotidiens'!F73-1</f>
        <v>-6.6247817107767393E-3</v>
      </c>
    </row>
    <row r="72" spans="1:6" x14ac:dyDescent="0.35">
      <c r="A72" s="1" t="s">
        <v>888</v>
      </c>
      <c r="B72" s="7">
        <f>'Prix quotidiens'!B73/'Prix quotidiens'!B74-1</f>
        <v>-6.403552900281495E-4</v>
      </c>
      <c r="C72" s="7">
        <f>'Prix quotidiens'!C73/'Prix quotidiens'!C74-1</f>
        <v>-2.4366120070691277E-3</v>
      </c>
      <c r="D72" s="7">
        <f>'Prix quotidiens'!D73/'Prix quotidiens'!D74-1</f>
        <v>-2.0155005842398266E-3</v>
      </c>
      <c r="E72" s="7">
        <f>'Prix quotidiens'!E73/'Prix quotidiens'!E74-1</f>
        <v>-3.9747983943172471E-3</v>
      </c>
      <c r="F72" s="7">
        <f>'Prix quotidiens'!F73/'Prix quotidiens'!F74-1</f>
        <v>-8.9574800747471706E-4</v>
      </c>
    </row>
    <row r="73" spans="1:6" x14ac:dyDescent="0.35">
      <c r="A73" s="1" t="s">
        <v>889</v>
      </c>
      <c r="B73" s="7">
        <f>'Prix quotidiens'!B74/'Prix quotidiens'!B75-1</f>
        <v>-2.017814651326888E-3</v>
      </c>
      <c r="C73" s="7">
        <f>'Prix quotidiens'!C74/'Prix quotidiens'!C75-1</f>
        <v>-3.0191457147316081E-3</v>
      </c>
      <c r="D73" s="7">
        <f>'Prix quotidiens'!D74/'Prix quotidiens'!D75-1</f>
        <v>-2.3380556941715591E-3</v>
      </c>
      <c r="E73" s="7">
        <f>'Prix quotidiens'!E74/'Prix quotidiens'!E75-1</f>
        <v>1.5142797188267831E-3</v>
      </c>
      <c r="F73" s="7">
        <f>'Prix quotidiens'!F74/'Prix quotidiens'!F75-1</f>
        <v>-3.6628487055621051E-3</v>
      </c>
    </row>
    <row r="74" spans="1:6" x14ac:dyDescent="0.35">
      <c r="A74" s="1" t="s">
        <v>890</v>
      </c>
      <c r="B74" s="7">
        <f>'Prix quotidiens'!B75/'Prix quotidiens'!B76-1</f>
        <v>-2.362249842334796E-4</v>
      </c>
      <c r="C74" s="7">
        <f>'Prix quotidiens'!C75/'Prix quotidiens'!C76-1</f>
        <v>-2.7095122233321556E-3</v>
      </c>
      <c r="D74" s="7">
        <f>'Prix quotidiens'!D75/'Prix quotidiens'!D76-1</f>
        <v>2.8163019211338014E-3</v>
      </c>
      <c r="E74" s="7">
        <f>'Prix quotidiens'!E75/'Prix quotidiens'!E76-1</f>
        <v>-4.5019787549593904E-3</v>
      </c>
      <c r="F74" s="7">
        <f>'Prix quotidiens'!F75/'Prix quotidiens'!F76-1</f>
        <v>7.2414320203797455E-3</v>
      </c>
    </row>
    <row r="75" spans="1:6" x14ac:dyDescent="0.35">
      <c r="A75" s="1" t="s">
        <v>891</v>
      </c>
      <c r="B75" s="7">
        <f>'Prix quotidiens'!B76/'Prix quotidiens'!B77-1</f>
        <v>-4.4520549885151972E-4</v>
      </c>
      <c r="C75" s="7">
        <f>'Prix quotidiens'!C76/'Prix quotidiens'!C77-1</f>
        <v>-1.8688912212861952E-3</v>
      </c>
      <c r="D75" s="7">
        <f>'Prix quotidiens'!D76/'Prix quotidiens'!D77-1</f>
        <v>8.3358243766797901E-3</v>
      </c>
      <c r="E75" s="7">
        <f>'Prix quotidiens'!E76/'Prix quotidiens'!E77-1</f>
        <v>-3.6395753361609939E-3</v>
      </c>
      <c r="F75" s="7">
        <f>'Prix quotidiens'!F76/'Prix quotidiens'!F77-1</f>
        <v>1.6418258270169961E-3</v>
      </c>
    </row>
    <row r="76" spans="1:6" x14ac:dyDescent="0.35">
      <c r="A76" s="1" t="s">
        <v>892</v>
      </c>
      <c r="B76" s="7">
        <f>'Prix quotidiens'!B77/'Prix quotidiens'!B78-1</f>
        <v>8.253775934043972E-4</v>
      </c>
      <c r="C76" s="7">
        <f>'Prix quotidiens'!C77/'Prix quotidiens'!C78-1</f>
        <v>1.7496950186883797E-3</v>
      </c>
      <c r="D76" s="7">
        <f>'Prix quotidiens'!D77/'Prix quotidiens'!D78-1</f>
        <v>-4.6483215287662638E-5</v>
      </c>
      <c r="E76" s="7">
        <f>'Prix quotidiens'!E77/'Prix quotidiens'!E78-1</f>
        <v>-1.4465581105537195E-3</v>
      </c>
      <c r="F76" s="7">
        <f>'Prix quotidiens'!F77/'Prix quotidiens'!F78-1</f>
        <v>4.0538434344021823E-3</v>
      </c>
    </row>
    <row r="77" spans="1:6" x14ac:dyDescent="0.35">
      <c r="A77" s="1" t="s">
        <v>893</v>
      </c>
      <c r="B77" s="7">
        <f>'Prix quotidiens'!B78/'Prix quotidiens'!B79-1</f>
        <v>-1.8505982639127616E-4</v>
      </c>
      <c r="C77" s="7">
        <f>'Prix quotidiens'!C78/'Prix quotidiens'!C79-1</f>
        <v>2.5811506136432794E-3</v>
      </c>
      <c r="D77" s="7">
        <f>'Prix quotidiens'!D78/'Prix quotidiens'!D79-1</f>
        <v>-1.3315963372482198E-3</v>
      </c>
      <c r="E77" s="7">
        <f>'Prix quotidiens'!E78/'Prix quotidiens'!E79-1</f>
        <v>-6.5507170400813663E-4</v>
      </c>
      <c r="F77" s="7">
        <f>'Prix quotidiens'!F78/'Prix quotidiens'!F79-1</f>
        <v>1.3278712436561868E-3</v>
      </c>
    </row>
    <row r="78" spans="1:6" x14ac:dyDescent="0.35">
      <c r="A78" s="1" t="s">
        <v>894</v>
      </c>
      <c r="B78" s="7">
        <f>'Prix quotidiens'!B79/'Prix quotidiens'!B80-1</f>
        <v>-4.0102340367942357E-4</v>
      </c>
      <c r="C78" s="7">
        <f>'Prix quotidiens'!C79/'Prix quotidiens'!C80-1</f>
        <v>2.478819060602877E-4</v>
      </c>
      <c r="D78" s="7">
        <f>'Prix quotidiens'!D79/'Prix quotidiens'!D80-1</f>
        <v>-3.7007396046134788E-3</v>
      </c>
      <c r="E78" s="7">
        <f>'Prix quotidiens'!E79/'Prix quotidiens'!E80-1</f>
        <v>-1.6482214397576245E-3</v>
      </c>
      <c r="F78" s="7">
        <f>'Prix quotidiens'!F79/'Prix quotidiens'!F80-1</f>
        <v>3.7956111758350453E-3</v>
      </c>
    </row>
    <row r="79" spans="1:6" x14ac:dyDescent="0.35">
      <c r="A79" s="1" t="s">
        <v>895</v>
      </c>
      <c r="B79" s="7">
        <f>'Prix quotidiens'!B80/'Prix quotidiens'!B81-1</f>
        <v>1.405810438983135E-3</v>
      </c>
      <c r="C79" s="7">
        <f>'Prix quotidiens'!C80/'Prix quotidiens'!C81-1</f>
        <v>1.0012484522250453E-3</v>
      </c>
      <c r="D79" s="7">
        <f>'Prix quotidiens'!D80/'Prix quotidiens'!D81-1</f>
        <v>-1.1028232423074824E-3</v>
      </c>
      <c r="E79" s="7">
        <f>'Prix quotidiens'!E80/'Prix quotidiens'!E81-1</f>
        <v>-2.5402330608125245E-3</v>
      </c>
      <c r="F79" s="7">
        <f>'Prix quotidiens'!F80/'Prix quotidiens'!F81-1</f>
        <v>-4.0292890810295079E-3</v>
      </c>
    </row>
    <row r="80" spans="1:6" x14ac:dyDescent="0.35">
      <c r="A80" s="1" t="s">
        <v>896</v>
      </c>
      <c r="B80" s="7">
        <f>'Prix quotidiens'!B81/'Prix quotidiens'!B82-1</f>
        <v>1.4110131286473315E-3</v>
      </c>
      <c r="C80" s="7">
        <f>'Prix quotidiens'!C81/'Prix quotidiens'!C82-1</f>
        <v>-2.3891212732107814E-3</v>
      </c>
      <c r="D80" s="7">
        <f>'Prix quotidiens'!D81/'Prix quotidiens'!D82-1</f>
        <v>-5.7166733861839791E-3</v>
      </c>
      <c r="E80" s="7">
        <f>'Prix quotidiens'!E81/'Prix quotidiens'!E82-1</f>
        <v>5.3913269559322519E-3</v>
      </c>
      <c r="F80" s="7">
        <f>'Prix quotidiens'!F81/'Prix quotidiens'!F82-1</f>
        <v>1.278122262607484E-3</v>
      </c>
    </row>
    <row r="81" spans="1:6" x14ac:dyDescent="0.35">
      <c r="A81" s="1" t="s">
        <v>897</v>
      </c>
      <c r="B81" s="7">
        <f>'Prix quotidiens'!B82/'Prix quotidiens'!B83-1</f>
        <v>-1.3853955542179053E-3</v>
      </c>
      <c r="C81" s="7">
        <f>'Prix quotidiens'!C82/'Prix quotidiens'!C83-1</f>
        <v>1.0791697519934029E-3</v>
      </c>
      <c r="D81" s="7">
        <f>'Prix quotidiens'!D82/'Prix quotidiens'!D83-1</f>
        <v>2.4109059765777818E-3</v>
      </c>
      <c r="E81" s="7">
        <f>'Prix quotidiens'!E82/'Prix quotidiens'!E83-1</f>
        <v>-1.771817751297089E-4</v>
      </c>
      <c r="F81" s="7">
        <f>'Prix quotidiens'!F82/'Prix quotidiens'!F83-1</f>
        <v>2.0253886602723536E-3</v>
      </c>
    </row>
    <row r="82" spans="1:6" x14ac:dyDescent="0.35">
      <c r="A82" s="1" t="s">
        <v>898</v>
      </c>
      <c r="B82" s="7">
        <f>'Prix quotidiens'!B83/'Prix quotidiens'!B84-1</f>
        <v>-1.0708796719338665E-4</v>
      </c>
      <c r="C82" s="7">
        <f>'Prix quotidiens'!C83/'Prix quotidiens'!C84-1</f>
        <v>1.7964975701585395E-3</v>
      </c>
      <c r="D82" s="7">
        <f>'Prix quotidiens'!D83/'Prix quotidiens'!D84-1</f>
        <v>2.0859622634139541E-4</v>
      </c>
      <c r="E82" s="7">
        <f>'Prix quotidiens'!E83/'Prix quotidiens'!E84-1</f>
        <v>3.1084776029075556E-3</v>
      </c>
      <c r="F82" s="7">
        <f>'Prix quotidiens'!F83/'Prix quotidiens'!F84-1</f>
        <v>2.7893613459570865E-3</v>
      </c>
    </row>
    <row r="83" spans="1:6" x14ac:dyDescent="0.35">
      <c r="A83" s="1" t="s">
        <v>899</v>
      </c>
      <c r="B83" s="7">
        <f>'Prix quotidiens'!B84/'Prix quotidiens'!B85-1</f>
        <v>-2.8533725856636494E-3</v>
      </c>
      <c r="C83" s="7">
        <f>'Prix quotidiens'!C84/'Prix quotidiens'!C85-1</f>
        <v>7.9158788288458126E-5</v>
      </c>
      <c r="D83" s="7">
        <f>'Prix quotidiens'!D84/'Prix quotidiens'!D85-1</f>
        <v>-5.4995604823324662E-3</v>
      </c>
      <c r="E83" s="7">
        <f>'Prix quotidiens'!E84/'Prix quotidiens'!E85-1</f>
        <v>1.8994857189926773E-3</v>
      </c>
      <c r="F83" s="7">
        <f>'Prix quotidiens'!F84/'Prix quotidiens'!F85-1</f>
        <v>-1.5531952554271866E-3</v>
      </c>
    </row>
    <row r="84" spans="1:6" x14ac:dyDescent="0.35">
      <c r="A84" s="1" t="s">
        <v>900</v>
      </c>
      <c r="B84" s="7">
        <f>'Prix quotidiens'!B85/'Prix quotidiens'!B86-1</f>
        <v>1.9293560089757023E-3</v>
      </c>
      <c r="C84" s="7">
        <f>'Prix quotidiens'!C85/'Prix quotidiens'!C86-1</f>
        <v>2.2666922507148524E-3</v>
      </c>
      <c r="D84" s="7">
        <f>'Prix quotidiens'!D85/'Prix quotidiens'!D86-1</f>
        <v>-1.5990003613899351E-3</v>
      </c>
      <c r="E84" s="7">
        <f>'Prix quotidiens'!E85/'Prix quotidiens'!E86-1</f>
        <v>-1.3881092389115279E-3</v>
      </c>
      <c r="F84" s="7">
        <f>'Prix quotidiens'!F85/'Prix quotidiens'!F86-1</f>
        <v>7.9669032576301646E-4</v>
      </c>
    </row>
    <row r="85" spans="1:6" x14ac:dyDescent="0.35">
      <c r="A85" s="1" t="s">
        <v>901</v>
      </c>
      <c r="B85" s="7">
        <f>'Prix quotidiens'!B86/'Prix quotidiens'!B87-1</f>
        <v>3.060768379716805E-4</v>
      </c>
      <c r="C85" s="7">
        <f>'Prix quotidiens'!C86/'Prix quotidiens'!C87-1</f>
        <v>1.773041185116675E-3</v>
      </c>
      <c r="D85" s="7">
        <f>'Prix quotidiens'!D86/'Prix quotidiens'!D87-1</f>
        <v>3.1846563927162563E-3</v>
      </c>
      <c r="E85" s="7">
        <f>'Prix quotidiens'!E86/'Prix quotidiens'!E87-1</f>
        <v>2.0363294151755085E-3</v>
      </c>
      <c r="F85" s="7">
        <f>'Prix quotidiens'!F86/'Prix quotidiens'!F87-1</f>
        <v>-5.936201666991936E-3</v>
      </c>
    </row>
    <row r="86" spans="1:6" x14ac:dyDescent="0.35">
      <c r="A86" s="1" t="s">
        <v>902</v>
      </c>
      <c r="B86" s="7">
        <f>'Prix quotidiens'!B87/'Prix quotidiens'!B88-1</f>
        <v>-4.5545620779485763E-4</v>
      </c>
      <c r="C86" s="7">
        <f>'Prix quotidiens'!C87/'Prix quotidiens'!C88-1</f>
        <v>2.2253544671422265E-3</v>
      </c>
      <c r="D86" s="7">
        <f>'Prix quotidiens'!D87/'Prix quotidiens'!D88-1</f>
        <v>3.9560203477306821E-4</v>
      </c>
      <c r="E86" s="7">
        <f>'Prix quotidiens'!E87/'Prix quotidiens'!E88-1</f>
        <v>6.5506739907572609E-4</v>
      </c>
      <c r="F86" s="7">
        <f>'Prix quotidiens'!F87/'Prix quotidiens'!F88-1</f>
        <v>-2.9180625916203073E-3</v>
      </c>
    </row>
    <row r="87" spans="1:6" x14ac:dyDescent="0.35">
      <c r="A87" s="1" t="s">
        <v>903</v>
      </c>
      <c r="B87" s="7">
        <f>'Prix quotidiens'!B88/'Prix quotidiens'!B89-1</f>
        <v>6.4278087833202768E-4</v>
      </c>
      <c r="C87" s="7">
        <f>'Prix quotidiens'!C88/'Prix quotidiens'!C89-1</f>
        <v>-9.4408453469863041E-4</v>
      </c>
      <c r="D87" s="7">
        <f>'Prix quotidiens'!D88/'Prix quotidiens'!D89-1</f>
        <v>-2.6741167607100547E-3</v>
      </c>
      <c r="E87" s="7">
        <f>'Prix quotidiens'!E88/'Prix quotidiens'!E89-1</f>
        <v>1.9053054673625613E-3</v>
      </c>
      <c r="F87" s="7">
        <f>'Prix quotidiens'!F88/'Prix quotidiens'!F89-1</f>
        <v>-8.495950328262114E-3</v>
      </c>
    </row>
    <row r="88" spans="1:6" x14ac:dyDescent="0.35">
      <c r="A88" s="1" t="s">
        <v>904</v>
      </c>
      <c r="B88" s="7">
        <f>'Prix quotidiens'!B89/'Prix quotidiens'!B90-1</f>
        <v>-1.9143068710458788E-4</v>
      </c>
      <c r="C88" s="7">
        <f>'Prix quotidiens'!C89/'Prix quotidiens'!C90-1</f>
        <v>4.9639900740028331E-4</v>
      </c>
      <c r="D88" s="7">
        <f>'Prix quotidiens'!D89/'Prix quotidiens'!D90-1</f>
        <v>-2.4270397391937815E-3</v>
      </c>
      <c r="E88" s="7">
        <f>'Prix quotidiens'!E89/'Prix quotidiens'!E90-1</f>
        <v>-2.0057893808179683E-3</v>
      </c>
      <c r="F88" s="7">
        <f>'Prix quotidiens'!F89/'Prix quotidiens'!F90-1</f>
        <v>-7.3172321084586933E-3</v>
      </c>
    </row>
    <row r="89" spans="1:6" x14ac:dyDescent="0.35">
      <c r="A89" s="1" t="s">
        <v>905</v>
      </c>
      <c r="B89" s="7">
        <f>'Prix quotidiens'!B90/'Prix quotidiens'!B91-1</f>
        <v>-2.4947773200266754E-3</v>
      </c>
      <c r="C89" s="7">
        <f>'Prix quotidiens'!C90/'Prix quotidiens'!C91-1</f>
        <v>8.8838868499618862E-4</v>
      </c>
      <c r="D89" s="7">
        <f>'Prix quotidiens'!D90/'Prix quotidiens'!D91-1</f>
        <v>4.7926774827538043E-3</v>
      </c>
      <c r="E89" s="7">
        <f>'Prix quotidiens'!E90/'Prix quotidiens'!E91-1</f>
        <v>8.9096384330589196E-4</v>
      </c>
      <c r="F89" s="7">
        <f>'Prix quotidiens'!F90/'Prix quotidiens'!F91-1</f>
        <v>-2.6879836815680846E-3</v>
      </c>
    </row>
    <row r="90" spans="1:6" x14ac:dyDescent="0.35">
      <c r="A90" s="1" t="s">
        <v>906</v>
      </c>
      <c r="B90" s="7">
        <f>'Prix quotidiens'!B91/'Prix quotidiens'!B92-1</f>
        <v>2.5090866074100049E-3</v>
      </c>
      <c r="C90" s="7">
        <f>'Prix quotidiens'!C91/'Prix quotidiens'!C92-1</f>
        <v>8.441848738094393E-5</v>
      </c>
      <c r="D90" s="7">
        <f>'Prix quotidiens'!D91/'Prix quotidiens'!D92-1</f>
        <v>-1.2900534392316088E-3</v>
      </c>
      <c r="E90" s="7">
        <f>'Prix quotidiens'!E91/'Prix quotidiens'!E92-1</f>
        <v>4.9540767830349441E-3</v>
      </c>
      <c r="F90" s="7">
        <f>'Prix quotidiens'!F91/'Prix quotidiens'!F92-1</f>
        <v>3.8691582025200955E-3</v>
      </c>
    </row>
    <row r="91" spans="1:6" x14ac:dyDescent="0.35">
      <c r="A91" s="1" t="s">
        <v>907</v>
      </c>
      <c r="B91" s="7">
        <f>'Prix quotidiens'!B92/'Prix quotidiens'!B93-1</f>
        <v>1.1354435196806456E-3</v>
      </c>
      <c r="C91" s="7">
        <f>'Prix quotidiens'!C92/'Prix quotidiens'!C93-1</f>
        <v>-6.3773579765569188E-4</v>
      </c>
      <c r="D91" s="7">
        <f>'Prix quotidiens'!D92/'Prix quotidiens'!D93-1</f>
        <v>3.3974872150290825E-3</v>
      </c>
      <c r="E91" s="7">
        <f>'Prix quotidiens'!E92/'Prix quotidiens'!E93-1</f>
        <v>-1.222429307070283E-3</v>
      </c>
      <c r="F91" s="7">
        <f>'Prix quotidiens'!F92/'Prix quotidiens'!F93-1</f>
        <v>4.929100781776663E-3</v>
      </c>
    </row>
    <row r="92" spans="1:6" x14ac:dyDescent="0.35">
      <c r="A92" s="1" t="s">
        <v>908</v>
      </c>
      <c r="B92" s="7">
        <f>'Prix quotidiens'!B93/'Prix quotidiens'!B94-1</f>
        <v>-3.2392500015432368E-4</v>
      </c>
      <c r="C92" s="7">
        <f>'Prix quotidiens'!C93/'Prix quotidiens'!C94-1</f>
        <v>9.4503237615617408E-5</v>
      </c>
      <c r="D92" s="7">
        <f>'Prix quotidiens'!D93/'Prix quotidiens'!D94-1</f>
        <v>1.3499257899300954E-3</v>
      </c>
      <c r="E92" s="7">
        <f>'Prix quotidiens'!E93/'Prix quotidiens'!E94-1</f>
        <v>-1.306685845597233E-3</v>
      </c>
      <c r="F92" s="7">
        <f>'Prix quotidiens'!F93/'Prix quotidiens'!F94-1</f>
        <v>4.4871474702212755E-3</v>
      </c>
    </row>
    <row r="93" spans="1:6" x14ac:dyDescent="0.35">
      <c r="A93" s="1" t="s">
        <v>909</v>
      </c>
      <c r="B93" s="7">
        <f>'Prix quotidiens'!B94/'Prix quotidiens'!B95-1</f>
        <v>3.902446816437255E-4</v>
      </c>
      <c r="C93" s="7">
        <f>'Prix quotidiens'!C94/'Prix quotidiens'!C95-1</f>
        <v>4.556981889247691E-4</v>
      </c>
      <c r="D93" s="7">
        <f>'Prix quotidiens'!D94/'Prix quotidiens'!D95-1</f>
        <v>5.8550864150321846E-3</v>
      </c>
      <c r="E93" s="7">
        <f>'Prix quotidiens'!E94/'Prix quotidiens'!E95-1</f>
        <v>-9.9270601221146393E-4</v>
      </c>
      <c r="F93" s="7">
        <f>'Prix quotidiens'!F94/'Prix quotidiens'!F95-1</f>
        <v>2.0815109698915091E-3</v>
      </c>
    </row>
    <row r="94" spans="1:6" x14ac:dyDescent="0.35">
      <c r="A94" s="1" t="s">
        <v>910</v>
      </c>
      <c r="B94" s="7">
        <f>'Prix quotidiens'!B95/'Prix quotidiens'!B96-1</f>
        <v>-2.5883770391832428E-4</v>
      </c>
      <c r="C94" s="7">
        <f>'Prix quotidiens'!C95/'Prix quotidiens'!C96-1</f>
        <v>-6.7315481471641458E-4</v>
      </c>
      <c r="D94" s="7">
        <f>'Prix quotidiens'!D95/'Prix quotidiens'!D96-1</f>
        <v>-9.5690451225172168E-4</v>
      </c>
      <c r="E94" s="7">
        <f>'Prix quotidiens'!E95/'Prix quotidiens'!E96-1</f>
        <v>-2.6976790955324237E-4</v>
      </c>
      <c r="F94" s="7">
        <f>'Prix quotidiens'!F95/'Prix quotidiens'!F96-1</f>
        <v>-9.9412977883728271E-4</v>
      </c>
    </row>
    <row r="95" spans="1:6" x14ac:dyDescent="0.35">
      <c r="A95" s="1" t="s">
        <v>911</v>
      </c>
      <c r="B95" s="7">
        <f>'Prix quotidiens'!B96/'Prix quotidiens'!B97-1</f>
        <v>1.0382420582317753E-3</v>
      </c>
      <c r="C95" s="7">
        <f>'Prix quotidiens'!C96/'Prix quotidiens'!C97-1</f>
        <v>-8.5404045053194544E-5</v>
      </c>
      <c r="D95" s="7">
        <f>'Prix quotidiens'!D96/'Prix quotidiens'!D97-1</f>
        <v>4.6751585727660139E-3</v>
      </c>
      <c r="E95" s="7">
        <f>'Prix quotidiens'!E96/'Prix quotidiens'!E97-1</f>
        <v>-2.684028013097195E-3</v>
      </c>
      <c r="F95" s="7">
        <f>'Prix quotidiens'!F96/'Prix quotidiens'!F97-1</f>
        <v>1.5852623813026323E-3</v>
      </c>
    </row>
    <row r="96" spans="1:6" x14ac:dyDescent="0.35">
      <c r="A96" s="1" t="s">
        <v>912</v>
      </c>
      <c r="B96" s="7">
        <f>'Prix quotidiens'!B97/'Prix quotidiens'!B98-1</f>
        <v>1.4282053403578132E-3</v>
      </c>
      <c r="C96" s="7">
        <f>'Prix quotidiens'!C97/'Prix quotidiens'!C98-1</f>
        <v>1.0653422024400339E-3</v>
      </c>
      <c r="D96" s="7">
        <f>'Prix quotidiens'!D97/'Prix quotidiens'!D98-1</f>
        <v>-4.6646224905011469E-4</v>
      </c>
      <c r="E96" s="7">
        <f>'Prix quotidiens'!E97/'Prix quotidiens'!E98-1</f>
        <v>5.4413091326988017E-3</v>
      </c>
      <c r="F96" s="7">
        <f>'Prix quotidiens'!F97/'Prix quotidiens'!F98-1</f>
        <v>-4.5583516528802104E-3</v>
      </c>
    </row>
    <row r="97" spans="1:6" x14ac:dyDescent="0.35">
      <c r="A97" s="1" t="s">
        <v>913</v>
      </c>
      <c r="B97" s="7">
        <f>'Prix quotidiens'!B98/'Prix quotidiens'!B99-1</f>
        <v>4.2830693938311626E-4</v>
      </c>
      <c r="C97" s="7">
        <f>'Prix quotidiens'!C98/'Prix quotidiens'!C99-1</f>
        <v>2.9520598108601082E-3</v>
      </c>
      <c r="D97" s="7">
        <f>'Prix quotidiens'!D98/'Prix quotidiens'!D99-1</f>
        <v>1.9929295738845276E-3</v>
      </c>
      <c r="E97" s="7">
        <f>'Prix quotidiens'!E98/'Prix quotidiens'!E99-1</f>
        <v>-3.6081483127903269E-4</v>
      </c>
      <c r="F97" s="7">
        <f>'Prix quotidiens'!F98/'Prix quotidiens'!F99-1</f>
        <v>3.6175496561130505E-3</v>
      </c>
    </row>
    <row r="98" spans="1:6" x14ac:dyDescent="0.35">
      <c r="A98" s="1" t="s">
        <v>914</v>
      </c>
      <c r="B98" s="7">
        <f>'Prix quotidiens'!B99/'Prix quotidiens'!B100-1</f>
        <v>4.1927238813399548E-4</v>
      </c>
      <c r="C98" s="7">
        <f>'Prix quotidiens'!C99/'Prix quotidiens'!C100-1</f>
        <v>-1.8469686375411909E-3</v>
      </c>
      <c r="D98" s="7">
        <f>'Prix quotidiens'!D99/'Prix quotidiens'!D100-1</f>
        <v>7.1052619327205413E-4</v>
      </c>
      <c r="E98" s="7">
        <f>'Prix quotidiens'!E99/'Prix quotidiens'!E100-1</f>
        <v>-5.2596191345533061E-4</v>
      </c>
      <c r="F98" s="7">
        <f>'Prix quotidiens'!F99/'Prix quotidiens'!F100-1</f>
        <v>2.4253058560297358E-3</v>
      </c>
    </row>
    <row r="99" spans="1:6" x14ac:dyDescent="0.35">
      <c r="A99" s="1" t="s">
        <v>915</v>
      </c>
      <c r="B99" s="7">
        <f>'Prix quotidiens'!B100/'Prix quotidiens'!B101-1</f>
        <v>-6.1630588533645447E-4</v>
      </c>
      <c r="C99" s="7">
        <f>'Prix quotidiens'!C100/'Prix quotidiens'!C101-1</f>
        <v>5.8024220819441474E-4</v>
      </c>
      <c r="D99" s="7">
        <f>'Prix quotidiens'!D100/'Prix quotidiens'!D101-1</f>
        <v>1.7816439477327251E-3</v>
      </c>
      <c r="E99" s="7">
        <f>'Prix quotidiens'!E100/'Prix quotidiens'!E101-1</f>
        <v>-7.5640977040092316E-4</v>
      </c>
      <c r="F99" s="7">
        <f>'Prix quotidiens'!F100/'Prix quotidiens'!F101-1</f>
        <v>-1.3886450196664013E-3</v>
      </c>
    </row>
    <row r="100" spans="1:6" x14ac:dyDescent="0.35">
      <c r="A100" s="1" t="s">
        <v>916</v>
      </c>
      <c r="B100" s="7">
        <f>'Prix quotidiens'!B101/'Prix quotidiens'!B102-1</f>
        <v>-1.3564691061163092E-4</v>
      </c>
      <c r="C100" s="7">
        <f>'Prix quotidiens'!C101/'Prix quotidiens'!C102-1</f>
        <v>-1.29697085124858E-3</v>
      </c>
      <c r="D100" s="7">
        <f>'Prix quotidiens'!D101/'Prix quotidiens'!D102-1</f>
        <v>-1.0781172016172125E-4</v>
      </c>
      <c r="E100" s="7">
        <f>'Prix quotidiens'!E101/'Prix quotidiens'!E102-1</f>
        <v>2.9417665482256439E-5</v>
      </c>
      <c r="F100" s="7">
        <f>'Prix quotidiens'!F101/'Prix quotidiens'!F102-1</f>
        <v>-2.6254409255899169E-4</v>
      </c>
    </row>
    <row r="101" spans="1:6" x14ac:dyDescent="0.35">
      <c r="A101" s="1" t="s">
        <v>917</v>
      </c>
      <c r="B101" s="7">
        <f>'Prix quotidiens'!B102/'Prix quotidiens'!B103-1</f>
        <v>2.0088531030348911E-4</v>
      </c>
      <c r="C101" s="7">
        <f>'Prix quotidiens'!C102/'Prix quotidiens'!C103-1</f>
        <v>1.4466687513625676E-3</v>
      </c>
      <c r="D101" s="7">
        <f>'Prix quotidiens'!D102/'Prix quotidiens'!D103-1</f>
        <v>-3.7045986063329872E-3</v>
      </c>
      <c r="E101" s="7">
        <f>'Prix quotidiens'!E102/'Prix quotidiens'!E103-1</f>
        <v>2.7349627266297638E-3</v>
      </c>
      <c r="F101" s="7">
        <f>'Prix quotidiens'!F102/'Prix quotidiens'!F103-1</f>
        <v>-5.0496024661169647E-3</v>
      </c>
    </row>
    <row r="102" spans="1:6" x14ac:dyDescent="0.35">
      <c r="A102" s="1" t="s">
        <v>918</v>
      </c>
      <c r="B102" s="7">
        <f>'Prix quotidiens'!B103/'Prix quotidiens'!B104-1</f>
        <v>1.2807968001915526E-4</v>
      </c>
      <c r="C102" s="7">
        <f>'Prix quotidiens'!C103/'Prix quotidiens'!C104-1</f>
        <v>1.6917540509548967E-3</v>
      </c>
      <c r="D102" s="7">
        <f>'Prix quotidiens'!D103/'Prix quotidiens'!D104-1</f>
        <v>2.0088776740914138E-3</v>
      </c>
      <c r="E102" s="7">
        <f>'Prix quotidiens'!E103/'Prix quotidiens'!E104-1</f>
        <v>1.8121583483428072E-3</v>
      </c>
      <c r="F102" s="7">
        <f>'Prix quotidiens'!F103/'Prix quotidiens'!F104-1</f>
        <v>-5.0419903528586829E-4</v>
      </c>
    </row>
    <row r="103" spans="1:6" x14ac:dyDescent="0.35">
      <c r="A103" s="1" t="s">
        <v>919</v>
      </c>
      <c r="B103" s="7">
        <f>'Prix quotidiens'!B104/'Prix quotidiens'!B105-1</f>
        <v>-1.231680688758674E-3</v>
      </c>
      <c r="C103" s="7">
        <f>'Prix quotidiens'!C104/'Prix quotidiens'!C105-1</f>
        <v>1.1988056749274723E-3</v>
      </c>
      <c r="D103" s="7">
        <f>'Prix quotidiens'!D104/'Prix quotidiens'!D105-1</f>
        <v>-9.5142388866487071E-4</v>
      </c>
      <c r="E103" s="7">
        <f>'Prix quotidiens'!E104/'Prix quotidiens'!E105-1</f>
        <v>9.6428855521448753E-3</v>
      </c>
      <c r="F103" s="7">
        <f>'Prix quotidiens'!F104/'Prix quotidiens'!F105-1</f>
        <v>3.536283386706085E-3</v>
      </c>
    </row>
    <row r="104" spans="1:6" x14ac:dyDescent="0.35">
      <c r="A104" s="1" t="s">
        <v>920</v>
      </c>
      <c r="B104" s="7">
        <f>'Prix quotidiens'!B105/'Prix quotidiens'!B106-1</f>
        <v>-1.045665284325703E-3</v>
      </c>
      <c r="C104" s="7">
        <f>'Prix quotidiens'!C105/'Prix quotidiens'!C106-1</f>
        <v>-9.6523770456136138E-4</v>
      </c>
      <c r="D104" s="7">
        <f>'Prix quotidiens'!D105/'Prix quotidiens'!D106-1</f>
        <v>3.5276905644734402E-3</v>
      </c>
      <c r="E104" s="7">
        <f>'Prix quotidiens'!E105/'Prix quotidiens'!E106-1</f>
        <v>3.147667762232409E-3</v>
      </c>
      <c r="F104" s="7">
        <f>'Prix quotidiens'!F105/'Prix quotidiens'!F106-1</f>
        <v>7.6652739232201395E-3</v>
      </c>
    </row>
    <row r="105" spans="1:6" x14ac:dyDescent="0.35">
      <c r="A105" s="1" t="s">
        <v>921</v>
      </c>
      <c r="B105" s="7">
        <f>'Prix quotidiens'!B106/'Prix quotidiens'!B107-1</f>
        <v>8.8133222262642974E-4</v>
      </c>
      <c r="C105" s="7">
        <f>'Prix quotidiens'!C106/'Prix quotidiens'!C107-1</f>
        <v>3.6239165432656595E-3</v>
      </c>
      <c r="D105" s="7">
        <f>'Prix quotidiens'!D106/'Prix quotidiens'!D107-1</f>
        <v>-6.3082756848631405E-4</v>
      </c>
      <c r="E105" s="7">
        <f>'Prix quotidiens'!E106/'Prix quotidiens'!E107-1</f>
        <v>2.9897169942527668E-4</v>
      </c>
      <c r="F105" s="7">
        <f>'Prix quotidiens'!F106/'Prix quotidiens'!F107-1</f>
        <v>1.6228045587296513E-3</v>
      </c>
    </row>
    <row r="106" spans="1:6" x14ac:dyDescent="0.35">
      <c r="A106" s="1" t="s">
        <v>922</v>
      </c>
      <c r="B106" s="7">
        <f>'Prix quotidiens'!B107/'Prix quotidiens'!B108-1</f>
        <v>4.9700060795632162E-4</v>
      </c>
      <c r="C106" s="7">
        <f>'Prix quotidiens'!C107/'Prix quotidiens'!C108-1</f>
        <v>-4.6847752719844094E-3</v>
      </c>
      <c r="D106" s="7">
        <f>'Prix quotidiens'!D107/'Prix quotidiens'!D108-1</f>
        <v>-1.476394102771228E-3</v>
      </c>
      <c r="E106" s="7">
        <f>'Prix quotidiens'!E107/'Prix quotidiens'!E108-1</f>
        <v>1.4842313558351972E-3</v>
      </c>
      <c r="F106" s="7">
        <f>'Prix quotidiens'!F107/'Prix quotidiens'!F108-1</f>
        <v>-2.444654382755429E-3</v>
      </c>
    </row>
    <row r="107" spans="1:6" x14ac:dyDescent="0.35">
      <c r="A107" s="1" t="s">
        <v>923</v>
      </c>
      <c r="B107" s="7">
        <f>'Prix quotidiens'!B108/'Prix quotidiens'!B109-1</f>
        <v>-1.0860939799498537E-3</v>
      </c>
      <c r="C107" s="7">
        <f>'Prix quotidiens'!C108/'Prix quotidiens'!C109-1</f>
        <v>-3.2460148398384403E-3</v>
      </c>
      <c r="D107" s="7">
        <f>'Prix quotidiens'!D108/'Prix quotidiens'!D109-1</f>
        <v>-2.9178463685952671E-3</v>
      </c>
      <c r="E107" s="7">
        <f>'Prix quotidiens'!E108/'Prix quotidiens'!E109-1</f>
        <v>-8.3548217862418062E-3</v>
      </c>
      <c r="F107" s="7">
        <f>'Prix quotidiens'!F108/'Prix quotidiens'!F109-1</f>
        <v>1.3628514313275275E-3</v>
      </c>
    </row>
    <row r="108" spans="1:6" x14ac:dyDescent="0.35">
      <c r="A108" s="1" t="s">
        <v>924</v>
      </c>
      <c r="B108" s="7">
        <f>'Prix quotidiens'!B109/'Prix quotidiens'!B110-1</f>
        <v>5.545068327736935E-4</v>
      </c>
      <c r="C108" s="7">
        <f>'Prix quotidiens'!C109/'Prix quotidiens'!C110-1</f>
        <v>-7.9241186938971975E-4</v>
      </c>
      <c r="D108" s="7">
        <f>'Prix quotidiens'!D109/'Prix quotidiens'!D110-1</f>
        <v>-8.3617118094381215E-4</v>
      </c>
      <c r="E108" s="7">
        <f>'Prix quotidiens'!E109/'Prix quotidiens'!E110-1</f>
        <v>2.9147210068087848E-3</v>
      </c>
      <c r="F108" s="7">
        <f>'Prix quotidiens'!F109/'Prix quotidiens'!F110-1</f>
        <v>8.5657328792472232E-3</v>
      </c>
    </row>
    <row r="109" spans="1:6" x14ac:dyDescent="0.35">
      <c r="A109" s="1" t="s">
        <v>925</v>
      </c>
      <c r="B109" s="7">
        <f>'Prix quotidiens'!B110/'Prix quotidiens'!B111-1</f>
        <v>-1.0717308682708371E-3</v>
      </c>
      <c r="C109" s="7">
        <f>'Prix quotidiens'!C110/'Prix quotidiens'!C111-1</f>
        <v>1.9976091680184993E-4</v>
      </c>
      <c r="D109" s="7">
        <f>'Prix quotidiens'!D110/'Prix quotidiens'!D111-1</f>
        <v>-1.690450285773859E-3</v>
      </c>
      <c r="E109" s="7">
        <f>'Prix quotidiens'!E110/'Prix quotidiens'!E111-1</f>
        <v>4.440558224522384E-3</v>
      </c>
      <c r="F109" s="7">
        <f>'Prix quotidiens'!F110/'Prix quotidiens'!F111-1</f>
        <v>1.9276877150313787E-3</v>
      </c>
    </row>
    <row r="110" spans="1:6" x14ac:dyDescent="0.35">
      <c r="A110" s="1" t="s">
        <v>926</v>
      </c>
      <c r="B110" s="7">
        <f>'Prix quotidiens'!B111/'Prix quotidiens'!B112-1</f>
        <v>-1.508164668486689E-4</v>
      </c>
      <c r="C110" s="7">
        <f>'Prix quotidiens'!C111/'Prix quotidiens'!C112-1</f>
        <v>-2.1060643102365217E-3</v>
      </c>
      <c r="D110" s="7">
        <f>'Prix quotidiens'!D111/'Prix quotidiens'!D112-1</f>
        <v>3.9674990768630014E-3</v>
      </c>
      <c r="E110" s="7">
        <f>'Prix quotidiens'!E111/'Prix quotidiens'!E112-1</f>
        <v>-1.3743650829001197E-4</v>
      </c>
      <c r="F110" s="7">
        <f>'Prix quotidiens'!F111/'Prix quotidiens'!F112-1</f>
        <v>-9.74255964692472E-4</v>
      </c>
    </row>
    <row r="111" spans="1:6" x14ac:dyDescent="0.35">
      <c r="A111" s="1" t="s">
        <v>927</v>
      </c>
      <c r="B111" s="7">
        <f>'Prix quotidiens'!B112/'Prix quotidiens'!B113-1</f>
        <v>1.1208911660214316E-3</v>
      </c>
      <c r="C111" s="7">
        <f>'Prix quotidiens'!C112/'Prix quotidiens'!C113-1</f>
        <v>5.0213458853853865E-4</v>
      </c>
      <c r="D111" s="7">
        <f>'Prix quotidiens'!D112/'Prix quotidiens'!D113-1</f>
        <v>-1.5222103680567756E-4</v>
      </c>
      <c r="E111" s="7">
        <f>'Prix quotidiens'!E112/'Prix quotidiens'!E113-1</f>
        <v>-5.9188138643806454E-5</v>
      </c>
      <c r="F111" s="7">
        <f>'Prix quotidiens'!F112/'Prix quotidiens'!F113-1</f>
        <v>-3.7110446908754646E-3</v>
      </c>
    </row>
    <row r="112" spans="1:6" x14ac:dyDescent="0.35">
      <c r="A112" s="1" t="s">
        <v>928</v>
      </c>
      <c r="B112" s="7">
        <f>'Prix quotidiens'!B113/'Prix quotidiens'!B114-1</f>
        <v>-4.5959998301980942E-4</v>
      </c>
      <c r="C112" s="7">
        <f>'Prix quotidiens'!C113/'Prix quotidiens'!C114-1</f>
        <v>-1.3218332936910659E-3</v>
      </c>
      <c r="D112" s="7">
        <f>'Prix quotidiens'!D113/'Prix quotidiens'!D114-1</f>
        <v>2.5512758127557156E-3</v>
      </c>
      <c r="E112" s="7">
        <f>'Prix quotidiens'!E113/'Prix quotidiens'!E114-1</f>
        <v>-4.2453228662538978E-3</v>
      </c>
      <c r="F112" s="7">
        <f>'Prix quotidiens'!F113/'Prix quotidiens'!F114-1</f>
        <v>-3.4273847256462986E-3</v>
      </c>
    </row>
    <row r="113" spans="1:6" x14ac:dyDescent="0.35">
      <c r="A113" s="1" t="s">
        <v>929</v>
      </c>
      <c r="B113" s="7">
        <f>'Prix quotidiens'!B114/'Prix quotidiens'!B115-1</f>
        <v>1.6560419702442708E-3</v>
      </c>
      <c r="C113" s="7">
        <f>'Prix quotidiens'!C114/'Prix quotidiens'!C115-1</f>
        <v>-1.7856715946472645E-3</v>
      </c>
      <c r="D113" s="7">
        <f>'Prix quotidiens'!D114/'Prix quotidiens'!D115-1</f>
        <v>-1.1264692987551506E-3</v>
      </c>
      <c r="E113" s="7">
        <f>'Prix quotidiens'!E114/'Prix quotidiens'!E115-1</f>
        <v>4.732970713846596E-3</v>
      </c>
      <c r="F113" s="7">
        <f>'Prix quotidiens'!F114/'Prix quotidiens'!F115-1</f>
        <v>5.5025714189416153E-3</v>
      </c>
    </row>
    <row r="114" spans="1:6" x14ac:dyDescent="0.35">
      <c r="A114" s="1" t="s">
        <v>930</v>
      </c>
      <c r="B114" s="7">
        <f>'Prix quotidiens'!B115/'Prix quotidiens'!B116-1</f>
        <v>-2.1092229113506278E-5</v>
      </c>
      <c r="C114" s="7">
        <f>'Prix quotidiens'!C115/'Prix quotidiens'!C116-1</f>
        <v>-3.9076638487867132E-4</v>
      </c>
      <c r="D114" s="7">
        <f>'Prix quotidiens'!D115/'Prix quotidiens'!D116-1</f>
        <v>-2.2068931988538099E-3</v>
      </c>
      <c r="E114" s="7">
        <f>'Prix quotidiens'!E115/'Prix quotidiens'!E116-1</f>
        <v>1.4278701829706364E-4</v>
      </c>
      <c r="F114" s="7">
        <f>'Prix quotidiens'!F115/'Prix quotidiens'!F116-1</f>
        <v>-3.0259207698681845E-3</v>
      </c>
    </row>
    <row r="115" spans="1:6" x14ac:dyDescent="0.35">
      <c r="A115" s="1" t="s">
        <v>931</v>
      </c>
      <c r="B115" s="7">
        <f>'Prix quotidiens'!B116/'Prix quotidiens'!B117-1</f>
        <v>-7.0135374839008779E-4</v>
      </c>
      <c r="C115" s="7">
        <f>'Prix quotidiens'!C116/'Prix quotidiens'!C117-1</f>
        <v>1.8379220066848667E-3</v>
      </c>
      <c r="D115" s="7">
        <f>'Prix quotidiens'!D116/'Prix quotidiens'!D117-1</f>
        <v>1.3498767037338766E-3</v>
      </c>
      <c r="E115" s="7">
        <f>'Prix quotidiens'!E116/'Prix quotidiens'!E117-1</f>
        <v>-1.6926729123385442E-3</v>
      </c>
      <c r="F115" s="7">
        <f>'Prix quotidiens'!F116/'Prix quotidiens'!F117-1</f>
        <v>3.1942078468683022E-5</v>
      </c>
    </row>
    <row r="116" spans="1:6" x14ac:dyDescent="0.35">
      <c r="A116" s="1" t="s">
        <v>932</v>
      </c>
      <c r="B116" s="7">
        <f>'Prix quotidiens'!B117/'Prix quotidiens'!B118-1</f>
        <v>2.0005687169146746E-3</v>
      </c>
      <c r="C116" s="7">
        <f>'Prix quotidiens'!C117/'Prix quotidiens'!C118-1</f>
        <v>-2.8236627464414132E-3</v>
      </c>
      <c r="D116" s="7">
        <f>'Prix quotidiens'!D117/'Prix quotidiens'!D118-1</f>
        <v>3.4083546276937327E-3</v>
      </c>
      <c r="E116" s="7">
        <f>'Prix quotidiens'!E117/'Prix quotidiens'!E118-1</f>
        <v>-1.077185476997311E-3</v>
      </c>
      <c r="F116" s="7">
        <f>'Prix quotidiens'!F117/'Prix quotidiens'!F118-1</f>
        <v>4.4398596341075347E-3</v>
      </c>
    </row>
    <row r="117" spans="1:6" x14ac:dyDescent="0.35">
      <c r="A117" s="1" t="s">
        <v>933</v>
      </c>
      <c r="B117" s="7">
        <f>'Prix quotidiens'!B118/'Prix quotidiens'!B119-1</f>
        <v>7.6514349643508339E-5</v>
      </c>
      <c r="C117" s="7">
        <f>'Prix quotidiens'!C118/'Prix quotidiens'!C119-1</f>
        <v>-2.0503067609204395E-3</v>
      </c>
      <c r="D117" s="7">
        <f>'Prix quotidiens'!D118/'Prix quotidiens'!D119-1</f>
        <v>-1.8307902939495024E-3</v>
      </c>
      <c r="E117" s="7">
        <f>'Prix quotidiens'!E118/'Prix quotidiens'!E119-1</f>
        <v>-5.9730862204184776E-3</v>
      </c>
      <c r="F117" s="7">
        <f>'Prix quotidiens'!F118/'Prix quotidiens'!F119-1</f>
        <v>5.5214741820464042E-5</v>
      </c>
    </row>
    <row r="118" spans="1:6" x14ac:dyDescent="0.35">
      <c r="A118" s="1" t="s">
        <v>934</v>
      </c>
      <c r="B118" s="7">
        <f>'Prix quotidiens'!B119/'Prix quotidiens'!B120-1</f>
        <v>2.0707036648623944E-3</v>
      </c>
      <c r="C118" s="7">
        <f>'Prix quotidiens'!C119/'Prix quotidiens'!C120-1</f>
        <v>1.0250675930523201E-4</v>
      </c>
      <c r="D118" s="7">
        <f>'Prix quotidiens'!D119/'Prix quotidiens'!D120-1</f>
        <v>1.0810696287484323E-3</v>
      </c>
      <c r="E118" s="7">
        <f>'Prix quotidiens'!E119/'Prix quotidiens'!E120-1</f>
        <v>5.2857520416573767E-3</v>
      </c>
      <c r="F118" s="7">
        <f>'Prix quotidiens'!F119/'Prix quotidiens'!F120-1</f>
        <v>3.75167666132592E-3</v>
      </c>
    </row>
    <row r="119" spans="1:6" x14ac:dyDescent="0.35">
      <c r="A119" s="1" t="s">
        <v>935</v>
      </c>
      <c r="B119" s="7">
        <f>'Prix quotidiens'!B120/'Prix quotidiens'!B121-1</f>
        <v>2.3494155808068129E-4</v>
      </c>
      <c r="C119" s="7">
        <f>'Prix quotidiens'!C120/'Prix quotidiens'!C121-1</f>
        <v>8.8288757393373274E-4</v>
      </c>
      <c r="D119" s="7">
        <f>'Prix quotidiens'!D120/'Prix quotidiens'!D121-1</f>
        <v>9.1362435271524767E-4</v>
      </c>
      <c r="E119" s="7">
        <f>'Prix quotidiens'!E120/'Prix quotidiens'!E121-1</f>
        <v>-1.7272013569809008E-3</v>
      </c>
      <c r="F119" s="7">
        <f>'Prix quotidiens'!F120/'Prix quotidiens'!F121-1</f>
        <v>5.1737233052446818E-3</v>
      </c>
    </row>
    <row r="120" spans="1:6" x14ac:dyDescent="0.35">
      <c r="A120" s="1" t="s">
        <v>936</v>
      </c>
      <c r="B120" s="7">
        <f>'Prix quotidiens'!B121/'Prix quotidiens'!B122-1</f>
        <v>6.4813426449439326E-4</v>
      </c>
      <c r="C120" s="7">
        <f>'Prix quotidiens'!C121/'Prix quotidiens'!C122-1</f>
        <v>-9.5091097040056471E-4</v>
      </c>
      <c r="D120" s="7">
        <f>'Prix quotidiens'!D121/'Prix quotidiens'!D122-1</f>
        <v>-8.4571689110080062E-4</v>
      </c>
      <c r="E120" s="7">
        <f>'Prix quotidiens'!E121/'Prix quotidiens'!E122-1</f>
        <v>4.0330591081918499E-3</v>
      </c>
      <c r="F120" s="7">
        <f>'Prix quotidiens'!F121/'Prix quotidiens'!F122-1</f>
        <v>2.9223174960648635E-3</v>
      </c>
    </row>
    <row r="121" spans="1:6" x14ac:dyDescent="0.35">
      <c r="A121" s="1" t="s">
        <v>937</v>
      </c>
      <c r="B121" s="7">
        <f>'Prix quotidiens'!B122/'Prix quotidiens'!B123-1</f>
        <v>-1.9647956390310695E-3</v>
      </c>
      <c r="C121" s="7">
        <f>'Prix quotidiens'!C122/'Prix quotidiens'!C123-1</f>
        <v>-6.869183472786311E-4</v>
      </c>
      <c r="D121" s="7">
        <f>'Prix quotidiens'!D122/'Prix quotidiens'!D123-1</f>
        <v>-3.5886821707709071E-4</v>
      </c>
      <c r="E121" s="7">
        <f>'Prix quotidiens'!E122/'Prix quotidiens'!E123-1</f>
        <v>-2.1301536556874723E-3</v>
      </c>
      <c r="F121" s="7">
        <f>'Prix quotidiens'!F122/'Prix quotidiens'!F123-1</f>
        <v>-3.7731004138297219E-3</v>
      </c>
    </row>
    <row r="122" spans="1:6" x14ac:dyDescent="0.35">
      <c r="A122" s="1" t="s">
        <v>938</v>
      </c>
      <c r="B122" s="7">
        <f>'Prix quotidiens'!B123/'Prix quotidiens'!B124-1</f>
        <v>6.224665143259589E-4</v>
      </c>
      <c r="C122" s="7">
        <f>'Prix quotidiens'!C123/'Prix quotidiens'!C124-1</f>
        <v>-2.1839974160201558E-3</v>
      </c>
      <c r="D122" s="7">
        <f>'Prix quotidiens'!D123/'Prix quotidiens'!D124-1</f>
        <v>-4.0390558483117678E-3</v>
      </c>
      <c r="E122" s="7">
        <f>'Prix quotidiens'!E123/'Prix quotidiens'!E124-1</f>
        <v>-2.5555545103741473E-3</v>
      </c>
      <c r="F122" s="7">
        <f>'Prix quotidiens'!F123/'Prix quotidiens'!F124-1</f>
        <v>-5.6226831729891957E-3</v>
      </c>
    </row>
    <row r="123" spans="1:6" x14ac:dyDescent="0.35">
      <c r="A123" s="1" t="s">
        <v>939</v>
      </c>
      <c r="B123" s="7">
        <f>'Prix quotidiens'!B124/'Prix quotidiens'!B125-1</f>
        <v>2.6847848406426067E-3</v>
      </c>
      <c r="C123" s="7">
        <f>'Prix quotidiens'!C124/'Prix quotidiens'!C125-1</f>
        <v>1.8706579270277857E-5</v>
      </c>
      <c r="D123" s="7">
        <f>'Prix quotidiens'!D124/'Prix quotidiens'!D125-1</f>
        <v>5.9736905550857866E-3</v>
      </c>
      <c r="E123" s="7">
        <f>'Prix quotidiens'!E124/'Prix quotidiens'!E125-1</f>
        <v>5.218268460214226E-4</v>
      </c>
      <c r="F123" s="7">
        <f>'Prix quotidiens'!F124/'Prix quotidiens'!F125-1</f>
        <v>3.5499954247486532E-3</v>
      </c>
    </row>
    <row r="124" spans="1:6" x14ac:dyDescent="0.35">
      <c r="A124" s="1" t="s">
        <v>940</v>
      </c>
      <c r="B124" s="7">
        <f>'Prix quotidiens'!B125/'Prix quotidiens'!B126-1</f>
        <v>-1.9546741990236205E-3</v>
      </c>
      <c r="C124" s="7">
        <f>'Prix quotidiens'!C125/'Prix quotidiens'!C126-1</f>
        <v>9.7425778564974586E-4</v>
      </c>
      <c r="D124" s="7">
        <f>'Prix quotidiens'!D125/'Prix quotidiens'!D126-1</f>
        <v>-3.5599896215827709E-3</v>
      </c>
      <c r="E124" s="7">
        <f>'Prix quotidiens'!E125/'Prix quotidiens'!E126-1</f>
        <v>4.3661828388175117E-3</v>
      </c>
      <c r="F124" s="7">
        <f>'Prix quotidiens'!F125/'Prix quotidiens'!F126-1</f>
        <v>3.8089443988280625E-3</v>
      </c>
    </row>
    <row r="125" spans="1:6" x14ac:dyDescent="0.35">
      <c r="A125" s="1" t="s">
        <v>941</v>
      </c>
      <c r="B125" s="7">
        <f>'Prix quotidiens'!B126/'Prix quotidiens'!B127-1</f>
        <v>-1.7748464179501156E-4</v>
      </c>
      <c r="C125" s="7">
        <f>'Prix quotidiens'!C126/'Prix quotidiens'!C127-1</f>
        <v>-1.0556986963516923E-4</v>
      </c>
      <c r="D125" s="7">
        <f>'Prix quotidiens'!D126/'Prix quotidiens'!D127-1</f>
        <v>4.5663641835158586E-4</v>
      </c>
      <c r="E125" s="7">
        <f>'Prix quotidiens'!E126/'Prix quotidiens'!E127-1</f>
        <v>1.7778005417734555E-4</v>
      </c>
      <c r="F125" s="7">
        <f>'Prix quotidiens'!F126/'Prix quotidiens'!F127-1</f>
        <v>-8.5819851873375486E-3</v>
      </c>
    </row>
    <row r="126" spans="1:6" x14ac:dyDescent="0.35">
      <c r="A126" s="1" t="s">
        <v>942</v>
      </c>
      <c r="B126" s="7">
        <f>'Prix quotidiens'!B127/'Prix quotidiens'!B128-1</f>
        <v>1.5515817260998155E-3</v>
      </c>
      <c r="C126" s="7">
        <f>'Prix quotidiens'!C127/'Prix quotidiens'!C128-1</f>
        <v>-2.2689683220167289E-5</v>
      </c>
      <c r="D126" s="7">
        <f>'Prix quotidiens'!D127/'Prix quotidiens'!D128-1</f>
        <v>-5.2429527112529684E-4</v>
      </c>
      <c r="E126" s="7">
        <f>'Prix quotidiens'!E127/'Prix quotidiens'!E128-1</f>
        <v>1.510594179387148E-3</v>
      </c>
      <c r="F126" s="7">
        <f>'Prix quotidiens'!F127/'Prix quotidiens'!F128-1</f>
        <v>4.790769806661821E-5</v>
      </c>
    </row>
    <row r="127" spans="1:6" x14ac:dyDescent="0.35">
      <c r="A127" s="1" t="s">
        <v>943</v>
      </c>
      <c r="B127" s="7">
        <f>'Prix quotidiens'!B128/'Prix quotidiens'!B129-1</f>
        <v>8.3036781286516259E-4</v>
      </c>
      <c r="C127" s="7">
        <f>'Prix quotidiens'!C128/'Prix quotidiens'!C129-1</f>
        <v>6.5177748970390859E-4</v>
      </c>
      <c r="D127" s="7">
        <f>'Prix quotidiens'!D128/'Prix quotidiens'!D129-1</f>
        <v>2.4842314181539038E-4</v>
      </c>
      <c r="E127" s="7">
        <f>'Prix quotidiens'!E128/'Prix quotidiens'!E129-1</f>
        <v>-1.1752762455746746E-3</v>
      </c>
      <c r="F127" s="7">
        <f>'Prix quotidiens'!F128/'Prix quotidiens'!F129-1</f>
        <v>5.8891233555691258E-4</v>
      </c>
    </row>
    <row r="128" spans="1:6" x14ac:dyDescent="0.35">
      <c r="A128" s="1" t="s">
        <v>944</v>
      </c>
      <c r="B128" s="7">
        <f>'Prix quotidiens'!B129/'Prix quotidiens'!B130-1</f>
        <v>-9.022632315761614E-4</v>
      </c>
      <c r="C128" s="7">
        <f>'Prix quotidiens'!C129/'Prix quotidiens'!C130-1</f>
        <v>-1.5662542088088482E-3</v>
      </c>
      <c r="D128" s="7">
        <f>'Prix quotidiens'!D129/'Prix quotidiens'!D130-1</f>
        <v>3.9867250207479277E-3</v>
      </c>
      <c r="E128" s="7">
        <f>'Prix quotidiens'!E129/'Prix quotidiens'!E130-1</f>
        <v>4.2867767928251865E-3</v>
      </c>
      <c r="F128" s="7">
        <f>'Prix quotidiens'!F129/'Prix quotidiens'!F130-1</f>
        <v>1.2969347443383406E-3</v>
      </c>
    </row>
    <row r="129" spans="1:6" x14ac:dyDescent="0.35">
      <c r="A129" s="1" t="s">
        <v>945</v>
      </c>
      <c r="B129" s="7">
        <f>'Prix quotidiens'!B130/'Prix quotidiens'!B131-1</f>
        <v>-7.5180772598482104E-4</v>
      </c>
      <c r="C129" s="7">
        <f>'Prix quotidiens'!C130/'Prix quotidiens'!C131-1</f>
        <v>2.3108707350476543E-3</v>
      </c>
      <c r="D129" s="7">
        <f>'Prix quotidiens'!D130/'Prix quotidiens'!D131-1</f>
        <v>5.4406041460897114E-4</v>
      </c>
      <c r="E129" s="7">
        <f>'Prix quotidiens'!E130/'Prix quotidiens'!E131-1</f>
        <v>2.3256498413579685E-3</v>
      </c>
      <c r="F129" s="7">
        <f>'Prix quotidiens'!F130/'Prix quotidiens'!F131-1</f>
        <v>5.5732999918700621E-4</v>
      </c>
    </row>
    <row r="130" spans="1:6" x14ac:dyDescent="0.35">
      <c r="A130" s="1" t="s">
        <v>946</v>
      </c>
      <c r="B130" s="7">
        <f>'Prix quotidiens'!B131/'Prix quotidiens'!B132-1</f>
        <v>5.2925742298715051E-4</v>
      </c>
      <c r="C130" s="7">
        <f>'Prix quotidiens'!C131/'Prix quotidiens'!C132-1</f>
        <v>2.7680110211947273E-4</v>
      </c>
      <c r="D130" s="7">
        <f>'Prix quotidiens'!D131/'Prix quotidiens'!D132-1</f>
        <v>1.8082015115130634E-3</v>
      </c>
      <c r="E130" s="7">
        <f>'Prix quotidiens'!E131/'Prix quotidiens'!E132-1</f>
        <v>-1.8624468777614922E-3</v>
      </c>
      <c r="F130" s="7">
        <f>'Prix quotidiens'!F131/'Prix quotidiens'!F132-1</f>
        <v>-3.5792754503247703E-3</v>
      </c>
    </row>
    <row r="131" spans="1:6" x14ac:dyDescent="0.35">
      <c r="A131" s="1" t="s">
        <v>947</v>
      </c>
      <c r="B131" s="7">
        <f>'Prix quotidiens'!B132/'Prix quotidiens'!B133-1</f>
        <v>1.5000158181834866E-3</v>
      </c>
      <c r="C131" s="7">
        <f>'Prix quotidiens'!C132/'Prix quotidiens'!C133-1</f>
        <v>4.3272735594701572E-4</v>
      </c>
      <c r="D131" s="7">
        <f>'Prix quotidiens'!D132/'Prix quotidiens'!D133-1</f>
        <v>-3.3633285000880253E-3</v>
      </c>
      <c r="E131" s="7">
        <f>'Prix quotidiens'!E132/'Prix quotidiens'!E133-1</f>
        <v>-1.4668919073770326E-3</v>
      </c>
      <c r="F131" s="7">
        <f>'Prix quotidiens'!F132/'Prix quotidiens'!F133-1</f>
        <v>-3.5605337802719905E-3</v>
      </c>
    </row>
    <row r="132" spans="1:6" x14ac:dyDescent="0.35">
      <c r="A132" s="1" t="s">
        <v>948</v>
      </c>
      <c r="B132" s="7">
        <f>'Prix quotidiens'!B133/'Prix quotidiens'!B134-1</f>
        <v>-9.5109016587890949E-4</v>
      </c>
      <c r="C132" s="7">
        <f>'Prix quotidiens'!C133/'Prix quotidiens'!C134-1</f>
        <v>2.7481234787871678E-3</v>
      </c>
      <c r="D132" s="7">
        <f>'Prix quotidiens'!D133/'Prix quotidiens'!D134-1</f>
        <v>1.6351767999609468E-3</v>
      </c>
      <c r="E132" s="7">
        <f>'Prix quotidiens'!E133/'Prix quotidiens'!E134-1</f>
        <v>1.0283462372506769E-3</v>
      </c>
      <c r="F132" s="7">
        <f>'Prix quotidiens'!F133/'Prix quotidiens'!F134-1</f>
        <v>1.0379585947171144E-3</v>
      </c>
    </row>
    <row r="133" spans="1:6" x14ac:dyDescent="0.35">
      <c r="A133" s="1" t="s">
        <v>949</v>
      </c>
      <c r="B133" s="7">
        <f>'Prix quotidiens'!B134/'Prix quotidiens'!B135-1</f>
        <v>-2.1076848024847994E-4</v>
      </c>
      <c r="C133" s="7">
        <f>'Prix quotidiens'!C134/'Prix quotidiens'!C135-1</f>
        <v>-3.7113193436244529E-4</v>
      </c>
      <c r="D133" s="7">
        <f>'Prix quotidiens'!D134/'Prix quotidiens'!D135-1</f>
        <v>1.3809305292711294E-4</v>
      </c>
      <c r="E133" s="7">
        <f>'Prix quotidiens'!E134/'Prix quotidiens'!E135-1</f>
        <v>9.310976834497886E-4</v>
      </c>
      <c r="F133" s="7">
        <f>'Prix quotidiens'!F134/'Prix quotidiens'!F135-1</f>
        <v>1.3790454221886961E-3</v>
      </c>
    </row>
    <row r="134" spans="1:6" x14ac:dyDescent="0.35">
      <c r="A134" s="1" t="s">
        <v>950</v>
      </c>
      <c r="B134" s="7">
        <f>'Prix quotidiens'!B135/'Prix quotidiens'!B136-1</f>
        <v>9.032282336842723E-4</v>
      </c>
      <c r="C134" s="7">
        <f>'Prix quotidiens'!C135/'Prix quotidiens'!C136-1</f>
        <v>-2.5682147086748541E-3</v>
      </c>
      <c r="D134" s="7">
        <f>'Prix quotidiens'!D135/'Prix quotidiens'!D136-1</f>
        <v>7.4014053052140483E-4</v>
      </c>
      <c r="E134" s="7">
        <f>'Prix quotidiens'!E135/'Prix quotidiens'!E136-1</f>
        <v>1.8049280155312264E-3</v>
      </c>
      <c r="F134" s="7">
        <f>'Prix quotidiens'!F135/'Prix quotidiens'!F136-1</f>
        <v>9.8859540067288698E-3</v>
      </c>
    </row>
    <row r="135" spans="1:6" x14ac:dyDescent="0.35">
      <c r="A135" s="1" t="s">
        <v>951</v>
      </c>
      <c r="B135" s="7">
        <f>'Prix quotidiens'!B136/'Prix quotidiens'!B137-1</f>
        <v>-2.4233786339004082E-3</v>
      </c>
      <c r="C135" s="7">
        <f>'Prix quotidiens'!C136/'Prix quotidiens'!C137-1</f>
        <v>1.3271889601051967E-4</v>
      </c>
      <c r="D135" s="7">
        <f>'Prix quotidiens'!D136/'Prix quotidiens'!D137-1</f>
        <v>-3.1916410825384434E-3</v>
      </c>
      <c r="E135" s="7">
        <f>'Prix quotidiens'!E136/'Prix quotidiens'!E137-1</f>
        <v>-5.4444927612291583E-3</v>
      </c>
      <c r="F135" s="7">
        <f>'Prix quotidiens'!F136/'Prix quotidiens'!F137-1</f>
        <v>2.8691443362942604E-3</v>
      </c>
    </row>
    <row r="136" spans="1:6" x14ac:dyDescent="0.35">
      <c r="A136" s="1" t="s">
        <v>952</v>
      </c>
      <c r="B136" s="7">
        <f>'Prix quotidiens'!B137/'Prix quotidiens'!B138-1</f>
        <v>-4.4941979753587713E-4</v>
      </c>
      <c r="C136" s="7">
        <f>'Prix quotidiens'!C137/'Prix quotidiens'!C138-1</f>
        <v>-5.0547830392183579E-3</v>
      </c>
      <c r="D136" s="7">
        <f>'Prix quotidiens'!D137/'Prix quotidiens'!D138-1</f>
        <v>-8.0196710583979591E-4</v>
      </c>
      <c r="E136" s="7">
        <f>'Prix quotidiens'!E137/'Prix quotidiens'!E138-1</f>
        <v>-1.2655355245885236E-3</v>
      </c>
      <c r="F136" s="7">
        <f>'Prix quotidiens'!F137/'Prix quotidiens'!F138-1</f>
        <v>3.186725509785937E-3</v>
      </c>
    </row>
    <row r="137" spans="1:6" x14ac:dyDescent="0.35">
      <c r="A137" s="1" t="s">
        <v>953</v>
      </c>
      <c r="B137" s="7">
        <f>'Prix quotidiens'!B138/'Prix quotidiens'!B139-1</f>
        <v>1.3658250313086651E-3</v>
      </c>
      <c r="C137" s="7">
        <f>'Prix quotidiens'!C138/'Prix quotidiens'!C139-1</f>
        <v>-1.3815408472228619E-3</v>
      </c>
      <c r="D137" s="7">
        <f>'Prix quotidiens'!D138/'Prix quotidiens'!D139-1</f>
        <v>2.4053980797034136E-4</v>
      </c>
      <c r="E137" s="7">
        <f>'Prix quotidiens'!E138/'Prix quotidiens'!E139-1</f>
        <v>3.8180272951977567E-3</v>
      </c>
      <c r="F137" s="7">
        <f>'Prix quotidiens'!F138/'Prix quotidiens'!F139-1</f>
        <v>2.8369290464222985E-3</v>
      </c>
    </row>
    <row r="138" spans="1:6" x14ac:dyDescent="0.35">
      <c r="A138" s="1" t="s">
        <v>954</v>
      </c>
      <c r="B138" s="7">
        <f>'Prix quotidiens'!B139/'Prix quotidiens'!B140-1</f>
        <v>1.6077333721042919E-4</v>
      </c>
      <c r="C138" s="7">
        <f>'Prix quotidiens'!C139/'Prix quotidiens'!C140-1</f>
        <v>1.0558432815206409E-3</v>
      </c>
      <c r="D138" s="7">
        <f>'Prix quotidiens'!D139/'Prix quotidiens'!D140-1</f>
        <v>-3.9710776269271664E-3</v>
      </c>
      <c r="E138" s="7">
        <f>'Prix quotidiens'!E139/'Prix quotidiens'!E140-1</f>
        <v>2.8253598054155393E-3</v>
      </c>
      <c r="F138" s="7">
        <f>'Prix quotidiens'!F139/'Prix quotidiens'!F140-1</f>
        <v>-4.6355525426003963E-3</v>
      </c>
    </row>
    <row r="139" spans="1:6" x14ac:dyDescent="0.35">
      <c r="A139" s="1" t="s">
        <v>955</v>
      </c>
      <c r="B139" s="7">
        <f>'Prix quotidiens'!B140/'Prix quotidiens'!B141-1</f>
        <v>-1.9492405448207073E-4</v>
      </c>
      <c r="C139" s="7">
        <f>'Prix quotidiens'!C140/'Prix quotidiens'!C141-1</f>
        <v>-2.9898970551078818E-4</v>
      </c>
      <c r="D139" s="7">
        <f>'Prix quotidiens'!D140/'Prix quotidiens'!D141-1</f>
        <v>-2.3856573912067747E-3</v>
      </c>
      <c r="E139" s="7">
        <f>'Prix quotidiens'!E140/'Prix quotidiens'!E141-1</f>
        <v>-2.764078990079688E-3</v>
      </c>
      <c r="F139" s="7">
        <f>'Prix quotidiens'!F140/'Prix quotidiens'!F141-1</f>
        <v>-6.9775614175965339E-3</v>
      </c>
    </row>
    <row r="140" spans="1:6" x14ac:dyDescent="0.35">
      <c r="A140" s="1" t="s">
        <v>956</v>
      </c>
      <c r="B140" s="7">
        <f>'Prix quotidiens'!B141/'Prix quotidiens'!B142-1</f>
        <v>-1.6827842961487649E-3</v>
      </c>
      <c r="C140" s="7">
        <f>'Prix quotidiens'!C141/'Prix quotidiens'!C142-1</f>
        <v>-9.0815594457893667E-5</v>
      </c>
      <c r="D140" s="7">
        <f>'Prix quotidiens'!D141/'Prix quotidiens'!D142-1</f>
        <v>-4.5055272828838921E-3</v>
      </c>
      <c r="E140" s="7">
        <f>'Prix quotidiens'!E141/'Prix quotidiens'!E142-1</f>
        <v>2.9004345649243923E-3</v>
      </c>
      <c r="F140" s="7">
        <f>'Prix quotidiens'!F141/'Prix quotidiens'!F142-1</f>
        <v>9.3507252711955147E-4</v>
      </c>
    </row>
    <row r="141" spans="1:6" x14ac:dyDescent="0.35">
      <c r="A141" s="1" t="s">
        <v>957</v>
      </c>
      <c r="B141" s="7">
        <f>'Prix quotidiens'!B142/'Prix quotidiens'!B143-1</f>
        <v>8.2325610867606258E-4</v>
      </c>
      <c r="C141" s="7">
        <f>'Prix quotidiens'!C142/'Prix quotidiens'!C143-1</f>
        <v>-3.2887631381439686E-4</v>
      </c>
      <c r="D141" s="7">
        <f>'Prix quotidiens'!D142/'Prix quotidiens'!D143-1</f>
        <v>-2.4866973778920887E-3</v>
      </c>
      <c r="E141" s="7">
        <f>'Prix quotidiens'!E142/'Prix quotidiens'!E143-1</f>
        <v>-5.0783348502668746E-3</v>
      </c>
      <c r="F141" s="7">
        <f>'Prix quotidiens'!F142/'Prix quotidiens'!F143-1</f>
        <v>1.6888800101135804E-3</v>
      </c>
    </row>
    <row r="142" spans="1:6" x14ac:dyDescent="0.35">
      <c r="A142" s="1" t="s">
        <v>958</v>
      </c>
      <c r="B142" s="7">
        <f>'Prix quotidiens'!B143/'Prix quotidiens'!B144-1</f>
        <v>-8.477205919898978E-4</v>
      </c>
      <c r="C142" s="7">
        <f>'Prix quotidiens'!C143/'Prix quotidiens'!C144-1</f>
        <v>1.4920090514127793E-3</v>
      </c>
      <c r="D142" s="7">
        <f>'Prix quotidiens'!D143/'Prix quotidiens'!D144-1</f>
        <v>-3.5881690099553998E-3</v>
      </c>
      <c r="E142" s="7">
        <f>'Prix quotidiens'!E143/'Prix quotidiens'!E144-1</f>
        <v>1.3194643278904294E-3</v>
      </c>
      <c r="F142" s="7">
        <f>'Prix quotidiens'!F143/'Prix quotidiens'!F144-1</f>
        <v>4.6461414133773804E-3</v>
      </c>
    </row>
    <row r="143" spans="1:6" x14ac:dyDescent="0.35">
      <c r="A143" s="1" t="s">
        <v>959</v>
      </c>
      <c r="B143" s="7">
        <f>'Prix quotidiens'!B144/'Prix quotidiens'!B145-1</f>
        <v>1.8557713391738062E-3</v>
      </c>
      <c r="C143" s="7">
        <f>'Prix quotidiens'!C144/'Prix quotidiens'!C145-1</f>
        <v>-2.0273737868902186E-3</v>
      </c>
      <c r="D143" s="7">
        <f>'Prix quotidiens'!D144/'Prix quotidiens'!D145-1</f>
        <v>1.0359686322576334E-3</v>
      </c>
      <c r="E143" s="7">
        <f>'Prix quotidiens'!E144/'Prix quotidiens'!E145-1</f>
        <v>-4.5366375095523548E-4</v>
      </c>
      <c r="F143" s="7">
        <f>'Prix quotidiens'!F144/'Prix quotidiens'!F145-1</f>
        <v>3.3200431575797218E-4</v>
      </c>
    </row>
    <row r="144" spans="1:6" x14ac:dyDescent="0.35">
      <c r="A144" s="1" t="s">
        <v>960</v>
      </c>
      <c r="B144" s="7">
        <f>'Prix quotidiens'!B145/'Prix quotidiens'!B146-1</f>
        <v>1.521928354190516E-3</v>
      </c>
      <c r="C144" s="7">
        <f>'Prix quotidiens'!C145/'Prix quotidiens'!C146-1</f>
        <v>6.5111112414473205E-4</v>
      </c>
      <c r="D144" s="7">
        <f>'Prix quotidiens'!D145/'Prix quotidiens'!D146-1</f>
        <v>2.9545650288480552E-3</v>
      </c>
      <c r="E144" s="7">
        <f>'Prix quotidiens'!E145/'Prix quotidiens'!E146-1</f>
        <v>1.6696945540193298E-3</v>
      </c>
      <c r="F144" s="7">
        <f>'Prix quotidiens'!F145/'Prix quotidiens'!F146-1</f>
        <v>-4.0468202198790104E-3</v>
      </c>
    </row>
    <row r="145" spans="1:6" x14ac:dyDescent="0.35">
      <c r="A145" s="1" t="s">
        <v>961</v>
      </c>
      <c r="B145" s="7">
        <f>'Prix quotidiens'!B146/'Prix quotidiens'!B147-1</f>
        <v>1.2500961312251757E-3</v>
      </c>
      <c r="C145" s="7">
        <f>'Prix quotidiens'!C146/'Prix quotidiens'!C147-1</f>
        <v>1.688664155123476E-3</v>
      </c>
      <c r="D145" s="7">
        <f>'Prix quotidiens'!D146/'Prix quotidiens'!D147-1</f>
        <v>-6.4666709757388308E-4</v>
      </c>
      <c r="E145" s="7">
        <f>'Prix quotidiens'!E146/'Prix quotidiens'!E147-1</f>
        <v>-4.3860268797974999E-3</v>
      </c>
      <c r="F145" s="7">
        <f>'Prix quotidiens'!F146/'Prix quotidiens'!F147-1</f>
        <v>-2.6375205580624339E-3</v>
      </c>
    </row>
    <row r="146" spans="1:6" x14ac:dyDescent="0.35">
      <c r="A146" s="1" t="s">
        <v>962</v>
      </c>
      <c r="B146" s="7">
        <f>'Prix quotidiens'!B147/'Prix quotidiens'!B148-1</f>
        <v>1.8744902641665284E-4</v>
      </c>
      <c r="C146" s="7">
        <f>'Prix quotidiens'!C147/'Prix quotidiens'!C148-1</f>
        <v>-5.8967556160183232E-4</v>
      </c>
      <c r="D146" s="7">
        <f>'Prix quotidiens'!D147/'Prix quotidiens'!D148-1</f>
        <v>8.7171342854386324E-4</v>
      </c>
      <c r="E146" s="7">
        <f>'Prix quotidiens'!E147/'Prix quotidiens'!E148-1</f>
        <v>7.7593675233460502E-3</v>
      </c>
      <c r="F146" s="7">
        <f>'Prix quotidiens'!F147/'Prix quotidiens'!F148-1</f>
        <v>-2.3062561672826387E-3</v>
      </c>
    </row>
    <row r="147" spans="1:6" x14ac:dyDescent="0.35">
      <c r="A147" s="1" t="s">
        <v>963</v>
      </c>
      <c r="B147" s="7">
        <f>'Prix quotidiens'!B148/'Prix quotidiens'!B149-1</f>
        <v>-6.8782339124751068E-4</v>
      </c>
      <c r="C147" s="7">
        <f>'Prix quotidiens'!C148/'Prix quotidiens'!C149-1</f>
        <v>-1.5323141331556878E-3</v>
      </c>
      <c r="D147" s="7">
        <f>'Prix quotidiens'!D148/'Prix quotidiens'!D149-1</f>
        <v>4.4881151324771551E-4</v>
      </c>
      <c r="E147" s="7">
        <f>'Prix quotidiens'!E148/'Prix quotidiens'!E149-1</f>
        <v>-1.1245328775529528E-2</v>
      </c>
      <c r="F147" s="7">
        <f>'Prix quotidiens'!F148/'Prix quotidiens'!F149-1</f>
        <v>2.0416780681440372E-3</v>
      </c>
    </row>
    <row r="148" spans="1:6" x14ac:dyDescent="0.35">
      <c r="A148" s="1" t="s">
        <v>964</v>
      </c>
      <c r="B148" s="7">
        <f>'Prix quotidiens'!B149/'Prix quotidiens'!B150-1</f>
        <v>-2.1688447259309296E-3</v>
      </c>
      <c r="C148" s="7">
        <f>'Prix quotidiens'!C149/'Prix quotidiens'!C150-1</f>
        <v>-2.5401859452546249E-3</v>
      </c>
      <c r="D148" s="7">
        <f>'Prix quotidiens'!D149/'Prix quotidiens'!D150-1</f>
        <v>-5.137937773150858E-4</v>
      </c>
      <c r="E148" s="7">
        <f>'Prix quotidiens'!E149/'Prix quotidiens'!E150-1</f>
        <v>2.271356407951286E-3</v>
      </c>
      <c r="F148" s="7">
        <f>'Prix quotidiens'!F149/'Prix quotidiens'!F150-1</f>
        <v>1.0012180980787377E-3</v>
      </c>
    </row>
    <row r="149" spans="1:6" x14ac:dyDescent="0.35">
      <c r="A149" s="1" t="s">
        <v>965</v>
      </c>
      <c r="B149" s="7">
        <f>'Prix quotidiens'!B150/'Prix quotidiens'!B151-1</f>
        <v>5.8142809300543163E-4</v>
      </c>
      <c r="C149" s="7">
        <f>'Prix quotidiens'!C150/'Prix quotidiens'!C151-1</f>
        <v>1.7221734209116324E-3</v>
      </c>
      <c r="D149" s="7">
        <f>'Prix quotidiens'!D150/'Prix quotidiens'!D151-1</f>
        <v>6.872251741771862E-4</v>
      </c>
      <c r="E149" s="7">
        <f>'Prix quotidiens'!E150/'Prix quotidiens'!E151-1</f>
        <v>-5.8882230792423051E-5</v>
      </c>
      <c r="F149" s="7">
        <f>'Prix quotidiens'!F150/'Prix quotidiens'!F151-1</f>
        <v>3.9695467088354253E-3</v>
      </c>
    </row>
    <row r="150" spans="1:6" x14ac:dyDescent="0.35">
      <c r="A150" s="1" t="s">
        <v>966</v>
      </c>
      <c r="B150" s="7">
        <f>'Prix quotidiens'!B151/'Prix quotidiens'!B152-1</f>
        <v>5.8799135668241576E-4</v>
      </c>
      <c r="C150" s="7">
        <f>'Prix quotidiens'!C151/'Prix quotidiens'!C152-1</f>
        <v>-1.5327135979984474E-3</v>
      </c>
      <c r="D150" s="7">
        <f>'Prix quotidiens'!D151/'Prix quotidiens'!D152-1</f>
        <v>1.7706137841855263E-3</v>
      </c>
      <c r="E150" s="7">
        <f>'Prix quotidiens'!E151/'Prix quotidiens'!E152-1</f>
        <v>3.0647213480961E-4</v>
      </c>
      <c r="F150" s="7">
        <f>'Prix quotidiens'!F151/'Prix quotidiens'!F152-1</f>
        <v>7.1081637302983225E-4</v>
      </c>
    </row>
    <row r="151" spans="1:6" x14ac:dyDescent="0.35">
      <c r="A151" s="1" t="s">
        <v>967</v>
      </c>
      <c r="B151" s="7">
        <f>'Prix quotidiens'!B152/'Prix quotidiens'!B153-1</f>
        <v>-1.8845261039782679E-3</v>
      </c>
      <c r="C151" s="7">
        <f>'Prix quotidiens'!C152/'Prix quotidiens'!C153-1</f>
        <v>-7.9546189872303774E-4</v>
      </c>
      <c r="D151" s="7">
        <f>'Prix quotidiens'!D152/'Prix quotidiens'!D153-1</f>
        <v>1.5296806230424842E-4</v>
      </c>
      <c r="E151" s="7">
        <f>'Prix quotidiens'!E152/'Prix quotidiens'!E153-1</f>
        <v>4.9399175056032973E-3</v>
      </c>
      <c r="F151" s="7">
        <f>'Prix quotidiens'!F152/'Prix quotidiens'!F153-1</f>
        <v>1.7252220383092709E-3</v>
      </c>
    </row>
    <row r="152" spans="1:6" x14ac:dyDescent="0.35">
      <c r="A152" s="1" t="s">
        <v>968</v>
      </c>
      <c r="B152" s="7">
        <f>'Prix quotidiens'!B153/'Prix quotidiens'!B154-1</f>
        <v>-2.1260518703938303E-3</v>
      </c>
      <c r="C152" s="7">
        <f>'Prix quotidiens'!C153/'Prix quotidiens'!C154-1</f>
        <v>1.7726118093466248E-3</v>
      </c>
      <c r="D152" s="7">
        <f>'Prix quotidiens'!D153/'Prix quotidiens'!D154-1</f>
        <v>-2.360915344803427E-3</v>
      </c>
      <c r="E152" s="7">
        <f>'Prix quotidiens'!E153/'Prix quotidiens'!E154-1</f>
        <v>2.9673758488764079E-3</v>
      </c>
      <c r="F152" s="7">
        <f>'Prix quotidiens'!F153/'Prix quotidiens'!F154-1</f>
        <v>7.7572351469612499E-4</v>
      </c>
    </row>
    <row r="153" spans="1:6" x14ac:dyDescent="0.35">
      <c r="A153" s="1" t="s">
        <v>969</v>
      </c>
      <c r="B153" s="7">
        <f>'Prix quotidiens'!B154/'Prix quotidiens'!B155-1</f>
        <v>-3.6839608426331161E-4</v>
      </c>
      <c r="C153" s="7">
        <f>'Prix quotidiens'!C154/'Prix quotidiens'!C155-1</f>
        <v>-2.5950037476130117E-4</v>
      </c>
      <c r="D153" s="7">
        <f>'Prix quotidiens'!D154/'Prix quotidiens'!D155-1</f>
        <v>-2.1417473680743759E-3</v>
      </c>
      <c r="E153" s="7">
        <f>'Prix quotidiens'!E154/'Prix quotidiens'!E155-1</f>
        <v>-2.5677753021938754E-3</v>
      </c>
      <c r="F153" s="7">
        <f>'Prix quotidiens'!F154/'Prix quotidiens'!F155-1</f>
        <v>2.3603580224449416E-3</v>
      </c>
    </row>
    <row r="154" spans="1:6" x14ac:dyDescent="0.35">
      <c r="A154" s="1" t="s">
        <v>970</v>
      </c>
      <c r="B154" s="7">
        <f>'Prix quotidiens'!B155/'Prix quotidiens'!B156-1</f>
        <v>5.0860716179323973E-5</v>
      </c>
      <c r="C154" s="7">
        <f>'Prix quotidiens'!C155/'Prix quotidiens'!C156-1</f>
        <v>2.7254772068041611E-3</v>
      </c>
      <c r="D154" s="7">
        <f>'Prix quotidiens'!D155/'Prix quotidiens'!D156-1</f>
        <v>-1.1957661763003502E-3</v>
      </c>
      <c r="E154" s="7">
        <f>'Prix quotidiens'!E155/'Prix quotidiens'!E156-1</f>
        <v>1.8882597789910971E-3</v>
      </c>
      <c r="F154" s="7">
        <f>'Prix quotidiens'!F155/'Prix quotidiens'!F156-1</f>
        <v>2.8574000281600398E-4</v>
      </c>
    </row>
    <row r="155" spans="1:6" x14ac:dyDescent="0.35">
      <c r="A155" s="1" t="s">
        <v>971</v>
      </c>
      <c r="B155" s="7">
        <f>'Prix quotidiens'!B156/'Prix quotidiens'!B157-1</f>
        <v>5.9681408334477659E-4</v>
      </c>
      <c r="C155" s="7">
        <f>'Prix quotidiens'!C156/'Prix quotidiens'!C157-1</f>
        <v>-2.2537701221750917E-3</v>
      </c>
      <c r="D155" s="7">
        <f>'Prix quotidiens'!D156/'Prix quotidiens'!D157-1</f>
        <v>3.4015532145132976E-3</v>
      </c>
      <c r="E155" s="7">
        <f>'Prix quotidiens'!E156/'Prix quotidiens'!E157-1</f>
        <v>-6.4914015429534677E-3</v>
      </c>
      <c r="F155" s="7">
        <f>'Prix quotidiens'!F156/'Prix quotidiens'!F157-1</f>
        <v>7.4704659328486134E-3</v>
      </c>
    </row>
    <row r="156" spans="1:6" x14ac:dyDescent="0.35">
      <c r="A156" s="1" t="s">
        <v>972</v>
      </c>
      <c r="B156" s="7">
        <f>'Prix quotidiens'!B157/'Prix quotidiens'!B158-1</f>
        <v>-1.1920843718977725E-3</v>
      </c>
      <c r="C156" s="7">
        <f>'Prix quotidiens'!C157/'Prix quotidiens'!C158-1</f>
        <v>-7.8388468982437676E-4</v>
      </c>
      <c r="D156" s="7">
        <f>'Prix quotidiens'!D157/'Prix quotidiens'!D158-1</f>
        <v>2.9883876146750143E-3</v>
      </c>
      <c r="E156" s="7">
        <f>'Prix quotidiens'!E157/'Prix quotidiens'!E158-1</f>
        <v>5.6020091974851027E-4</v>
      </c>
      <c r="F156" s="7">
        <f>'Prix quotidiens'!F157/'Prix quotidiens'!F158-1</f>
        <v>2.5999743849378643E-3</v>
      </c>
    </row>
    <row r="157" spans="1:6" x14ac:dyDescent="0.35">
      <c r="A157" s="1" t="s">
        <v>973</v>
      </c>
      <c r="B157" s="7">
        <f>'Prix quotidiens'!B158/'Prix quotidiens'!B159-1</f>
        <v>-2.8347297568132035E-4</v>
      </c>
      <c r="C157" s="7">
        <f>'Prix quotidiens'!C158/'Prix quotidiens'!C159-1</f>
        <v>-2.3312180925370019E-3</v>
      </c>
      <c r="D157" s="7">
        <f>'Prix quotidiens'!D158/'Prix quotidiens'!D159-1</f>
        <v>-1.0609372713757947E-3</v>
      </c>
      <c r="E157" s="7">
        <f>'Prix quotidiens'!E158/'Prix quotidiens'!E159-1</f>
        <v>-4.5426741540348647E-3</v>
      </c>
      <c r="F157" s="7">
        <f>'Prix quotidiens'!F158/'Prix quotidiens'!F159-1</f>
        <v>4.8561696952340583E-3</v>
      </c>
    </row>
    <row r="158" spans="1:6" x14ac:dyDescent="0.35">
      <c r="A158" s="1" t="s">
        <v>974</v>
      </c>
      <c r="B158" s="7">
        <f>'Prix quotidiens'!B159/'Prix quotidiens'!B160-1</f>
        <v>-3.7669684945262905E-4</v>
      </c>
      <c r="C158" s="7">
        <f>'Prix quotidiens'!C159/'Prix quotidiens'!C160-1</f>
        <v>1.6140138697018358E-4</v>
      </c>
      <c r="D158" s="7">
        <f>'Prix quotidiens'!D159/'Prix quotidiens'!D160-1</f>
        <v>4.0396810756249124E-4</v>
      </c>
      <c r="E158" s="7">
        <f>'Prix quotidiens'!E159/'Prix quotidiens'!E160-1</f>
        <v>1.5145522951767187E-3</v>
      </c>
      <c r="F158" s="7">
        <f>'Prix quotidiens'!F159/'Prix quotidiens'!F160-1</f>
        <v>3.2632438223902938E-3</v>
      </c>
    </row>
    <row r="159" spans="1:6" x14ac:dyDescent="0.35">
      <c r="A159" s="1" t="s">
        <v>975</v>
      </c>
      <c r="B159" s="7">
        <f>'Prix quotidiens'!B160/'Prix quotidiens'!B161-1</f>
        <v>-1.5692974125298687E-3</v>
      </c>
      <c r="C159" s="7">
        <f>'Prix quotidiens'!C160/'Prix quotidiens'!C161-1</f>
        <v>9.470727909597354E-4</v>
      </c>
      <c r="D159" s="7">
        <f>'Prix quotidiens'!D160/'Prix quotidiens'!D161-1</f>
        <v>-5.4189786352512037E-3</v>
      </c>
      <c r="E159" s="7">
        <f>'Prix quotidiens'!E160/'Prix quotidiens'!E161-1</f>
        <v>4.2443756819388057E-4</v>
      </c>
      <c r="F159" s="7">
        <f>'Prix quotidiens'!F160/'Prix quotidiens'!F161-1</f>
        <v>-2.0994868862277416E-3</v>
      </c>
    </row>
    <row r="160" spans="1:6" x14ac:dyDescent="0.35">
      <c r="A160" s="1" t="s">
        <v>976</v>
      </c>
      <c r="B160" s="7">
        <f>'Prix quotidiens'!B161/'Prix quotidiens'!B162-1</f>
        <v>1.3418525085096E-3</v>
      </c>
      <c r="C160" s="7">
        <f>'Prix quotidiens'!C161/'Prix quotidiens'!C162-1</f>
        <v>2.2436328045523091E-3</v>
      </c>
      <c r="D160" s="7">
        <f>'Prix quotidiens'!D161/'Prix quotidiens'!D162-1</f>
        <v>-2.3479332545079945E-3</v>
      </c>
      <c r="E160" s="7">
        <f>'Prix quotidiens'!E161/'Prix quotidiens'!E162-1</f>
        <v>2.713608905023257E-3</v>
      </c>
      <c r="F160" s="7">
        <f>'Prix quotidiens'!F161/'Prix quotidiens'!F162-1</f>
        <v>4.0684410598590404E-4</v>
      </c>
    </row>
    <row r="161" spans="1:6" x14ac:dyDescent="0.35">
      <c r="A161" s="1" t="s">
        <v>977</v>
      </c>
      <c r="B161" s="7">
        <f>'Prix quotidiens'!B162/'Prix quotidiens'!B163-1</f>
        <v>-4.287149310178151E-5</v>
      </c>
      <c r="C161" s="7">
        <f>'Prix quotidiens'!C162/'Prix quotidiens'!C163-1</f>
        <v>-2.2123620098173369E-3</v>
      </c>
      <c r="D161" s="7">
        <f>'Prix quotidiens'!D162/'Prix quotidiens'!D163-1</f>
        <v>-1.2504468451213224E-4</v>
      </c>
      <c r="E161" s="7">
        <f>'Prix quotidiens'!E162/'Prix quotidiens'!E163-1</f>
        <v>1.3843990988420263E-3</v>
      </c>
      <c r="F161" s="7">
        <f>'Prix quotidiens'!F162/'Prix quotidiens'!F163-1</f>
        <v>5.6960484015466939E-4</v>
      </c>
    </row>
    <row r="162" spans="1:6" x14ac:dyDescent="0.35">
      <c r="A162" s="1" t="s">
        <v>978</v>
      </c>
      <c r="B162" s="7">
        <f>'Prix quotidiens'!B163/'Prix quotidiens'!B164-1</f>
        <v>-7.2196183249162438E-4</v>
      </c>
      <c r="C162" s="7">
        <f>'Prix quotidiens'!C163/'Prix quotidiens'!C164-1</f>
        <v>-1.0373084864807591E-3</v>
      </c>
      <c r="D162" s="7">
        <f>'Prix quotidiens'!D163/'Prix quotidiens'!D164-1</f>
        <v>-3.1824991879776388E-3</v>
      </c>
      <c r="E162" s="7">
        <f>'Prix quotidiens'!E163/'Prix quotidiens'!E164-1</f>
        <v>-2.8583170655571699E-5</v>
      </c>
      <c r="F162" s="7">
        <f>'Prix quotidiens'!F163/'Prix quotidiens'!F164-1</f>
        <v>-1.1317791278325218E-2</v>
      </c>
    </row>
    <row r="163" spans="1:6" x14ac:dyDescent="0.35">
      <c r="A163" s="1" t="s">
        <v>979</v>
      </c>
      <c r="B163" s="7">
        <f>'Prix quotidiens'!B164/'Prix quotidiens'!B165-1</f>
        <v>3.4952718457259557E-4</v>
      </c>
      <c r="C163" s="7">
        <f>'Prix quotidiens'!C164/'Prix quotidiens'!C165-1</f>
        <v>2.7267581960386256E-3</v>
      </c>
      <c r="D163" s="7">
        <f>'Prix quotidiens'!D164/'Prix quotidiens'!D165-1</f>
        <v>1.3568890120321253E-3</v>
      </c>
      <c r="E163" s="7">
        <f>'Prix quotidiens'!E164/'Prix quotidiens'!E165-1</f>
        <v>-8.4966465220659426E-4</v>
      </c>
      <c r="F163" s="7">
        <f>'Prix quotidiens'!F164/'Prix quotidiens'!F165-1</f>
        <v>7.2386426235862E-3</v>
      </c>
    </row>
    <row r="164" spans="1:6" x14ac:dyDescent="0.35">
      <c r="A164" s="1" t="s">
        <v>980</v>
      </c>
      <c r="B164" s="7">
        <f>'Prix quotidiens'!B165/'Prix quotidiens'!B166-1</f>
        <v>1.23216412698679E-3</v>
      </c>
      <c r="C164" s="7">
        <f>'Prix quotidiens'!C165/'Prix quotidiens'!C166-1</f>
        <v>1.1750826355703126E-3</v>
      </c>
      <c r="D164" s="7">
        <f>'Prix quotidiens'!D165/'Prix quotidiens'!D166-1</f>
        <v>1.4779721882101082E-3</v>
      </c>
      <c r="E164" s="7">
        <f>'Prix quotidiens'!E165/'Prix quotidiens'!E166-1</f>
        <v>4.5968146682495714E-4</v>
      </c>
      <c r="F164" s="7">
        <f>'Prix quotidiens'!F165/'Prix quotidiens'!F166-1</f>
        <v>-1.3568277643799531E-3</v>
      </c>
    </row>
    <row r="165" spans="1:6" x14ac:dyDescent="0.35">
      <c r="A165" s="1" t="s">
        <v>981</v>
      </c>
      <c r="B165" s="7">
        <f>'Prix quotidiens'!B166/'Prix quotidiens'!B167-1</f>
        <v>1.3357285339212766E-3</v>
      </c>
      <c r="C165" s="7">
        <f>'Prix quotidiens'!C166/'Prix quotidiens'!C167-1</f>
        <v>-2.1846038392736578E-4</v>
      </c>
      <c r="D165" s="7">
        <f>'Prix quotidiens'!D166/'Prix quotidiens'!D167-1</f>
        <v>3.5024665401723887E-3</v>
      </c>
      <c r="E165" s="7">
        <f>'Prix quotidiens'!E166/'Prix quotidiens'!E167-1</f>
        <v>7.1708966082106862E-4</v>
      </c>
      <c r="F165" s="7">
        <f>'Prix quotidiens'!F166/'Prix quotidiens'!F167-1</f>
        <v>-1.4876517981647908E-3</v>
      </c>
    </row>
    <row r="166" spans="1:6" x14ac:dyDescent="0.35">
      <c r="A166" s="1" t="s">
        <v>982</v>
      </c>
      <c r="B166" s="7">
        <f>'Prix quotidiens'!B167/'Prix quotidiens'!B168-1</f>
        <v>1.818222423242366E-3</v>
      </c>
      <c r="C166" s="7">
        <f>'Prix quotidiens'!C167/'Prix quotidiens'!C168-1</f>
        <v>2.4058640838922063E-3</v>
      </c>
      <c r="D166" s="7">
        <f>'Prix quotidiens'!D167/'Prix quotidiens'!D168-1</f>
        <v>-1.7072070178609788E-3</v>
      </c>
      <c r="E166" s="7">
        <f>'Prix quotidiens'!E167/'Prix quotidiens'!E168-1</f>
        <v>3.950165595708155E-3</v>
      </c>
      <c r="F166" s="7">
        <f>'Prix quotidiens'!F167/'Prix quotidiens'!F168-1</f>
        <v>3.1868104379715323E-3</v>
      </c>
    </row>
    <row r="167" spans="1:6" x14ac:dyDescent="0.35">
      <c r="A167" s="1" t="s">
        <v>983</v>
      </c>
      <c r="B167" s="7">
        <f>'Prix quotidiens'!B168/'Prix quotidiens'!B169-1</f>
        <v>1.7945810740060963E-4</v>
      </c>
      <c r="C167" s="7">
        <f>'Prix quotidiens'!C168/'Prix quotidiens'!C169-1</f>
        <v>1.3203492348721202E-3</v>
      </c>
      <c r="D167" s="7">
        <f>'Prix quotidiens'!D168/'Prix quotidiens'!D169-1</f>
        <v>3.9405783323809285E-3</v>
      </c>
      <c r="E167" s="7">
        <f>'Prix quotidiens'!E168/'Prix quotidiens'!E169-1</f>
        <v>1.4970403819170031E-4</v>
      </c>
      <c r="F167" s="7">
        <f>'Prix quotidiens'!F168/'Prix quotidiens'!F169-1</f>
        <v>-3.9635553683752267E-3</v>
      </c>
    </row>
    <row r="168" spans="1:6" x14ac:dyDescent="0.35">
      <c r="A168" s="1" t="s">
        <v>984</v>
      </c>
      <c r="B168" s="7">
        <f>'Prix quotidiens'!B169/'Prix quotidiens'!B170-1</f>
        <v>5.7857940604599811E-4</v>
      </c>
      <c r="C168" s="7">
        <f>'Prix quotidiens'!C169/'Prix quotidiens'!C170-1</f>
        <v>9.0910954541723044E-4</v>
      </c>
      <c r="D168" s="7">
        <f>'Prix quotidiens'!D169/'Prix quotidiens'!D170-1</f>
        <v>3.3854606605103754E-3</v>
      </c>
      <c r="E168" s="7">
        <f>'Prix quotidiens'!E169/'Prix quotidiens'!E170-1</f>
        <v>6.7257333303138989E-3</v>
      </c>
      <c r="F168" s="7">
        <f>'Prix quotidiens'!F169/'Prix quotidiens'!F170-1</f>
        <v>1.440556616975508E-3</v>
      </c>
    </row>
    <row r="169" spans="1:6" x14ac:dyDescent="0.35">
      <c r="A169" s="1" t="s">
        <v>985</v>
      </c>
      <c r="B169" s="7">
        <f>'Prix quotidiens'!B170/'Prix quotidiens'!B171-1</f>
        <v>5.7052596030593428E-4</v>
      </c>
      <c r="C169" s="7">
        <f>'Prix quotidiens'!C170/'Prix quotidiens'!C171-1</f>
        <v>2.9483767994054055E-4</v>
      </c>
      <c r="D169" s="7">
        <f>'Prix quotidiens'!D170/'Prix quotidiens'!D171-1</f>
        <v>2.8047762821692412E-3</v>
      </c>
      <c r="E169" s="7">
        <f>'Prix quotidiens'!E170/'Prix quotidiens'!E171-1</f>
        <v>5.5585510055118359E-3</v>
      </c>
      <c r="F169" s="7">
        <f>'Prix quotidiens'!F170/'Prix quotidiens'!F171-1</f>
        <v>3.0094713919979199E-3</v>
      </c>
    </row>
    <row r="170" spans="1:6" x14ac:dyDescent="0.35">
      <c r="A170" s="1" t="s">
        <v>986</v>
      </c>
      <c r="B170" s="7">
        <f>'Prix quotidiens'!B171/'Prix quotidiens'!B172-1</f>
        <v>-1.2622852720272082E-3</v>
      </c>
      <c r="C170" s="7">
        <f>'Prix quotidiens'!C171/'Prix quotidiens'!C172-1</f>
        <v>1.5657296669857601E-4</v>
      </c>
      <c r="D170" s="7">
        <f>'Prix quotidiens'!D171/'Prix quotidiens'!D172-1</f>
        <v>-1.8225958965597533E-3</v>
      </c>
      <c r="E170" s="7">
        <f>'Prix quotidiens'!E171/'Prix quotidiens'!E172-1</f>
        <v>-3.8552056565944737E-3</v>
      </c>
      <c r="F170" s="7">
        <f>'Prix quotidiens'!F171/'Prix quotidiens'!F172-1</f>
        <v>3.7510032371166346E-3</v>
      </c>
    </row>
    <row r="171" spans="1:6" x14ac:dyDescent="0.35">
      <c r="A171" s="1" t="s">
        <v>987</v>
      </c>
      <c r="B171" s="7">
        <f>'Prix quotidiens'!B172/'Prix quotidiens'!B173-1</f>
        <v>7.7725900542335857E-4</v>
      </c>
      <c r="C171" s="7">
        <f>'Prix quotidiens'!C172/'Prix quotidiens'!C173-1</f>
        <v>-1.087089420780285E-3</v>
      </c>
      <c r="D171" s="7">
        <f>'Prix quotidiens'!D172/'Prix quotidiens'!D173-1</f>
        <v>3.6533104341571754E-3</v>
      </c>
      <c r="E171" s="7">
        <f>'Prix quotidiens'!E172/'Prix quotidiens'!E173-1</f>
        <v>-9.4323909768645464E-4</v>
      </c>
      <c r="F171" s="7">
        <f>'Prix quotidiens'!F172/'Prix quotidiens'!F173-1</f>
        <v>-8.0359993951395481E-5</v>
      </c>
    </row>
    <row r="172" spans="1:6" x14ac:dyDescent="0.35">
      <c r="A172" s="1" t="s">
        <v>988</v>
      </c>
      <c r="B172" s="7">
        <f>'Prix quotidiens'!B173/'Prix quotidiens'!B174-1</f>
        <v>-1.3153671946477541E-3</v>
      </c>
      <c r="C172" s="7">
        <f>'Prix quotidiens'!C173/'Prix quotidiens'!C174-1</f>
        <v>1.327458527932146E-3</v>
      </c>
      <c r="D172" s="7">
        <f>'Prix quotidiens'!D173/'Prix quotidiens'!D174-1</f>
        <v>2.0434384403200667E-4</v>
      </c>
      <c r="E172" s="7">
        <f>'Prix quotidiens'!E173/'Prix quotidiens'!E174-1</f>
        <v>1.7432203676404079E-4</v>
      </c>
      <c r="F172" s="7">
        <f>'Prix quotidiens'!F173/'Prix quotidiens'!F174-1</f>
        <v>-2.4969330060009565E-4</v>
      </c>
    </row>
    <row r="173" spans="1:6" x14ac:dyDescent="0.35">
      <c r="A173" s="1" t="s">
        <v>989</v>
      </c>
      <c r="B173" s="7">
        <f>'Prix quotidiens'!B174/'Prix quotidiens'!B175-1</f>
        <v>6.1533394209956072E-4</v>
      </c>
      <c r="C173" s="7">
        <f>'Prix quotidiens'!C174/'Prix quotidiens'!C175-1</f>
        <v>7.2326413314249827E-4</v>
      </c>
      <c r="D173" s="7">
        <f>'Prix quotidiens'!D174/'Prix quotidiens'!D175-1</f>
        <v>4.3718959283944869E-3</v>
      </c>
      <c r="E173" s="7">
        <f>'Prix quotidiens'!E174/'Prix quotidiens'!E175-1</f>
        <v>-8.1790684360716348E-4</v>
      </c>
      <c r="F173" s="7">
        <f>'Prix quotidiens'!F174/'Prix quotidiens'!F175-1</f>
        <v>7.5543634835928408E-4</v>
      </c>
    </row>
    <row r="174" spans="1:6" x14ac:dyDescent="0.35">
      <c r="A174" s="1" t="s">
        <v>990</v>
      </c>
      <c r="B174" s="7">
        <f>'Prix quotidiens'!B175/'Prix quotidiens'!B176-1</f>
        <v>-3.3897424655293662E-4</v>
      </c>
      <c r="C174" s="7">
        <f>'Prix quotidiens'!C175/'Prix quotidiens'!C176-1</f>
        <v>3.4988381050866657E-3</v>
      </c>
      <c r="D174" s="7">
        <f>'Prix quotidiens'!D175/'Prix quotidiens'!D176-1</f>
        <v>-4.7694036732848222E-4</v>
      </c>
      <c r="E174" s="7">
        <f>'Prix quotidiens'!E175/'Prix quotidiens'!E176-1</f>
        <v>-1.5609231676542157E-3</v>
      </c>
      <c r="F174" s="7">
        <f>'Prix quotidiens'!F175/'Prix quotidiens'!F176-1</f>
        <v>-2.5485627526808941E-3</v>
      </c>
    </row>
    <row r="175" spans="1:6" x14ac:dyDescent="0.35">
      <c r="A175" s="1" t="s">
        <v>991</v>
      </c>
      <c r="B175" s="7">
        <f>'Prix quotidiens'!B176/'Prix quotidiens'!B177-1</f>
        <v>-8.0872282450072941E-4</v>
      </c>
      <c r="C175" s="7">
        <f>'Prix quotidiens'!C176/'Prix quotidiens'!C177-1</f>
        <v>1.5870198527287993E-3</v>
      </c>
      <c r="D175" s="7">
        <f>'Prix quotidiens'!D176/'Prix quotidiens'!D177-1</f>
        <v>-3.9306335295478112E-3</v>
      </c>
      <c r="E175" s="7">
        <f>'Prix quotidiens'!E176/'Prix quotidiens'!E177-1</f>
        <v>-1.6519664774347076E-3</v>
      </c>
      <c r="F175" s="7">
        <f>'Prix quotidiens'!F176/'Prix quotidiens'!F177-1</f>
        <v>5.6177351749642224E-3</v>
      </c>
    </row>
    <row r="176" spans="1:6" x14ac:dyDescent="0.35">
      <c r="A176" s="1" t="s">
        <v>992</v>
      </c>
      <c r="B176" s="7">
        <f>'Prix quotidiens'!B177/'Prix quotidiens'!B178-1</f>
        <v>8.8286405932169743E-4</v>
      </c>
      <c r="C176" s="7">
        <f>'Prix quotidiens'!C177/'Prix quotidiens'!C178-1</f>
        <v>-2.8629706635974195E-5</v>
      </c>
      <c r="D176" s="7">
        <f>'Prix quotidiens'!D177/'Prix quotidiens'!D178-1</f>
        <v>5.996568796606816E-5</v>
      </c>
      <c r="E176" s="7">
        <f>'Prix quotidiens'!E177/'Prix quotidiens'!E178-1</f>
        <v>-2.9157340407282017E-4</v>
      </c>
      <c r="F176" s="7">
        <f>'Prix quotidiens'!F177/'Prix quotidiens'!F178-1</f>
        <v>1.2669695479639032E-3</v>
      </c>
    </row>
    <row r="177" spans="1:6" x14ac:dyDescent="0.35">
      <c r="A177" s="1" t="s">
        <v>993</v>
      </c>
      <c r="B177" s="7">
        <f>'Prix quotidiens'!B178/'Prix quotidiens'!B179-1</f>
        <v>-1.0887234530748691E-3</v>
      </c>
      <c r="C177" s="7">
        <f>'Prix quotidiens'!C178/'Prix quotidiens'!C179-1</f>
        <v>1.3243743246249551E-4</v>
      </c>
      <c r="D177" s="7">
        <f>'Prix quotidiens'!D178/'Prix quotidiens'!D179-1</f>
        <v>2.6984907117877377E-4</v>
      </c>
      <c r="E177" s="7">
        <f>'Prix quotidiens'!E178/'Prix quotidiens'!E179-1</f>
        <v>6.8351407696394251E-3</v>
      </c>
      <c r="F177" s="7">
        <f>'Prix quotidiens'!F178/'Prix quotidiens'!F179-1</f>
        <v>9.2902497598656986E-4</v>
      </c>
    </row>
    <row r="178" spans="1:6" x14ac:dyDescent="0.35">
      <c r="A178" s="1" t="s">
        <v>994</v>
      </c>
      <c r="B178" s="7">
        <f>'Prix quotidiens'!B179/'Prix quotidiens'!B180-1</f>
        <v>-2.1729764828107845E-3</v>
      </c>
      <c r="C178" s="7">
        <f>'Prix quotidiens'!C179/'Prix quotidiens'!C180-1</f>
        <v>-1.6666593398838581E-3</v>
      </c>
      <c r="D178" s="7">
        <f>'Prix quotidiens'!D179/'Prix quotidiens'!D180-1</f>
        <v>2.8164965633634687E-3</v>
      </c>
      <c r="E178" s="7">
        <f>'Prix quotidiens'!E179/'Prix quotidiens'!E180-1</f>
        <v>-3.0084629730062762E-3</v>
      </c>
      <c r="F178" s="7">
        <f>'Prix quotidiens'!F179/'Prix quotidiens'!F180-1</f>
        <v>-5.0708382812989505E-3</v>
      </c>
    </row>
    <row r="179" spans="1:6" x14ac:dyDescent="0.35">
      <c r="A179" s="1" t="s">
        <v>995</v>
      </c>
      <c r="B179" s="7">
        <f>'Prix quotidiens'!B180/'Prix quotidiens'!B181-1</f>
        <v>-1.0460367872051624E-3</v>
      </c>
      <c r="C179" s="7">
        <f>'Prix quotidiens'!C180/'Prix quotidiens'!C181-1</f>
        <v>2.447215914784806E-4</v>
      </c>
      <c r="D179" s="7">
        <f>'Prix quotidiens'!D180/'Prix quotidiens'!D181-1</f>
        <v>-2.5276865168391005E-3</v>
      </c>
      <c r="E179" s="7">
        <f>'Prix quotidiens'!E180/'Prix quotidiens'!E181-1</f>
        <v>9.8548781626983661E-4</v>
      </c>
      <c r="F179" s="7">
        <f>'Prix quotidiens'!F180/'Prix quotidiens'!F181-1</f>
        <v>2.0689753955565049E-3</v>
      </c>
    </row>
    <row r="180" spans="1:6" x14ac:dyDescent="0.35">
      <c r="A180" s="1" t="s">
        <v>996</v>
      </c>
      <c r="B180" s="7">
        <f>'Prix quotidiens'!B181/'Prix quotidiens'!B182-1</f>
        <v>-2.403771238497221E-3</v>
      </c>
      <c r="C180" s="7">
        <f>'Prix quotidiens'!C181/'Prix quotidiens'!C182-1</f>
        <v>-4.0524054707017365E-3</v>
      </c>
      <c r="D180" s="7">
        <f>'Prix quotidiens'!D181/'Prix quotidiens'!D182-1</f>
        <v>-5.1695794318259436E-3</v>
      </c>
      <c r="E180" s="7">
        <f>'Prix quotidiens'!E181/'Prix quotidiens'!E182-1</f>
        <v>-1.2920099317582645E-3</v>
      </c>
      <c r="F180" s="7">
        <f>'Prix quotidiens'!F181/'Prix quotidiens'!F182-1</f>
        <v>-1.0668784607641424E-3</v>
      </c>
    </row>
    <row r="181" spans="1:6" x14ac:dyDescent="0.35">
      <c r="A181" s="1" t="s">
        <v>997</v>
      </c>
      <c r="B181" s="7">
        <f>'Prix quotidiens'!B182/'Prix quotidiens'!B183-1</f>
        <v>-2.3768776824639737E-4</v>
      </c>
      <c r="C181" s="7">
        <f>'Prix quotidiens'!C182/'Prix quotidiens'!C183-1</f>
        <v>1.4186093384742637E-3</v>
      </c>
      <c r="D181" s="7">
        <f>'Prix quotidiens'!D182/'Prix quotidiens'!D183-1</f>
        <v>2.7088407840669682E-4</v>
      </c>
      <c r="E181" s="7">
        <f>'Prix quotidiens'!E182/'Prix quotidiens'!E183-1</f>
        <v>-1.202187556933576E-3</v>
      </c>
      <c r="F181" s="7">
        <f>'Prix quotidiens'!F182/'Prix quotidiens'!F183-1</f>
        <v>-4.8596258672839454E-4</v>
      </c>
    </row>
    <row r="182" spans="1:6" x14ac:dyDescent="0.35">
      <c r="A182" s="1" t="s">
        <v>998</v>
      </c>
      <c r="B182" s="7">
        <f>'Prix quotidiens'!B183/'Prix quotidiens'!B184-1</f>
        <v>-1.2685791463841189E-3</v>
      </c>
      <c r="C182" s="7">
        <f>'Prix quotidiens'!C183/'Prix quotidiens'!C184-1</f>
        <v>-8.224282405578931E-4</v>
      </c>
      <c r="D182" s="7">
        <f>'Prix quotidiens'!D183/'Prix quotidiens'!D184-1</f>
        <v>1.2476598317059384E-3</v>
      </c>
      <c r="E182" s="7">
        <f>'Prix quotidiens'!E183/'Prix quotidiens'!E184-1</f>
        <v>4.5530002759703869E-3</v>
      </c>
      <c r="F182" s="7">
        <f>'Prix quotidiens'!F183/'Prix quotidiens'!F184-1</f>
        <v>-3.7699974673988113E-3</v>
      </c>
    </row>
    <row r="183" spans="1:6" x14ac:dyDescent="0.35">
      <c r="A183" s="1" t="s">
        <v>999</v>
      </c>
      <c r="B183" s="7">
        <f>'Prix quotidiens'!B184/'Prix quotidiens'!B185-1</f>
        <v>-3.1814418102182884E-4</v>
      </c>
      <c r="C183" s="7">
        <f>'Prix quotidiens'!C184/'Prix quotidiens'!C185-1</f>
        <v>2.5107649435780477E-3</v>
      </c>
      <c r="D183" s="7">
        <f>'Prix quotidiens'!D184/'Prix quotidiens'!D185-1</f>
        <v>3.3426857565501678E-3</v>
      </c>
      <c r="E183" s="7">
        <f>'Prix quotidiens'!E184/'Prix quotidiens'!E185-1</f>
        <v>-2.1904282374742845E-3</v>
      </c>
      <c r="F183" s="7">
        <f>'Prix quotidiens'!F184/'Prix quotidiens'!F185-1</f>
        <v>-3.4878276932275298E-3</v>
      </c>
    </row>
    <row r="184" spans="1:6" x14ac:dyDescent="0.35">
      <c r="A184" s="1" t="s">
        <v>1000</v>
      </c>
      <c r="B184" s="7">
        <f>'Prix quotidiens'!B185/'Prix quotidiens'!B186-1</f>
        <v>-6.5573562467124979E-4</v>
      </c>
      <c r="C184" s="7">
        <f>'Prix quotidiens'!C185/'Prix quotidiens'!C186-1</f>
        <v>1.888783947699757E-3</v>
      </c>
      <c r="D184" s="7">
        <f>'Prix quotidiens'!D185/'Prix quotidiens'!D186-1</f>
        <v>-1.4933500616238771E-3</v>
      </c>
      <c r="E184" s="7">
        <f>'Prix quotidiens'!E185/'Prix quotidiens'!E186-1</f>
        <v>2.4403523082645595E-3</v>
      </c>
      <c r="F184" s="7">
        <f>'Prix quotidiens'!F185/'Prix quotidiens'!F186-1</f>
        <v>3.1815444106633173E-3</v>
      </c>
    </row>
    <row r="185" spans="1:6" x14ac:dyDescent="0.35">
      <c r="A185" s="1" t="s">
        <v>1001</v>
      </c>
      <c r="B185" s="7">
        <f>'Prix quotidiens'!B186/'Prix quotidiens'!B187-1</f>
        <v>2.5618492552026417E-4</v>
      </c>
      <c r="C185" s="7">
        <f>'Prix quotidiens'!C186/'Prix quotidiens'!C187-1</f>
        <v>8.0438371026336775E-4</v>
      </c>
      <c r="D185" s="7">
        <f>'Prix quotidiens'!D186/'Prix quotidiens'!D187-1</f>
        <v>-7.3248165482786565E-4</v>
      </c>
      <c r="E185" s="7">
        <f>'Prix quotidiens'!E186/'Prix quotidiens'!E187-1</f>
        <v>2.6170218527490352E-3</v>
      </c>
      <c r="F185" s="7">
        <f>'Prix quotidiens'!F186/'Prix quotidiens'!F187-1</f>
        <v>6.6948548414935694E-4</v>
      </c>
    </row>
    <row r="186" spans="1:6" x14ac:dyDescent="0.35">
      <c r="A186" s="1" t="s">
        <v>1002</v>
      </c>
      <c r="B186" s="7">
        <f>'Prix quotidiens'!B187/'Prix quotidiens'!B188-1</f>
        <v>8.3583159846356558E-4</v>
      </c>
      <c r="C186" s="7">
        <f>'Prix quotidiens'!C187/'Prix quotidiens'!C188-1</f>
        <v>-2.06091558068211E-3</v>
      </c>
      <c r="D186" s="7">
        <f>'Prix quotidiens'!D187/'Prix quotidiens'!D188-1</f>
        <v>-3.3445378774965562E-3</v>
      </c>
      <c r="E186" s="7">
        <f>'Prix quotidiens'!E187/'Prix quotidiens'!E188-1</f>
        <v>-1.3102695572995149E-3</v>
      </c>
      <c r="F186" s="7">
        <f>'Prix quotidiens'!F187/'Prix quotidiens'!F188-1</f>
        <v>4.2775324442856366E-3</v>
      </c>
    </row>
    <row r="187" spans="1:6" x14ac:dyDescent="0.35">
      <c r="A187" s="1" t="s">
        <v>1003</v>
      </c>
      <c r="B187" s="7">
        <f>'Prix quotidiens'!B188/'Prix quotidiens'!B189-1</f>
        <v>-2.4804228508632509E-3</v>
      </c>
      <c r="C187" s="7">
        <f>'Prix quotidiens'!C188/'Prix quotidiens'!C189-1</f>
        <v>5.5958939500810878E-4</v>
      </c>
      <c r="D187" s="7">
        <f>'Prix quotidiens'!D188/'Prix quotidiens'!D189-1</f>
        <v>-1.3841830511024389E-3</v>
      </c>
      <c r="E187" s="7">
        <f>'Prix quotidiens'!E188/'Prix quotidiens'!E189-1</f>
        <v>-4.9832874010403705E-3</v>
      </c>
      <c r="F187" s="7">
        <f>'Prix quotidiens'!F188/'Prix quotidiens'!F189-1</f>
        <v>2.8875749547654372E-3</v>
      </c>
    </row>
    <row r="188" spans="1:6" x14ac:dyDescent="0.35">
      <c r="A188" s="1" t="s">
        <v>1004</v>
      </c>
      <c r="B188" s="7">
        <f>'Prix quotidiens'!B189/'Prix quotidiens'!B190-1</f>
        <v>3.1916336330994888E-4</v>
      </c>
      <c r="C188" s="7">
        <f>'Prix quotidiens'!C189/'Prix quotidiens'!C190-1</f>
        <v>2.4417990613518903E-3</v>
      </c>
      <c r="D188" s="7">
        <f>'Prix quotidiens'!D189/'Prix quotidiens'!D190-1</f>
        <v>3.6462317335961281E-3</v>
      </c>
      <c r="E188" s="7">
        <f>'Prix quotidiens'!E189/'Prix quotidiens'!E190-1</f>
        <v>-1.9560270592899887E-4</v>
      </c>
      <c r="F188" s="7">
        <f>'Prix quotidiens'!F189/'Prix quotidiens'!F190-1</f>
        <v>-6.7374205058438053E-3</v>
      </c>
    </row>
    <row r="189" spans="1:6" x14ac:dyDescent="0.35">
      <c r="A189" s="1" t="s">
        <v>1005</v>
      </c>
      <c r="B189" s="7">
        <f>'Prix quotidiens'!B190/'Prix quotidiens'!B191-1</f>
        <v>-9.1876220181419388E-4</v>
      </c>
      <c r="C189" s="7">
        <f>'Prix quotidiens'!C190/'Prix quotidiens'!C191-1</f>
        <v>2.1792202366872626E-3</v>
      </c>
      <c r="D189" s="7">
        <f>'Prix quotidiens'!D190/'Prix quotidiens'!D191-1</f>
        <v>2.3039957051342874E-3</v>
      </c>
      <c r="E189" s="7">
        <f>'Prix quotidiens'!E190/'Prix quotidiens'!E191-1</f>
        <v>9.4340236715395598E-4</v>
      </c>
      <c r="F189" s="7">
        <f>'Prix quotidiens'!F190/'Prix quotidiens'!F191-1</f>
        <v>-2.5052012436006521E-3</v>
      </c>
    </row>
    <row r="190" spans="1:6" x14ac:dyDescent="0.35">
      <c r="A190" s="1" t="s">
        <v>1006</v>
      </c>
      <c r="B190" s="7">
        <f>'Prix quotidiens'!B191/'Prix quotidiens'!B192-1</f>
        <v>1.0564865276641022E-4</v>
      </c>
      <c r="C190" s="7">
        <f>'Prix quotidiens'!C191/'Prix quotidiens'!C192-1</f>
        <v>-1.0533133284839069E-3</v>
      </c>
      <c r="D190" s="7">
        <f>'Prix quotidiens'!D191/'Prix quotidiens'!D192-1</f>
        <v>-3.6202974817967082E-4</v>
      </c>
      <c r="E190" s="7">
        <f>'Prix quotidiens'!E191/'Prix quotidiens'!E192-1</f>
        <v>3.4061893103098928E-3</v>
      </c>
      <c r="F190" s="7">
        <f>'Prix quotidiens'!F191/'Prix quotidiens'!F192-1</f>
        <v>-3.7858786636092434E-3</v>
      </c>
    </row>
    <row r="191" spans="1:6" x14ac:dyDescent="0.35">
      <c r="A191" s="1" t="s">
        <v>1007</v>
      </c>
      <c r="B191" s="7">
        <f>'Prix quotidiens'!B192/'Prix quotidiens'!B193-1</f>
        <v>2.3220151572480585E-3</v>
      </c>
      <c r="C191" s="7">
        <f>'Prix quotidiens'!C192/'Prix quotidiens'!C193-1</f>
        <v>2.1923451050447351E-3</v>
      </c>
      <c r="D191" s="7">
        <f>'Prix quotidiens'!D192/'Prix quotidiens'!D193-1</f>
        <v>-1.5397537843858666E-3</v>
      </c>
      <c r="E191" s="7">
        <f>'Prix quotidiens'!E192/'Prix quotidiens'!E193-1</f>
        <v>6.2116669207856745E-4</v>
      </c>
      <c r="F191" s="7">
        <f>'Prix quotidiens'!F192/'Prix quotidiens'!F193-1</f>
        <v>2.0507934333340305E-3</v>
      </c>
    </row>
    <row r="192" spans="1:6" x14ac:dyDescent="0.35">
      <c r="A192" s="1" t="s">
        <v>1008</v>
      </c>
      <c r="B192" s="7">
        <f>'Prix quotidiens'!B193/'Prix quotidiens'!B194-1</f>
        <v>1.7550128561150125E-3</v>
      </c>
      <c r="C192" s="7">
        <f>'Prix quotidiens'!C193/'Prix quotidiens'!C194-1</f>
        <v>-9.1125040943140778E-4</v>
      </c>
      <c r="D192" s="7">
        <f>'Prix quotidiens'!D193/'Prix quotidiens'!D194-1</f>
        <v>2.5171752469432818E-3</v>
      </c>
      <c r="E192" s="7">
        <f>'Prix quotidiens'!E193/'Prix quotidiens'!E194-1</f>
        <v>2.5309637461417012E-3</v>
      </c>
      <c r="F192" s="7">
        <f>'Prix quotidiens'!F193/'Prix quotidiens'!F194-1</f>
        <v>-3.7563866910059751E-3</v>
      </c>
    </row>
    <row r="193" spans="1:6" x14ac:dyDescent="0.35">
      <c r="A193" s="1" t="s">
        <v>1009</v>
      </c>
      <c r="B193" s="7">
        <f>'Prix quotidiens'!B194/'Prix quotidiens'!B195-1</f>
        <v>1.1154217802564759E-3</v>
      </c>
      <c r="C193" s="7">
        <f>'Prix quotidiens'!C194/'Prix quotidiens'!C195-1</f>
        <v>-1.1515733700440123E-4</v>
      </c>
      <c r="D193" s="7">
        <f>'Prix quotidiens'!D194/'Prix quotidiens'!D195-1</f>
        <v>5.222370926054154E-3</v>
      </c>
      <c r="E193" s="7">
        <f>'Prix quotidiens'!E194/'Prix quotidiens'!E195-1</f>
        <v>3.4020193749006999E-3</v>
      </c>
      <c r="F193" s="7">
        <f>'Prix quotidiens'!F194/'Prix quotidiens'!F195-1</f>
        <v>2.4860708610285887E-3</v>
      </c>
    </row>
    <row r="194" spans="1:6" x14ac:dyDescent="0.35">
      <c r="A194" s="1" t="s">
        <v>1010</v>
      </c>
      <c r="B194" s="7">
        <f>'Prix quotidiens'!B195/'Prix quotidiens'!B196-1</f>
        <v>9.9886750190991691E-4</v>
      </c>
      <c r="C194" s="7">
        <f>'Prix quotidiens'!C195/'Prix quotidiens'!C196-1</f>
        <v>2.00081524785789E-4</v>
      </c>
      <c r="D194" s="7">
        <f>'Prix quotidiens'!D195/'Prix quotidiens'!D196-1</f>
        <v>1.36103631151685E-3</v>
      </c>
      <c r="E194" s="7">
        <f>'Prix quotidiens'!E195/'Prix quotidiens'!E196-1</f>
        <v>5.7061975133065879E-4</v>
      </c>
      <c r="F194" s="7">
        <f>'Prix quotidiens'!F195/'Prix quotidiens'!F196-1</f>
        <v>3.0196611608455104E-3</v>
      </c>
    </row>
    <row r="195" spans="1:6" x14ac:dyDescent="0.35">
      <c r="A195" s="1" t="s">
        <v>1011</v>
      </c>
      <c r="B195" s="7">
        <f>'Prix quotidiens'!B196/'Prix quotidiens'!B197-1</f>
        <v>2.6770498361106121E-4</v>
      </c>
      <c r="C195" s="7">
        <f>'Prix quotidiens'!C196/'Prix quotidiens'!C197-1</f>
        <v>-9.6546582244139145E-4</v>
      </c>
      <c r="D195" s="7">
        <f>'Prix quotidiens'!D196/'Prix quotidiens'!D197-1</f>
        <v>-1.9559569034307556E-3</v>
      </c>
      <c r="E195" s="7">
        <f>'Prix quotidiens'!E196/'Prix quotidiens'!E197-1</f>
        <v>4.5978753565711905E-4</v>
      </c>
      <c r="F195" s="7">
        <f>'Prix quotidiens'!F196/'Prix quotidiens'!F197-1</f>
        <v>2.610399035812172E-3</v>
      </c>
    </row>
    <row r="196" spans="1:6" x14ac:dyDescent="0.35">
      <c r="A196" s="1" t="s">
        <v>1012</v>
      </c>
      <c r="B196" s="7">
        <f>'Prix quotidiens'!B197/'Prix quotidiens'!B198-1</f>
        <v>1.7530169076314106E-3</v>
      </c>
      <c r="C196" s="7">
        <f>'Prix quotidiens'!C197/'Prix quotidiens'!C198-1</f>
        <v>-2.707446230230115E-4</v>
      </c>
      <c r="D196" s="7">
        <f>'Prix quotidiens'!D197/'Prix quotidiens'!D198-1</f>
        <v>-8.554457720891806E-4</v>
      </c>
      <c r="E196" s="7">
        <f>'Prix quotidiens'!E197/'Prix quotidiens'!E198-1</f>
        <v>-2.2988367818099764E-4</v>
      </c>
      <c r="F196" s="7">
        <f>'Prix quotidiens'!F197/'Prix quotidiens'!F198-1</f>
        <v>3.789022172064227E-3</v>
      </c>
    </row>
    <row r="197" spans="1:6" x14ac:dyDescent="0.35">
      <c r="A197" s="1" t="s">
        <v>1013</v>
      </c>
      <c r="B197" s="7">
        <f>'Prix quotidiens'!B198/'Prix quotidiens'!B199-1</f>
        <v>7.821994739654059E-4</v>
      </c>
      <c r="C197" s="7">
        <f>'Prix quotidiens'!C198/'Prix quotidiens'!C199-1</f>
        <v>3.9208368429606288E-3</v>
      </c>
      <c r="D197" s="7">
        <f>'Prix quotidiens'!D198/'Prix quotidiens'!D199-1</f>
        <v>-4.7364167289487558E-4</v>
      </c>
      <c r="E197" s="7">
        <f>'Prix quotidiens'!E198/'Prix quotidiens'!E199-1</f>
        <v>-1.1153960435129617E-3</v>
      </c>
      <c r="F197" s="7">
        <f>'Prix quotidiens'!F198/'Prix quotidiens'!F199-1</f>
        <v>6.3569311652995619E-3</v>
      </c>
    </row>
    <row r="198" spans="1:6" x14ac:dyDescent="0.35">
      <c r="A198" s="1" t="s">
        <v>1014</v>
      </c>
      <c r="B198" s="7">
        <f>'Prix quotidiens'!B199/'Prix quotidiens'!B200-1</f>
        <v>-1.3083704373630933E-3</v>
      </c>
      <c r="C198" s="7">
        <f>'Prix quotidiens'!C199/'Prix quotidiens'!C200-1</f>
        <v>4.566671605190642E-4</v>
      </c>
      <c r="D198" s="7">
        <f>'Prix quotidiens'!D199/'Prix quotidiens'!D200-1</f>
        <v>6.2479227092815393E-4</v>
      </c>
      <c r="E198" s="7">
        <f>'Prix quotidiens'!E199/'Prix quotidiens'!E200-1</f>
        <v>3.3658767500408526E-3</v>
      </c>
      <c r="F198" s="7">
        <f>'Prix quotidiens'!F199/'Prix quotidiens'!F200-1</f>
        <v>4.2203904423669947E-3</v>
      </c>
    </row>
    <row r="199" spans="1:6" x14ac:dyDescent="0.35">
      <c r="A199" s="1" t="s">
        <v>1015</v>
      </c>
      <c r="B199" s="7">
        <f>'Prix quotidiens'!B200/'Prix quotidiens'!B201-1</f>
        <v>-1.5942122991872143E-3</v>
      </c>
      <c r="C199" s="7">
        <f>'Prix quotidiens'!C200/'Prix quotidiens'!C201-1</f>
        <v>-7.7218680149915286E-4</v>
      </c>
      <c r="D199" s="7">
        <f>'Prix quotidiens'!D200/'Prix quotidiens'!D201-1</f>
        <v>-7.6009485529116017E-4</v>
      </c>
      <c r="E199" s="7">
        <f>'Prix quotidiens'!E200/'Prix quotidiens'!E201-1</f>
        <v>-1.0310473709158607E-3</v>
      </c>
      <c r="F199" s="7">
        <f>'Prix quotidiens'!F200/'Prix quotidiens'!F201-1</f>
        <v>-5.0752576244330605E-3</v>
      </c>
    </row>
    <row r="200" spans="1:6" x14ac:dyDescent="0.35">
      <c r="A200" s="1" t="s">
        <v>1016</v>
      </c>
      <c r="B200" s="7">
        <f>'Prix quotidiens'!B201/'Prix quotidiens'!B202-1</f>
        <v>4.0376239888573195E-4</v>
      </c>
      <c r="C200" s="7">
        <f>'Prix quotidiens'!C201/'Prix quotidiens'!C202-1</f>
        <v>4.403104014481185E-3</v>
      </c>
      <c r="D200" s="7">
        <f>'Prix quotidiens'!D201/'Prix quotidiens'!D202-1</f>
        <v>-2.1684134387809362E-3</v>
      </c>
      <c r="E200" s="7">
        <f>'Prix quotidiens'!E201/'Prix quotidiens'!E202-1</f>
        <v>-8.0882637560497628E-4</v>
      </c>
      <c r="F200" s="7">
        <f>'Prix quotidiens'!F201/'Prix quotidiens'!F202-1</f>
        <v>-6.0803474802473279E-4</v>
      </c>
    </row>
    <row r="201" spans="1:6" x14ac:dyDescent="0.35">
      <c r="A201" s="1" t="s">
        <v>1017</v>
      </c>
      <c r="B201" s="7">
        <f>'Prix quotidiens'!B202/'Prix quotidiens'!B203-1</f>
        <v>-1.2539687957686674E-3</v>
      </c>
      <c r="C201" s="7">
        <f>'Prix quotidiens'!C202/'Prix quotidiens'!C203-1</f>
        <v>-1.9871654858852894E-3</v>
      </c>
      <c r="D201" s="7">
        <f>'Prix quotidiens'!D202/'Prix quotidiens'!D203-1</f>
        <v>-2.9389800217346496E-3</v>
      </c>
      <c r="E201" s="7">
        <f>'Prix quotidiens'!E202/'Prix quotidiens'!E203-1</f>
        <v>1.263134757834683E-3</v>
      </c>
      <c r="F201" s="7">
        <f>'Prix quotidiens'!F202/'Prix quotidiens'!F203-1</f>
        <v>-2.9354214440748816E-3</v>
      </c>
    </row>
    <row r="202" spans="1:6" x14ac:dyDescent="0.35">
      <c r="A202" s="1" t="s">
        <v>1018</v>
      </c>
      <c r="B202" s="7">
        <f>'Prix quotidiens'!B203/'Prix quotidiens'!B204-1</f>
        <v>2.2122815846592481E-4</v>
      </c>
      <c r="C202" s="7">
        <f>'Prix quotidiens'!C203/'Prix quotidiens'!C204-1</f>
        <v>1.8692366626569257E-3</v>
      </c>
      <c r="D202" s="7">
        <f>'Prix quotidiens'!D203/'Prix quotidiens'!D204-1</f>
        <v>3.84211897929565E-3</v>
      </c>
      <c r="E202" s="7">
        <f>'Prix quotidiens'!E203/'Prix quotidiens'!E204-1</f>
        <v>2.4701922980829849E-4</v>
      </c>
      <c r="F202" s="7">
        <f>'Prix quotidiens'!F203/'Prix quotidiens'!F204-1</f>
        <v>-2.1494331402207578E-3</v>
      </c>
    </row>
    <row r="203" spans="1:6" x14ac:dyDescent="0.35">
      <c r="A203" s="1" t="s">
        <v>1019</v>
      </c>
      <c r="B203" s="7">
        <f>'Prix quotidiens'!B204/'Prix quotidiens'!B205-1</f>
        <v>1.5225410571024778E-3</v>
      </c>
      <c r="C203" s="7">
        <f>'Prix quotidiens'!C204/'Prix quotidiens'!C205-1</f>
        <v>-2.1035171312819845E-3</v>
      </c>
      <c r="D203" s="7">
        <f>'Prix quotidiens'!D204/'Prix quotidiens'!D205-1</f>
        <v>9.5991767269398842E-4</v>
      </c>
      <c r="E203" s="7">
        <f>'Prix quotidiens'!E204/'Prix quotidiens'!E205-1</f>
        <v>-3.7859881046446997E-3</v>
      </c>
      <c r="F203" s="7">
        <f>'Prix quotidiens'!F204/'Prix quotidiens'!F205-1</f>
        <v>1.5658512216734088E-3</v>
      </c>
    </row>
    <row r="204" spans="1:6" x14ac:dyDescent="0.35">
      <c r="A204" s="1" t="s">
        <v>1020</v>
      </c>
      <c r="B204" s="7">
        <f>'Prix quotidiens'!B205/'Prix quotidiens'!B206-1</f>
        <v>-7.1652995591464652E-4</v>
      </c>
      <c r="C204" s="7">
        <f>'Prix quotidiens'!C205/'Prix quotidiens'!C206-1</f>
        <v>1.8871227285708336E-3</v>
      </c>
      <c r="D204" s="7">
        <f>'Prix quotidiens'!D205/'Prix quotidiens'!D206-1</f>
        <v>2.3058962568831554E-3</v>
      </c>
      <c r="E204" s="7">
        <f>'Prix quotidiens'!E205/'Prix quotidiens'!E206-1</f>
        <v>-1.1433168615997413E-3</v>
      </c>
      <c r="F204" s="7">
        <f>'Prix quotidiens'!F205/'Prix quotidiens'!F206-1</f>
        <v>9.9635713599632858E-4</v>
      </c>
    </row>
    <row r="205" spans="1:6" x14ac:dyDescent="0.35">
      <c r="A205" s="1" t="s">
        <v>1021</v>
      </c>
      <c r="B205" s="7">
        <f>'Prix quotidiens'!B206/'Prix quotidiens'!B207-1</f>
        <v>-3.6828388083354202E-4</v>
      </c>
      <c r="C205" s="7">
        <f>'Prix quotidiens'!C206/'Prix quotidiens'!C207-1</f>
        <v>-7.2181949245275767E-4</v>
      </c>
      <c r="D205" s="7">
        <f>'Prix quotidiens'!D206/'Prix quotidiens'!D207-1</f>
        <v>-2.7367586167522662E-3</v>
      </c>
      <c r="E205" s="7">
        <f>'Prix quotidiens'!E206/'Prix quotidiens'!E207-1</f>
        <v>2.7111881913519653E-3</v>
      </c>
      <c r="F205" s="7">
        <f>'Prix quotidiens'!F206/'Prix quotidiens'!F207-1</f>
        <v>-1.4131555693153164E-3</v>
      </c>
    </row>
    <row r="206" spans="1:6" x14ac:dyDescent="0.35">
      <c r="A206" s="1" t="s">
        <v>1022</v>
      </c>
      <c r="B206" s="7">
        <f>'Prix quotidiens'!B207/'Prix quotidiens'!B208-1</f>
        <v>-2.2411522083847224E-3</v>
      </c>
      <c r="C206" s="7">
        <f>'Prix quotidiens'!C207/'Prix quotidiens'!C208-1</f>
        <v>2.6967601685745635E-4</v>
      </c>
      <c r="D206" s="7">
        <f>'Prix quotidiens'!D207/'Prix quotidiens'!D208-1</f>
        <v>2.7706941019867148E-3</v>
      </c>
      <c r="E206" s="7">
        <f>'Prix quotidiens'!E207/'Prix quotidiens'!E208-1</f>
        <v>1.7324206198725545E-3</v>
      </c>
      <c r="F206" s="7">
        <f>'Prix quotidiens'!F207/'Prix quotidiens'!F208-1</f>
        <v>1.150046147022632E-4</v>
      </c>
    </row>
    <row r="207" spans="1:6" x14ac:dyDescent="0.35">
      <c r="A207" s="1" t="s">
        <v>1023</v>
      </c>
      <c r="B207" s="7">
        <f>'Prix quotidiens'!B208/'Prix quotidiens'!B209-1</f>
        <v>-1.729890755945318E-3</v>
      </c>
      <c r="C207" s="7">
        <f>'Prix quotidiens'!C208/'Prix quotidiens'!C209-1</f>
        <v>6.9459721256825979E-4</v>
      </c>
      <c r="D207" s="7">
        <f>'Prix quotidiens'!D208/'Prix quotidiens'!D209-1</f>
        <v>2.6518181993684387E-4</v>
      </c>
      <c r="E207" s="7">
        <f>'Prix quotidiens'!E208/'Prix quotidiens'!E209-1</f>
        <v>3.7147257338436823E-3</v>
      </c>
      <c r="F207" s="7">
        <f>'Prix quotidiens'!F208/'Prix quotidiens'!F209-1</f>
        <v>-3.2941185496291325E-3</v>
      </c>
    </row>
    <row r="208" spans="1:6" x14ac:dyDescent="0.35">
      <c r="A208" s="1" t="s">
        <v>1024</v>
      </c>
      <c r="B208" s="7">
        <f>'Prix quotidiens'!B209/'Prix quotidiens'!B210-1</f>
        <v>5.7760647569438106E-4</v>
      </c>
      <c r="C208" s="7">
        <f>'Prix quotidiens'!C209/'Prix quotidiens'!C210-1</f>
        <v>-3.0606355254068074E-3</v>
      </c>
      <c r="D208" s="7">
        <f>'Prix quotidiens'!D209/'Prix quotidiens'!D210-1</f>
        <v>-6.645667116477183E-4</v>
      </c>
      <c r="E208" s="7">
        <f>'Prix quotidiens'!E209/'Prix quotidiens'!E210-1</f>
        <v>2.5238565791625422E-3</v>
      </c>
      <c r="F208" s="7">
        <f>'Prix quotidiens'!F209/'Prix quotidiens'!F210-1</f>
        <v>-7.6564057955986753E-3</v>
      </c>
    </row>
    <row r="209" spans="1:6" x14ac:dyDescent="0.35">
      <c r="A209" s="1" t="s">
        <v>1025</v>
      </c>
      <c r="B209" s="7">
        <f>'Prix quotidiens'!B210/'Prix quotidiens'!B211-1</f>
        <v>4.2753618016533323E-4</v>
      </c>
      <c r="C209" s="7">
        <f>'Prix quotidiens'!C210/'Prix quotidiens'!C211-1</f>
        <v>-7.1429490348906555E-4</v>
      </c>
      <c r="D209" s="7">
        <f>'Prix quotidiens'!D210/'Prix quotidiens'!D211-1</f>
        <v>-2.8889673316656594E-4</v>
      </c>
      <c r="E209" s="7">
        <f>'Prix quotidiens'!E210/'Prix quotidiens'!E211-1</f>
        <v>-3.6671874181076758E-3</v>
      </c>
      <c r="F209" s="7">
        <f>'Prix quotidiens'!F210/'Prix quotidiens'!F211-1</f>
        <v>-5.2132417060634095E-3</v>
      </c>
    </row>
    <row r="210" spans="1:6" x14ac:dyDescent="0.35">
      <c r="A210" s="1" t="s">
        <v>1026</v>
      </c>
      <c r="B210" s="7">
        <f>'Prix quotidiens'!B211/'Prix quotidiens'!B212-1</f>
        <v>-8.5519788998056345E-4</v>
      </c>
      <c r="C210" s="7">
        <f>'Prix quotidiens'!C211/'Prix quotidiens'!C212-1</f>
        <v>-1.4886521797029539E-3</v>
      </c>
      <c r="D210" s="7">
        <f>'Prix quotidiens'!D211/'Prix quotidiens'!D212-1</f>
        <v>-3.2676183027692263E-3</v>
      </c>
      <c r="E210" s="7">
        <f>'Prix quotidiens'!E211/'Prix quotidiens'!E212-1</f>
        <v>2.9560249673823424E-3</v>
      </c>
      <c r="F210" s="7">
        <f>'Prix quotidiens'!F211/'Prix quotidiens'!F212-1</f>
        <v>-3.8862701248075782E-3</v>
      </c>
    </row>
    <row r="211" spans="1:6" x14ac:dyDescent="0.35">
      <c r="A211" s="1" t="s">
        <v>1027</v>
      </c>
      <c r="B211" s="7">
        <f>'Prix quotidiens'!B212/'Prix quotidiens'!B213-1</f>
        <v>-9.9111392371231677E-4</v>
      </c>
      <c r="C211" s="7">
        <f>'Prix quotidiens'!C212/'Prix quotidiens'!C213-1</f>
        <v>-6.286905297722134E-4</v>
      </c>
      <c r="D211" s="7">
        <f>'Prix quotidiens'!D212/'Prix quotidiens'!D213-1</f>
        <v>-3.3515512343101905E-3</v>
      </c>
      <c r="E211" s="7">
        <f>'Prix quotidiens'!E212/'Prix quotidiens'!E213-1</f>
        <v>2.9755057917539851E-3</v>
      </c>
      <c r="F211" s="7">
        <f>'Prix quotidiens'!F212/'Prix quotidiens'!F213-1</f>
        <v>-1.4929672947696648E-3</v>
      </c>
    </row>
    <row r="212" spans="1:6" x14ac:dyDescent="0.35">
      <c r="A212" s="1" t="s">
        <v>1028</v>
      </c>
      <c r="B212" s="7">
        <f>'Prix quotidiens'!B213/'Prix quotidiens'!B214-1</f>
        <v>-1.8826136953068451E-3</v>
      </c>
      <c r="C212" s="7">
        <f>'Prix quotidiens'!C213/'Prix quotidiens'!C214-1</f>
        <v>-1.0157174642583255E-3</v>
      </c>
      <c r="D212" s="7">
        <f>'Prix quotidiens'!D213/'Prix quotidiens'!D214-1</f>
        <v>-3.4809609570496391E-3</v>
      </c>
      <c r="E212" s="7">
        <f>'Prix quotidiens'!E213/'Prix quotidiens'!E214-1</f>
        <v>6.813259723176035E-3</v>
      </c>
      <c r="F212" s="7">
        <f>'Prix quotidiens'!F213/'Prix quotidiens'!F214-1</f>
        <v>-3.7270783264564677E-4</v>
      </c>
    </row>
    <row r="213" spans="1:6" x14ac:dyDescent="0.35">
      <c r="A213" s="1" t="s">
        <v>1029</v>
      </c>
      <c r="B213" s="7">
        <f>'Prix quotidiens'!B214/'Prix quotidiens'!B215-1</f>
        <v>-6.2543332762310389E-4</v>
      </c>
      <c r="C213" s="7">
        <f>'Prix quotidiens'!C214/'Prix quotidiens'!C215-1</f>
        <v>-3.8583901891242611E-4</v>
      </c>
      <c r="D213" s="7">
        <f>'Prix quotidiens'!D214/'Prix quotidiens'!D215-1</f>
        <v>2.7658948085047541E-3</v>
      </c>
      <c r="E213" s="7">
        <f>'Prix quotidiens'!E214/'Prix quotidiens'!E215-1</f>
        <v>-3.9337838865716179E-3</v>
      </c>
      <c r="F213" s="7">
        <f>'Prix quotidiens'!F214/'Prix quotidiens'!F215-1</f>
        <v>7.113852103928231E-4</v>
      </c>
    </row>
    <row r="214" spans="1:6" x14ac:dyDescent="0.35">
      <c r="A214" s="1" t="s">
        <v>1030</v>
      </c>
      <c r="B214" s="7">
        <f>'Prix quotidiens'!B215/'Prix quotidiens'!B216-1</f>
        <v>-4.9271641350201456E-4</v>
      </c>
      <c r="C214" s="7">
        <f>'Prix quotidiens'!C215/'Prix quotidiens'!C216-1</f>
        <v>3.7948363716377997E-4</v>
      </c>
      <c r="D214" s="7">
        <f>'Prix quotidiens'!D215/'Prix quotidiens'!D216-1</f>
        <v>4.7564230688745823E-4</v>
      </c>
      <c r="E214" s="7">
        <f>'Prix quotidiens'!E215/'Prix quotidiens'!E216-1</f>
        <v>-1.2538445025342959E-3</v>
      </c>
      <c r="F214" s="7">
        <f>'Prix quotidiens'!F215/'Prix quotidiens'!F216-1</f>
        <v>3.5497568844504723E-3</v>
      </c>
    </row>
    <row r="215" spans="1:6" x14ac:dyDescent="0.35">
      <c r="A215" s="1" t="s">
        <v>1031</v>
      </c>
      <c r="B215" s="7">
        <f>'Prix quotidiens'!B216/'Prix quotidiens'!B217-1</f>
        <v>-1.2513878177558002E-3</v>
      </c>
      <c r="C215" s="7">
        <f>'Prix quotidiens'!C216/'Prix quotidiens'!C217-1</f>
        <v>-1.0015849257757337E-3</v>
      </c>
      <c r="D215" s="7">
        <f>'Prix quotidiens'!D216/'Prix quotidiens'!D217-1</f>
        <v>2.6914395037214156E-4</v>
      </c>
      <c r="E215" s="7">
        <f>'Prix quotidiens'!E216/'Prix quotidiens'!E217-1</f>
        <v>8.1548074146331473E-4</v>
      </c>
      <c r="F215" s="7">
        <f>'Prix quotidiens'!F216/'Prix quotidiens'!F217-1</f>
        <v>-5.4916188664665411E-3</v>
      </c>
    </row>
    <row r="216" spans="1:6" x14ac:dyDescent="0.35">
      <c r="A216" s="1" t="s">
        <v>1032</v>
      </c>
      <c r="B216" s="7">
        <f>'Prix quotidiens'!B217/'Prix quotidiens'!B218-1</f>
        <v>1.7877226809233093E-3</v>
      </c>
      <c r="C216" s="7">
        <f>'Prix quotidiens'!C217/'Prix quotidiens'!C218-1</f>
        <v>1.1786625022811581E-3</v>
      </c>
      <c r="D216" s="7">
        <f>'Prix quotidiens'!D217/'Prix quotidiens'!D218-1</f>
        <v>-5.8878812004503622E-5</v>
      </c>
      <c r="E216" s="7">
        <f>'Prix quotidiens'!E217/'Prix quotidiens'!E218-1</f>
        <v>-2.0777923904184981E-3</v>
      </c>
      <c r="F216" s="7">
        <f>'Prix quotidiens'!F217/'Prix quotidiens'!F218-1</f>
        <v>7.1450348181578693E-3</v>
      </c>
    </row>
    <row r="217" spans="1:6" x14ac:dyDescent="0.35">
      <c r="A217" s="1" t="s">
        <v>1033</v>
      </c>
      <c r="B217" s="7">
        <f>'Prix quotidiens'!B218/'Prix quotidiens'!B219-1</f>
        <v>-4.5492841367011927E-4</v>
      </c>
      <c r="C217" s="7">
        <f>'Prix quotidiens'!C218/'Prix quotidiens'!C219-1</f>
        <v>-1.0085126691817825E-3</v>
      </c>
      <c r="D217" s="7">
        <f>'Prix quotidiens'!D218/'Prix quotidiens'!D219-1</f>
        <v>-1.1536500217284029E-3</v>
      </c>
      <c r="E217" s="7">
        <f>'Prix quotidiens'!E218/'Prix quotidiens'!E219-1</f>
        <v>5.3717173598655243E-4</v>
      </c>
      <c r="F217" s="7">
        <f>'Prix quotidiens'!F218/'Prix quotidiens'!F219-1</f>
        <v>-2.7119637898381788E-3</v>
      </c>
    </row>
    <row r="218" spans="1:6" x14ac:dyDescent="0.35">
      <c r="A218" s="1" t="s">
        <v>1034</v>
      </c>
      <c r="B218" s="7">
        <f>'Prix quotidiens'!B219/'Prix quotidiens'!B220-1</f>
        <v>-1.5615290154101791E-3</v>
      </c>
      <c r="C218" s="7">
        <f>'Prix quotidiens'!C219/'Prix quotidiens'!C220-1</f>
        <v>4.3699553347020803E-4</v>
      </c>
      <c r="D218" s="7">
        <f>'Prix quotidiens'!D219/'Prix quotidiens'!D220-1</f>
        <v>-1.5307358492067102E-3</v>
      </c>
      <c r="E218" s="7">
        <f>'Prix quotidiens'!E219/'Prix quotidiens'!E220-1</f>
        <v>1.3610048782848327E-3</v>
      </c>
      <c r="F218" s="7">
        <f>'Prix quotidiens'!F219/'Prix quotidiens'!F220-1</f>
        <v>6.7576420172388296E-4</v>
      </c>
    </row>
    <row r="219" spans="1:6" x14ac:dyDescent="0.35">
      <c r="A219" s="1" t="s">
        <v>1035</v>
      </c>
      <c r="B219" s="7">
        <f>'Prix quotidiens'!B220/'Prix quotidiens'!B221-1</f>
        <v>-5.0993334611815211E-4</v>
      </c>
      <c r="C219" s="7">
        <f>'Prix quotidiens'!C220/'Prix quotidiens'!C221-1</f>
        <v>-7.8947518702421338E-4</v>
      </c>
      <c r="D219" s="7">
        <f>'Prix quotidiens'!D220/'Prix quotidiens'!D221-1</f>
        <v>1.9093897906761192E-3</v>
      </c>
      <c r="E219" s="7">
        <f>'Prix quotidiens'!E220/'Prix quotidiens'!E221-1</f>
        <v>-6.0725051849686018E-4</v>
      </c>
      <c r="F219" s="7">
        <f>'Prix quotidiens'!F220/'Prix quotidiens'!F221-1</f>
        <v>-2.8699710337425355E-3</v>
      </c>
    </row>
    <row r="220" spans="1:6" x14ac:dyDescent="0.35">
      <c r="A220" s="1" t="s">
        <v>1036</v>
      </c>
      <c r="B220" s="7">
        <f>'Prix quotidiens'!B221/'Prix quotidiens'!B222-1</f>
        <v>-6.9099892551427455E-4</v>
      </c>
      <c r="C220" s="7">
        <f>'Prix quotidiens'!C221/'Prix quotidiens'!C222-1</f>
        <v>1.2310362538145991E-3</v>
      </c>
      <c r="D220" s="7">
        <f>'Prix quotidiens'!D221/'Prix quotidiens'!D222-1</f>
        <v>-3.2381639048976174E-3</v>
      </c>
      <c r="E220" s="7">
        <f>'Prix quotidiens'!E221/'Prix quotidiens'!E222-1</f>
        <v>1.4830557863709792E-4</v>
      </c>
      <c r="F220" s="7">
        <f>'Prix quotidiens'!F221/'Prix quotidiens'!F222-1</f>
        <v>9.746400534595967E-4</v>
      </c>
    </row>
    <row r="221" spans="1:6" x14ac:dyDescent="0.35">
      <c r="A221" s="1" t="s">
        <v>1037</v>
      </c>
      <c r="B221" s="7">
        <f>'Prix quotidiens'!B222/'Prix quotidiens'!B223-1</f>
        <v>-2.3113061972429572E-3</v>
      </c>
      <c r="C221" s="7">
        <f>'Prix quotidiens'!C222/'Prix quotidiens'!C223-1</f>
        <v>-1.5699061621634591E-3</v>
      </c>
      <c r="D221" s="7">
        <f>'Prix quotidiens'!D222/'Prix quotidiens'!D223-1</f>
        <v>-3.9827963918721565E-3</v>
      </c>
      <c r="E221" s="7">
        <f>'Prix quotidiens'!E222/'Prix quotidiens'!E223-1</f>
        <v>-2.4396085946833956E-3</v>
      </c>
      <c r="F221" s="7">
        <f>'Prix quotidiens'!F222/'Prix quotidiens'!F223-1</f>
        <v>-9.5024770545792947E-4</v>
      </c>
    </row>
    <row r="222" spans="1:6" x14ac:dyDescent="0.35">
      <c r="A222" s="1" t="s">
        <v>1038</v>
      </c>
      <c r="B222" s="7">
        <f>'Prix quotidiens'!B223/'Prix quotidiens'!B224-1</f>
        <v>2.3074610148943187E-3</v>
      </c>
      <c r="C222" s="7">
        <f>'Prix quotidiens'!C223/'Prix quotidiens'!C224-1</f>
        <v>6.7763423889366514E-4</v>
      </c>
      <c r="D222" s="7">
        <f>'Prix quotidiens'!D223/'Prix quotidiens'!D224-1</f>
        <v>1.0396067062459213E-3</v>
      </c>
      <c r="E222" s="7">
        <f>'Prix quotidiens'!E223/'Prix quotidiens'!E224-1</f>
        <v>4.6626715053899037E-3</v>
      </c>
      <c r="F222" s="7">
        <f>'Prix quotidiens'!F223/'Prix quotidiens'!F224-1</f>
        <v>1.076480917290068E-3</v>
      </c>
    </row>
    <row r="223" spans="1:6" x14ac:dyDescent="0.35">
      <c r="A223" s="1" t="s">
        <v>1039</v>
      </c>
      <c r="B223" s="7">
        <f>'Prix quotidiens'!B224/'Prix quotidiens'!B225-1</f>
        <v>-1.6480571541822586E-3</v>
      </c>
      <c r="C223" s="7">
        <f>'Prix quotidiens'!C224/'Prix quotidiens'!C225-1</f>
        <v>1.0172593913784223E-3</v>
      </c>
      <c r="D223" s="7">
        <f>'Prix quotidiens'!D224/'Prix quotidiens'!D225-1</f>
        <v>-1.9950352711706199E-3</v>
      </c>
      <c r="E223" s="7">
        <f>'Prix quotidiens'!E224/'Prix quotidiens'!E225-1</f>
        <v>-1.1285460480313647E-3</v>
      </c>
      <c r="F223" s="7">
        <f>'Prix quotidiens'!F224/'Prix quotidiens'!F225-1</f>
        <v>-1.140504472381676E-3</v>
      </c>
    </row>
    <row r="224" spans="1:6" x14ac:dyDescent="0.35">
      <c r="A224" s="1" t="s">
        <v>1040</v>
      </c>
      <c r="B224" s="7">
        <f>'Prix quotidiens'!B225/'Prix quotidiens'!B226-1</f>
        <v>7.1229799547434247E-4</v>
      </c>
      <c r="C224" s="7">
        <f>'Prix quotidiens'!C225/'Prix quotidiens'!C226-1</f>
        <v>3.1853015517868677E-4</v>
      </c>
      <c r="D224" s="7">
        <f>'Prix quotidiens'!D225/'Prix quotidiens'!D226-1</f>
        <v>-1.5600679871925482E-3</v>
      </c>
      <c r="E224" s="7">
        <f>'Prix quotidiens'!E225/'Prix quotidiens'!E226-1</f>
        <v>2.1635369748105315E-3</v>
      </c>
      <c r="F224" s="7">
        <f>'Prix quotidiens'!F225/'Prix quotidiens'!F226-1</f>
        <v>1.8217780560769725E-4</v>
      </c>
    </row>
    <row r="225" spans="1:6" x14ac:dyDescent="0.35">
      <c r="A225" s="1" t="s">
        <v>1041</v>
      </c>
      <c r="B225" s="7">
        <f>'Prix quotidiens'!B226/'Prix quotidiens'!B227-1</f>
        <v>6.8975699688644809E-4</v>
      </c>
      <c r="C225" s="7">
        <f>'Prix quotidiens'!C226/'Prix quotidiens'!C227-1</f>
        <v>-2.1624497745016402E-3</v>
      </c>
      <c r="D225" s="7">
        <f>'Prix quotidiens'!D226/'Prix quotidiens'!D227-1</f>
        <v>-5.2539311912036535E-4</v>
      </c>
      <c r="E225" s="7">
        <f>'Prix quotidiens'!E226/'Prix quotidiens'!E227-1</f>
        <v>2.5702300985188664E-3</v>
      </c>
      <c r="F225" s="7">
        <f>'Prix quotidiens'!F226/'Prix quotidiens'!F227-1</f>
        <v>4.1164727838611803E-3</v>
      </c>
    </row>
    <row r="226" spans="1:6" x14ac:dyDescent="0.35">
      <c r="A226" s="1" t="s">
        <v>1042</v>
      </c>
      <c r="B226" s="7">
        <f>'Prix quotidiens'!B227/'Prix quotidiens'!B228-1</f>
        <v>-6.0370525029707078E-4</v>
      </c>
      <c r="C226" s="7">
        <f>'Prix quotidiens'!C227/'Prix quotidiens'!C228-1</f>
        <v>5.2890904719049558E-4</v>
      </c>
      <c r="D226" s="7">
        <f>'Prix quotidiens'!D227/'Prix quotidiens'!D228-1</f>
        <v>6.7834145861824791E-3</v>
      </c>
      <c r="E226" s="7">
        <f>'Prix quotidiens'!E227/'Prix quotidiens'!E228-1</f>
        <v>-4.8673214081255134E-3</v>
      </c>
      <c r="F226" s="7">
        <f>'Prix quotidiens'!F227/'Prix quotidiens'!F228-1</f>
        <v>1.9345164661055403E-3</v>
      </c>
    </row>
    <row r="227" spans="1:6" x14ac:dyDescent="0.35">
      <c r="A227" s="1" t="s">
        <v>1043</v>
      </c>
      <c r="B227" s="7">
        <f>'Prix quotidiens'!B228/'Prix quotidiens'!B229-1</f>
        <v>4.0106857863131395E-4</v>
      </c>
      <c r="C227" s="7">
        <f>'Prix quotidiens'!C228/'Prix quotidiens'!C229-1</f>
        <v>-4.041081075427666E-4</v>
      </c>
      <c r="D227" s="7">
        <f>'Prix quotidiens'!D228/'Prix quotidiens'!D229-1</f>
        <v>-2.3922992962938094E-3</v>
      </c>
      <c r="E227" s="7">
        <f>'Prix quotidiens'!E228/'Prix quotidiens'!E229-1</f>
        <v>4.0019535583202259E-3</v>
      </c>
      <c r="F227" s="7">
        <f>'Prix quotidiens'!F228/'Prix quotidiens'!F229-1</f>
        <v>5.3642879199471416E-3</v>
      </c>
    </row>
    <row r="228" spans="1:6" x14ac:dyDescent="0.35">
      <c r="A228" s="1" t="s">
        <v>1044</v>
      </c>
      <c r="B228" s="7">
        <f>'Prix quotidiens'!B229/'Prix quotidiens'!B230-1</f>
        <v>1.1718864154717235E-3</v>
      </c>
      <c r="C228" s="7">
        <f>'Prix quotidiens'!C229/'Prix quotidiens'!C230-1</f>
        <v>-3.5398593999077521E-3</v>
      </c>
      <c r="D228" s="7">
        <f>'Prix quotidiens'!D229/'Prix quotidiens'!D230-1</f>
        <v>-2.4012981052572435E-3</v>
      </c>
      <c r="E228" s="7">
        <f>'Prix quotidiens'!E229/'Prix quotidiens'!E230-1</f>
        <v>2.3822384482197201E-4</v>
      </c>
      <c r="F228" s="7">
        <f>'Prix quotidiens'!F229/'Prix quotidiens'!F230-1</f>
        <v>-5.7848215957534421E-4</v>
      </c>
    </row>
    <row r="229" spans="1:6" x14ac:dyDescent="0.35">
      <c r="A229" s="1" t="s">
        <v>1045</v>
      </c>
      <c r="B229" s="7">
        <f>'Prix quotidiens'!B230/'Prix quotidiens'!B231-1</f>
        <v>2.680099764150734E-3</v>
      </c>
      <c r="C229" s="7">
        <f>'Prix quotidiens'!C230/'Prix quotidiens'!C231-1</f>
        <v>-2.2859090873642574E-3</v>
      </c>
      <c r="D229" s="7">
        <f>'Prix quotidiens'!D230/'Prix quotidiens'!D231-1</f>
        <v>3.7123775171661322E-3</v>
      </c>
      <c r="E229" s="7">
        <f>'Prix quotidiens'!E230/'Prix quotidiens'!E231-1</f>
        <v>-6.9814990807992583E-4</v>
      </c>
      <c r="F229" s="7">
        <f>'Prix quotidiens'!F230/'Prix quotidiens'!F231-1</f>
        <v>5.3611729632070393E-3</v>
      </c>
    </row>
    <row r="230" spans="1:6" x14ac:dyDescent="0.35">
      <c r="A230" s="1" t="s">
        <v>1046</v>
      </c>
      <c r="B230" s="7">
        <f>'Prix quotidiens'!B231/'Prix quotidiens'!B232-1</f>
        <v>3.0046209567657911E-4</v>
      </c>
      <c r="C230" s="7">
        <f>'Prix quotidiens'!C231/'Prix quotidiens'!C232-1</f>
        <v>-1.7782786113281768E-3</v>
      </c>
      <c r="D230" s="7">
        <f>'Prix quotidiens'!D231/'Prix quotidiens'!D232-1</f>
        <v>2.1034605925098759E-3</v>
      </c>
      <c r="E230" s="7">
        <f>'Prix quotidiens'!E231/'Prix quotidiens'!E232-1</f>
        <v>4.6701987611652562E-4</v>
      </c>
      <c r="F230" s="7">
        <f>'Prix quotidiens'!F231/'Prix quotidiens'!F232-1</f>
        <v>-2.6519709318633122E-3</v>
      </c>
    </row>
    <row r="231" spans="1:6" x14ac:dyDescent="0.35">
      <c r="A231" s="1" t="s">
        <v>1047</v>
      </c>
      <c r="B231" s="7">
        <f>'Prix quotidiens'!B232/'Prix quotidiens'!B233-1</f>
        <v>1.5263182757956351E-3</v>
      </c>
      <c r="C231" s="7">
        <f>'Prix quotidiens'!C232/'Prix quotidiens'!C233-1</f>
        <v>-2.6227635015894091E-3</v>
      </c>
      <c r="D231" s="7">
        <f>'Prix quotidiens'!D232/'Prix quotidiens'!D233-1</f>
        <v>-2.088585777940577E-3</v>
      </c>
      <c r="E231" s="7">
        <f>'Prix quotidiens'!E232/'Prix quotidiens'!E233-1</f>
        <v>4.0866445647624872E-4</v>
      </c>
      <c r="F231" s="7">
        <f>'Prix quotidiens'!F232/'Prix quotidiens'!F233-1</f>
        <v>7.983936324931884E-3</v>
      </c>
    </row>
    <row r="232" spans="1:6" x14ac:dyDescent="0.35">
      <c r="A232" s="1" t="s">
        <v>1048</v>
      </c>
      <c r="B232" s="7">
        <f>'Prix quotidiens'!B233/'Prix quotidiens'!B234-1</f>
        <v>-1.513314014182976E-3</v>
      </c>
      <c r="C232" s="7">
        <f>'Prix quotidiens'!C233/'Prix quotidiens'!C234-1</f>
        <v>1.5633090775266645E-3</v>
      </c>
      <c r="D232" s="7">
        <f>'Prix quotidiens'!D233/'Prix quotidiens'!D234-1</f>
        <v>-1.4072292441684731E-3</v>
      </c>
      <c r="E232" s="7">
        <f>'Prix quotidiens'!E233/'Prix quotidiens'!E234-1</f>
        <v>1.9090833065216195E-3</v>
      </c>
      <c r="F232" s="7">
        <f>'Prix quotidiens'!F233/'Prix quotidiens'!F234-1</f>
        <v>-1.2492862721837916E-3</v>
      </c>
    </row>
    <row r="233" spans="1:6" x14ac:dyDescent="0.35">
      <c r="A233" s="1" t="s">
        <v>1049</v>
      </c>
      <c r="B233" s="7">
        <f>'Prix quotidiens'!B234/'Prix quotidiens'!B235-1</f>
        <v>3.1023253891571123E-4</v>
      </c>
      <c r="C233" s="7">
        <f>'Prix quotidiens'!C234/'Prix quotidiens'!C235-1</f>
        <v>-3.9048340096682344E-3</v>
      </c>
      <c r="D233" s="7">
        <f>'Prix quotidiens'!D234/'Prix quotidiens'!D235-1</f>
        <v>1.246131221302571E-3</v>
      </c>
      <c r="E233" s="7">
        <f>'Prix quotidiens'!E234/'Prix quotidiens'!E235-1</f>
        <v>-1.4854797832051236E-3</v>
      </c>
      <c r="F233" s="7">
        <f>'Prix quotidiens'!F234/'Prix quotidiens'!F235-1</f>
        <v>7.7351122034907682E-3</v>
      </c>
    </row>
    <row r="234" spans="1:6" x14ac:dyDescent="0.35">
      <c r="A234" s="1" t="s">
        <v>1050</v>
      </c>
      <c r="B234" s="7">
        <f>'Prix quotidiens'!B235/'Prix quotidiens'!B236-1</f>
        <v>-4.348660279112071E-4</v>
      </c>
      <c r="C234" s="7">
        <f>'Prix quotidiens'!C235/'Prix quotidiens'!C236-1</f>
        <v>-6.4840187113257564E-4</v>
      </c>
      <c r="D234" s="7">
        <f>'Prix quotidiens'!D235/'Prix quotidiens'!D236-1</f>
        <v>-1.5227093996570407E-3</v>
      </c>
      <c r="E234" s="7">
        <f>'Prix quotidiens'!E235/'Prix quotidiens'!E236-1</f>
        <v>1.4576915286288461E-3</v>
      </c>
      <c r="F234" s="7">
        <f>'Prix quotidiens'!F235/'Prix quotidiens'!F236-1</f>
        <v>-2.7886094341623702E-3</v>
      </c>
    </row>
    <row r="235" spans="1:6" x14ac:dyDescent="0.35">
      <c r="A235" s="1" t="s">
        <v>1051</v>
      </c>
      <c r="B235" s="7">
        <f>'Prix quotidiens'!B236/'Prix quotidiens'!B237-1</f>
        <v>2.0132208979051214E-4</v>
      </c>
      <c r="C235" s="7">
        <f>'Prix quotidiens'!C236/'Prix quotidiens'!C237-1</f>
        <v>3.3323749030653715E-3</v>
      </c>
      <c r="D235" s="7">
        <f>'Prix quotidiens'!D236/'Prix quotidiens'!D237-1</f>
        <v>1.6451753378041722E-3</v>
      </c>
      <c r="E235" s="7">
        <f>'Prix quotidiens'!E236/'Prix quotidiens'!E237-1</f>
        <v>-2.7542811571467096E-3</v>
      </c>
      <c r="F235" s="7">
        <f>'Prix quotidiens'!F236/'Prix quotidiens'!F237-1</f>
        <v>-2.150300384585746E-3</v>
      </c>
    </row>
    <row r="236" spans="1:6" x14ac:dyDescent="0.35">
      <c r="A236" s="1" t="s">
        <v>1052</v>
      </c>
      <c r="B236" s="7">
        <f>'Prix quotidiens'!B237/'Prix quotidiens'!B238-1</f>
        <v>-9.576014407570721E-4</v>
      </c>
      <c r="C236" s="7">
        <f>'Prix quotidiens'!C237/'Prix quotidiens'!C238-1</f>
        <v>8.4793957506512641E-4</v>
      </c>
      <c r="D236" s="7">
        <f>'Prix quotidiens'!D237/'Prix quotidiens'!D238-1</f>
        <v>-1.3010344457844436E-3</v>
      </c>
      <c r="E236" s="7">
        <f>'Prix quotidiens'!E237/'Prix quotidiens'!E238-1</f>
        <v>5.5574271457519142E-3</v>
      </c>
      <c r="F236" s="7">
        <f>'Prix quotidiens'!F237/'Prix quotidiens'!F238-1</f>
        <v>-1.0001100502495808E-3</v>
      </c>
    </row>
    <row r="237" spans="1:6" x14ac:dyDescent="0.35">
      <c r="A237" s="1" t="s">
        <v>1053</v>
      </c>
      <c r="B237" s="7">
        <f>'Prix quotidiens'!B238/'Prix quotidiens'!B239-1</f>
        <v>-1.3888846827758705E-3</v>
      </c>
      <c r="C237" s="7">
        <f>'Prix quotidiens'!C238/'Prix quotidiens'!C239-1</f>
        <v>-1.4066112641224482E-3</v>
      </c>
      <c r="D237" s="7">
        <f>'Prix quotidiens'!D238/'Prix quotidiens'!D239-1</f>
        <v>-2.2235150122839054E-3</v>
      </c>
      <c r="E237" s="7">
        <f>'Prix quotidiens'!E238/'Prix quotidiens'!E239-1</f>
        <v>2.5871257686291838E-3</v>
      </c>
      <c r="F237" s="7">
        <f>'Prix quotidiens'!F238/'Prix quotidiens'!F239-1</f>
        <v>7.0620850498503973E-3</v>
      </c>
    </row>
    <row r="238" spans="1:6" x14ac:dyDescent="0.35">
      <c r="A238" s="1" t="s">
        <v>1054</v>
      </c>
      <c r="B238" s="7">
        <f>'Prix quotidiens'!B239/'Prix quotidiens'!B240-1</f>
        <v>-7.5188544488313802E-4</v>
      </c>
      <c r="C238" s="7">
        <f>'Prix quotidiens'!C239/'Prix quotidiens'!C240-1</f>
        <v>-9.7603226346953953E-4</v>
      </c>
      <c r="D238" s="7">
        <f>'Prix quotidiens'!D239/'Prix quotidiens'!D240-1</f>
        <v>6.7918474668080542E-3</v>
      </c>
      <c r="E238" s="7">
        <f>'Prix quotidiens'!E239/'Prix quotidiens'!E240-1</f>
        <v>4.846378812859431E-4</v>
      </c>
      <c r="F238" s="7">
        <f>'Prix quotidiens'!F239/'Prix quotidiens'!F240-1</f>
        <v>-5.0957220882008603E-4</v>
      </c>
    </row>
    <row r="239" spans="1:6" x14ac:dyDescent="0.35">
      <c r="A239" s="1" t="s">
        <v>1055</v>
      </c>
      <c r="B239" s="7">
        <f>'Prix quotidiens'!B240/'Prix quotidiens'!B241-1</f>
        <v>4.7271264063031282E-4</v>
      </c>
      <c r="C239" s="7">
        <f>'Prix quotidiens'!C240/'Prix quotidiens'!C241-1</f>
        <v>-3.6862967726677409E-3</v>
      </c>
      <c r="D239" s="7">
        <f>'Prix quotidiens'!D240/'Prix quotidiens'!D241-1</f>
        <v>-5.5459671272073408E-5</v>
      </c>
      <c r="E239" s="7">
        <f>'Prix quotidiens'!E240/'Prix quotidiens'!E241-1</f>
        <v>-1.1496784298105078E-3</v>
      </c>
      <c r="F239" s="7">
        <f>'Prix quotidiens'!F240/'Prix quotidiens'!F241-1</f>
        <v>-2.6467045585983895E-3</v>
      </c>
    </row>
    <row r="240" spans="1:6" x14ac:dyDescent="0.35">
      <c r="A240" s="1" t="s">
        <v>1056</v>
      </c>
      <c r="B240" s="7">
        <f>'Prix quotidiens'!B241/'Prix quotidiens'!B242-1</f>
        <v>-1.3299883496463716E-3</v>
      </c>
      <c r="C240" s="7">
        <f>'Prix quotidiens'!C241/'Prix quotidiens'!C242-1</f>
        <v>-2.1914316785827115E-3</v>
      </c>
      <c r="D240" s="7">
        <f>'Prix quotidiens'!D241/'Prix quotidiens'!D242-1</f>
        <v>-4.6396135370055935E-3</v>
      </c>
      <c r="E240" s="7">
        <f>'Prix quotidiens'!E241/'Prix quotidiens'!E242-1</f>
        <v>-3.8843694030311626E-3</v>
      </c>
      <c r="F240" s="7">
        <f>'Prix quotidiens'!F241/'Prix quotidiens'!F242-1</f>
        <v>8.4967636682726777E-3</v>
      </c>
    </row>
    <row r="241" spans="1:6" x14ac:dyDescent="0.35">
      <c r="A241" s="1" t="s">
        <v>1057</v>
      </c>
      <c r="B241" s="7">
        <f>'Prix quotidiens'!B242/'Prix quotidiens'!B243-1</f>
        <v>-1.2315817904129389E-4</v>
      </c>
      <c r="C241" s="7">
        <f>'Prix quotidiens'!C242/'Prix quotidiens'!C243-1</f>
        <v>-2.8871289136741529E-3</v>
      </c>
      <c r="D241" s="7">
        <f>'Prix quotidiens'!D242/'Prix quotidiens'!D243-1</f>
        <v>-8.0011592138107268E-4</v>
      </c>
      <c r="E241" s="7">
        <f>'Prix quotidiens'!E242/'Prix quotidiens'!E243-1</f>
        <v>-1.1374994492541202E-3</v>
      </c>
      <c r="F241" s="7">
        <f>'Prix quotidiens'!F242/'Prix quotidiens'!F243-1</f>
        <v>3.3818379731669346E-3</v>
      </c>
    </row>
    <row r="242" spans="1:6" x14ac:dyDescent="0.35">
      <c r="A242" s="1" t="s">
        <v>1058</v>
      </c>
      <c r="B242" s="7">
        <f>'Prix quotidiens'!B243/'Prix quotidiens'!B244-1</f>
        <v>2.4182376869759103E-3</v>
      </c>
      <c r="C242" s="7">
        <f>'Prix quotidiens'!C243/'Prix quotidiens'!C244-1</f>
        <v>1.4138132997605357E-3</v>
      </c>
      <c r="D242" s="7">
        <f>'Prix quotidiens'!D243/'Prix quotidiens'!D244-1</f>
        <v>-1.3699576389715196E-3</v>
      </c>
      <c r="E242" s="7">
        <f>'Prix quotidiens'!E243/'Prix quotidiens'!E244-1</f>
        <v>-3.1825941442775729E-4</v>
      </c>
      <c r="F242" s="7">
        <f>'Prix quotidiens'!F243/'Prix quotidiens'!F244-1</f>
        <v>3.8456045512351711E-3</v>
      </c>
    </row>
    <row r="243" spans="1:6" x14ac:dyDescent="0.35">
      <c r="A243" s="1" t="s">
        <v>1059</v>
      </c>
      <c r="B243" s="7">
        <f>'Prix quotidiens'!B244/'Prix quotidiens'!B245-1</f>
        <v>1.0829202599837995E-3</v>
      </c>
      <c r="C243" s="7">
        <f>'Prix quotidiens'!C244/'Prix quotidiens'!C245-1</f>
        <v>-2.9793119524602618E-3</v>
      </c>
      <c r="D243" s="7">
        <f>'Prix quotidiens'!D244/'Prix quotidiens'!D245-1</f>
        <v>-3.2217483911674005E-3</v>
      </c>
      <c r="E243" s="7">
        <f>'Prix quotidiens'!E244/'Prix quotidiens'!E245-1</f>
        <v>1.0887427506172109E-3</v>
      </c>
      <c r="F243" s="7">
        <f>'Prix quotidiens'!F244/'Prix quotidiens'!F245-1</f>
        <v>-1.7543634403550667E-3</v>
      </c>
    </row>
    <row r="244" spans="1:6" x14ac:dyDescent="0.35">
      <c r="A244" s="1" t="s">
        <v>1060</v>
      </c>
      <c r="B244" s="7">
        <f>'Prix quotidiens'!B245/'Prix quotidiens'!B246-1</f>
        <v>1.6455366206737931E-3</v>
      </c>
      <c r="C244" s="7">
        <f>'Prix quotidiens'!C245/'Prix quotidiens'!C246-1</f>
        <v>-2.075748318621784E-4</v>
      </c>
      <c r="D244" s="7">
        <f>'Prix quotidiens'!D245/'Prix quotidiens'!D246-1</f>
        <v>2.8561655653778217E-3</v>
      </c>
      <c r="E244" s="7">
        <f>'Prix quotidiens'!E245/'Prix quotidiens'!E246-1</f>
        <v>-9.7910704321679809E-4</v>
      </c>
      <c r="F244" s="7">
        <f>'Prix quotidiens'!F245/'Prix quotidiens'!F246-1</f>
        <v>3.5784444002580074E-3</v>
      </c>
    </row>
    <row r="245" spans="1:6" x14ac:dyDescent="0.35">
      <c r="A245" s="1" t="s">
        <v>1061</v>
      </c>
      <c r="B245" s="7">
        <f>'Prix quotidiens'!B246/'Prix quotidiens'!B247-1</f>
        <v>5.4824732153568867E-4</v>
      </c>
      <c r="C245" s="7">
        <f>'Prix quotidiens'!C246/'Prix quotidiens'!C247-1</f>
        <v>5.3303076730237819E-7</v>
      </c>
      <c r="D245" s="7">
        <f>'Prix quotidiens'!D246/'Prix quotidiens'!D247-1</f>
        <v>8.0449968533002902E-4</v>
      </c>
      <c r="E245" s="7">
        <f>'Prix quotidiens'!E246/'Prix quotidiens'!E247-1</f>
        <v>-1.6123986208489427E-3</v>
      </c>
      <c r="F245" s="7">
        <f>'Prix quotidiens'!F246/'Prix quotidiens'!F247-1</f>
        <v>-3.3224061975103414E-3</v>
      </c>
    </row>
    <row r="246" spans="1:6" x14ac:dyDescent="0.35">
      <c r="A246" s="1" t="s">
        <v>1062</v>
      </c>
      <c r="B246" s="7">
        <f>'Prix quotidiens'!B247/'Prix quotidiens'!B248-1</f>
        <v>5.2371863482103542E-4</v>
      </c>
      <c r="C246" s="7">
        <f>'Prix quotidiens'!C247/'Prix quotidiens'!C248-1</f>
        <v>-1.0630329726145638E-3</v>
      </c>
      <c r="D246" s="7">
        <f>'Prix quotidiens'!D247/'Prix quotidiens'!D248-1</f>
        <v>-3.9470340629840228E-3</v>
      </c>
      <c r="E246" s="7">
        <f>'Prix quotidiens'!E247/'Prix quotidiens'!E248-1</f>
        <v>-2.2471603486589053E-3</v>
      </c>
      <c r="F246" s="7">
        <f>'Prix quotidiens'!F247/'Prix quotidiens'!F248-1</f>
        <v>1.6335862967724601E-3</v>
      </c>
    </row>
    <row r="247" spans="1:6" x14ac:dyDescent="0.35">
      <c r="A247" s="1" t="s">
        <v>1063</v>
      </c>
      <c r="B247" s="7">
        <f>'Prix quotidiens'!B248/'Prix quotidiens'!B249-1</f>
        <v>-3.6376746011845817E-4</v>
      </c>
      <c r="C247" s="7">
        <f>'Prix quotidiens'!C248/'Prix quotidiens'!C249-1</f>
        <v>3.8746809501910562E-4</v>
      </c>
      <c r="D247" s="7">
        <f>'Prix quotidiens'!D248/'Prix quotidiens'!D249-1</f>
        <v>1.7579821168001164E-3</v>
      </c>
      <c r="E247" s="7">
        <f>'Prix quotidiens'!E248/'Prix quotidiens'!E249-1</f>
        <v>5.9585038481231312E-3</v>
      </c>
      <c r="F247" s="7">
        <f>'Prix quotidiens'!F248/'Prix quotidiens'!F249-1</f>
        <v>-3.3277369937240175E-3</v>
      </c>
    </row>
    <row r="248" spans="1:6" x14ac:dyDescent="0.35">
      <c r="A248" s="1" t="s">
        <v>1064</v>
      </c>
      <c r="B248" s="7">
        <f>'Prix quotidiens'!B249/'Prix quotidiens'!B250-1</f>
        <v>3.8867149527721523E-4</v>
      </c>
      <c r="C248" s="7">
        <f>'Prix quotidiens'!C249/'Prix quotidiens'!C250-1</f>
        <v>-1.7191897348909357E-3</v>
      </c>
      <c r="D248" s="7">
        <f>'Prix quotidiens'!D249/'Prix quotidiens'!D250-1</f>
        <v>-6.6906978720671084E-4</v>
      </c>
      <c r="E248" s="7">
        <f>'Prix quotidiens'!E249/'Prix quotidiens'!E250-1</f>
        <v>1.8633841158905984E-3</v>
      </c>
      <c r="F248" s="7">
        <f>'Prix quotidiens'!F249/'Prix quotidiens'!F250-1</f>
        <v>4.9224837949184419E-3</v>
      </c>
    </row>
    <row r="249" spans="1:6" x14ac:dyDescent="0.35">
      <c r="A249" s="1" t="s">
        <v>1065</v>
      </c>
      <c r="B249" s="7">
        <f>'Prix quotidiens'!B250/'Prix quotidiens'!B251-1</f>
        <v>2.5543528672948845E-3</v>
      </c>
      <c r="C249" s="7">
        <f>'Prix quotidiens'!C250/'Prix quotidiens'!C251-1</f>
        <v>4.3377063672522809E-5</v>
      </c>
      <c r="D249" s="7">
        <f>'Prix quotidiens'!D250/'Prix quotidiens'!D251-1</f>
        <v>3.3091369062643317E-4</v>
      </c>
      <c r="E249" s="7">
        <f>'Prix quotidiens'!E250/'Prix quotidiens'!E251-1</f>
        <v>-1.8766795113427381E-3</v>
      </c>
      <c r="F249" s="7">
        <f>'Prix quotidiens'!F250/'Prix quotidiens'!F251-1</f>
        <v>6.0799991600788417E-3</v>
      </c>
    </row>
    <row r="250" spans="1:6" x14ac:dyDescent="0.35">
      <c r="A250" s="1" t="s">
        <v>1066</v>
      </c>
      <c r="B250" s="7">
        <f>'Prix quotidiens'!B251/'Prix quotidiens'!B252-1</f>
        <v>7.6950985572921127E-5</v>
      </c>
      <c r="C250" s="7">
        <f>'Prix quotidiens'!C251/'Prix quotidiens'!C252-1</f>
        <v>-5.376938114388663E-4</v>
      </c>
      <c r="D250" s="7">
        <f>'Prix quotidiens'!D251/'Prix quotidiens'!D252-1</f>
        <v>-1.3990229657212527E-3</v>
      </c>
      <c r="E250" s="7">
        <f>'Prix quotidiens'!E251/'Prix quotidiens'!E252-1</f>
        <v>1.6704661188695624E-3</v>
      </c>
      <c r="F250" s="7">
        <f>'Prix quotidiens'!F251/'Prix quotidiens'!F252-1</f>
        <v>1.0667219252160631E-3</v>
      </c>
    </row>
    <row r="251" spans="1:6" x14ac:dyDescent="0.35">
      <c r="A251" s="1" t="s">
        <v>1067</v>
      </c>
      <c r="B251" s="7">
        <f>'Prix quotidiens'!B252/'Prix quotidiens'!B253-1</f>
        <v>-9.5822097975795106E-4</v>
      </c>
      <c r="C251" s="7">
        <f>'Prix quotidiens'!C252/'Prix quotidiens'!C253-1</f>
        <v>5.2399265979485854E-4</v>
      </c>
      <c r="D251" s="7">
        <f>'Prix quotidiens'!D252/'Prix quotidiens'!D253-1</f>
        <v>3.4142957183549427E-3</v>
      </c>
      <c r="E251" s="7">
        <f>'Prix quotidiens'!E252/'Prix quotidiens'!E253-1</f>
        <v>3.2179344139626753E-3</v>
      </c>
      <c r="F251" s="7">
        <f>'Prix quotidiens'!F252/'Prix quotidiens'!F253-1</f>
        <v>1.1286681599902426E-3</v>
      </c>
    </row>
    <row r="252" spans="1:6" x14ac:dyDescent="0.35">
      <c r="A252" s="1" t="s">
        <v>1068</v>
      </c>
      <c r="B252" s="7">
        <f>'Prix quotidiens'!B253/'Prix quotidiens'!B254-1</f>
        <v>1.2261632231855835E-3</v>
      </c>
      <c r="C252" s="7">
        <f>'Prix quotidiens'!C253/'Prix quotidiens'!C254-1</f>
        <v>-2.0081403642455697E-3</v>
      </c>
      <c r="D252" s="7">
        <f>'Prix quotidiens'!D253/'Prix quotidiens'!D254-1</f>
        <v>-2.7626582778004227E-3</v>
      </c>
      <c r="E252" s="7">
        <f>'Prix quotidiens'!E253/'Prix quotidiens'!E254-1</f>
        <v>4.8405621030818136E-3</v>
      </c>
      <c r="F252" s="7">
        <f>'Prix quotidiens'!F253/'Prix quotidiens'!F254-1</f>
        <v>2.5720745226593955E-3</v>
      </c>
    </row>
    <row r="253" spans="1:6" x14ac:dyDescent="0.35">
      <c r="A253" s="1" t="s">
        <v>1069</v>
      </c>
      <c r="B253" s="7">
        <f>'Prix quotidiens'!B254/'Prix quotidiens'!B255-1</f>
        <v>5.9337388175495498E-4</v>
      </c>
      <c r="C253" s="7">
        <f>'Prix quotidiens'!C254/'Prix quotidiens'!C255-1</f>
        <v>1.1683112107323534E-3</v>
      </c>
      <c r="D253" s="7">
        <f>'Prix quotidiens'!D254/'Prix quotidiens'!D255-1</f>
        <v>-1.9790342213343859E-4</v>
      </c>
      <c r="E253" s="7">
        <f>'Prix quotidiens'!E254/'Prix quotidiens'!E255-1</f>
        <v>7.5097141997693129E-4</v>
      </c>
      <c r="F253" s="7">
        <f>'Prix quotidiens'!F254/'Prix quotidiens'!F255-1</f>
        <v>-3.9340344553677742E-3</v>
      </c>
    </row>
    <row r="254" spans="1:6" x14ac:dyDescent="0.35">
      <c r="A254" s="1" t="s">
        <v>1070</v>
      </c>
      <c r="B254" s="7">
        <f>'Prix quotidiens'!B255/'Prix quotidiens'!B256-1</f>
        <v>1.8463990100481276E-4</v>
      </c>
      <c r="C254" s="7">
        <f>'Prix quotidiens'!C255/'Prix quotidiens'!C256-1</f>
        <v>-8.1031808448306375E-4</v>
      </c>
      <c r="D254" s="7">
        <f>'Prix quotidiens'!D255/'Prix quotidiens'!D256-1</f>
        <v>-3.1430216881367379E-3</v>
      </c>
      <c r="E254" s="7">
        <f>'Prix quotidiens'!E255/'Prix quotidiens'!E256-1</f>
        <v>3.8506442866204083E-4</v>
      </c>
      <c r="F254" s="7">
        <f>'Prix quotidiens'!F255/'Prix quotidiens'!F256-1</f>
        <v>-4.4572307388102139E-4</v>
      </c>
    </row>
    <row r="255" spans="1:6" x14ac:dyDescent="0.35">
      <c r="A255" s="1" t="s">
        <v>1071</v>
      </c>
      <c r="B255" s="7">
        <f>'Prix quotidiens'!B256/'Prix quotidiens'!B257-1</f>
        <v>4.988546714423947E-4</v>
      </c>
      <c r="C255" s="7">
        <f>'Prix quotidiens'!C256/'Prix quotidiens'!C257-1</f>
        <v>-1.213349546910103E-3</v>
      </c>
      <c r="D255" s="7">
        <f>'Prix quotidiens'!D256/'Prix quotidiens'!D257-1</f>
        <v>-7.0149049607337588E-4</v>
      </c>
      <c r="E255" s="7">
        <f>'Prix quotidiens'!E256/'Prix quotidiens'!E257-1</f>
        <v>1.1483675059622556E-3</v>
      </c>
      <c r="F255" s="7">
        <f>'Prix quotidiens'!F256/'Prix quotidiens'!F257-1</f>
        <v>-4.0449444961643266E-4</v>
      </c>
    </row>
    <row r="256" spans="1:6" x14ac:dyDescent="0.35">
      <c r="A256" s="1" t="s">
        <v>1072</v>
      </c>
      <c r="B256" s="7">
        <f>'Prix quotidiens'!B257/'Prix quotidiens'!B258-1</f>
        <v>1.5253467287241751E-3</v>
      </c>
      <c r="C256" s="7">
        <f>'Prix quotidiens'!C257/'Prix quotidiens'!C258-1</f>
        <v>-3.6956626412288918E-3</v>
      </c>
      <c r="D256" s="7">
        <f>'Prix quotidiens'!D257/'Prix quotidiens'!D258-1</f>
        <v>-2.8814759425123126E-3</v>
      </c>
      <c r="E256" s="7">
        <f>'Prix quotidiens'!E257/'Prix quotidiens'!E258-1</f>
        <v>-4.3081430453963954E-3</v>
      </c>
      <c r="F256" s="7">
        <f>'Prix quotidiens'!F257/'Prix quotidiens'!F258-1</f>
        <v>7.2162366479910922E-3</v>
      </c>
    </row>
    <row r="257" spans="1:6" x14ac:dyDescent="0.35">
      <c r="A257" s="1" t="s">
        <v>1073</v>
      </c>
      <c r="B257" s="7">
        <f>'Prix quotidiens'!B258/'Prix quotidiens'!B259-1</f>
        <v>-2.2688185859783827E-3</v>
      </c>
      <c r="C257" s="7">
        <f>'Prix quotidiens'!C258/'Prix quotidiens'!C259-1</f>
        <v>-1.6201917571638802E-3</v>
      </c>
      <c r="D257" s="7">
        <f>'Prix quotidiens'!D258/'Prix quotidiens'!D259-1</f>
        <v>-7.1190503756446422E-4</v>
      </c>
      <c r="E257" s="7">
        <f>'Prix quotidiens'!E258/'Prix quotidiens'!E259-1</f>
        <v>5.0611471186157164E-3</v>
      </c>
      <c r="F257" s="7">
        <f>'Prix quotidiens'!F258/'Prix quotidiens'!F259-1</f>
        <v>-2.760593603870487E-3</v>
      </c>
    </row>
    <row r="258" spans="1:6" x14ac:dyDescent="0.35">
      <c r="A258" s="1" t="s">
        <v>1074</v>
      </c>
      <c r="B258" s="7">
        <f>'Prix quotidiens'!B259/'Prix quotidiens'!B260-1</f>
        <v>2.1614786151717968E-3</v>
      </c>
      <c r="C258" s="7">
        <f>'Prix quotidiens'!C259/'Prix quotidiens'!C260-1</f>
        <v>1.4291646520800949E-3</v>
      </c>
      <c r="D258" s="7">
        <f>'Prix quotidiens'!D259/'Prix quotidiens'!D260-1</f>
        <v>-1.757827516072008E-3</v>
      </c>
      <c r="E258" s="7">
        <f>'Prix quotidiens'!E259/'Prix quotidiens'!E260-1</f>
        <v>-4.156213791254304E-4</v>
      </c>
      <c r="F258" s="7">
        <f>'Prix quotidiens'!F259/'Prix quotidiens'!F260-1</f>
        <v>2.0570030511635196E-4</v>
      </c>
    </row>
    <row r="259" spans="1:6" x14ac:dyDescent="0.35">
      <c r="A259" s="1" t="s">
        <v>1075</v>
      </c>
      <c r="B259" s="7">
        <f>'Prix quotidiens'!B260/'Prix quotidiens'!B261-1</f>
        <v>3.6054212522840245E-5</v>
      </c>
      <c r="C259" s="7">
        <f>'Prix quotidiens'!C260/'Prix quotidiens'!C261-1</f>
        <v>2.9343027204100647E-3</v>
      </c>
      <c r="D259" s="7">
        <f>'Prix quotidiens'!D260/'Prix quotidiens'!D261-1</f>
        <v>3.660618913623237E-3</v>
      </c>
      <c r="E259" s="7">
        <f>'Prix quotidiens'!E260/'Prix quotidiens'!E261-1</f>
        <v>-4.0017165711379032E-3</v>
      </c>
      <c r="F259" s="7">
        <f>'Prix quotidiens'!F260/'Prix quotidiens'!F261-1</f>
        <v>1.1887499362974729E-3</v>
      </c>
    </row>
    <row r="260" spans="1:6" x14ac:dyDescent="0.35">
      <c r="A260" s="1" t="s">
        <v>1076</v>
      </c>
      <c r="B260" s="7">
        <f>'Prix quotidiens'!B261/'Prix quotidiens'!B262-1</f>
        <v>2.8514465159199531E-3</v>
      </c>
      <c r="C260" s="7">
        <f>'Prix quotidiens'!C261/'Prix quotidiens'!C262-1</f>
        <v>1.1138671096522224E-3</v>
      </c>
      <c r="D260" s="7">
        <f>'Prix quotidiens'!D261/'Prix quotidiens'!D262-1</f>
        <v>-3.9956433875938391E-3</v>
      </c>
      <c r="E260" s="7">
        <f>'Prix quotidiens'!E261/'Prix quotidiens'!E262-1</f>
        <v>2.128173931339461E-3</v>
      </c>
      <c r="F260" s="7">
        <f>'Prix quotidiens'!F261/'Prix quotidiens'!F262-1</f>
        <v>-1.5061778117197999E-4</v>
      </c>
    </row>
    <row r="261" spans="1:6" x14ac:dyDescent="0.35">
      <c r="A261" s="1" t="s">
        <v>1077</v>
      </c>
      <c r="B261" s="7">
        <f>'Prix quotidiens'!B262/'Prix quotidiens'!B263-1</f>
        <v>-4.7223437987575778E-5</v>
      </c>
      <c r="C261" s="7">
        <f>'Prix quotidiens'!C262/'Prix quotidiens'!C263-1</f>
        <v>3.313971910381408E-3</v>
      </c>
      <c r="D261" s="7">
        <f>'Prix quotidiens'!D262/'Prix quotidiens'!D263-1</f>
        <v>-3.9033959832315279E-3</v>
      </c>
      <c r="E261" s="7">
        <f>'Prix quotidiens'!E262/'Prix quotidiens'!E263-1</f>
        <v>4.1069197182830308E-5</v>
      </c>
      <c r="F261" s="7">
        <f>'Prix quotidiens'!F262/'Prix quotidiens'!F263-1</f>
        <v>-4.3363274452111744E-3</v>
      </c>
    </row>
    <row r="262" spans="1:6" x14ac:dyDescent="0.35">
      <c r="A262" s="1" t="s">
        <v>1078</v>
      </c>
      <c r="B262" s="7">
        <f>'Prix quotidiens'!B263/'Prix quotidiens'!B264-1</f>
        <v>9.9767301065711855E-4</v>
      </c>
      <c r="C262" s="7">
        <f>'Prix quotidiens'!C263/'Prix quotidiens'!C264-1</f>
        <v>1.716438580414259E-3</v>
      </c>
      <c r="D262" s="7">
        <f>'Prix quotidiens'!D263/'Prix quotidiens'!D264-1</f>
        <v>-3.4683870795283456E-3</v>
      </c>
      <c r="E262" s="7">
        <f>'Prix quotidiens'!E263/'Prix quotidiens'!E264-1</f>
        <v>6.8218102311989881E-4</v>
      </c>
      <c r="F262" s="7">
        <f>'Prix quotidiens'!F263/'Prix quotidiens'!F264-1</f>
        <v>9.8905114899494606E-4</v>
      </c>
    </row>
    <row r="263" spans="1:6" x14ac:dyDescent="0.35">
      <c r="A263" s="1" t="s">
        <v>1079</v>
      </c>
      <c r="B263" s="7">
        <f>'Prix quotidiens'!B264/'Prix quotidiens'!B265-1</f>
        <v>1.7444640026622604E-3</v>
      </c>
      <c r="C263" s="7">
        <f>'Prix quotidiens'!C264/'Prix quotidiens'!C265-1</f>
        <v>1.1768386102268824E-3</v>
      </c>
      <c r="D263" s="7">
        <f>'Prix quotidiens'!D264/'Prix quotidiens'!D265-1</f>
        <v>3.1710574109622414E-4</v>
      </c>
      <c r="E263" s="7">
        <f>'Prix quotidiens'!E264/'Prix quotidiens'!E265-1</f>
        <v>-4.211161847811562E-3</v>
      </c>
      <c r="F263" s="7">
        <f>'Prix quotidiens'!F264/'Prix quotidiens'!F265-1</f>
        <v>-3.3754484112832328E-3</v>
      </c>
    </row>
    <row r="264" spans="1:6" x14ac:dyDescent="0.35">
      <c r="A264" s="1" t="s">
        <v>1080</v>
      </c>
      <c r="B264" s="7">
        <f>'Prix quotidiens'!B265/'Prix quotidiens'!B266-1</f>
        <v>2.1346634444063817E-4</v>
      </c>
      <c r="C264" s="7">
        <f>'Prix quotidiens'!C265/'Prix quotidiens'!C266-1</f>
        <v>2.2505055943398133E-3</v>
      </c>
      <c r="D264" s="7">
        <f>'Prix quotidiens'!D265/'Prix quotidiens'!D266-1</f>
        <v>-1.6844206342015999E-3</v>
      </c>
      <c r="E264" s="7">
        <f>'Prix quotidiens'!E265/'Prix quotidiens'!E266-1</f>
        <v>6.05832388804739E-5</v>
      </c>
      <c r="F264" s="7">
        <f>'Prix quotidiens'!F265/'Prix quotidiens'!F266-1</f>
        <v>1.354573592758701E-3</v>
      </c>
    </row>
    <row r="265" spans="1:6" x14ac:dyDescent="0.35">
      <c r="A265" s="1" t="s">
        <v>1081</v>
      </c>
      <c r="B265" s="7">
        <f>'Prix quotidiens'!B266/'Prix quotidiens'!B267-1</f>
        <v>2.9283749280284432E-4</v>
      </c>
      <c r="C265" s="7">
        <f>'Prix quotidiens'!C266/'Prix quotidiens'!C267-1</f>
        <v>1.0084032927613062E-3</v>
      </c>
      <c r="D265" s="7">
        <f>'Prix quotidiens'!D266/'Prix quotidiens'!D267-1</f>
        <v>-3.705298110512012E-3</v>
      </c>
      <c r="E265" s="7">
        <f>'Prix quotidiens'!E266/'Prix quotidiens'!E267-1</f>
        <v>7.9266681972001152E-4</v>
      </c>
      <c r="F265" s="7">
        <f>'Prix quotidiens'!F266/'Prix quotidiens'!F267-1</f>
        <v>-1.4585166140268502E-4</v>
      </c>
    </row>
    <row r="266" spans="1:6" x14ac:dyDescent="0.35">
      <c r="A266" s="1" t="s">
        <v>1082</v>
      </c>
      <c r="B266" s="7">
        <f>'Prix quotidiens'!B267/'Prix quotidiens'!B268-1</f>
        <v>-2.1616198609852866E-5</v>
      </c>
      <c r="C266" s="7">
        <f>'Prix quotidiens'!C267/'Prix quotidiens'!C268-1</f>
        <v>1.3054903363278747E-3</v>
      </c>
      <c r="D266" s="7">
        <f>'Prix quotidiens'!D267/'Prix quotidiens'!D268-1</f>
        <v>2.705894974217804E-3</v>
      </c>
      <c r="E266" s="7">
        <f>'Prix quotidiens'!E267/'Prix quotidiens'!E268-1</f>
        <v>-1.5504847974747715E-3</v>
      </c>
      <c r="F266" s="7">
        <f>'Prix quotidiens'!F267/'Prix quotidiens'!F268-1</f>
        <v>-2.2315978400779812E-3</v>
      </c>
    </row>
    <row r="267" spans="1:6" x14ac:dyDescent="0.35">
      <c r="A267" s="1" t="s">
        <v>1083</v>
      </c>
      <c r="B267" s="7">
        <f>'Prix quotidiens'!B268/'Prix quotidiens'!B269-1</f>
        <v>-2.464147922915938E-4</v>
      </c>
      <c r="C267" s="7">
        <f>'Prix quotidiens'!C268/'Prix quotidiens'!C269-1</f>
        <v>2.5279081182947305E-3</v>
      </c>
      <c r="D267" s="7">
        <f>'Prix quotidiens'!D268/'Prix quotidiens'!D269-1</f>
        <v>6.4747585754165726E-4</v>
      </c>
      <c r="E267" s="7">
        <f>'Prix quotidiens'!E268/'Prix quotidiens'!E269-1</f>
        <v>-4.4904717484612888E-3</v>
      </c>
      <c r="F267" s="7">
        <f>'Prix quotidiens'!F268/'Prix quotidiens'!F269-1</f>
        <v>-5.5080031055992906E-3</v>
      </c>
    </row>
    <row r="268" spans="1:6" x14ac:dyDescent="0.35">
      <c r="A268" s="1" t="s">
        <v>1084</v>
      </c>
      <c r="B268" s="7">
        <f>'Prix quotidiens'!B269/'Prix quotidiens'!B270-1</f>
        <v>1.9228659825638594E-3</v>
      </c>
      <c r="C268" s="7">
        <f>'Prix quotidiens'!C269/'Prix quotidiens'!C270-1</f>
        <v>-2.0795322094530055E-3</v>
      </c>
      <c r="D268" s="7">
        <f>'Prix quotidiens'!D269/'Prix quotidiens'!D270-1</f>
        <v>-6.7778788205801188E-3</v>
      </c>
      <c r="E268" s="7">
        <f>'Prix quotidiens'!E269/'Prix quotidiens'!E270-1</f>
        <v>-3.8601057459062282E-3</v>
      </c>
      <c r="F268" s="7">
        <f>'Prix quotidiens'!F269/'Prix quotidiens'!F270-1</f>
        <v>9.8864742951842999E-4</v>
      </c>
    </row>
    <row r="269" spans="1:6" x14ac:dyDescent="0.35">
      <c r="A269" s="1" t="s">
        <v>1085</v>
      </c>
      <c r="B269" s="7">
        <f>'Prix quotidiens'!B270/'Prix quotidiens'!B271-1</f>
        <v>-2.5953591952798671E-4</v>
      </c>
      <c r="C269" s="7">
        <f>'Prix quotidiens'!C270/'Prix quotidiens'!C271-1</f>
        <v>1.3278685488300468E-3</v>
      </c>
      <c r="D269" s="7">
        <f>'Prix quotidiens'!D270/'Prix quotidiens'!D271-1</f>
        <v>3.0252655204372481E-3</v>
      </c>
      <c r="E269" s="7">
        <f>'Prix quotidiens'!E270/'Prix quotidiens'!E271-1</f>
        <v>5.6365221512302277E-3</v>
      </c>
      <c r="F269" s="7">
        <f>'Prix quotidiens'!F270/'Prix quotidiens'!F271-1</f>
        <v>4.7921116177003231E-3</v>
      </c>
    </row>
    <row r="270" spans="1:6" x14ac:dyDescent="0.35">
      <c r="A270" s="1" t="s">
        <v>1086</v>
      </c>
      <c r="B270" s="7">
        <f>'Prix quotidiens'!B271/'Prix quotidiens'!B272-1</f>
        <v>-5.5740384356628425E-5</v>
      </c>
      <c r="C270" s="7">
        <f>'Prix quotidiens'!C271/'Prix quotidiens'!C272-1</f>
        <v>1.1630066091135038E-3</v>
      </c>
      <c r="D270" s="7">
        <f>'Prix quotidiens'!D271/'Prix quotidiens'!D272-1</f>
        <v>-3.2955977802062719E-5</v>
      </c>
      <c r="E270" s="7">
        <f>'Prix quotidiens'!E271/'Prix quotidiens'!E272-1</f>
        <v>7.0265730136953586E-4</v>
      </c>
      <c r="F270" s="7">
        <f>'Prix quotidiens'!F271/'Prix quotidiens'!F272-1</f>
        <v>-8.0514676054321832E-4</v>
      </c>
    </row>
    <row r="271" spans="1:6" x14ac:dyDescent="0.35">
      <c r="A271" s="1" t="s">
        <v>1087</v>
      </c>
      <c r="B271" s="7">
        <f>'Prix quotidiens'!B272/'Prix quotidiens'!B273-1</f>
        <v>-4.9688749609655414E-4</v>
      </c>
      <c r="C271" s="7">
        <f>'Prix quotidiens'!C272/'Prix quotidiens'!C273-1</f>
        <v>3.2797264888080324E-3</v>
      </c>
      <c r="D271" s="7">
        <f>'Prix quotidiens'!D272/'Prix quotidiens'!D273-1</f>
        <v>-5.1857387423592805E-4</v>
      </c>
      <c r="E271" s="7">
        <f>'Prix quotidiens'!E272/'Prix quotidiens'!E273-1</f>
        <v>-1.8457909223950075E-3</v>
      </c>
      <c r="F271" s="7">
        <f>'Prix quotidiens'!F272/'Prix quotidiens'!F273-1</f>
        <v>1.8930757017061595E-3</v>
      </c>
    </row>
    <row r="272" spans="1:6" x14ac:dyDescent="0.35">
      <c r="A272" s="1" t="s">
        <v>1088</v>
      </c>
      <c r="B272" s="7">
        <f>'Prix quotidiens'!B273/'Prix quotidiens'!B274-1</f>
        <v>-6.0175454496136371E-4</v>
      </c>
      <c r="C272" s="7">
        <f>'Prix quotidiens'!C273/'Prix quotidiens'!C274-1</f>
        <v>-1.1916210737024091E-3</v>
      </c>
      <c r="D272" s="7">
        <f>'Prix quotidiens'!D273/'Prix quotidiens'!D274-1</f>
        <v>1.0905105923990632E-3</v>
      </c>
      <c r="E272" s="7">
        <f>'Prix quotidiens'!E273/'Prix quotidiens'!E274-1</f>
        <v>2.8204017506399115E-3</v>
      </c>
      <c r="F272" s="7">
        <f>'Prix quotidiens'!F273/'Prix quotidiens'!F274-1</f>
        <v>-5.7639639075878213E-3</v>
      </c>
    </row>
    <row r="273" spans="1:6" x14ac:dyDescent="0.35">
      <c r="A273" s="1" t="s">
        <v>1089</v>
      </c>
      <c r="B273" s="7">
        <f>'Prix quotidiens'!B274/'Prix quotidiens'!B275-1</f>
        <v>1.7925840647790015E-3</v>
      </c>
      <c r="C273" s="7">
        <f>'Prix quotidiens'!C274/'Prix quotidiens'!C275-1</f>
        <v>4.545589391240501E-4</v>
      </c>
      <c r="D273" s="7">
        <f>'Prix quotidiens'!D274/'Prix quotidiens'!D275-1</f>
        <v>-1.1215299524554023E-3</v>
      </c>
      <c r="E273" s="7">
        <f>'Prix quotidiens'!E274/'Prix quotidiens'!E275-1</f>
        <v>-8.9827371288997426E-4</v>
      </c>
      <c r="F273" s="7">
        <f>'Prix quotidiens'!F274/'Prix quotidiens'!F275-1</f>
        <v>4.7948306575307242E-4</v>
      </c>
    </row>
    <row r="274" spans="1:6" x14ac:dyDescent="0.35">
      <c r="A274" s="1" t="s">
        <v>1090</v>
      </c>
      <c r="B274" s="7">
        <f>'Prix quotidiens'!B275/'Prix quotidiens'!B276-1</f>
        <v>-1.0895550427678646E-3</v>
      </c>
      <c r="C274" s="7">
        <f>'Prix quotidiens'!C275/'Prix quotidiens'!C276-1</f>
        <v>2.9194870987354626E-3</v>
      </c>
      <c r="D274" s="7">
        <f>'Prix quotidiens'!D275/'Prix quotidiens'!D276-1</f>
        <v>-2.3522773300788113E-4</v>
      </c>
      <c r="E274" s="7">
        <f>'Prix quotidiens'!E275/'Prix quotidiens'!E276-1</f>
        <v>5.8924149598404973E-4</v>
      </c>
      <c r="F274" s="7">
        <f>'Prix quotidiens'!F275/'Prix quotidiens'!F276-1</f>
        <v>2.9669045198845723E-3</v>
      </c>
    </row>
    <row r="275" spans="1:6" x14ac:dyDescent="0.35">
      <c r="A275" s="1" t="s">
        <v>1091</v>
      </c>
      <c r="B275" s="7">
        <f>'Prix quotidiens'!B276/'Prix quotidiens'!B277-1</f>
        <v>-1.1304115794104064E-3</v>
      </c>
      <c r="C275" s="7">
        <f>'Prix quotidiens'!C276/'Prix quotidiens'!C277-1</f>
        <v>1.4558485970426194E-3</v>
      </c>
      <c r="D275" s="7">
        <f>'Prix quotidiens'!D276/'Prix quotidiens'!D277-1</f>
        <v>-2.5968606590869303E-3</v>
      </c>
      <c r="E275" s="7">
        <f>'Prix quotidiens'!E276/'Prix quotidiens'!E277-1</f>
        <v>-3.3419319900731548E-3</v>
      </c>
      <c r="F275" s="7">
        <f>'Prix quotidiens'!F276/'Prix quotidiens'!F277-1</f>
        <v>-2.5623273785394529E-3</v>
      </c>
    </row>
    <row r="276" spans="1:6" x14ac:dyDescent="0.35">
      <c r="A276" s="1" t="s">
        <v>1092</v>
      </c>
      <c r="B276" s="7">
        <f>'Prix quotidiens'!B277/'Prix quotidiens'!B278-1</f>
        <v>2.1798971393929278E-3</v>
      </c>
      <c r="C276" s="7">
        <f>'Prix quotidiens'!C277/'Prix quotidiens'!C278-1</f>
        <v>-2.0842578360441566E-3</v>
      </c>
      <c r="D276" s="7">
        <f>'Prix quotidiens'!D277/'Prix quotidiens'!D278-1</f>
        <v>-2.6608445748346199E-3</v>
      </c>
      <c r="E276" s="7">
        <f>'Prix quotidiens'!E277/'Prix quotidiens'!E278-1</f>
        <v>-3.674015935909325E-3</v>
      </c>
      <c r="F276" s="7">
        <f>'Prix quotidiens'!F277/'Prix quotidiens'!F278-1</f>
        <v>8.4985876671124227E-3</v>
      </c>
    </row>
    <row r="277" spans="1:6" x14ac:dyDescent="0.35">
      <c r="A277" s="1" t="s">
        <v>1093</v>
      </c>
      <c r="B277" s="7">
        <f>'Prix quotidiens'!B278/'Prix quotidiens'!B279-1</f>
        <v>2.1783914775985735E-4</v>
      </c>
      <c r="C277" s="7">
        <f>'Prix quotidiens'!C278/'Prix quotidiens'!C279-1</f>
        <v>-6.1261390691866868E-3</v>
      </c>
      <c r="D277" s="7">
        <f>'Prix quotidiens'!D278/'Prix quotidiens'!D279-1</f>
        <v>-1.3145267464929056E-3</v>
      </c>
      <c r="E277" s="7">
        <f>'Prix quotidiens'!E278/'Prix quotidiens'!E279-1</f>
        <v>4.107335416122071E-3</v>
      </c>
      <c r="F277" s="7">
        <f>'Prix quotidiens'!F278/'Prix quotidiens'!F279-1</f>
        <v>-1.7295881984102923E-4</v>
      </c>
    </row>
    <row r="278" spans="1:6" x14ac:dyDescent="0.35">
      <c r="A278" s="1" t="s">
        <v>1094</v>
      </c>
      <c r="B278" s="7">
        <f>'Prix quotidiens'!B279/'Prix quotidiens'!B280-1</f>
        <v>-3.8861143114155006E-4</v>
      </c>
      <c r="C278" s="7">
        <f>'Prix quotidiens'!C279/'Prix quotidiens'!C280-1</f>
        <v>1.629951333030899E-3</v>
      </c>
      <c r="D278" s="7">
        <f>'Prix quotidiens'!D279/'Prix quotidiens'!D280-1</f>
        <v>-5.7457544334249544E-4</v>
      </c>
      <c r="E278" s="7">
        <f>'Prix quotidiens'!E279/'Prix quotidiens'!E280-1</f>
        <v>6.6686605264298926E-4</v>
      </c>
      <c r="F278" s="7">
        <f>'Prix quotidiens'!F279/'Prix quotidiens'!F280-1</f>
        <v>-5.2047764253712048E-3</v>
      </c>
    </row>
    <row r="279" spans="1:6" x14ac:dyDescent="0.35">
      <c r="A279" s="1" t="s">
        <v>1095</v>
      </c>
      <c r="B279" s="7">
        <f>'Prix quotidiens'!B280/'Prix quotidiens'!B281-1</f>
        <v>-1.9662760887968478E-3</v>
      </c>
      <c r="C279" s="7">
        <f>'Prix quotidiens'!C280/'Prix quotidiens'!C281-1</f>
        <v>-6.3364293064660515E-4</v>
      </c>
      <c r="D279" s="7">
        <f>'Prix quotidiens'!D280/'Prix quotidiens'!D281-1</f>
        <v>7.9668413324274212E-4</v>
      </c>
      <c r="E279" s="7">
        <f>'Prix quotidiens'!E280/'Prix quotidiens'!E281-1</f>
        <v>2.0078591865739792E-3</v>
      </c>
      <c r="F279" s="7">
        <f>'Prix quotidiens'!F280/'Prix quotidiens'!F281-1</f>
        <v>1.8289946264005152E-4</v>
      </c>
    </row>
    <row r="280" spans="1:6" x14ac:dyDescent="0.35">
      <c r="A280" s="1" t="s">
        <v>1096</v>
      </c>
      <c r="B280" s="7">
        <f>'Prix quotidiens'!B281/'Prix quotidiens'!B282-1</f>
        <v>6.9904561186850955E-4</v>
      </c>
      <c r="C280" s="7">
        <f>'Prix quotidiens'!C281/'Prix quotidiens'!C282-1</f>
        <v>9.1711981210318427E-4</v>
      </c>
      <c r="D280" s="7">
        <f>'Prix quotidiens'!D281/'Prix quotidiens'!D282-1</f>
        <v>-5.3090811885248002E-4</v>
      </c>
      <c r="E280" s="7">
        <f>'Prix quotidiens'!E281/'Prix quotidiens'!E282-1</f>
        <v>-5.4888913475881207E-4</v>
      </c>
      <c r="F280" s="7">
        <f>'Prix quotidiens'!F281/'Prix quotidiens'!F282-1</f>
        <v>4.3976118267077258E-3</v>
      </c>
    </row>
    <row r="281" spans="1:6" x14ac:dyDescent="0.35">
      <c r="A281" s="1" t="s">
        <v>1097</v>
      </c>
      <c r="B281" s="7">
        <f>'Prix quotidiens'!B282/'Prix quotidiens'!B283-1</f>
        <v>-7.1435711047396211E-4</v>
      </c>
      <c r="C281" s="7">
        <f>'Prix quotidiens'!C282/'Prix quotidiens'!C283-1</f>
        <v>-1.6603968638517763E-4</v>
      </c>
      <c r="D281" s="7">
        <f>'Prix quotidiens'!D282/'Prix quotidiens'!D283-1</f>
        <v>6.2593043361003353E-4</v>
      </c>
      <c r="E281" s="7">
        <f>'Prix quotidiens'!E282/'Prix quotidiens'!E283-1</f>
        <v>1.2248729668102865E-3</v>
      </c>
      <c r="F281" s="7">
        <f>'Prix quotidiens'!F282/'Prix quotidiens'!F283-1</f>
        <v>2.6741769920453073E-3</v>
      </c>
    </row>
    <row r="282" spans="1:6" x14ac:dyDescent="0.35">
      <c r="A282" s="1" t="s">
        <v>1098</v>
      </c>
      <c r="B282" s="7">
        <f>'Prix quotidiens'!B283/'Prix quotidiens'!B284-1</f>
        <v>-1.8912492892650956E-3</v>
      </c>
      <c r="C282" s="7">
        <f>'Prix quotidiens'!C283/'Prix quotidiens'!C284-1</f>
        <v>6.0249924357380635E-5</v>
      </c>
      <c r="D282" s="7">
        <f>'Prix quotidiens'!D283/'Prix quotidiens'!D284-1</f>
        <v>-3.9063538809169795E-4</v>
      </c>
      <c r="E282" s="7">
        <f>'Prix quotidiens'!E283/'Prix quotidiens'!E284-1</f>
        <v>5.7393844545734485E-3</v>
      </c>
      <c r="F282" s="7">
        <f>'Prix quotidiens'!F283/'Prix quotidiens'!F284-1</f>
        <v>2.5736718098745559E-3</v>
      </c>
    </row>
    <row r="283" spans="1:6" x14ac:dyDescent="0.35">
      <c r="A283" s="1" t="s">
        <v>1099</v>
      </c>
      <c r="B283" s="7">
        <f>'Prix quotidiens'!B284/'Prix quotidiens'!B285-1</f>
        <v>-4.9848512387762334E-5</v>
      </c>
      <c r="C283" s="7">
        <f>'Prix quotidiens'!C284/'Prix quotidiens'!C285-1</f>
        <v>5.9805484691910493E-4</v>
      </c>
      <c r="D283" s="7">
        <f>'Prix quotidiens'!D284/'Prix quotidiens'!D285-1</f>
        <v>-3.4984768160563062E-3</v>
      </c>
      <c r="E283" s="7">
        <f>'Prix quotidiens'!E284/'Prix quotidiens'!E285-1</f>
        <v>4.4770632703670099E-3</v>
      </c>
      <c r="F283" s="7">
        <f>'Prix quotidiens'!F284/'Prix quotidiens'!F285-1</f>
        <v>-6.3265639718326216E-3</v>
      </c>
    </row>
    <row r="284" spans="1:6" x14ac:dyDescent="0.35">
      <c r="A284" s="1" t="s">
        <v>1100</v>
      </c>
      <c r="B284" s="7">
        <f>'Prix quotidiens'!B285/'Prix quotidiens'!B286-1</f>
        <v>-1.4088192509077446E-3</v>
      </c>
      <c r="C284" s="7">
        <f>'Prix quotidiens'!C285/'Prix quotidiens'!C286-1</f>
        <v>-1.0300758042003366E-4</v>
      </c>
      <c r="D284" s="7">
        <f>'Prix quotidiens'!D285/'Prix quotidiens'!D286-1</f>
        <v>-5.2579468504858617E-3</v>
      </c>
      <c r="E284" s="7">
        <f>'Prix quotidiens'!E285/'Prix quotidiens'!E286-1</f>
        <v>-2.4006640271921897E-3</v>
      </c>
      <c r="F284" s="7">
        <f>'Prix quotidiens'!F285/'Prix quotidiens'!F286-1</f>
        <v>6.2819518637546867E-3</v>
      </c>
    </row>
    <row r="285" spans="1:6" x14ac:dyDescent="0.35">
      <c r="A285" s="1" t="s">
        <v>1101</v>
      </c>
      <c r="B285" s="7">
        <f>'Prix quotidiens'!B286/'Prix quotidiens'!B287-1</f>
        <v>-6.8868625083096102E-4</v>
      </c>
      <c r="C285" s="7">
        <f>'Prix quotidiens'!C286/'Prix quotidiens'!C287-1</f>
        <v>1.8077857334639624E-3</v>
      </c>
      <c r="D285" s="7">
        <f>'Prix quotidiens'!D286/'Prix quotidiens'!D287-1</f>
        <v>-4.4475372117913636E-4</v>
      </c>
      <c r="E285" s="7">
        <f>'Prix quotidiens'!E286/'Prix quotidiens'!E287-1</f>
        <v>3.8601575066687932E-3</v>
      </c>
      <c r="F285" s="7">
        <f>'Prix quotidiens'!F286/'Prix quotidiens'!F287-1</f>
        <v>-1.9792731227719074E-4</v>
      </c>
    </row>
    <row r="286" spans="1:6" x14ac:dyDescent="0.35">
      <c r="A286" s="1" t="s">
        <v>1102</v>
      </c>
      <c r="B286" s="7">
        <f>'Prix quotidiens'!B287/'Prix quotidiens'!B288-1</f>
        <v>6.2716141028640315E-4</v>
      </c>
      <c r="C286" s="7">
        <f>'Prix quotidiens'!C287/'Prix quotidiens'!C288-1</f>
        <v>-7.6718057800340134E-4</v>
      </c>
      <c r="D286" s="7">
        <f>'Prix quotidiens'!D287/'Prix quotidiens'!D288-1</f>
        <v>1.8873736093327764E-3</v>
      </c>
      <c r="E286" s="7">
        <f>'Prix quotidiens'!E287/'Prix quotidiens'!E288-1</f>
        <v>-3.7693246405303693E-3</v>
      </c>
      <c r="F286" s="7">
        <f>'Prix quotidiens'!F287/'Prix quotidiens'!F288-1</f>
        <v>-1.0012281644600218E-4</v>
      </c>
    </row>
    <row r="287" spans="1:6" x14ac:dyDescent="0.35">
      <c r="A287" s="1" t="s">
        <v>1103</v>
      </c>
      <c r="B287" s="7">
        <f>'Prix quotidiens'!B288/'Prix quotidiens'!B289-1</f>
        <v>-1.9385458968723679E-3</v>
      </c>
      <c r="C287" s="7">
        <f>'Prix quotidiens'!C288/'Prix quotidiens'!C289-1</f>
        <v>8.5898467009237756E-4</v>
      </c>
      <c r="D287" s="7">
        <f>'Prix quotidiens'!D288/'Prix quotidiens'!D289-1</f>
        <v>3.6022787555958224E-3</v>
      </c>
      <c r="E287" s="7">
        <f>'Prix quotidiens'!E288/'Prix quotidiens'!E289-1</f>
        <v>-5.5720119339053298E-4</v>
      </c>
      <c r="F287" s="7">
        <f>'Prix quotidiens'!F288/'Prix quotidiens'!F289-1</f>
        <v>-8.4092887848502551E-3</v>
      </c>
    </row>
    <row r="288" spans="1:6" x14ac:dyDescent="0.35">
      <c r="A288" s="1" t="s">
        <v>1104</v>
      </c>
      <c r="B288" s="7">
        <f>'Prix quotidiens'!B289/'Prix quotidiens'!B290-1</f>
        <v>-2.1112208504706631E-3</v>
      </c>
      <c r="C288" s="7">
        <f>'Prix quotidiens'!C289/'Prix quotidiens'!C290-1</f>
        <v>2.8720309073253514E-3</v>
      </c>
      <c r="D288" s="7">
        <f>'Prix quotidiens'!D289/'Prix quotidiens'!D290-1</f>
        <v>-4.8197299114349779E-4</v>
      </c>
      <c r="E288" s="7">
        <f>'Prix quotidiens'!E289/'Prix quotidiens'!E290-1</f>
        <v>-7.8930882195438201E-4</v>
      </c>
      <c r="F288" s="7">
        <f>'Prix quotidiens'!F289/'Prix quotidiens'!F290-1</f>
        <v>-4.1103942244163916E-3</v>
      </c>
    </row>
    <row r="289" spans="1:6" x14ac:dyDescent="0.35">
      <c r="A289" s="1" t="s">
        <v>1105</v>
      </c>
      <c r="B289" s="7">
        <f>'Prix quotidiens'!B290/'Prix quotidiens'!B291-1</f>
        <v>-4.8202624381921133E-4</v>
      </c>
      <c r="C289" s="7">
        <f>'Prix quotidiens'!C290/'Prix quotidiens'!C291-1</f>
        <v>-7.4708531737188721E-4</v>
      </c>
      <c r="D289" s="7">
        <f>'Prix quotidiens'!D290/'Prix quotidiens'!D291-1</f>
        <v>7.7525399174360743E-4</v>
      </c>
      <c r="E289" s="7">
        <f>'Prix quotidiens'!E290/'Prix quotidiens'!E291-1</f>
        <v>-3.3582842988763018E-3</v>
      </c>
      <c r="F289" s="7">
        <f>'Prix quotidiens'!F290/'Prix quotidiens'!F291-1</f>
        <v>-5.402494457737772E-3</v>
      </c>
    </row>
    <row r="290" spans="1:6" x14ac:dyDescent="0.35">
      <c r="A290" s="1" t="s">
        <v>1106</v>
      </c>
      <c r="B290" s="7">
        <f>'Prix quotidiens'!B291/'Prix quotidiens'!B292-1</f>
        <v>2.7277774424239176E-4</v>
      </c>
      <c r="C290" s="7">
        <f>'Prix quotidiens'!C291/'Prix quotidiens'!C292-1</f>
        <v>-2.504318880843015E-3</v>
      </c>
      <c r="D290" s="7">
        <f>'Prix quotidiens'!D291/'Prix quotidiens'!D292-1</f>
        <v>5.8898723931055663E-4</v>
      </c>
      <c r="E290" s="7">
        <f>'Prix quotidiens'!E291/'Prix quotidiens'!E292-1</f>
        <v>-6.9453019901818402E-3</v>
      </c>
      <c r="F290" s="7">
        <f>'Prix quotidiens'!F291/'Prix quotidiens'!F292-1</f>
        <v>2.185816271989216E-3</v>
      </c>
    </row>
    <row r="291" spans="1:6" x14ac:dyDescent="0.35">
      <c r="A291" s="1" t="s">
        <v>1107</v>
      </c>
      <c r="B291" s="7">
        <f>'Prix quotidiens'!B292/'Prix quotidiens'!B293-1</f>
        <v>1.037194025129029E-3</v>
      </c>
      <c r="C291" s="7">
        <f>'Prix quotidiens'!C292/'Prix quotidiens'!C293-1</f>
        <v>3.0480982398224388E-3</v>
      </c>
      <c r="D291" s="7">
        <f>'Prix quotidiens'!D292/'Prix quotidiens'!D293-1</f>
        <v>-2.3932643100421647E-4</v>
      </c>
      <c r="E291" s="7">
        <f>'Prix quotidiens'!E292/'Prix quotidiens'!E293-1</f>
        <v>1.1981849298290381E-3</v>
      </c>
      <c r="F291" s="7">
        <f>'Prix quotidiens'!F292/'Prix quotidiens'!F293-1</f>
        <v>-2.9087753685070883E-3</v>
      </c>
    </row>
    <row r="292" spans="1:6" x14ac:dyDescent="0.35">
      <c r="A292" s="1" t="s">
        <v>1108</v>
      </c>
      <c r="B292" s="7">
        <f>'Prix quotidiens'!B293/'Prix quotidiens'!B294-1</f>
        <v>-1.6973697673892119E-3</v>
      </c>
      <c r="C292" s="7">
        <f>'Prix quotidiens'!C293/'Prix quotidiens'!C294-1</f>
        <v>-1.1160783668416885E-3</v>
      </c>
      <c r="D292" s="7">
        <f>'Prix quotidiens'!D293/'Prix quotidiens'!D294-1</f>
        <v>-1.2103850138481809E-3</v>
      </c>
      <c r="E292" s="7">
        <f>'Prix quotidiens'!E293/'Prix quotidiens'!E294-1</f>
        <v>-2.594200756869891E-3</v>
      </c>
      <c r="F292" s="7">
        <f>'Prix quotidiens'!F293/'Prix quotidiens'!F294-1</f>
        <v>2.0664576673981028E-3</v>
      </c>
    </row>
    <row r="293" spans="1:6" x14ac:dyDescent="0.35">
      <c r="A293" s="1" t="s">
        <v>1109</v>
      </c>
      <c r="B293" s="7">
        <f>'Prix quotidiens'!B294/'Prix quotidiens'!B295-1</f>
        <v>1.2818904388947061E-3</v>
      </c>
      <c r="C293" s="7">
        <f>'Prix quotidiens'!C294/'Prix quotidiens'!C295-1</f>
        <v>-4.6211228740056232E-4</v>
      </c>
      <c r="D293" s="7">
        <f>'Prix quotidiens'!D294/'Prix quotidiens'!D295-1</f>
        <v>2.2021855239706678E-3</v>
      </c>
      <c r="E293" s="7">
        <f>'Prix quotidiens'!E294/'Prix quotidiens'!E295-1</f>
        <v>-4.4410481571481863E-3</v>
      </c>
      <c r="F293" s="7">
        <f>'Prix quotidiens'!F294/'Prix quotidiens'!F295-1</f>
        <v>-5.0937933354044951E-4</v>
      </c>
    </row>
    <row r="294" spans="1:6" x14ac:dyDescent="0.35">
      <c r="A294" s="1" t="s">
        <v>1110</v>
      </c>
      <c r="B294" s="7">
        <f>'Prix quotidiens'!B295/'Prix quotidiens'!B296-1</f>
        <v>-6.8689811854161231E-4</v>
      </c>
      <c r="C294" s="7">
        <f>'Prix quotidiens'!C295/'Prix quotidiens'!C296-1</f>
        <v>-1.1501890201334186E-3</v>
      </c>
      <c r="D294" s="7">
        <f>'Prix quotidiens'!D295/'Prix quotidiens'!D296-1</f>
        <v>-3.9821993315480864E-4</v>
      </c>
      <c r="E294" s="7">
        <f>'Prix quotidiens'!E295/'Prix quotidiens'!E296-1</f>
        <v>-2.2440978316625726E-3</v>
      </c>
      <c r="F294" s="7">
        <f>'Prix quotidiens'!F295/'Prix quotidiens'!F296-1</f>
        <v>-5.3937485189148315E-4</v>
      </c>
    </row>
    <row r="295" spans="1:6" x14ac:dyDescent="0.35">
      <c r="A295" s="1" t="s">
        <v>1111</v>
      </c>
      <c r="B295" s="7">
        <f>'Prix quotidiens'!B296/'Prix quotidiens'!B297-1</f>
        <v>-1.0488922549032331E-3</v>
      </c>
      <c r="C295" s="7">
        <f>'Prix quotidiens'!C296/'Prix quotidiens'!C297-1</f>
        <v>1.7265599014080202E-3</v>
      </c>
      <c r="D295" s="7">
        <f>'Prix quotidiens'!D296/'Prix quotidiens'!D297-1</f>
        <v>-2.2379917033431562E-3</v>
      </c>
      <c r="E295" s="7">
        <f>'Prix quotidiens'!E296/'Prix quotidiens'!E297-1</f>
        <v>-1.4256976015259992E-3</v>
      </c>
      <c r="F295" s="7">
        <f>'Prix quotidiens'!F296/'Prix quotidiens'!F297-1</f>
        <v>-3.9609043778400244E-3</v>
      </c>
    </row>
    <row r="296" spans="1:6" x14ac:dyDescent="0.35">
      <c r="A296" s="1" t="s">
        <v>1112</v>
      </c>
      <c r="B296" s="7">
        <f>'Prix quotidiens'!B297/'Prix quotidiens'!B298-1</f>
        <v>1.8614256018696373E-3</v>
      </c>
      <c r="C296" s="7">
        <f>'Prix quotidiens'!C297/'Prix quotidiens'!C298-1</f>
        <v>-1.0856365408660196E-3</v>
      </c>
      <c r="D296" s="7">
        <f>'Prix quotidiens'!D297/'Prix quotidiens'!D298-1</f>
        <v>-5.3540613023632666E-3</v>
      </c>
      <c r="E296" s="7">
        <f>'Prix quotidiens'!E297/'Prix quotidiens'!E298-1</f>
        <v>1.8015316191697384E-3</v>
      </c>
      <c r="F296" s="7">
        <f>'Prix quotidiens'!F297/'Prix quotidiens'!F298-1</f>
        <v>8.5469687315189447E-3</v>
      </c>
    </row>
    <row r="297" spans="1:6" x14ac:dyDescent="0.35">
      <c r="A297" s="1" t="s">
        <v>1113</v>
      </c>
      <c r="B297" s="7">
        <f>'Prix quotidiens'!B298/'Prix quotidiens'!B299-1</f>
        <v>1.3956165968944667E-3</v>
      </c>
      <c r="C297" s="7">
        <f>'Prix quotidiens'!C298/'Prix quotidiens'!C299-1</f>
        <v>3.7888823085465706E-3</v>
      </c>
      <c r="D297" s="7">
        <f>'Prix quotidiens'!D298/'Prix quotidiens'!D299-1</f>
        <v>-1.8622256897037337E-3</v>
      </c>
      <c r="E297" s="7">
        <f>'Prix quotidiens'!E298/'Prix quotidiens'!E299-1</f>
        <v>1.4012816342523493E-3</v>
      </c>
      <c r="F297" s="7">
        <f>'Prix quotidiens'!F298/'Prix quotidiens'!F299-1</f>
        <v>-6.4699771465503986E-4</v>
      </c>
    </row>
    <row r="298" spans="1:6" x14ac:dyDescent="0.35">
      <c r="A298" s="1" t="s">
        <v>1114</v>
      </c>
      <c r="B298" s="7">
        <f>'Prix quotidiens'!B299/'Prix quotidiens'!B300-1</f>
        <v>1.5534283942386651E-3</v>
      </c>
      <c r="C298" s="7">
        <f>'Prix quotidiens'!C299/'Prix quotidiens'!C300-1</f>
        <v>4.4868337017793802E-3</v>
      </c>
      <c r="D298" s="7">
        <f>'Prix quotidiens'!D299/'Prix quotidiens'!D300-1</f>
        <v>2.8632660713712177E-3</v>
      </c>
      <c r="E298" s="7">
        <f>'Prix quotidiens'!E299/'Prix quotidiens'!E300-1</f>
        <v>-7.9170545906692702E-4</v>
      </c>
      <c r="F298" s="7">
        <f>'Prix quotidiens'!F299/'Prix quotidiens'!F300-1</f>
        <v>-2.7592741566707657E-3</v>
      </c>
    </row>
    <row r="299" spans="1:6" x14ac:dyDescent="0.35">
      <c r="A299" s="1" t="s">
        <v>1115</v>
      </c>
      <c r="B299" s="7">
        <f>'Prix quotidiens'!B300/'Prix quotidiens'!B301-1</f>
        <v>-2.0717406083843315E-3</v>
      </c>
      <c r="C299" s="7">
        <f>'Prix quotidiens'!C300/'Prix quotidiens'!C301-1</f>
        <v>-1.8452441974088352E-3</v>
      </c>
      <c r="D299" s="7">
        <f>'Prix quotidiens'!D300/'Prix quotidiens'!D301-1</f>
        <v>-9.5713940410269149E-4</v>
      </c>
      <c r="E299" s="7">
        <f>'Prix quotidiens'!E300/'Prix quotidiens'!E301-1</f>
        <v>-9.7267476798812424E-4</v>
      </c>
      <c r="F299" s="7">
        <f>'Prix quotidiens'!F300/'Prix quotidiens'!F301-1</f>
        <v>-2.3518208332538038E-3</v>
      </c>
    </row>
    <row r="300" spans="1:6" x14ac:dyDescent="0.35">
      <c r="A300" s="1" t="s">
        <v>1116</v>
      </c>
      <c r="B300" s="7">
        <f>'Prix quotidiens'!B301/'Prix quotidiens'!B302-1</f>
        <v>1.4428407159170487E-3</v>
      </c>
      <c r="C300" s="7">
        <f>'Prix quotidiens'!C301/'Prix quotidiens'!C302-1</f>
        <v>6.7593027334633682E-4</v>
      </c>
      <c r="D300" s="7">
        <f>'Prix quotidiens'!D301/'Prix quotidiens'!D302-1</f>
        <v>1.1642940372353916E-3</v>
      </c>
      <c r="E300" s="7">
        <f>'Prix quotidiens'!E301/'Prix quotidiens'!E302-1</f>
        <v>8.6419945059645897E-4</v>
      </c>
      <c r="F300" s="7">
        <f>'Prix quotidiens'!F301/'Prix quotidiens'!F302-1</f>
        <v>-3.7242318579011613E-4</v>
      </c>
    </row>
    <row r="301" spans="1:6" x14ac:dyDescent="0.35">
      <c r="A301" s="1" t="s">
        <v>1117</v>
      </c>
      <c r="B301" s="7">
        <f>'Prix quotidiens'!B302/'Prix quotidiens'!B303-1</f>
        <v>-7.8038876922814637E-5</v>
      </c>
      <c r="C301" s="7">
        <f>'Prix quotidiens'!C302/'Prix quotidiens'!C303-1</f>
        <v>2.5748808854300087E-3</v>
      </c>
      <c r="D301" s="7">
        <f>'Prix quotidiens'!D302/'Prix quotidiens'!D303-1</f>
        <v>-6.4437012014750827E-5</v>
      </c>
      <c r="E301" s="7">
        <f>'Prix quotidiens'!E302/'Prix quotidiens'!E303-1</f>
        <v>-1.3614531165031529E-3</v>
      </c>
      <c r="F301" s="7">
        <f>'Prix quotidiens'!F302/'Prix quotidiens'!F303-1</f>
        <v>-5.7749341266032372E-3</v>
      </c>
    </row>
    <row r="302" spans="1:6" x14ac:dyDescent="0.35">
      <c r="A302" s="1" t="s">
        <v>1118</v>
      </c>
      <c r="B302" s="7">
        <f>'Prix quotidiens'!B303/'Prix quotidiens'!B304-1</f>
        <v>-3.3971670461574455E-4</v>
      </c>
      <c r="C302" s="7">
        <f>'Prix quotidiens'!C303/'Prix quotidiens'!C304-1</f>
        <v>-3.769011611843287E-3</v>
      </c>
      <c r="D302" s="7">
        <f>'Prix quotidiens'!D303/'Prix quotidiens'!D304-1</f>
        <v>-2.3030475962656505E-3</v>
      </c>
      <c r="E302" s="7">
        <f>'Prix quotidiens'!E303/'Prix quotidiens'!E304-1</f>
        <v>-8.3348229860424894E-4</v>
      </c>
      <c r="F302" s="7">
        <f>'Prix quotidiens'!F303/'Prix quotidiens'!F304-1</f>
        <v>-9.6129740805694919E-4</v>
      </c>
    </row>
    <row r="303" spans="1:6" x14ac:dyDescent="0.35">
      <c r="A303" s="1" t="s">
        <v>1119</v>
      </c>
      <c r="B303" s="7">
        <f>'Prix quotidiens'!B304/'Prix quotidiens'!B305-1</f>
        <v>-7.97770913782192E-4</v>
      </c>
      <c r="C303" s="7">
        <f>'Prix quotidiens'!C304/'Prix quotidiens'!C305-1</f>
        <v>2.0040906185132545E-3</v>
      </c>
      <c r="D303" s="7">
        <f>'Prix quotidiens'!D304/'Prix quotidiens'!D305-1</f>
        <v>-1.7378144753181779E-3</v>
      </c>
      <c r="E303" s="7">
        <f>'Prix quotidiens'!E304/'Prix quotidiens'!E305-1</f>
        <v>-4.385718193789967E-3</v>
      </c>
      <c r="F303" s="7">
        <f>'Prix quotidiens'!F304/'Prix quotidiens'!F305-1</f>
        <v>3.9392873318706556E-3</v>
      </c>
    </row>
    <row r="304" spans="1:6" x14ac:dyDescent="0.35">
      <c r="A304" s="1" t="s">
        <v>1120</v>
      </c>
      <c r="B304" s="7">
        <f>'Prix quotidiens'!B305/'Prix quotidiens'!B306-1</f>
        <v>4.1447395470406434E-4</v>
      </c>
      <c r="C304" s="7">
        <f>'Prix quotidiens'!C305/'Prix quotidiens'!C306-1</f>
        <v>1.0023705602282273E-3</v>
      </c>
      <c r="D304" s="7">
        <f>'Prix quotidiens'!D305/'Prix quotidiens'!D306-1</f>
        <v>6.6769606199423848E-4</v>
      </c>
      <c r="E304" s="7">
        <f>'Prix quotidiens'!E305/'Prix quotidiens'!E306-1</f>
        <v>6.3607001499899063E-4</v>
      </c>
      <c r="F304" s="7">
        <f>'Prix quotidiens'!F305/'Prix quotidiens'!F306-1</f>
        <v>-4.581368201368452E-4</v>
      </c>
    </row>
    <row r="305" spans="1:6" x14ac:dyDescent="0.35">
      <c r="A305" s="1" t="s">
        <v>1121</v>
      </c>
      <c r="B305" s="7">
        <f>'Prix quotidiens'!B306/'Prix quotidiens'!B307-1</f>
        <v>-4.9802882835048301E-4</v>
      </c>
      <c r="C305" s="7">
        <f>'Prix quotidiens'!C306/'Prix quotidiens'!C307-1</f>
        <v>8.0081649637264718E-4</v>
      </c>
      <c r="D305" s="7">
        <f>'Prix quotidiens'!D306/'Prix quotidiens'!D307-1</f>
        <v>2.0650950940828139E-3</v>
      </c>
      <c r="E305" s="7">
        <f>'Prix quotidiens'!E306/'Prix quotidiens'!E307-1</f>
        <v>3.5387751026394465E-3</v>
      </c>
      <c r="F305" s="7">
        <f>'Prix quotidiens'!F306/'Prix quotidiens'!F307-1</f>
        <v>1.6618431854247273E-3</v>
      </c>
    </row>
    <row r="306" spans="1:6" x14ac:dyDescent="0.35">
      <c r="A306" s="1" t="s">
        <v>1122</v>
      </c>
      <c r="B306" s="7">
        <f>'Prix quotidiens'!B307/'Prix quotidiens'!B308-1</f>
        <v>-5.7794168486946518E-5</v>
      </c>
      <c r="C306" s="7">
        <f>'Prix quotidiens'!C307/'Prix quotidiens'!C308-1</f>
        <v>-2.831308385116249E-3</v>
      </c>
      <c r="D306" s="7">
        <f>'Prix quotidiens'!D307/'Prix quotidiens'!D308-1</f>
        <v>6.5263536759958551E-3</v>
      </c>
      <c r="E306" s="7">
        <f>'Prix quotidiens'!E307/'Prix quotidiens'!E308-1</f>
        <v>3.7492346712415525E-3</v>
      </c>
      <c r="F306" s="7">
        <f>'Prix quotidiens'!F307/'Prix quotidiens'!F308-1</f>
        <v>3.5912874293111408E-3</v>
      </c>
    </row>
    <row r="307" spans="1:6" x14ac:dyDescent="0.35">
      <c r="A307" s="1" t="s">
        <v>1123</v>
      </c>
      <c r="B307" s="7">
        <f>'Prix quotidiens'!B308/'Prix quotidiens'!B309-1</f>
        <v>4.8429960691809271E-4</v>
      </c>
      <c r="C307" s="7">
        <f>'Prix quotidiens'!C308/'Prix quotidiens'!C309-1</f>
        <v>-1.0308601122268612E-3</v>
      </c>
      <c r="D307" s="7">
        <f>'Prix quotidiens'!D308/'Prix quotidiens'!D309-1</f>
        <v>-2.4132145009682082E-3</v>
      </c>
      <c r="E307" s="7">
        <f>'Prix quotidiens'!E308/'Prix quotidiens'!E309-1</f>
        <v>-5.9250780860764518E-4</v>
      </c>
      <c r="F307" s="7">
        <f>'Prix quotidiens'!F308/'Prix quotidiens'!F309-1</f>
        <v>3.1636485792383429E-3</v>
      </c>
    </row>
    <row r="308" spans="1:6" x14ac:dyDescent="0.35">
      <c r="A308" s="1" t="s">
        <v>1124</v>
      </c>
      <c r="B308" s="7">
        <f>'Prix quotidiens'!B309/'Prix quotidiens'!B310-1</f>
        <v>2.0131946598587191E-3</v>
      </c>
      <c r="C308" s="7">
        <f>'Prix quotidiens'!C309/'Prix quotidiens'!C310-1</f>
        <v>3.600131678438423E-5</v>
      </c>
      <c r="D308" s="7">
        <f>'Prix quotidiens'!D309/'Prix quotidiens'!D310-1</f>
        <v>1.8957042100178345E-3</v>
      </c>
      <c r="E308" s="7">
        <f>'Prix quotidiens'!E309/'Prix quotidiens'!E310-1</f>
        <v>-1.7035229836829258E-3</v>
      </c>
      <c r="F308" s="7">
        <f>'Prix quotidiens'!F309/'Prix quotidiens'!F310-1</f>
        <v>-1.7591890122651277E-3</v>
      </c>
    </row>
    <row r="309" spans="1:6" x14ac:dyDescent="0.35">
      <c r="A309" s="1" t="s">
        <v>1125</v>
      </c>
      <c r="B309" s="7">
        <f>'Prix quotidiens'!B310/'Prix quotidiens'!B311-1</f>
        <v>-5.2086673817453022E-4</v>
      </c>
      <c r="C309" s="7">
        <f>'Prix quotidiens'!C310/'Prix quotidiens'!C311-1</f>
        <v>1.3309972324169195E-3</v>
      </c>
      <c r="D309" s="7">
        <f>'Prix quotidiens'!D310/'Prix quotidiens'!D311-1</f>
        <v>-3.3418291180687953E-3</v>
      </c>
      <c r="E309" s="7">
        <f>'Prix quotidiens'!E310/'Prix quotidiens'!E311-1</f>
        <v>1.2039225163946732E-3</v>
      </c>
      <c r="F309" s="7">
        <f>'Prix quotidiens'!F310/'Prix quotidiens'!F311-1</f>
        <v>3.2000485430048187E-3</v>
      </c>
    </row>
    <row r="310" spans="1:6" x14ac:dyDescent="0.35">
      <c r="A310" s="1" t="s">
        <v>1126</v>
      </c>
      <c r="B310" s="7">
        <f>'Prix quotidiens'!B311/'Prix quotidiens'!B312-1</f>
        <v>-2.1138118325592092E-4</v>
      </c>
      <c r="C310" s="7">
        <f>'Prix quotidiens'!C311/'Prix quotidiens'!C312-1</f>
        <v>-2.5759811272363375E-4</v>
      </c>
      <c r="D310" s="7">
        <f>'Prix quotidiens'!D311/'Prix quotidiens'!D312-1</f>
        <v>-4.2214441117308654E-3</v>
      </c>
      <c r="E310" s="7">
        <f>'Prix quotidiens'!E311/'Prix quotidiens'!E312-1</f>
        <v>2.2569886683825313E-3</v>
      </c>
      <c r="F310" s="7">
        <f>'Prix quotidiens'!F311/'Prix quotidiens'!F312-1</f>
        <v>3.655661272266908E-3</v>
      </c>
    </row>
    <row r="311" spans="1:6" x14ac:dyDescent="0.35">
      <c r="A311" s="1" t="s">
        <v>1127</v>
      </c>
      <c r="B311" s="7">
        <f>'Prix quotidiens'!B312/'Prix quotidiens'!B313-1</f>
        <v>2.1882599373288514E-3</v>
      </c>
      <c r="C311" s="7">
        <f>'Prix quotidiens'!C312/'Prix quotidiens'!C313-1</f>
        <v>-8.7857877108077354E-5</v>
      </c>
      <c r="D311" s="7">
        <f>'Prix quotidiens'!D312/'Prix quotidiens'!D313-1</f>
        <v>-1.2521942874439418E-3</v>
      </c>
      <c r="E311" s="7">
        <f>'Prix quotidiens'!E312/'Prix quotidiens'!E313-1</f>
        <v>-4.4795742021581653E-3</v>
      </c>
      <c r="F311" s="7">
        <f>'Prix quotidiens'!F312/'Prix quotidiens'!F313-1</f>
        <v>-5.9649830620615019E-3</v>
      </c>
    </row>
    <row r="312" spans="1:6" x14ac:dyDescent="0.35">
      <c r="A312" s="1" t="s">
        <v>1128</v>
      </c>
      <c r="B312" s="7">
        <f>'Prix quotidiens'!B313/'Prix quotidiens'!B314-1</f>
        <v>3.298827020147499E-3</v>
      </c>
      <c r="C312" s="7">
        <f>'Prix quotidiens'!C313/'Prix quotidiens'!C314-1</f>
        <v>2.0038121916445828E-3</v>
      </c>
      <c r="D312" s="7">
        <f>'Prix quotidiens'!D313/'Prix quotidiens'!D314-1</f>
        <v>-1.0152829425605914E-3</v>
      </c>
      <c r="E312" s="7">
        <f>'Prix quotidiens'!E313/'Prix quotidiens'!E314-1</f>
        <v>-3.5835833217079394E-4</v>
      </c>
      <c r="F312" s="7">
        <f>'Prix quotidiens'!F313/'Prix quotidiens'!F314-1</f>
        <v>-3.8817119148397694E-3</v>
      </c>
    </row>
    <row r="313" spans="1:6" x14ac:dyDescent="0.35">
      <c r="A313" s="1" t="s">
        <v>1129</v>
      </c>
      <c r="B313" s="7">
        <f>'Prix quotidiens'!B314/'Prix quotidiens'!B315-1</f>
        <v>7.2492291662107355E-4</v>
      </c>
      <c r="C313" s="7">
        <f>'Prix quotidiens'!C314/'Prix quotidiens'!C315-1</f>
        <v>-8.8944941601498684E-4</v>
      </c>
      <c r="D313" s="7">
        <f>'Prix quotidiens'!D314/'Prix quotidiens'!D315-1</f>
        <v>1.941814826025734E-3</v>
      </c>
      <c r="E313" s="7">
        <f>'Prix quotidiens'!E314/'Prix quotidiens'!E315-1</f>
        <v>5.9470119918623165E-3</v>
      </c>
      <c r="F313" s="7">
        <f>'Prix quotidiens'!F314/'Prix quotidiens'!F315-1</f>
        <v>-2.293095136924439E-3</v>
      </c>
    </row>
    <row r="314" spans="1:6" x14ac:dyDescent="0.35">
      <c r="A314" s="1" t="s">
        <v>1130</v>
      </c>
      <c r="B314" s="7">
        <f>'Prix quotidiens'!B315/'Prix quotidiens'!B316-1</f>
        <v>-1.6932223147163583E-3</v>
      </c>
      <c r="C314" s="7">
        <f>'Prix quotidiens'!C315/'Prix quotidiens'!C316-1</f>
        <v>1.6815621259747005E-4</v>
      </c>
      <c r="D314" s="7">
        <f>'Prix quotidiens'!D315/'Prix quotidiens'!D316-1</f>
        <v>-1.5816111082650464E-3</v>
      </c>
      <c r="E314" s="7">
        <f>'Prix quotidiens'!E315/'Prix quotidiens'!E316-1</f>
        <v>-2.3845311952761516E-3</v>
      </c>
      <c r="F314" s="7">
        <f>'Prix quotidiens'!F315/'Prix quotidiens'!F316-1</f>
        <v>1.6087708981855631E-3</v>
      </c>
    </row>
    <row r="315" spans="1:6" x14ac:dyDescent="0.35">
      <c r="A315" s="1" t="s">
        <v>1131</v>
      </c>
      <c r="B315" s="7">
        <f>'Prix quotidiens'!B316/'Prix quotidiens'!B317-1</f>
        <v>-9.0113631186639065E-4</v>
      </c>
      <c r="C315" s="7">
        <f>'Prix quotidiens'!C316/'Prix quotidiens'!C317-1</f>
        <v>4.7512441517838511E-4</v>
      </c>
      <c r="D315" s="7">
        <f>'Prix quotidiens'!D316/'Prix quotidiens'!D317-1</f>
        <v>1.6468841508299192E-5</v>
      </c>
      <c r="E315" s="7">
        <f>'Prix quotidiens'!E316/'Prix quotidiens'!E317-1</f>
        <v>1.8738652343013307E-3</v>
      </c>
      <c r="F315" s="7">
        <f>'Prix quotidiens'!F316/'Prix quotidiens'!F317-1</f>
        <v>3.2189231962445053E-3</v>
      </c>
    </row>
    <row r="316" spans="1:6" x14ac:dyDescent="0.35">
      <c r="A316" s="1" t="s">
        <v>1132</v>
      </c>
      <c r="B316" s="7">
        <f>'Prix quotidiens'!B317/'Prix quotidiens'!B318-1</f>
        <v>1.6359362648195042E-3</v>
      </c>
      <c r="C316" s="7">
        <f>'Prix quotidiens'!C317/'Prix quotidiens'!C318-1</f>
        <v>-4.1712892360314946E-3</v>
      </c>
      <c r="D316" s="7">
        <f>'Prix quotidiens'!D317/'Prix quotidiens'!D318-1</f>
        <v>-4.1230813643551301E-3</v>
      </c>
      <c r="E316" s="7">
        <f>'Prix quotidiens'!E317/'Prix quotidiens'!E318-1</f>
        <v>3.8562324596460584E-3</v>
      </c>
      <c r="F316" s="7">
        <f>'Prix quotidiens'!F317/'Prix quotidiens'!F318-1</f>
        <v>5.321537034090662E-3</v>
      </c>
    </row>
    <row r="317" spans="1:6" x14ac:dyDescent="0.35">
      <c r="A317" s="1" t="s">
        <v>1133</v>
      </c>
      <c r="B317" s="7">
        <f>'Prix quotidiens'!B318/'Prix quotidiens'!B319-1</f>
        <v>8.013569333977788E-4</v>
      </c>
      <c r="C317" s="7">
        <f>'Prix quotidiens'!C318/'Prix quotidiens'!C319-1</f>
        <v>1.0416435592384143E-3</v>
      </c>
      <c r="D317" s="7">
        <f>'Prix quotidiens'!D318/'Prix quotidiens'!D319-1</f>
        <v>-1.1310502064105776E-3</v>
      </c>
      <c r="E317" s="7">
        <f>'Prix quotidiens'!E318/'Prix quotidiens'!E319-1</f>
        <v>5.4292075063575584E-3</v>
      </c>
      <c r="F317" s="7">
        <f>'Prix quotidiens'!F318/'Prix quotidiens'!F319-1</f>
        <v>4.358686535543832E-4</v>
      </c>
    </row>
    <row r="318" spans="1:6" x14ac:dyDescent="0.35">
      <c r="A318" s="1" t="s">
        <v>1134</v>
      </c>
      <c r="B318" s="7">
        <f>'Prix quotidiens'!B319/'Prix quotidiens'!B320-1</f>
        <v>4.2138753202669577E-4</v>
      </c>
      <c r="C318" s="7">
        <f>'Prix quotidiens'!C319/'Prix quotidiens'!C320-1</f>
        <v>-2.2558133177197348E-5</v>
      </c>
      <c r="D318" s="7">
        <f>'Prix quotidiens'!D319/'Prix quotidiens'!D320-1</f>
        <v>3.2273795148374251E-3</v>
      </c>
      <c r="E318" s="7">
        <f>'Prix quotidiens'!E319/'Prix quotidiens'!E320-1</f>
        <v>3.3074058210094126E-3</v>
      </c>
      <c r="F318" s="7">
        <f>'Prix quotidiens'!F319/'Prix quotidiens'!F320-1</f>
        <v>8.3403312935848017E-3</v>
      </c>
    </row>
    <row r="319" spans="1:6" x14ac:dyDescent="0.35">
      <c r="A319" s="1" t="s">
        <v>1135</v>
      </c>
      <c r="B319" s="7">
        <f>'Prix quotidiens'!B320/'Prix quotidiens'!B321-1</f>
        <v>5.929858407496269E-4</v>
      </c>
      <c r="C319" s="7">
        <f>'Prix quotidiens'!C320/'Prix quotidiens'!C321-1</f>
        <v>6.9910073773504777E-4</v>
      </c>
      <c r="D319" s="7">
        <f>'Prix quotidiens'!D320/'Prix quotidiens'!D321-1</f>
        <v>3.947750965396235E-4</v>
      </c>
      <c r="E319" s="7">
        <f>'Prix quotidiens'!E320/'Prix quotidiens'!E321-1</f>
        <v>-5.4003606562869066E-3</v>
      </c>
      <c r="F319" s="7">
        <f>'Prix quotidiens'!F320/'Prix quotidiens'!F321-1</f>
        <v>2.1101107900922678E-3</v>
      </c>
    </row>
    <row r="320" spans="1:6" x14ac:dyDescent="0.35">
      <c r="A320" s="1" t="s">
        <v>1136</v>
      </c>
      <c r="B320" s="7">
        <f>'Prix quotidiens'!B321/'Prix quotidiens'!B322-1</f>
        <v>2.8269817646386919E-4</v>
      </c>
      <c r="C320" s="7">
        <f>'Prix quotidiens'!C321/'Prix quotidiens'!C322-1</f>
        <v>-6.0082968190600106E-4</v>
      </c>
      <c r="D320" s="7">
        <f>'Prix quotidiens'!D321/'Prix quotidiens'!D322-1</f>
        <v>-5.4544242789889008E-4</v>
      </c>
      <c r="E320" s="7">
        <f>'Prix quotidiens'!E321/'Prix quotidiens'!E322-1</f>
        <v>-1.9885709870584023E-3</v>
      </c>
      <c r="F320" s="7">
        <f>'Prix quotidiens'!F321/'Prix quotidiens'!F322-1</f>
        <v>-5.4044437957705416E-3</v>
      </c>
    </row>
    <row r="321" spans="1:6" x14ac:dyDescent="0.35">
      <c r="A321" s="1" t="s">
        <v>1137</v>
      </c>
      <c r="B321" s="7">
        <f>'Prix quotidiens'!B322/'Prix quotidiens'!B323-1</f>
        <v>2.6854772924678194E-4</v>
      </c>
      <c r="C321" s="7">
        <f>'Prix quotidiens'!C322/'Prix quotidiens'!C323-1</f>
        <v>7.0529917277006859E-4</v>
      </c>
      <c r="D321" s="7">
        <f>'Prix quotidiens'!D322/'Prix quotidiens'!D323-1</f>
        <v>-5.2069346213179379E-4</v>
      </c>
      <c r="E321" s="7">
        <f>'Prix quotidiens'!E322/'Prix quotidiens'!E323-1</f>
        <v>-3.2394601522922617E-3</v>
      </c>
      <c r="F321" s="7">
        <f>'Prix quotidiens'!F322/'Prix quotidiens'!F323-1</f>
        <v>6.2804080784597538E-3</v>
      </c>
    </row>
    <row r="322" spans="1:6" x14ac:dyDescent="0.35">
      <c r="A322" s="1" t="s">
        <v>1138</v>
      </c>
      <c r="B322" s="7">
        <f>'Prix quotidiens'!B323/'Prix quotidiens'!B324-1</f>
        <v>-9.4875603039779044E-5</v>
      </c>
      <c r="C322" s="7">
        <f>'Prix quotidiens'!C323/'Prix quotidiens'!C324-1</f>
        <v>-3.7037398753035911E-3</v>
      </c>
      <c r="D322" s="7">
        <f>'Prix quotidiens'!D323/'Prix quotidiens'!D324-1</f>
        <v>2.5020245395532825E-3</v>
      </c>
      <c r="E322" s="7">
        <f>'Prix quotidiens'!E323/'Prix quotidiens'!E324-1</f>
        <v>-1.0561206841940285E-3</v>
      </c>
      <c r="F322" s="7">
        <f>'Prix quotidiens'!F323/'Prix quotidiens'!F324-1</f>
        <v>4.1993139642950705E-3</v>
      </c>
    </row>
    <row r="323" spans="1:6" x14ac:dyDescent="0.35">
      <c r="A323" s="1" t="s">
        <v>1139</v>
      </c>
      <c r="B323" s="7">
        <f>'Prix quotidiens'!B324/'Prix quotidiens'!B325-1</f>
        <v>-5.800993077009764E-6</v>
      </c>
      <c r="C323" s="7">
        <f>'Prix quotidiens'!C324/'Prix quotidiens'!C325-1</f>
        <v>-2.5509352689649933E-3</v>
      </c>
      <c r="D323" s="7">
        <f>'Prix quotidiens'!D324/'Prix quotidiens'!D325-1</f>
        <v>-3.6752299970252977E-3</v>
      </c>
      <c r="E323" s="7">
        <f>'Prix quotidiens'!E324/'Prix quotidiens'!E325-1</f>
        <v>3.0375047307305003E-3</v>
      </c>
      <c r="F323" s="7">
        <f>'Prix quotidiens'!F324/'Prix quotidiens'!F325-1</f>
        <v>1.7863449796686748E-3</v>
      </c>
    </row>
    <row r="324" spans="1:6" x14ac:dyDescent="0.35">
      <c r="A324" s="1" t="s">
        <v>1140</v>
      </c>
      <c r="B324" s="7">
        <f>'Prix quotidiens'!B325/'Prix quotidiens'!B326-1</f>
        <v>-1.3790660784300801E-3</v>
      </c>
      <c r="C324" s="7">
        <f>'Prix quotidiens'!C325/'Prix quotidiens'!C326-1</f>
        <v>-3.9501773184104083E-3</v>
      </c>
      <c r="D324" s="7">
        <f>'Prix quotidiens'!D325/'Prix quotidiens'!D326-1</f>
        <v>3.2043233946119631E-3</v>
      </c>
      <c r="E324" s="7">
        <f>'Prix quotidiens'!E325/'Prix quotidiens'!E326-1</f>
        <v>-1.7988166488871471E-3</v>
      </c>
      <c r="F324" s="7">
        <f>'Prix quotidiens'!F325/'Prix quotidiens'!F326-1</f>
        <v>1.4447996137176844E-3</v>
      </c>
    </row>
    <row r="325" spans="1:6" x14ac:dyDescent="0.35">
      <c r="A325" s="1" t="s">
        <v>1141</v>
      </c>
      <c r="B325" s="7">
        <f>'Prix quotidiens'!B326/'Prix quotidiens'!B327-1</f>
        <v>-9.0139168602532127E-4</v>
      </c>
      <c r="C325" s="7">
        <f>'Prix quotidiens'!C326/'Prix quotidiens'!C327-1</f>
        <v>-8.6278163822472997E-4</v>
      </c>
      <c r="D325" s="7">
        <f>'Prix quotidiens'!D326/'Prix quotidiens'!D327-1</f>
        <v>-4.3380766816536465E-5</v>
      </c>
      <c r="E325" s="7">
        <f>'Prix quotidiens'!E326/'Prix quotidiens'!E327-1</f>
        <v>2.5474283500335204E-3</v>
      </c>
      <c r="F325" s="7">
        <f>'Prix quotidiens'!F326/'Prix quotidiens'!F327-1</f>
        <v>4.6420981276251716E-4</v>
      </c>
    </row>
    <row r="326" spans="1:6" x14ac:dyDescent="0.35">
      <c r="A326" s="1" t="s">
        <v>1142</v>
      </c>
      <c r="B326" s="7">
        <f>'Prix quotidiens'!B327/'Prix quotidiens'!B328-1</f>
        <v>1.6044955266392158E-4</v>
      </c>
      <c r="C326" s="7">
        <f>'Prix quotidiens'!C327/'Prix quotidiens'!C328-1</f>
        <v>-1.8102284284661208E-3</v>
      </c>
      <c r="D326" s="7">
        <f>'Prix quotidiens'!D327/'Prix quotidiens'!D328-1</f>
        <v>-3.9913454726833164E-3</v>
      </c>
      <c r="E326" s="7">
        <f>'Prix quotidiens'!E327/'Prix quotidiens'!E328-1</f>
        <v>-3.3184305460007835E-3</v>
      </c>
      <c r="F326" s="7">
        <f>'Prix quotidiens'!F327/'Prix quotidiens'!F328-1</f>
        <v>-4.975381902404763E-3</v>
      </c>
    </row>
    <row r="327" spans="1:6" x14ac:dyDescent="0.35">
      <c r="A327" s="1" t="s">
        <v>1143</v>
      </c>
      <c r="B327" s="7">
        <f>'Prix quotidiens'!B328/'Prix quotidiens'!B329-1</f>
        <v>1.2374667978771736E-3</v>
      </c>
      <c r="C327" s="7">
        <f>'Prix quotidiens'!C328/'Prix quotidiens'!C329-1</f>
        <v>2.4544690757231091E-3</v>
      </c>
      <c r="D327" s="7">
        <f>'Prix quotidiens'!D328/'Prix quotidiens'!D329-1</f>
        <v>2.8938257610922058E-4</v>
      </c>
      <c r="E327" s="7">
        <f>'Prix quotidiens'!E328/'Prix quotidiens'!E329-1</f>
        <v>-1.9527023253491649E-3</v>
      </c>
      <c r="F327" s="7">
        <f>'Prix quotidiens'!F328/'Prix quotidiens'!F329-1</f>
        <v>-2.940969717393882E-3</v>
      </c>
    </row>
    <row r="328" spans="1:6" x14ac:dyDescent="0.35">
      <c r="A328" s="1" t="s">
        <v>1144</v>
      </c>
      <c r="B328" s="7">
        <f>'Prix quotidiens'!B329/'Prix quotidiens'!B330-1</f>
        <v>-2.9527499663906109E-4</v>
      </c>
      <c r="C328" s="7">
        <f>'Prix quotidiens'!C329/'Prix quotidiens'!C330-1</f>
        <v>-1.08763609937923E-3</v>
      </c>
      <c r="D328" s="7">
        <f>'Prix quotidiens'!D329/'Prix quotidiens'!D330-1</f>
        <v>4.8395565412029384E-5</v>
      </c>
      <c r="E328" s="7">
        <f>'Prix quotidiens'!E329/'Prix quotidiens'!E330-1</f>
        <v>3.2857740481306852E-3</v>
      </c>
      <c r="F328" s="7">
        <f>'Prix quotidiens'!F329/'Prix quotidiens'!F330-1</f>
        <v>3.2847246710596689E-3</v>
      </c>
    </row>
    <row r="329" spans="1:6" x14ac:dyDescent="0.35">
      <c r="A329" s="1" t="s">
        <v>1145</v>
      </c>
      <c r="B329" s="7">
        <f>'Prix quotidiens'!B330/'Prix quotidiens'!B331-1</f>
        <v>1.2250408586329531E-3</v>
      </c>
      <c r="C329" s="7">
        <f>'Prix quotidiens'!C330/'Prix quotidiens'!C331-1</f>
        <v>1.298565628016668E-3</v>
      </c>
      <c r="D329" s="7">
        <f>'Prix quotidiens'!D330/'Prix quotidiens'!D331-1</f>
        <v>-1.7494886258306863E-4</v>
      </c>
      <c r="E329" s="7">
        <f>'Prix quotidiens'!E330/'Prix quotidiens'!E331-1</f>
        <v>-1.9231066280002151E-3</v>
      </c>
      <c r="F329" s="7">
        <f>'Prix quotidiens'!F330/'Prix quotidiens'!F331-1</f>
        <v>1.9729378135862063E-3</v>
      </c>
    </row>
    <row r="330" spans="1:6" x14ac:dyDescent="0.35">
      <c r="A330" s="1" t="s">
        <v>1146</v>
      </c>
      <c r="B330" s="7">
        <f>'Prix quotidiens'!B331/'Prix quotidiens'!B332-1</f>
        <v>-1.3023757294935434E-3</v>
      </c>
      <c r="C330" s="7">
        <f>'Prix quotidiens'!C331/'Prix quotidiens'!C332-1</f>
        <v>-3.7876444768292217E-4</v>
      </c>
      <c r="D330" s="7">
        <f>'Prix quotidiens'!D331/'Prix quotidiens'!D332-1</f>
        <v>1.7407077573323715E-3</v>
      </c>
      <c r="E330" s="7">
        <f>'Prix quotidiens'!E331/'Prix quotidiens'!E332-1</f>
        <v>3.49657367542755E-3</v>
      </c>
      <c r="F330" s="7">
        <f>'Prix quotidiens'!F331/'Prix quotidiens'!F332-1</f>
        <v>3.1450549303031483E-3</v>
      </c>
    </row>
    <row r="331" spans="1:6" x14ac:dyDescent="0.35">
      <c r="A331" s="1" t="s">
        <v>1147</v>
      </c>
      <c r="B331" s="7">
        <f>'Prix quotidiens'!B332/'Prix quotidiens'!B333-1</f>
        <v>1.6048049498846861E-3</v>
      </c>
      <c r="C331" s="7">
        <f>'Prix quotidiens'!C332/'Prix quotidiens'!C333-1</f>
        <v>1.0098935698912292E-3</v>
      </c>
      <c r="D331" s="7">
        <f>'Prix quotidiens'!D332/'Prix quotidiens'!D333-1</f>
        <v>3.9600228125360459E-3</v>
      </c>
      <c r="E331" s="7">
        <f>'Prix quotidiens'!E332/'Prix quotidiens'!E333-1</f>
        <v>-2.5713031499394745E-3</v>
      </c>
      <c r="F331" s="7">
        <f>'Prix quotidiens'!F332/'Prix quotidiens'!F333-1</f>
        <v>6.2428438070316616E-4</v>
      </c>
    </row>
    <row r="332" spans="1:6" x14ac:dyDescent="0.35">
      <c r="A332" s="1" t="s">
        <v>1148</v>
      </c>
      <c r="B332" s="7">
        <f>'Prix quotidiens'!B333/'Prix quotidiens'!B334-1</f>
        <v>7.5268407784156999E-4</v>
      </c>
      <c r="C332" s="7">
        <f>'Prix quotidiens'!C333/'Prix quotidiens'!C334-1</f>
        <v>4.5193143511923495E-5</v>
      </c>
      <c r="D332" s="7">
        <f>'Prix quotidiens'!D333/'Prix quotidiens'!D334-1</f>
        <v>1.3970442881838796E-3</v>
      </c>
      <c r="E332" s="7">
        <f>'Prix quotidiens'!E333/'Prix quotidiens'!E334-1</f>
        <v>8.731414895741807E-4</v>
      </c>
      <c r="F332" s="7">
        <f>'Prix quotidiens'!F333/'Prix quotidiens'!F334-1</f>
        <v>-4.4007968602034486E-3</v>
      </c>
    </row>
    <row r="333" spans="1:6" x14ac:dyDescent="0.35">
      <c r="A333" s="1" t="s">
        <v>1149</v>
      </c>
      <c r="B333" s="7">
        <f>'Prix quotidiens'!B334/'Prix quotidiens'!B335-1</f>
        <v>-9.5410788863992124E-4</v>
      </c>
      <c r="C333" s="7">
        <f>'Prix quotidiens'!C334/'Prix quotidiens'!C335-1</f>
        <v>-4.8581340196750533E-3</v>
      </c>
      <c r="D333" s="7">
        <f>'Prix quotidiens'!D334/'Prix quotidiens'!D335-1</f>
        <v>-4.3487699893596243E-5</v>
      </c>
      <c r="E333" s="7">
        <f>'Prix quotidiens'!E334/'Prix quotidiens'!E335-1</f>
        <v>-1.072750606823103E-4</v>
      </c>
      <c r="F333" s="7">
        <f>'Prix quotidiens'!F334/'Prix quotidiens'!F335-1</f>
        <v>3.2292511701013105E-3</v>
      </c>
    </row>
    <row r="334" spans="1:6" x14ac:dyDescent="0.35">
      <c r="A334" s="1" t="s">
        <v>1150</v>
      </c>
      <c r="B334" s="7">
        <f>'Prix quotidiens'!B335/'Prix quotidiens'!B336-1</f>
        <v>-1.0664893071765658E-3</v>
      </c>
      <c r="C334" s="7">
        <f>'Prix quotidiens'!C335/'Prix quotidiens'!C336-1</f>
        <v>1.5158076492653993E-3</v>
      </c>
      <c r="D334" s="7">
        <f>'Prix quotidiens'!D335/'Prix quotidiens'!D336-1</f>
        <v>-1.7464071290397287E-3</v>
      </c>
      <c r="E334" s="7">
        <f>'Prix quotidiens'!E335/'Prix quotidiens'!E336-1</f>
        <v>4.1378544952619389E-3</v>
      </c>
      <c r="F334" s="7">
        <f>'Prix quotidiens'!F335/'Prix quotidiens'!F336-1</f>
        <v>-2.4806739324589877E-5</v>
      </c>
    </row>
    <row r="335" spans="1:6" x14ac:dyDescent="0.35">
      <c r="A335" s="1" t="s">
        <v>1151</v>
      </c>
      <c r="B335" s="7">
        <f>'Prix quotidiens'!B336/'Prix quotidiens'!B337-1</f>
        <v>9.2121542520695598E-4</v>
      </c>
      <c r="C335" s="7">
        <f>'Prix quotidiens'!C336/'Prix quotidiens'!C337-1</f>
        <v>-1.4241281225390034E-3</v>
      </c>
      <c r="D335" s="7">
        <f>'Prix quotidiens'!D336/'Prix quotidiens'!D337-1</f>
        <v>1.4427022594287742E-3</v>
      </c>
      <c r="E335" s="7">
        <f>'Prix quotidiens'!E336/'Prix quotidiens'!E337-1</f>
        <v>1.0982860885146994E-3</v>
      </c>
      <c r="F335" s="7">
        <f>'Prix quotidiens'!F336/'Prix quotidiens'!F337-1</f>
        <v>-4.7299902471176214E-4</v>
      </c>
    </row>
    <row r="336" spans="1:6" x14ac:dyDescent="0.35">
      <c r="A336" s="1" t="s">
        <v>1152</v>
      </c>
      <c r="B336" s="7">
        <f>'Prix quotidiens'!B337/'Prix quotidiens'!B338-1</f>
        <v>1.0877614526318968E-3</v>
      </c>
      <c r="C336" s="7">
        <f>'Prix quotidiens'!C337/'Prix quotidiens'!C338-1</f>
        <v>2.2077938791393859E-3</v>
      </c>
      <c r="D336" s="7">
        <f>'Prix quotidiens'!D337/'Prix quotidiens'!D338-1</f>
        <v>1.48622536791021E-3</v>
      </c>
      <c r="E336" s="7">
        <f>'Prix quotidiens'!E337/'Prix quotidiens'!E338-1</f>
        <v>-2.5000422696871416E-3</v>
      </c>
      <c r="F336" s="7">
        <f>'Prix quotidiens'!F337/'Prix quotidiens'!F338-1</f>
        <v>4.0333487366221998E-3</v>
      </c>
    </row>
    <row r="337" spans="1:6" x14ac:dyDescent="0.35">
      <c r="A337" s="1" t="s">
        <v>1153</v>
      </c>
      <c r="B337" s="7">
        <f>'Prix quotidiens'!B338/'Prix quotidiens'!B339-1</f>
        <v>1.1229583394842813E-3</v>
      </c>
      <c r="C337" s="7">
        <f>'Prix quotidiens'!C338/'Prix quotidiens'!C339-1</f>
        <v>-1.4448041143733104E-4</v>
      </c>
      <c r="D337" s="7">
        <f>'Prix quotidiens'!D338/'Prix quotidiens'!D339-1</f>
        <v>4.4730779657149444E-3</v>
      </c>
      <c r="E337" s="7">
        <f>'Prix quotidiens'!E338/'Prix quotidiens'!E339-1</f>
        <v>-2.2320828754440747E-4</v>
      </c>
      <c r="F337" s="7">
        <f>'Prix quotidiens'!F338/'Prix quotidiens'!F339-1</f>
        <v>4.2467798982517291E-3</v>
      </c>
    </row>
    <row r="338" spans="1:6" x14ac:dyDescent="0.35">
      <c r="A338" s="1" t="s">
        <v>1154</v>
      </c>
      <c r="B338" s="7">
        <f>'Prix quotidiens'!B339/'Prix quotidiens'!B340-1</f>
        <v>8.7993607354541759E-4</v>
      </c>
      <c r="C338" s="7">
        <f>'Prix quotidiens'!C339/'Prix quotidiens'!C340-1</f>
        <v>2.4518941110416304E-3</v>
      </c>
      <c r="D338" s="7">
        <f>'Prix quotidiens'!D339/'Prix quotidiens'!D340-1</f>
        <v>8.0238324622761148E-4</v>
      </c>
      <c r="E338" s="7">
        <f>'Prix quotidiens'!E339/'Prix quotidiens'!E340-1</f>
        <v>2.813639749372987E-3</v>
      </c>
      <c r="F338" s="7">
        <f>'Prix quotidiens'!F339/'Prix quotidiens'!F340-1</f>
        <v>1.7060679013090052E-3</v>
      </c>
    </row>
    <row r="339" spans="1:6" x14ac:dyDescent="0.35">
      <c r="A339" s="1" t="s">
        <v>1155</v>
      </c>
      <c r="B339" s="7">
        <f>'Prix quotidiens'!B340/'Prix quotidiens'!B341-1</f>
        <v>-2.1420669639963252E-3</v>
      </c>
      <c r="C339" s="7">
        <f>'Prix quotidiens'!C340/'Prix quotidiens'!C341-1</f>
        <v>-1.1136364464080506E-3</v>
      </c>
      <c r="D339" s="7">
        <f>'Prix quotidiens'!D340/'Prix quotidiens'!D341-1</f>
        <v>-1.3397056027304455E-3</v>
      </c>
      <c r="E339" s="7">
        <f>'Prix quotidiens'!E340/'Prix quotidiens'!E341-1</f>
        <v>7.6879863152301553E-4</v>
      </c>
      <c r="F339" s="7">
        <f>'Prix quotidiens'!F340/'Prix quotidiens'!F341-1</f>
        <v>-1.714641733347011E-3</v>
      </c>
    </row>
    <row r="340" spans="1:6" x14ac:dyDescent="0.35">
      <c r="A340" s="1" t="s">
        <v>1156</v>
      </c>
      <c r="B340" s="7">
        <f>'Prix quotidiens'!B341/'Prix quotidiens'!B342-1</f>
        <v>2.4094447178852896E-3</v>
      </c>
      <c r="C340" s="7">
        <f>'Prix quotidiens'!C341/'Prix quotidiens'!C342-1</f>
        <v>2.0239400940249563E-3</v>
      </c>
      <c r="D340" s="7">
        <f>'Prix quotidiens'!D341/'Prix quotidiens'!D342-1</f>
        <v>5.4452609143340602E-4</v>
      </c>
      <c r="E340" s="7">
        <f>'Prix quotidiens'!E341/'Prix quotidiens'!E342-1</f>
        <v>1.1133123276234613E-3</v>
      </c>
      <c r="F340" s="7">
        <f>'Prix quotidiens'!F341/'Prix quotidiens'!F342-1</f>
        <v>-6.2710578581595122E-3</v>
      </c>
    </row>
    <row r="341" spans="1:6" x14ac:dyDescent="0.35">
      <c r="A341" s="1" t="s">
        <v>1157</v>
      </c>
      <c r="B341" s="7">
        <f>'Prix quotidiens'!B342/'Prix quotidiens'!B343-1</f>
        <v>1.0392767759317412E-3</v>
      </c>
      <c r="C341" s="7">
        <f>'Prix quotidiens'!C342/'Prix quotidiens'!C343-1</f>
        <v>1.1336768203307201E-5</v>
      </c>
      <c r="D341" s="7">
        <f>'Prix quotidiens'!D342/'Prix quotidiens'!D343-1</f>
        <v>-3.8751424382899025E-4</v>
      </c>
      <c r="E341" s="7">
        <f>'Prix quotidiens'!E342/'Prix quotidiens'!E343-1</f>
        <v>-1.1159816147755519E-3</v>
      </c>
      <c r="F341" s="7">
        <f>'Prix quotidiens'!F342/'Prix quotidiens'!F343-1</f>
        <v>1.7045346280775142E-3</v>
      </c>
    </row>
    <row r="342" spans="1:6" x14ac:dyDescent="0.35">
      <c r="A342" s="1" t="s">
        <v>1158</v>
      </c>
      <c r="B342" s="7">
        <f>'Prix quotidiens'!B343/'Prix quotidiens'!B344-1</f>
        <v>-5.3859811231071753E-4</v>
      </c>
      <c r="C342" s="7">
        <f>'Prix quotidiens'!C343/'Prix quotidiens'!C344-1</f>
        <v>-1.5039042159645799E-3</v>
      </c>
      <c r="D342" s="7">
        <f>'Prix quotidiens'!D343/'Prix quotidiens'!D344-1</f>
        <v>2.8350279697408887E-4</v>
      </c>
      <c r="E342" s="7">
        <f>'Prix quotidiens'!E343/'Prix quotidiens'!E344-1</f>
        <v>5.0861790415246411E-4</v>
      </c>
      <c r="F342" s="7">
        <f>'Prix quotidiens'!F343/'Prix quotidiens'!F344-1</f>
        <v>5.0961045225041968E-3</v>
      </c>
    </row>
    <row r="343" spans="1:6" x14ac:dyDescent="0.35">
      <c r="A343" s="1" t="s">
        <v>1159</v>
      </c>
      <c r="B343" s="7">
        <f>'Prix quotidiens'!B344/'Prix quotidiens'!B345-1</f>
        <v>-1.9045369233294807E-4</v>
      </c>
      <c r="C343" s="7">
        <f>'Prix quotidiens'!C344/'Prix quotidiens'!C345-1</f>
        <v>8.5233705944265381E-6</v>
      </c>
      <c r="D343" s="7">
        <f>'Prix quotidiens'!D344/'Prix quotidiens'!D345-1</f>
        <v>-2.9323010081619971E-3</v>
      </c>
      <c r="E343" s="7">
        <f>'Prix quotidiens'!E344/'Prix quotidiens'!E345-1</f>
        <v>2.2080140107560986E-3</v>
      </c>
      <c r="F343" s="7">
        <f>'Prix quotidiens'!F344/'Prix quotidiens'!F345-1</f>
        <v>1.609293233785003E-3</v>
      </c>
    </row>
    <row r="344" spans="1:6" x14ac:dyDescent="0.35">
      <c r="A344" s="1" t="s">
        <v>1160</v>
      </c>
      <c r="B344" s="7">
        <f>'Prix quotidiens'!B345/'Prix quotidiens'!B346-1</f>
        <v>-1.2488373387247176E-3</v>
      </c>
      <c r="C344" s="7">
        <f>'Prix quotidiens'!C345/'Prix quotidiens'!C346-1</f>
        <v>-1.323967006919502E-3</v>
      </c>
      <c r="D344" s="7">
        <f>'Prix quotidiens'!D345/'Prix quotidiens'!D346-1</f>
        <v>2.2952688013067046E-4</v>
      </c>
      <c r="E344" s="7">
        <f>'Prix quotidiens'!E345/'Prix quotidiens'!E346-1</f>
        <v>-1.9829425329864758E-4</v>
      </c>
      <c r="F344" s="7">
        <f>'Prix quotidiens'!F345/'Prix quotidiens'!F346-1</f>
        <v>1.9625420704425522E-3</v>
      </c>
    </row>
    <row r="345" spans="1:6" x14ac:dyDescent="0.35">
      <c r="A345" s="1" t="s">
        <v>1161</v>
      </c>
      <c r="B345" s="7">
        <f>'Prix quotidiens'!B346/'Prix quotidiens'!B347-1</f>
        <v>5.9958955236738554E-4</v>
      </c>
      <c r="C345" s="7">
        <f>'Prix quotidiens'!C346/'Prix quotidiens'!C347-1</f>
        <v>-2.6645791785906425E-4</v>
      </c>
      <c r="D345" s="7">
        <f>'Prix quotidiens'!D346/'Prix quotidiens'!D347-1</f>
        <v>2.4156800758450281E-3</v>
      </c>
      <c r="E345" s="7">
        <f>'Prix quotidiens'!E346/'Prix quotidiens'!E347-1</f>
        <v>-6.9582615931330638E-3</v>
      </c>
      <c r="F345" s="7">
        <f>'Prix quotidiens'!F346/'Prix quotidiens'!F347-1</f>
        <v>-4.9923960790385635E-3</v>
      </c>
    </row>
    <row r="346" spans="1:6" x14ac:dyDescent="0.35">
      <c r="A346" s="1" t="s">
        <v>1162</v>
      </c>
      <c r="B346" s="7">
        <f>'Prix quotidiens'!B347/'Prix quotidiens'!B348-1</f>
        <v>-1.5091075454738423E-3</v>
      </c>
      <c r="C346" s="7">
        <f>'Prix quotidiens'!C347/'Prix quotidiens'!C348-1</f>
        <v>-3.5204180427668152E-3</v>
      </c>
      <c r="D346" s="7">
        <f>'Prix quotidiens'!D347/'Prix quotidiens'!D348-1</f>
        <v>3.3495185980716435E-3</v>
      </c>
      <c r="E346" s="7">
        <f>'Prix quotidiens'!E347/'Prix quotidiens'!E348-1</f>
        <v>1.8472404760425665E-3</v>
      </c>
      <c r="F346" s="7">
        <f>'Prix quotidiens'!F347/'Prix quotidiens'!F348-1</f>
        <v>1.3857069401503885E-3</v>
      </c>
    </row>
    <row r="347" spans="1:6" x14ac:dyDescent="0.35">
      <c r="A347" s="1" t="s">
        <v>1163</v>
      </c>
      <c r="B347" s="7">
        <f>'Prix quotidiens'!B348/'Prix quotidiens'!B349-1</f>
        <v>-8.8496060391252129E-4</v>
      </c>
      <c r="C347" s="7">
        <f>'Prix quotidiens'!C348/'Prix quotidiens'!C349-1</f>
        <v>-1.9559772345199011E-3</v>
      </c>
      <c r="D347" s="7">
        <f>'Prix quotidiens'!D348/'Prix quotidiens'!D349-1</f>
        <v>1.2331630103941116E-3</v>
      </c>
      <c r="E347" s="7">
        <f>'Prix quotidiens'!E348/'Prix quotidiens'!E349-1</f>
        <v>-4.0428782515877781E-3</v>
      </c>
      <c r="F347" s="7">
        <f>'Prix quotidiens'!F348/'Prix quotidiens'!F349-1</f>
        <v>6.8292321249807664E-4</v>
      </c>
    </row>
    <row r="348" spans="1:6" x14ac:dyDescent="0.35">
      <c r="A348" s="1" t="s">
        <v>1164</v>
      </c>
      <c r="B348" s="7">
        <f>'Prix quotidiens'!B349/'Prix quotidiens'!B350-1</f>
        <v>-4.033966357186447E-5</v>
      </c>
      <c r="C348" s="7">
        <f>'Prix quotidiens'!C349/'Prix quotidiens'!C350-1</f>
        <v>-4.1949722792601341E-3</v>
      </c>
      <c r="D348" s="7">
        <f>'Prix quotidiens'!D349/'Prix quotidiens'!D350-1</f>
        <v>-1.5392756866468016E-3</v>
      </c>
      <c r="E348" s="7">
        <f>'Prix quotidiens'!E349/'Prix quotidiens'!E350-1</f>
        <v>5.7488205237297141E-3</v>
      </c>
      <c r="F348" s="7">
        <f>'Prix quotidiens'!F349/'Prix quotidiens'!F350-1</f>
        <v>-8.5157421832915414E-4</v>
      </c>
    </row>
    <row r="349" spans="1:6" x14ac:dyDescent="0.35">
      <c r="A349" s="1" t="s">
        <v>1165</v>
      </c>
      <c r="B349" s="7">
        <f>'Prix quotidiens'!B350/'Prix quotidiens'!B351-1</f>
        <v>-8.3626738075359697E-4</v>
      </c>
      <c r="C349" s="7">
        <f>'Prix quotidiens'!C350/'Prix quotidiens'!C351-1</f>
        <v>-2.4382284629549389E-3</v>
      </c>
      <c r="D349" s="7">
        <f>'Prix quotidiens'!D350/'Prix quotidiens'!D351-1</f>
        <v>-1.9619425915727851E-3</v>
      </c>
      <c r="E349" s="7">
        <f>'Prix quotidiens'!E350/'Prix quotidiens'!E351-1</f>
        <v>3.4437606651116504E-4</v>
      </c>
      <c r="F349" s="7">
        <f>'Prix quotidiens'!F350/'Prix quotidiens'!F351-1</f>
        <v>3.7899068779407852E-3</v>
      </c>
    </row>
    <row r="350" spans="1:6" x14ac:dyDescent="0.35">
      <c r="A350" s="1" t="s">
        <v>1166</v>
      </c>
      <c r="B350" s="7">
        <f>'Prix quotidiens'!B351/'Prix quotidiens'!B352-1</f>
        <v>-6.3285025090564773E-4</v>
      </c>
      <c r="C350" s="7">
        <f>'Prix quotidiens'!C351/'Prix quotidiens'!C352-1</f>
        <v>4.7133341543492691E-5</v>
      </c>
      <c r="D350" s="7">
        <f>'Prix quotidiens'!D351/'Prix quotidiens'!D352-1</f>
        <v>4.7257773540019254E-3</v>
      </c>
      <c r="E350" s="7">
        <f>'Prix quotidiens'!E351/'Prix quotidiens'!E352-1</f>
        <v>2.8164405643527068E-3</v>
      </c>
      <c r="F350" s="7">
        <f>'Prix quotidiens'!F351/'Prix quotidiens'!F352-1</f>
        <v>5.7948383680923587E-3</v>
      </c>
    </row>
    <row r="351" spans="1:6" x14ac:dyDescent="0.35">
      <c r="A351" s="1" t="s">
        <v>1167</v>
      </c>
      <c r="B351" s="7">
        <f>'Prix quotidiens'!B352/'Prix quotidiens'!B353-1</f>
        <v>-6.6830840192100283E-5</v>
      </c>
      <c r="C351" s="7">
        <f>'Prix quotidiens'!C352/'Prix quotidiens'!C353-1</f>
        <v>1.4987350300488256E-3</v>
      </c>
      <c r="D351" s="7">
        <f>'Prix quotidiens'!D352/'Prix quotidiens'!D353-1</f>
        <v>1.8609071225201834E-3</v>
      </c>
      <c r="E351" s="7">
        <f>'Prix quotidiens'!E352/'Prix quotidiens'!E353-1</f>
        <v>6.7407051142720498E-4</v>
      </c>
      <c r="F351" s="7">
        <f>'Prix quotidiens'!F352/'Prix quotidiens'!F353-1</f>
        <v>-3.5234345023037461E-3</v>
      </c>
    </row>
    <row r="352" spans="1:6" x14ac:dyDescent="0.35">
      <c r="A352" s="1" t="s">
        <v>1168</v>
      </c>
      <c r="B352" s="7">
        <f>'Prix quotidiens'!B353/'Prix quotidiens'!B354-1</f>
        <v>4.7928538946528931E-5</v>
      </c>
      <c r="C352" s="7">
        <f>'Prix quotidiens'!C353/'Prix quotidiens'!C354-1</f>
        <v>-2.8525491613089482E-3</v>
      </c>
      <c r="D352" s="7">
        <f>'Prix quotidiens'!D353/'Prix quotidiens'!D354-1</f>
        <v>1.6289875595043579E-3</v>
      </c>
      <c r="E352" s="7">
        <f>'Prix quotidiens'!E353/'Prix quotidiens'!E354-1</f>
        <v>-1.4198199118995447E-3</v>
      </c>
      <c r="F352" s="7">
        <f>'Prix quotidiens'!F353/'Prix quotidiens'!F354-1</f>
        <v>-5.6591518533983809E-3</v>
      </c>
    </row>
    <row r="353" spans="1:6" x14ac:dyDescent="0.35">
      <c r="A353" s="1" t="s">
        <v>1169</v>
      </c>
      <c r="B353" s="7">
        <f>'Prix quotidiens'!B354/'Prix quotidiens'!B355-1</f>
        <v>-9.8931656050949002E-4</v>
      </c>
      <c r="C353" s="7">
        <f>'Prix quotidiens'!C354/'Prix quotidiens'!C355-1</f>
        <v>-3.2302631743315047E-3</v>
      </c>
      <c r="D353" s="7">
        <f>'Prix quotidiens'!D354/'Prix quotidiens'!D355-1</f>
        <v>-2.45272418679221E-3</v>
      </c>
      <c r="E353" s="7">
        <f>'Prix quotidiens'!E354/'Prix quotidiens'!E355-1</f>
        <v>-1.9613323776335179E-4</v>
      </c>
      <c r="F353" s="7">
        <f>'Prix quotidiens'!F354/'Prix quotidiens'!F355-1</f>
        <v>1.7957887766393288E-3</v>
      </c>
    </row>
    <row r="354" spans="1:6" x14ac:dyDescent="0.35">
      <c r="A354" s="1" t="s">
        <v>1170</v>
      </c>
      <c r="B354" s="7">
        <f>'Prix quotidiens'!B355/'Prix quotidiens'!B356-1</f>
        <v>1.3338559154507657E-3</v>
      </c>
      <c r="C354" s="7">
        <f>'Prix quotidiens'!C355/'Prix quotidiens'!C356-1</f>
        <v>-1.0581937809085451E-3</v>
      </c>
      <c r="D354" s="7">
        <f>'Prix quotidiens'!D355/'Prix quotidiens'!D356-1</f>
        <v>-3.5088122925505116E-3</v>
      </c>
      <c r="E354" s="7">
        <f>'Prix quotidiens'!E355/'Prix quotidiens'!E356-1</f>
        <v>1.0405484745112936E-4</v>
      </c>
      <c r="F354" s="7">
        <f>'Prix quotidiens'!F355/'Prix quotidiens'!F356-1</f>
        <v>3.7203934444041131E-4</v>
      </c>
    </row>
    <row r="355" spans="1:6" x14ac:dyDescent="0.35">
      <c r="A355" s="1" t="s">
        <v>1171</v>
      </c>
      <c r="B355" s="7">
        <f>'Prix quotidiens'!B356/'Prix quotidiens'!B357-1</f>
        <v>4.4028219771030663E-4</v>
      </c>
      <c r="C355" s="7">
        <f>'Prix quotidiens'!C356/'Prix quotidiens'!C357-1</f>
        <v>-9.6876138015822288E-4</v>
      </c>
      <c r="D355" s="7">
        <f>'Prix quotidiens'!D356/'Prix quotidiens'!D357-1</f>
        <v>2.6481723456956985E-3</v>
      </c>
      <c r="E355" s="7">
        <f>'Prix quotidiens'!E356/'Prix quotidiens'!E357-1</f>
        <v>8.2059301005221741E-4</v>
      </c>
      <c r="F355" s="7">
        <f>'Prix quotidiens'!F356/'Prix quotidiens'!F357-1</f>
        <v>-4.3939132345133247E-3</v>
      </c>
    </row>
    <row r="356" spans="1:6" x14ac:dyDescent="0.35">
      <c r="A356" s="1" t="s">
        <v>1172</v>
      </c>
      <c r="B356" s="7">
        <f>'Prix quotidiens'!B357/'Prix quotidiens'!B358-1</f>
        <v>8.6332497751695492E-4</v>
      </c>
      <c r="C356" s="7">
        <f>'Prix quotidiens'!C357/'Prix quotidiens'!C358-1</f>
        <v>-2.4705901432832134E-3</v>
      </c>
      <c r="D356" s="7">
        <f>'Prix quotidiens'!D357/'Prix quotidiens'!D358-1</f>
        <v>1.8302830002887571E-3</v>
      </c>
      <c r="E356" s="7">
        <f>'Prix quotidiens'!E357/'Prix quotidiens'!E358-1</f>
        <v>-7.7003301107170241E-4</v>
      </c>
      <c r="F356" s="7">
        <f>'Prix quotidiens'!F357/'Prix quotidiens'!F358-1</f>
        <v>-5.6075731561627817E-3</v>
      </c>
    </row>
    <row r="357" spans="1:6" x14ac:dyDescent="0.35">
      <c r="A357" s="1" t="s">
        <v>1173</v>
      </c>
      <c r="B357" s="7">
        <f>'Prix quotidiens'!B358/'Prix quotidiens'!B359-1</f>
        <v>1.7255450493738334E-3</v>
      </c>
      <c r="C357" s="7">
        <f>'Prix quotidiens'!C358/'Prix quotidiens'!C359-1</f>
        <v>-2.0668345945237254E-3</v>
      </c>
      <c r="D357" s="7">
        <f>'Prix quotidiens'!D358/'Prix quotidiens'!D359-1</f>
        <v>4.7316070420655443E-4</v>
      </c>
      <c r="E357" s="7">
        <f>'Prix quotidiens'!E358/'Prix quotidiens'!E359-1</f>
        <v>1.6198161527869459E-4</v>
      </c>
      <c r="F357" s="7">
        <f>'Prix quotidiens'!F358/'Prix quotidiens'!F359-1</f>
        <v>-2.7676713587123647E-3</v>
      </c>
    </row>
    <row r="358" spans="1:6" x14ac:dyDescent="0.35">
      <c r="A358" s="1" t="s">
        <v>1174</v>
      </c>
      <c r="B358" s="7">
        <f>'Prix quotidiens'!B359/'Prix quotidiens'!B360-1</f>
        <v>-7.5092725969627683E-4</v>
      </c>
      <c r="C358" s="7">
        <f>'Prix quotidiens'!C359/'Prix quotidiens'!C360-1</f>
        <v>-2.1649395276029937E-3</v>
      </c>
      <c r="D358" s="7">
        <f>'Prix quotidiens'!D359/'Prix quotidiens'!D360-1</f>
        <v>5.8833642085698301E-4</v>
      </c>
      <c r="E358" s="7">
        <f>'Prix quotidiens'!E359/'Prix quotidiens'!E360-1</f>
        <v>-6.3753786467791729E-3</v>
      </c>
      <c r="F358" s="7">
        <f>'Prix quotidiens'!F359/'Prix quotidiens'!F360-1</f>
        <v>-6.2084925238381494E-4</v>
      </c>
    </row>
    <row r="359" spans="1:6" x14ac:dyDescent="0.35">
      <c r="A359" s="1" t="s">
        <v>1175</v>
      </c>
      <c r="B359" s="7">
        <f>'Prix quotidiens'!B360/'Prix quotidiens'!B361-1</f>
        <v>1.1278820714977211E-3</v>
      </c>
      <c r="C359" s="7">
        <f>'Prix quotidiens'!C360/'Prix quotidiens'!C361-1</f>
        <v>-1.0554737537722403E-3</v>
      </c>
      <c r="D359" s="7">
        <f>'Prix quotidiens'!D360/'Prix quotidiens'!D361-1</f>
        <v>-1.0245932503410993E-3</v>
      </c>
      <c r="E359" s="7">
        <f>'Prix quotidiens'!E360/'Prix quotidiens'!E361-1</f>
        <v>7.5848363805901542E-3</v>
      </c>
      <c r="F359" s="7">
        <f>'Prix quotidiens'!F360/'Prix quotidiens'!F361-1</f>
        <v>6.7802583119762616E-3</v>
      </c>
    </row>
    <row r="360" spans="1:6" x14ac:dyDescent="0.35">
      <c r="A360" s="1" t="s">
        <v>1176</v>
      </c>
      <c r="B360" s="7">
        <f>'Prix quotidiens'!B361/'Prix quotidiens'!B362-1</f>
        <v>-8.972586350846079E-4</v>
      </c>
      <c r="C360" s="7">
        <f>'Prix quotidiens'!C361/'Prix quotidiens'!C362-1</f>
        <v>-3.9163348312609703E-4</v>
      </c>
      <c r="D360" s="7">
        <f>'Prix quotidiens'!D361/'Prix quotidiens'!D362-1</f>
        <v>1.1924351973193748E-3</v>
      </c>
      <c r="E360" s="7">
        <f>'Prix quotidiens'!E361/'Prix quotidiens'!E362-1</f>
        <v>-2.3785625435034374E-3</v>
      </c>
      <c r="F360" s="7">
        <f>'Prix quotidiens'!F361/'Prix quotidiens'!F362-1</f>
        <v>-8.0105248868191925E-3</v>
      </c>
    </row>
    <row r="361" spans="1:6" x14ac:dyDescent="0.35">
      <c r="A361" s="1" t="s">
        <v>1177</v>
      </c>
      <c r="B361" s="7">
        <f>'Prix quotidiens'!B362/'Prix quotidiens'!B363-1</f>
        <v>-1.5936504803525375E-3</v>
      </c>
      <c r="C361" s="7">
        <f>'Prix quotidiens'!C362/'Prix quotidiens'!C363-1</f>
        <v>9.0110354661621095E-4</v>
      </c>
      <c r="D361" s="7">
        <f>'Prix quotidiens'!D362/'Prix quotidiens'!D363-1</f>
        <v>8.0471518826397137E-4</v>
      </c>
      <c r="E361" s="7">
        <f>'Prix quotidiens'!E362/'Prix quotidiens'!E363-1</f>
        <v>-6.5542740272539479E-4</v>
      </c>
      <c r="F361" s="7">
        <f>'Prix quotidiens'!F362/'Prix quotidiens'!F363-1</f>
        <v>-3.983013460097995E-3</v>
      </c>
    </row>
    <row r="362" spans="1:6" x14ac:dyDescent="0.35">
      <c r="A362" s="1" t="s">
        <v>1178</v>
      </c>
      <c r="B362" s="7">
        <f>'Prix quotidiens'!B363/'Prix quotidiens'!B364-1</f>
        <v>5.6277441038443676E-4</v>
      </c>
      <c r="C362" s="7">
        <f>'Prix quotidiens'!C363/'Prix quotidiens'!C364-1</f>
        <v>3.9887456912768293E-4</v>
      </c>
      <c r="D362" s="7">
        <f>'Prix quotidiens'!D363/'Prix quotidiens'!D364-1</f>
        <v>3.5250329272065173E-3</v>
      </c>
      <c r="E362" s="7">
        <f>'Prix quotidiens'!E363/'Prix quotidiens'!E364-1</f>
        <v>2.6654342022782718E-3</v>
      </c>
      <c r="F362" s="7">
        <f>'Prix quotidiens'!F363/'Prix quotidiens'!F364-1</f>
        <v>-5.3530124213306829E-3</v>
      </c>
    </row>
    <row r="363" spans="1:6" x14ac:dyDescent="0.35">
      <c r="A363" s="1" t="s">
        <v>1179</v>
      </c>
      <c r="B363" s="7">
        <f>'Prix quotidiens'!B364/'Prix quotidiens'!B365-1</f>
        <v>3.1628204046296737E-4</v>
      </c>
      <c r="C363" s="7">
        <f>'Prix quotidiens'!C364/'Prix quotidiens'!C365-1</f>
        <v>-2.3829046123374775E-3</v>
      </c>
      <c r="D363" s="7">
        <f>'Prix quotidiens'!D364/'Prix quotidiens'!D365-1</f>
        <v>4.177231069983911E-4</v>
      </c>
      <c r="E363" s="7">
        <f>'Prix quotidiens'!E364/'Prix quotidiens'!E365-1</f>
        <v>-1.8588104133322458E-3</v>
      </c>
      <c r="F363" s="7">
        <f>'Prix quotidiens'!F364/'Prix quotidiens'!F365-1</f>
        <v>5.1834908531001034E-5</v>
      </c>
    </row>
    <row r="364" spans="1:6" x14ac:dyDescent="0.35">
      <c r="A364" s="1" t="s">
        <v>1180</v>
      </c>
      <c r="B364" s="7">
        <f>'Prix quotidiens'!B365/'Prix quotidiens'!B366-1</f>
        <v>9.5938253058536205E-4</v>
      </c>
      <c r="C364" s="7">
        <f>'Prix quotidiens'!C365/'Prix quotidiens'!C366-1</f>
        <v>-2.1832920596208671E-3</v>
      </c>
      <c r="D364" s="7">
        <f>'Prix quotidiens'!D365/'Prix quotidiens'!D366-1</f>
        <v>-1.8855407230626842E-3</v>
      </c>
      <c r="E364" s="7">
        <f>'Prix quotidiens'!E365/'Prix quotidiens'!E366-1</f>
        <v>8.1603850663913846E-5</v>
      </c>
      <c r="F364" s="7">
        <f>'Prix quotidiens'!F365/'Prix quotidiens'!F366-1</f>
        <v>-1.606940038357596E-3</v>
      </c>
    </row>
    <row r="365" spans="1:6" x14ac:dyDescent="0.35">
      <c r="A365" s="1" t="s">
        <v>1181</v>
      </c>
      <c r="B365" s="7">
        <f>'Prix quotidiens'!B366/'Prix quotidiens'!B367-1</f>
        <v>7.3720774892627183E-4</v>
      </c>
      <c r="C365" s="7">
        <f>'Prix quotidiens'!C366/'Prix quotidiens'!C367-1</f>
        <v>1.2577822722179555E-3</v>
      </c>
      <c r="D365" s="7">
        <f>'Prix quotidiens'!D366/'Prix quotidiens'!D367-1</f>
        <v>-3.9503150359979644E-3</v>
      </c>
      <c r="E365" s="7">
        <f>'Prix quotidiens'!E366/'Prix quotidiens'!E367-1</f>
        <v>2.3526832981071166E-3</v>
      </c>
      <c r="F365" s="7">
        <f>'Prix quotidiens'!F366/'Prix quotidiens'!F367-1</f>
        <v>-2.2770192503085429E-4</v>
      </c>
    </row>
    <row r="366" spans="1:6" x14ac:dyDescent="0.35">
      <c r="A366" s="1" t="s">
        <v>1182</v>
      </c>
      <c r="B366" s="7">
        <f>'Prix quotidiens'!B367/'Prix quotidiens'!B368-1</f>
        <v>2.2659944550262878E-4</v>
      </c>
      <c r="C366" s="7">
        <f>'Prix quotidiens'!C367/'Prix quotidiens'!C368-1</f>
        <v>-9.2026219977936474E-4</v>
      </c>
      <c r="D366" s="7">
        <f>'Prix quotidiens'!D367/'Prix quotidiens'!D368-1</f>
        <v>5.9013341799296626E-4</v>
      </c>
      <c r="E366" s="7">
        <f>'Prix quotidiens'!E367/'Prix quotidiens'!E368-1</f>
        <v>-2.139824293806436E-4</v>
      </c>
      <c r="F366" s="7">
        <f>'Prix quotidiens'!F367/'Prix quotidiens'!F368-1</f>
        <v>-1.5351180313185608E-3</v>
      </c>
    </row>
    <row r="367" spans="1:6" x14ac:dyDescent="0.35">
      <c r="A367" s="1" t="s">
        <v>1183</v>
      </c>
      <c r="B367" s="7">
        <f>'Prix quotidiens'!B368/'Prix quotidiens'!B369-1</f>
        <v>3.9052274665496434E-4</v>
      </c>
      <c r="C367" s="7">
        <f>'Prix quotidiens'!C368/'Prix quotidiens'!C369-1</f>
        <v>-1.0883250831509317E-3</v>
      </c>
      <c r="D367" s="7">
        <f>'Prix quotidiens'!D368/'Prix quotidiens'!D369-1</f>
        <v>4.1935738137799383E-4</v>
      </c>
      <c r="E367" s="7">
        <f>'Prix quotidiens'!E368/'Prix quotidiens'!E369-1</f>
        <v>-1.4307570693683491E-4</v>
      </c>
      <c r="F367" s="7">
        <f>'Prix quotidiens'!F368/'Prix quotidiens'!F369-1</f>
        <v>2.9311573163690596E-3</v>
      </c>
    </row>
    <row r="368" spans="1:6" x14ac:dyDescent="0.35">
      <c r="A368" s="1" t="s">
        <v>1184</v>
      </c>
      <c r="B368" s="7">
        <f>'Prix quotidiens'!B369/'Prix quotidiens'!B370-1</f>
        <v>2.8197262642855048E-3</v>
      </c>
      <c r="C368" s="7">
        <f>'Prix quotidiens'!C369/'Prix quotidiens'!C370-1</f>
        <v>3.7971593066732368E-5</v>
      </c>
      <c r="D368" s="7">
        <f>'Prix quotidiens'!D369/'Prix quotidiens'!D370-1</f>
        <v>-2.7707131986314248E-3</v>
      </c>
      <c r="E368" s="7">
        <f>'Prix quotidiens'!E369/'Prix quotidiens'!E370-1</f>
        <v>5.4311147743535404E-3</v>
      </c>
      <c r="F368" s="7">
        <f>'Prix quotidiens'!F369/'Prix quotidiens'!F370-1</f>
        <v>6.5228026110979442E-3</v>
      </c>
    </row>
    <row r="369" spans="1:6" x14ac:dyDescent="0.35">
      <c r="A369" s="1" t="s">
        <v>1185</v>
      </c>
      <c r="B369" s="7">
        <f>'Prix quotidiens'!B370/'Prix quotidiens'!B371-1</f>
        <v>1.4528838167333635E-3</v>
      </c>
      <c r="C369" s="7">
        <f>'Prix quotidiens'!C370/'Prix quotidiens'!C371-1</f>
        <v>-7.8359431570962368E-4</v>
      </c>
      <c r="D369" s="7">
        <f>'Prix quotidiens'!D370/'Prix quotidiens'!D371-1</f>
        <v>-4.2412053207940836E-4</v>
      </c>
      <c r="E369" s="7">
        <f>'Prix quotidiens'!E370/'Prix quotidiens'!E371-1</f>
        <v>3.4817121019732333E-3</v>
      </c>
      <c r="F369" s="7">
        <f>'Prix quotidiens'!F370/'Prix quotidiens'!F371-1</f>
        <v>4.3252149735359957E-3</v>
      </c>
    </row>
    <row r="370" spans="1:6" x14ac:dyDescent="0.35">
      <c r="A370" s="1" t="s">
        <v>1186</v>
      </c>
      <c r="B370" s="7">
        <f>'Prix quotidiens'!B371/'Prix quotidiens'!B372-1</f>
        <v>8.879200280198507E-4</v>
      </c>
      <c r="C370" s="7">
        <f>'Prix quotidiens'!C371/'Prix quotidiens'!C372-1</f>
        <v>1.2097869082534629E-3</v>
      </c>
      <c r="D370" s="7">
        <f>'Prix quotidiens'!D371/'Prix quotidiens'!D372-1</f>
        <v>-3.7179770439874638E-3</v>
      </c>
      <c r="E370" s="7">
        <f>'Prix quotidiens'!E371/'Prix quotidiens'!E372-1</f>
        <v>1.5099149480446439E-3</v>
      </c>
      <c r="F370" s="7">
        <f>'Prix quotidiens'!F371/'Prix quotidiens'!F372-1</f>
        <v>9.0180961783947744E-4</v>
      </c>
    </row>
    <row r="371" spans="1:6" x14ac:dyDescent="0.35">
      <c r="A371" s="1" t="s">
        <v>1187</v>
      </c>
      <c r="B371" s="7">
        <f>'Prix quotidiens'!B372/'Prix quotidiens'!B373-1</f>
        <v>-5.9914238924063667E-4</v>
      </c>
      <c r="C371" s="7">
        <f>'Prix quotidiens'!C372/'Prix quotidiens'!C373-1</f>
        <v>-5.1218271466701992E-5</v>
      </c>
      <c r="D371" s="7">
        <f>'Prix quotidiens'!D372/'Prix quotidiens'!D373-1</f>
        <v>-1.4822512967150869E-3</v>
      </c>
      <c r="E371" s="7">
        <f>'Prix quotidiens'!E372/'Prix quotidiens'!E373-1</f>
        <v>-8.2093145513006949E-4</v>
      </c>
      <c r="F371" s="7">
        <f>'Prix quotidiens'!F372/'Prix quotidiens'!F373-1</f>
        <v>-5.3779459298488597E-3</v>
      </c>
    </row>
    <row r="372" spans="1:6" x14ac:dyDescent="0.35">
      <c r="A372" s="1" t="s">
        <v>1188</v>
      </c>
      <c r="B372" s="7">
        <f>'Prix quotidiens'!B373/'Prix quotidiens'!B374-1</f>
        <v>-1.8449142346025349E-3</v>
      </c>
      <c r="C372" s="7">
        <f>'Prix quotidiens'!C373/'Prix quotidiens'!C374-1</f>
        <v>9.253434427618501E-4</v>
      </c>
      <c r="D372" s="7">
        <f>'Prix quotidiens'!D373/'Prix quotidiens'!D374-1</f>
        <v>3.0329064013934204E-3</v>
      </c>
      <c r="E372" s="7">
        <f>'Prix quotidiens'!E373/'Prix quotidiens'!E374-1</f>
        <v>-2.1607987414912211E-3</v>
      </c>
      <c r="F372" s="7">
        <f>'Prix quotidiens'!F373/'Prix quotidiens'!F374-1</f>
        <v>4.004443024187232E-3</v>
      </c>
    </row>
    <row r="373" spans="1:6" x14ac:dyDescent="0.35">
      <c r="A373" s="1" t="s">
        <v>1189</v>
      </c>
      <c r="B373" s="7">
        <f>'Prix quotidiens'!B374/'Prix quotidiens'!B375-1</f>
        <v>7.9837055794862444E-4</v>
      </c>
      <c r="C373" s="7">
        <f>'Prix quotidiens'!C374/'Prix quotidiens'!C375-1</f>
        <v>1.0109160363336311E-3</v>
      </c>
      <c r="D373" s="7">
        <f>'Prix quotidiens'!D374/'Prix quotidiens'!D375-1</f>
        <v>-1.9708846535493318E-3</v>
      </c>
      <c r="E373" s="7">
        <f>'Prix quotidiens'!E374/'Prix quotidiens'!E375-1</f>
        <v>-2.4235585663245907E-4</v>
      </c>
      <c r="F373" s="7">
        <f>'Prix quotidiens'!F374/'Prix quotidiens'!F375-1</f>
        <v>-2.4774201849511179E-3</v>
      </c>
    </row>
    <row r="374" spans="1:6" x14ac:dyDescent="0.35">
      <c r="A374" s="1" t="s">
        <v>1190</v>
      </c>
      <c r="B374" s="7">
        <f>'Prix quotidiens'!B375/'Prix quotidiens'!B376-1</f>
        <v>-1.0272897588907703E-3</v>
      </c>
      <c r="C374" s="7">
        <f>'Prix quotidiens'!C375/'Prix quotidiens'!C376-1</f>
        <v>-4.8288837441556876E-4</v>
      </c>
      <c r="D374" s="7">
        <f>'Prix quotidiens'!D375/'Prix quotidiens'!D376-1</f>
        <v>2.5214206174237752E-3</v>
      </c>
      <c r="E374" s="7">
        <f>'Prix quotidiens'!E375/'Prix quotidiens'!E376-1</f>
        <v>-8.5049028810577632E-3</v>
      </c>
      <c r="F374" s="7">
        <f>'Prix quotidiens'!F375/'Prix quotidiens'!F376-1</f>
        <v>-6.4830388288372731E-3</v>
      </c>
    </row>
    <row r="375" spans="1:6" x14ac:dyDescent="0.35">
      <c r="A375" s="1" t="s">
        <v>1191</v>
      </c>
      <c r="B375" s="7">
        <f>'Prix quotidiens'!B376/'Prix quotidiens'!B377-1</f>
        <v>-1.3409120940099939E-4</v>
      </c>
      <c r="C375" s="7">
        <f>'Prix quotidiens'!C376/'Prix quotidiens'!C377-1</f>
        <v>2.7375691832243199E-3</v>
      </c>
      <c r="D375" s="7">
        <f>'Prix quotidiens'!D376/'Prix quotidiens'!D377-1</f>
        <v>-1.5007157901869572E-3</v>
      </c>
      <c r="E375" s="7">
        <f>'Prix quotidiens'!E376/'Prix quotidiens'!E377-1</f>
        <v>-1.1575864423005733E-3</v>
      </c>
      <c r="F375" s="7">
        <f>'Prix quotidiens'!F376/'Prix quotidiens'!F377-1</f>
        <v>3.9780354050640288E-3</v>
      </c>
    </row>
    <row r="376" spans="1:6" x14ac:dyDescent="0.35">
      <c r="A376" s="1" t="s">
        <v>1192</v>
      </c>
      <c r="B376" s="7">
        <f>'Prix quotidiens'!B377/'Prix quotidiens'!B378-1</f>
        <v>4.0709515735848356E-4</v>
      </c>
      <c r="C376" s="7">
        <f>'Prix quotidiens'!C377/'Prix quotidiens'!C378-1</f>
        <v>-1.4966906034664662E-3</v>
      </c>
      <c r="D376" s="7">
        <f>'Prix quotidiens'!D377/'Prix quotidiens'!D378-1</f>
        <v>3.795138569806511E-3</v>
      </c>
      <c r="E376" s="7">
        <f>'Prix quotidiens'!E377/'Prix quotidiens'!E378-1</f>
        <v>5.6864499593312079E-3</v>
      </c>
      <c r="F376" s="7">
        <f>'Prix quotidiens'!F377/'Prix quotidiens'!F378-1</f>
        <v>-3.2626806509542527E-3</v>
      </c>
    </row>
    <row r="377" spans="1:6" x14ac:dyDescent="0.35">
      <c r="A377" s="1" t="s">
        <v>1193</v>
      </c>
      <c r="B377" s="7">
        <f>'Prix quotidiens'!B378/'Prix quotidiens'!B379-1</f>
        <v>4.3522626956815635E-4</v>
      </c>
      <c r="C377" s="7">
        <f>'Prix quotidiens'!C378/'Prix quotidiens'!C379-1</f>
        <v>1.0307009856735938E-3</v>
      </c>
      <c r="D377" s="7">
        <f>'Prix quotidiens'!D378/'Prix quotidiens'!D379-1</f>
        <v>-2.8427095787345591E-3</v>
      </c>
      <c r="E377" s="7">
        <f>'Prix quotidiens'!E378/'Prix quotidiens'!E379-1</f>
        <v>-1.48828688621927E-3</v>
      </c>
      <c r="F377" s="7">
        <f>'Prix quotidiens'!F378/'Prix quotidiens'!F379-1</f>
        <v>-1.3882548934329719E-4</v>
      </c>
    </row>
    <row r="378" spans="1:6" x14ac:dyDescent="0.35">
      <c r="A378" s="1" t="s">
        <v>1194</v>
      </c>
      <c r="B378" s="7">
        <f>'Prix quotidiens'!B379/'Prix quotidiens'!B380-1</f>
        <v>2.20396960324587E-3</v>
      </c>
      <c r="C378" s="7">
        <f>'Prix quotidiens'!C379/'Prix quotidiens'!C380-1</f>
        <v>1.4290825111549221E-3</v>
      </c>
      <c r="D378" s="7">
        <f>'Prix quotidiens'!D379/'Prix quotidiens'!D380-1</f>
        <v>6.8760313104099247E-4</v>
      </c>
      <c r="E378" s="7">
        <f>'Prix quotidiens'!E379/'Prix quotidiens'!E380-1</f>
        <v>-3.8025402649171092E-3</v>
      </c>
      <c r="F378" s="7">
        <f>'Prix quotidiens'!F379/'Prix quotidiens'!F380-1</f>
        <v>3.8514937303417707E-3</v>
      </c>
    </row>
    <row r="379" spans="1:6" x14ac:dyDescent="0.35">
      <c r="A379" s="1" t="s">
        <v>1195</v>
      </c>
      <c r="B379" s="7">
        <f>'Prix quotidiens'!B380/'Prix quotidiens'!B381-1</f>
        <v>-6.1423026922469148E-4</v>
      </c>
      <c r="C379" s="7">
        <f>'Prix quotidiens'!C380/'Prix quotidiens'!C381-1</f>
        <v>6.1704554764818731E-4</v>
      </c>
      <c r="D379" s="7">
        <f>'Prix quotidiens'!D380/'Prix quotidiens'!D381-1</f>
        <v>2.536681660755935E-3</v>
      </c>
      <c r="E379" s="7">
        <f>'Prix quotidiens'!E380/'Prix quotidiens'!E381-1</f>
        <v>-2.4367380263811134E-3</v>
      </c>
      <c r="F379" s="7">
        <f>'Prix quotidiens'!F380/'Prix quotidiens'!F381-1</f>
        <v>-2.8808102346733477E-4</v>
      </c>
    </row>
    <row r="380" spans="1:6" x14ac:dyDescent="0.35">
      <c r="A380" s="1" t="s">
        <v>1196</v>
      </c>
      <c r="B380" s="7">
        <f>'Prix quotidiens'!B381/'Prix quotidiens'!B382-1</f>
        <v>1.3419956482456641E-3</v>
      </c>
      <c r="C380" s="7">
        <f>'Prix quotidiens'!C381/'Prix quotidiens'!C382-1</f>
        <v>-1.2941423293975074E-3</v>
      </c>
      <c r="D380" s="7">
        <f>'Prix quotidiens'!D381/'Prix quotidiens'!D382-1</f>
        <v>1.5538907090226761E-3</v>
      </c>
      <c r="E380" s="7">
        <f>'Prix quotidiens'!E381/'Prix quotidiens'!E382-1</f>
        <v>1.6930622110686855E-3</v>
      </c>
      <c r="F380" s="7">
        <f>'Prix quotidiens'!F381/'Prix quotidiens'!F382-1</f>
        <v>1.9372294216770669E-3</v>
      </c>
    </row>
    <row r="381" spans="1:6" x14ac:dyDescent="0.35">
      <c r="A381" s="1" t="s">
        <v>1197</v>
      </c>
      <c r="B381" s="7">
        <f>'Prix quotidiens'!B382/'Prix quotidiens'!B383-1</f>
        <v>-7.947624271058551E-4</v>
      </c>
      <c r="C381" s="7">
        <f>'Prix quotidiens'!C382/'Prix quotidiens'!C383-1</f>
        <v>5.3035831771630626E-5</v>
      </c>
      <c r="D381" s="7">
        <f>'Prix quotidiens'!D382/'Prix quotidiens'!D383-1</f>
        <v>-3.2495153098383023E-3</v>
      </c>
      <c r="E381" s="7">
        <f>'Prix quotidiens'!E382/'Prix quotidiens'!E383-1</f>
        <v>4.4959493510052795E-3</v>
      </c>
      <c r="F381" s="7">
        <f>'Prix quotidiens'!F382/'Prix quotidiens'!F383-1</f>
        <v>7.0825475345137612E-4</v>
      </c>
    </row>
    <row r="382" spans="1:6" x14ac:dyDescent="0.35">
      <c r="A382" s="1" t="s">
        <v>1198</v>
      </c>
      <c r="B382" s="7">
        <f>'Prix quotidiens'!B383/'Prix quotidiens'!B384-1</f>
        <v>-2.6959064957307044E-3</v>
      </c>
      <c r="C382" s="7">
        <f>'Prix quotidiens'!C383/'Prix quotidiens'!C384-1</f>
        <v>4.6314886902876218E-4</v>
      </c>
      <c r="D382" s="7">
        <f>'Prix quotidiens'!D383/'Prix quotidiens'!D384-1</f>
        <v>1.9446898670889556E-3</v>
      </c>
      <c r="E382" s="7">
        <f>'Prix quotidiens'!E383/'Prix quotidiens'!E384-1</f>
        <v>-5.9547049075253655E-3</v>
      </c>
      <c r="F382" s="7">
        <f>'Prix quotidiens'!F383/'Prix quotidiens'!F384-1</f>
        <v>4.0228941085398429E-3</v>
      </c>
    </row>
    <row r="383" spans="1:6" x14ac:dyDescent="0.35">
      <c r="A383" s="1" t="s">
        <v>1199</v>
      </c>
      <c r="B383" s="7">
        <f>'Prix quotidiens'!B384/'Prix quotidiens'!B385-1</f>
        <v>4.0294349883729375E-4</v>
      </c>
      <c r="C383" s="7">
        <f>'Prix quotidiens'!C384/'Prix quotidiens'!C385-1</f>
        <v>-1.2041326827859633E-3</v>
      </c>
      <c r="D383" s="7">
        <f>'Prix quotidiens'!D384/'Prix quotidiens'!D385-1</f>
        <v>-5.8012714661581644E-4</v>
      </c>
      <c r="E383" s="7">
        <f>'Prix quotidiens'!E384/'Prix quotidiens'!E385-1</f>
        <v>-2.4497603600759366E-4</v>
      </c>
      <c r="F383" s="7">
        <f>'Prix quotidiens'!F384/'Prix quotidiens'!F385-1</f>
        <v>3.5502489126051362E-3</v>
      </c>
    </row>
    <row r="384" spans="1:6" x14ac:dyDescent="0.35">
      <c r="A384" s="1" t="s">
        <v>1200</v>
      </c>
      <c r="B384" s="7">
        <f>'Prix quotidiens'!B385/'Prix quotidiens'!B386-1</f>
        <v>-2.0275695373983549E-4</v>
      </c>
      <c r="C384" s="7">
        <f>'Prix quotidiens'!C385/'Prix quotidiens'!C386-1</f>
        <v>3.2613439069417716E-4</v>
      </c>
      <c r="D384" s="7">
        <f>'Prix quotidiens'!D385/'Prix quotidiens'!D386-1</f>
        <v>5.8119629949260343E-4</v>
      </c>
      <c r="E384" s="7">
        <f>'Prix quotidiens'!E385/'Prix quotidiens'!E386-1</f>
        <v>-7.5622595851454477E-4</v>
      </c>
      <c r="F384" s="7">
        <f>'Prix quotidiens'!F385/'Prix quotidiens'!F386-1</f>
        <v>7.381055529200875E-4</v>
      </c>
    </row>
    <row r="385" spans="1:6" x14ac:dyDescent="0.35">
      <c r="A385" s="1" t="s">
        <v>1201</v>
      </c>
      <c r="B385" s="7">
        <f>'Prix quotidiens'!B386/'Prix quotidiens'!B387-1</f>
        <v>3.3775136708547038E-4</v>
      </c>
      <c r="C385" s="7">
        <f>'Prix quotidiens'!C386/'Prix quotidiens'!C387-1</f>
        <v>9.7898347378611028E-4</v>
      </c>
      <c r="D385" s="7">
        <f>'Prix quotidiens'!D386/'Prix quotidiens'!D387-1</f>
        <v>2.506367317753444E-3</v>
      </c>
      <c r="E385" s="7">
        <f>'Prix quotidiens'!E386/'Prix quotidiens'!E387-1</f>
        <v>-1.6278932720388273E-3</v>
      </c>
      <c r="F385" s="7">
        <f>'Prix quotidiens'!F386/'Prix quotidiens'!F387-1</f>
        <v>-1.765876852559467E-3</v>
      </c>
    </row>
    <row r="386" spans="1:6" x14ac:dyDescent="0.35">
      <c r="A386" s="1" t="s">
        <v>1202</v>
      </c>
      <c r="B386" s="7">
        <f>'Prix quotidiens'!B387/'Prix quotidiens'!B388-1</f>
        <v>-7.9210175399913041E-5</v>
      </c>
      <c r="C386" s="7">
        <f>'Prix quotidiens'!C387/'Prix quotidiens'!C388-1</f>
        <v>1.2413756558162792E-3</v>
      </c>
      <c r="D386" s="7">
        <f>'Prix quotidiens'!D387/'Prix quotidiens'!D388-1</f>
        <v>2.2398161938472771E-3</v>
      </c>
      <c r="E386" s="7">
        <f>'Prix quotidiens'!E387/'Prix quotidiens'!E388-1</f>
        <v>5.5458861274551019E-3</v>
      </c>
      <c r="F386" s="7">
        <f>'Prix quotidiens'!F387/'Prix quotidiens'!F388-1</f>
        <v>3.6712918747061618E-3</v>
      </c>
    </row>
    <row r="387" spans="1:6" x14ac:dyDescent="0.35">
      <c r="A387" s="1" t="s">
        <v>1203</v>
      </c>
      <c r="B387" s="7">
        <f>'Prix quotidiens'!B388/'Prix quotidiens'!B389-1</f>
        <v>-2.3295299808268055E-3</v>
      </c>
      <c r="C387" s="7">
        <f>'Prix quotidiens'!C388/'Prix quotidiens'!C389-1</f>
        <v>1.6281325652789391E-4</v>
      </c>
      <c r="D387" s="7">
        <f>'Prix quotidiens'!D388/'Prix quotidiens'!D389-1</f>
        <v>1.0344328485074605E-3</v>
      </c>
      <c r="E387" s="7">
        <f>'Prix quotidiens'!E388/'Prix quotidiens'!E389-1</f>
        <v>2.9183144632860536E-3</v>
      </c>
      <c r="F387" s="7">
        <f>'Prix quotidiens'!F388/'Prix quotidiens'!F389-1</f>
        <v>3.22562229320833E-3</v>
      </c>
    </row>
    <row r="388" spans="1:6" x14ac:dyDescent="0.35">
      <c r="A388" s="1" t="s">
        <v>1204</v>
      </c>
      <c r="B388" s="7">
        <f>'Prix quotidiens'!B389/'Prix quotidiens'!B390-1</f>
        <v>-7.2670322568124668E-4</v>
      </c>
      <c r="C388" s="7">
        <f>'Prix quotidiens'!C389/'Prix quotidiens'!C390-1</f>
        <v>-5.2151042135406556E-4</v>
      </c>
      <c r="D388" s="7">
        <f>'Prix quotidiens'!D389/'Prix quotidiens'!D390-1</f>
        <v>-3.6736560786790884E-3</v>
      </c>
      <c r="E388" s="7">
        <f>'Prix quotidiens'!E389/'Prix quotidiens'!E390-1</f>
        <v>-8.3634978236413193E-4</v>
      </c>
      <c r="F388" s="7">
        <f>'Prix quotidiens'!F389/'Prix quotidiens'!F390-1</f>
        <v>-5.2676809819444115E-3</v>
      </c>
    </row>
    <row r="389" spans="1:6" x14ac:dyDescent="0.35">
      <c r="A389" s="1" t="s">
        <v>1205</v>
      </c>
      <c r="B389" s="7">
        <f>'Prix quotidiens'!B390/'Prix quotidiens'!B391-1</f>
        <v>1.4969399676534323E-4</v>
      </c>
      <c r="C389" s="7">
        <f>'Prix quotidiens'!C390/'Prix quotidiens'!C391-1</f>
        <v>-3.62657537946387E-3</v>
      </c>
      <c r="D389" s="7">
        <f>'Prix quotidiens'!D390/'Prix quotidiens'!D391-1</f>
        <v>1.3078742413292765E-3</v>
      </c>
      <c r="E389" s="7">
        <f>'Prix quotidiens'!E390/'Prix quotidiens'!E391-1</f>
        <v>7.0740157117166191E-4</v>
      </c>
      <c r="F389" s="7">
        <f>'Prix quotidiens'!F390/'Prix quotidiens'!F391-1</f>
        <v>-1.8003594481347251E-3</v>
      </c>
    </row>
    <row r="390" spans="1:6" x14ac:dyDescent="0.35">
      <c r="A390" s="1" t="s">
        <v>1206</v>
      </c>
      <c r="B390" s="7">
        <f>'Prix quotidiens'!B391/'Prix quotidiens'!B392-1</f>
        <v>-9.8786870331335486E-4</v>
      </c>
      <c r="C390" s="7">
        <f>'Prix quotidiens'!C391/'Prix quotidiens'!C392-1</f>
        <v>-4.0806066088249215E-3</v>
      </c>
      <c r="D390" s="7">
        <f>'Prix quotidiens'!D391/'Prix quotidiens'!D392-1</f>
        <v>-8.5795851452774574E-4</v>
      </c>
      <c r="E390" s="7">
        <f>'Prix quotidiens'!E391/'Prix quotidiens'!E392-1</f>
        <v>2.0741984217835796E-3</v>
      </c>
      <c r="F390" s="7">
        <f>'Prix quotidiens'!F391/'Prix quotidiens'!F392-1</f>
        <v>-1.122390335461243E-3</v>
      </c>
    </row>
    <row r="391" spans="1:6" x14ac:dyDescent="0.35">
      <c r="A391" s="1" t="s">
        <v>1207</v>
      </c>
      <c r="B391" s="7">
        <f>'Prix quotidiens'!B392/'Prix quotidiens'!B393-1</f>
        <v>2.0458869767094878E-3</v>
      </c>
      <c r="C391" s="7">
        <f>'Prix quotidiens'!C392/'Prix quotidiens'!C393-1</f>
        <v>-4.2786436853865517E-3</v>
      </c>
      <c r="D391" s="7">
        <f>'Prix quotidiens'!D392/'Prix quotidiens'!D393-1</f>
        <v>1.0957367272028673E-3</v>
      </c>
      <c r="E391" s="7">
        <f>'Prix quotidiens'!E392/'Prix quotidiens'!E393-1</f>
        <v>4.6150226717389664E-3</v>
      </c>
      <c r="F391" s="7">
        <f>'Prix quotidiens'!F392/'Prix quotidiens'!F393-1</f>
        <v>3.1138315614407386E-3</v>
      </c>
    </row>
    <row r="392" spans="1:6" x14ac:dyDescent="0.35">
      <c r="A392" s="1" t="s">
        <v>1208</v>
      </c>
      <c r="B392" s="7">
        <f>'Prix quotidiens'!B393/'Prix quotidiens'!B394-1</f>
        <v>-1.7210850790645438E-3</v>
      </c>
      <c r="C392" s="7">
        <f>'Prix quotidiens'!C393/'Prix quotidiens'!C394-1</f>
        <v>1.1595695611976709E-4</v>
      </c>
      <c r="D392" s="7">
        <f>'Prix quotidiens'!D393/'Prix quotidiens'!D394-1</f>
        <v>1.1062990193988487E-3</v>
      </c>
      <c r="E392" s="7">
        <f>'Prix quotidiens'!E393/'Prix quotidiens'!E394-1</f>
        <v>2.6976745224911447E-3</v>
      </c>
      <c r="F392" s="7">
        <f>'Prix quotidiens'!F393/'Prix quotidiens'!F394-1</f>
        <v>6.3695902270550775E-3</v>
      </c>
    </row>
    <row r="393" spans="1:6" x14ac:dyDescent="0.35">
      <c r="A393" s="1" t="s">
        <v>1209</v>
      </c>
      <c r="B393" s="7">
        <f>'Prix quotidiens'!B394/'Prix quotidiens'!B395-1</f>
        <v>9.09135448936782E-4</v>
      </c>
      <c r="C393" s="7">
        <f>'Prix quotidiens'!C394/'Prix quotidiens'!C395-1</f>
        <v>-1.47865307716466E-3</v>
      </c>
      <c r="D393" s="7">
        <f>'Prix quotidiens'!D394/'Prix quotidiens'!D395-1</f>
        <v>-9.0477530324861721E-4</v>
      </c>
      <c r="E393" s="7">
        <f>'Prix quotidiens'!E394/'Prix quotidiens'!E395-1</f>
        <v>-1.5030205984275513E-3</v>
      </c>
      <c r="F393" s="7">
        <f>'Prix quotidiens'!F394/'Prix quotidiens'!F395-1</f>
        <v>-3.9521301179218371E-3</v>
      </c>
    </row>
    <row r="394" spans="1:6" x14ac:dyDescent="0.35">
      <c r="A394" s="1" t="s">
        <v>1210</v>
      </c>
      <c r="B394" s="7">
        <f>'Prix quotidiens'!B395/'Prix quotidiens'!B396-1</f>
        <v>-2.210237083746347E-3</v>
      </c>
      <c r="C394" s="7">
        <f>'Prix quotidiens'!C395/'Prix quotidiens'!C396-1</f>
        <v>2.9223708973262763E-3</v>
      </c>
      <c r="D394" s="7">
        <f>'Prix quotidiens'!D395/'Prix quotidiens'!D396-1</f>
        <v>-2.0276563517063195E-4</v>
      </c>
      <c r="E394" s="7">
        <f>'Prix quotidiens'!E395/'Prix quotidiens'!E396-1</f>
        <v>3.0040397514061734E-3</v>
      </c>
      <c r="F394" s="7">
        <f>'Prix quotidiens'!F395/'Prix quotidiens'!F396-1</f>
        <v>9.1135305259109067E-3</v>
      </c>
    </row>
    <row r="395" spans="1:6" x14ac:dyDescent="0.35">
      <c r="A395" s="1" t="s">
        <v>1211</v>
      </c>
      <c r="B395" s="7">
        <f>'Prix quotidiens'!B396/'Prix quotidiens'!B397-1</f>
        <v>2.5709773074300557E-3</v>
      </c>
      <c r="C395" s="7">
        <f>'Prix quotidiens'!C396/'Prix quotidiens'!C397-1</f>
        <v>-3.6503048137437322E-4</v>
      </c>
      <c r="D395" s="7">
        <f>'Prix quotidiens'!D396/'Prix quotidiens'!D397-1</f>
        <v>-1.3429862492819744E-3</v>
      </c>
      <c r="E395" s="7">
        <f>'Prix quotidiens'!E396/'Prix quotidiens'!E397-1</f>
        <v>-1.0336569506113058E-3</v>
      </c>
      <c r="F395" s="7">
        <f>'Prix quotidiens'!F396/'Prix quotidiens'!F397-1</f>
        <v>-8.5136654573200188E-3</v>
      </c>
    </row>
    <row r="396" spans="1:6" x14ac:dyDescent="0.35">
      <c r="A396" s="1" t="s">
        <v>1212</v>
      </c>
      <c r="B396" s="7">
        <f>'Prix quotidiens'!B397/'Prix quotidiens'!B398-1</f>
        <v>6.0806568263238603E-4</v>
      </c>
      <c r="C396" s="7">
        <f>'Prix quotidiens'!C397/'Prix quotidiens'!C398-1</f>
        <v>-4.2810461540265798E-4</v>
      </c>
      <c r="D396" s="7">
        <f>'Prix quotidiens'!D397/'Prix quotidiens'!D398-1</f>
        <v>-2.2989566495940084E-3</v>
      </c>
      <c r="E396" s="7">
        <f>'Prix quotidiens'!E397/'Prix quotidiens'!E398-1</f>
        <v>4.0514076262445631E-3</v>
      </c>
      <c r="F396" s="7">
        <f>'Prix quotidiens'!F397/'Prix quotidiens'!F398-1</f>
        <v>-4.2958120162283064E-3</v>
      </c>
    </row>
    <row r="397" spans="1:6" x14ac:dyDescent="0.35">
      <c r="A397" s="1" t="s">
        <v>1213</v>
      </c>
      <c r="B397" s="7">
        <f>'Prix quotidiens'!B398/'Prix quotidiens'!B399-1</f>
        <v>-1.9694786059090141E-3</v>
      </c>
      <c r="C397" s="7">
        <f>'Prix quotidiens'!C398/'Prix quotidiens'!C399-1</f>
        <v>-1.6808479117180752E-3</v>
      </c>
      <c r="D397" s="7">
        <f>'Prix quotidiens'!D398/'Prix quotidiens'!D399-1</f>
        <v>-4.0640107396494596E-4</v>
      </c>
      <c r="E397" s="7">
        <f>'Prix quotidiens'!E398/'Prix quotidiens'!E399-1</f>
        <v>-5.4951175130080188E-4</v>
      </c>
      <c r="F397" s="7">
        <f>'Prix quotidiens'!F398/'Prix quotidiens'!F399-1</f>
        <v>2.8021702539791082E-3</v>
      </c>
    </row>
    <row r="398" spans="1:6" x14ac:dyDescent="0.35">
      <c r="A398" s="1" t="s">
        <v>1214</v>
      </c>
      <c r="B398" s="7">
        <f>'Prix quotidiens'!B399/'Prix quotidiens'!B400-1</f>
        <v>-1.3552165364598689E-3</v>
      </c>
      <c r="C398" s="7">
        <f>'Prix quotidiens'!C399/'Prix quotidiens'!C400-1</f>
        <v>4.6572165882752259E-4</v>
      </c>
      <c r="D398" s="7">
        <f>'Prix quotidiens'!D399/'Prix quotidiens'!D400-1</f>
        <v>5.2858053316229281E-4</v>
      </c>
      <c r="E398" s="7">
        <f>'Prix quotidiens'!E399/'Prix quotidiens'!E400-1</f>
        <v>2.9301568034032499E-3</v>
      </c>
      <c r="F398" s="7">
        <f>'Prix quotidiens'!F399/'Prix quotidiens'!F400-1</f>
        <v>8.9165550504317626E-3</v>
      </c>
    </row>
    <row r="399" spans="1:6" x14ac:dyDescent="0.35">
      <c r="A399" s="1" t="s">
        <v>1215</v>
      </c>
      <c r="B399" s="7">
        <f>'Prix quotidiens'!B400/'Prix quotidiens'!B401-1</f>
        <v>1.1072756270043005E-3</v>
      </c>
      <c r="C399" s="7">
        <f>'Prix quotidiens'!C400/'Prix quotidiens'!C401-1</f>
        <v>-1.2965383191143598E-4</v>
      </c>
      <c r="D399" s="7">
        <f>'Prix quotidiens'!D400/'Prix quotidiens'!D401-1</f>
        <v>3.0043997290853941E-3</v>
      </c>
      <c r="E399" s="7">
        <f>'Prix quotidiens'!E400/'Prix quotidiens'!E401-1</f>
        <v>-4.5700069377776487E-3</v>
      </c>
      <c r="F399" s="7">
        <f>'Prix quotidiens'!F400/'Prix quotidiens'!F401-1</f>
        <v>6.303755914349729E-4</v>
      </c>
    </row>
    <row r="400" spans="1:6" x14ac:dyDescent="0.35">
      <c r="A400" s="1" t="s">
        <v>1216</v>
      </c>
      <c r="B400" s="7">
        <f>'Prix quotidiens'!B401/'Prix quotidiens'!B402-1</f>
        <v>-1.1733483904975417E-3</v>
      </c>
      <c r="C400" s="7">
        <f>'Prix quotidiens'!C401/'Prix quotidiens'!C402-1</f>
        <v>8.8082239366293891E-4</v>
      </c>
      <c r="D400" s="7">
        <f>'Prix quotidiens'!D401/'Prix quotidiens'!D402-1</f>
        <v>-2.5529724258093189E-3</v>
      </c>
      <c r="E400" s="7">
        <f>'Prix quotidiens'!E401/'Prix quotidiens'!E402-1</f>
        <v>6.1819136881768877E-4</v>
      </c>
      <c r="F400" s="7">
        <f>'Prix quotidiens'!F401/'Prix quotidiens'!F402-1</f>
        <v>-3.0545726078027302E-3</v>
      </c>
    </row>
    <row r="401" spans="1:6" x14ac:dyDescent="0.35">
      <c r="A401" s="1" t="s">
        <v>1217</v>
      </c>
      <c r="B401" s="7">
        <f>'Prix quotidiens'!B402/'Prix quotidiens'!B403-1</f>
        <v>-8.6095885539538841E-5</v>
      </c>
      <c r="C401" s="7">
        <f>'Prix quotidiens'!C402/'Prix quotidiens'!C403-1</f>
        <v>2.8638189501983824E-4</v>
      </c>
      <c r="D401" s="7">
        <f>'Prix quotidiens'!D402/'Prix quotidiens'!D403-1</f>
        <v>1.9682956646731586E-3</v>
      </c>
      <c r="E401" s="7">
        <f>'Prix quotidiens'!E402/'Prix quotidiens'!E403-1</f>
        <v>4.8296917631431846E-3</v>
      </c>
      <c r="F401" s="7">
        <f>'Prix quotidiens'!F402/'Prix quotidiens'!F403-1</f>
        <v>-2.485647705711469E-3</v>
      </c>
    </row>
    <row r="402" spans="1:6" x14ac:dyDescent="0.35">
      <c r="A402" s="1" t="s">
        <v>1218</v>
      </c>
      <c r="B402" s="7">
        <f>'Prix quotidiens'!B403/'Prix quotidiens'!B404-1</f>
        <v>7.916152824136713E-4</v>
      </c>
      <c r="C402" s="7">
        <f>'Prix quotidiens'!C403/'Prix quotidiens'!C404-1</f>
        <v>-3.2347609554550516E-4</v>
      </c>
      <c r="D402" s="7">
        <f>'Prix quotidiens'!D403/'Prix quotidiens'!D404-1</f>
        <v>-1.4707773689820458E-3</v>
      </c>
      <c r="E402" s="7">
        <f>'Prix quotidiens'!E403/'Prix quotidiens'!E404-1</f>
        <v>-4.5405975396647369E-3</v>
      </c>
      <c r="F402" s="7">
        <f>'Prix quotidiens'!F403/'Prix quotidiens'!F404-1</f>
        <v>3.809960157275416E-3</v>
      </c>
    </row>
    <row r="403" spans="1:6" x14ac:dyDescent="0.35">
      <c r="A403" s="1" t="s">
        <v>1219</v>
      </c>
      <c r="B403" s="7">
        <f>'Prix quotidiens'!B404/'Prix quotidiens'!B405-1</f>
        <v>-1.2424505875636704E-3</v>
      </c>
      <c r="C403" s="7">
        <f>'Prix quotidiens'!C404/'Prix quotidiens'!C405-1</f>
        <v>-1.4673551128147055E-3</v>
      </c>
      <c r="D403" s="7">
        <f>'Prix quotidiens'!D404/'Prix quotidiens'!D405-1</f>
        <v>-3.636016453960389E-3</v>
      </c>
      <c r="E403" s="7">
        <f>'Prix quotidiens'!E404/'Prix quotidiens'!E405-1</f>
        <v>-3.1531257736632234E-3</v>
      </c>
      <c r="F403" s="7">
        <f>'Prix quotidiens'!F404/'Prix quotidiens'!F405-1</f>
        <v>2.211981862194623E-3</v>
      </c>
    </row>
    <row r="404" spans="1:6" x14ac:dyDescent="0.35">
      <c r="A404" s="1" t="s">
        <v>1220</v>
      </c>
      <c r="B404" s="7">
        <f>'Prix quotidiens'!B405/'Prix quotidiens'!B406-1</f>
        <v>-2.6736691872466523E-3</v>
      </c>
      <c r="C404" s="7">
        <f>'Prix quotidiens'!C405/'Prix quotidiens'!C406-1</f>
        <v>-2.0563555739143702E-3</v>
      </c>
      <c r="D404" s="7">
        <f>'Prix quotidiens'!D405/'Prix quotidiens'!D406-1</f>
        <v>-3.3396174187738659E-4</v>
      </c>
      <c r="E404" s="7">
        <f>'Prix quotidiens'!E405/'Prix quotidiens'!E406-1</f>
        <v>6.1037283230147565E-5</v>
      </c>
      <c r="F404" s="7">
        <f>'Prix quotidiens'!F405/'Prix quotidiens'!F406-1</f>
        <v>1.286707812215182E-3</v>
      </c>
    </row>
    <row r="405" spans="1:6" x14ac:dyDescent="0.35">
      <c r="A405" s="1" t="s">
        <v>1221</v>
      </c>
      <c r="B405" s="7">
        <f>'Prix quotidiens'!B406/'Prix quotidiens'!B407-1</f>
        <v>-3.1526848637197791E-4</v>
      </c>
      <c r="C405" s="7">
        <f>'Prix quotidiens'!C406/'Prix quotidiens'!C407-1</f>
        <v>-2.5311493325103074E-3</v>
      </c>
      <c r="D405" s="7">
        <f>'Prix quotidiens'!D406/'Prix quotidiens'!D407-1</f>
        <v>3.041044309248786E-4</v>
      </c>
      <c r="E405" s="7">
        <f>'Prix quotidiens'!E406/'Prix quotidiens'!E407-1</f>
        <v>-2.688258793903664E-4</v>
      </c>
      <c r="F405" s="7">
        <f>'Prix quotidiens'!F406/'Prix quotidiens'!F407-1</f>
        <v>3.809207839962081E-4</v>
      </c>
    </row>
    <row r="406" spans="1:6" x14ac:dyDescent="0.35">
      <c r="A406" s="1" t="s">
        <v>1222</v>
      </c>
      <c r="B406" s="7">
        <f>'Prix quotidiens'!B407/'Prix quotidiens'!B408-1</f>
        <v>-1.7364724745697613E-3</v>
      </c>
      <c r="C406" s="7">
        <f>'Prix quotidiens'!C407/'Prix quotidiens'!C408-1</f>
        <v>2.3310280425814511E-4</v>
      </c>
      <c r="D406" s="7">
        <f>'Prix quotidiens'!D407/'Prix quotidiens'!D408-1</f>
        <v>4.184925119880889E-3</v>
      </c>
      <c r="E406" s="7">
        <f>'Prix quotidiens'!E407/'Prix quotidiens'!E408-1</f>
        <v>4.6128691281555056E-4</v>
      </c>
      <c r="F406" s="7">
        <f>'Prix quotidiens'!F407/'Prix quotidiens'!F408-1</f>
        <v>-8.2229884779028151E-3</v>
      </c>
    </row>
    <row r="407" spans="1:6" x14ac:dyDescent="0.35">
      <c r="A407" s="1" t="s">
        <v>1223</v>
      </c>
      <c r="B407" s="7">
        <f>'Prix quotidiens'!B408/'Prix quotidiens'!B409-1</f>
        <v>-6.6195495028142926E-4</v>
      </c>
      <c r="C407" s="7">
        <f>'Prix quotidiens'!C408/'Prix quotidiens'!C409-1</f>
        <v>-6.8084218098563021E-5</v>
      </c>
      <c r="D407" s="7">
        <f>'Prix quotidiens'!D408/'Prix quotidiens'!D409-1</f>
        <v>-4.6932888653228311E-4</v>
      </c>
      <c r="E407" s="7">
        <f>'Prix quotidiens'!E408/'Prix quotidiens'!E409-1</f>
        <v>3.053751483585998E-3</v>
      </c>
      <c r="F407" s="7">
        <f>'Prix quotidiens'!F408/'Prix quotidiens'!F409-1</f>
        <v>5.3822398642877634E-3</v>
      </c>
    </row>
    <row r="408" spans="1:6" x14ac:dyDescent="0.35">
      <c r="A408" s="1" t="s">
        <v>1224</v>
      </c>
      <c r="B408" s="7">
        <f>'Prix quotidiens'!B409/'Prix quotidiens'!B410-1</f>
        <v>-1.4402737552463574E-3</v>
      </c>
      <c r="C408" s="7">
        <f>'Prix quotidiens'!C409/'Prix quotidiens'!C410-1</f>
        <v>-1.6015761613801249E-3</v>
      </c>
      <c r="D408" s="7">
        <f>'Prix quotidiens'!D409/'Prix quotidiens'!D410-1</f>
        <v>-1.6748824536710893E-3</v>
      </c>
      <c r="E408" s="7">
        <f>'Prix quotidiens'!E409/'Prix quotidiens'!E410-1</f>
        <v>5.2425579326988991E-3</v>
      </c>
      <c r="F408" s="7">
        <f>'Prix quotidiens'!F409/'Prix quotidiens'!F410-1</f>
        <v>-2.0177742825802092E-3</v>
      </c>
    </row>
    <row r="409" spans="1:6" x14ac:dyDescent="0.35">
      <c r="A409" s="1" t="s">
        <v>1225</v>
      </c>
      <c r="B409" s="7">
        <f>'Prix quotidiens'!B410/'Prix quotidiens'!B411-1</f>
        <v>-1.1229329882589401E-3</v>
      </c>
      <c r="C409" s="7">
        <f>'Prix quotidiens'!C410/'Prix quotidiens'!C411-1</f>
        <v>-1.4603819840381949E-3</v>
      </c>
      <c r="D409" s="7">
        <f>'Prix quotidiens'!D410/'Prix quotidiens'!D411-1</f>
        <v>-2.5861664469037926E-3</v>
      </c>
      <c r="E409" s="7">
        <f>'Prix quotidiens'!E410/'Prix quotidiens'!E411-1</f>
        <v>-1.2012372872449717E-3</v>
      </c>
      <c r="F409" s="7">
        <f>'Prix quotidiens'!F410/'Prix quotidiens'!F411-1</f>
        <v>3.2666779486987263E-3</v>
      </c>
    </row>
    <row r="410" spans="1:6" x14ac:dyDescent="0.35">
      <c r="A410" s="1" t="s">
        <v>1226</v>
      </c>
      <c r="B410" s="7">
        <f>'Prix quotidiens'!B411/'Prix quotidiens'!B412-1</f>
        <v>1.168223082215869E-3</v>
      </c>
      <c r="C410" s="7">
        <f>'Prix quotidiens'!C411/'Prix quotidiens'!C412-1</f>
        <v>-6.1513453287143083E-4</v>
      </c>
      <c r="D410" s="7">
        <f>'Prix quotidiens'!D411/'Prix quotidiens'!D412-1</f>
        <v>1.0748149362511672E-3</v>
      </c>
      <c r="E410" s="7">
        <f>'Prix quotidiens'!E411/'Prix quotidiens'!E412-1</f>
        <v>2.5031843774527829E-3</v>
      </c>
      <c r="F410" s="7">
        <f>'Prix quotidiens'!F411/'Prix quotidiens'!F412-1</f>
        <v>5.8415804282672124E-3</v>
      </c>
    </row>
    <row r="411" spans="1:6" x14ac:dyDescent="0.35">
      <c r="A411" s="1" t="s">
        <v>1227</v>
      </c>
      <c r="B411" s="7">
        <f>'Prix quotidiens'!B412/'Prix quotidiens'!B413-1</f>
        <v>1.8490905985268924E-4</v>
      </c>
      <c r="C411" s="7">
        <f>'Prix quotidiens'!C412/'Prix quotidiens'!C413-1</f>
        <v>-3.1869716470859233E-3</v>
      </c>
      <c r="D411" s="7">
        <f>'Prix quotidiens'!D412/'Prix quotidiens'!D413-1</f>
        <v>1.9908824208509923E-3</v>
      </c>
      <c r="E411" s="7">
        <f>'Prix quotidiens'!E412/'Prix quotidiens'!E413-1</f>
        <v>3.1051682461928909E-3</v>
      </c>
      <c r="F411" s="7">
        <f>'Prix quotidiens'!F412/'Prix quotidiens'!F413-1</f>
        <v>-3.6302109893288081E-3</v>
      </c>
    </row>
    <row r="412" spans="1:6" x14ac:dyDescent="0.35">
      <c r="A412" s="1" t="s">
        <v>1228</v>
      </c>
      <c r="B412" s="7">
        <f>'Prix quotidiens'!B413/'Prix quotidiens'!B414-1</f>
        <v>8.2681389932970362E-4</v>
      </c>
      <c r="C412" s="7">
        <f>'Prix quotidiens'!C413/'Prix quotidiens'!C414-1</f>
        <v>-8.4586020987487132E-6</v>
      </c>
      <c r="D412" s="7">
        <f>'Prix quotidiens'!D413/'Prix quotidiens'!D414-1</f>
        <v>2.2906707593419728E-3</v>
      </c>
      <c r="E412" s="7">
        <f>'Prix quotidiens'!E413/'Prix quotidiens'!E414-1</f>
        <v>7.9019997761387017E-4</v>
      </c>
      <c r="F412" s="7">
        <f>'Prix quotidiens'!F413/'Prix quotidiens'!F414-1</f>
        <v>-1.5783288197170897E-3</v>
      </c>
    </row>
    <row r="413" spans="1:6" x14ac:dyDescent="0.35">
      <c r="A413" s="1" t="s">
        <v>1229</v>
      </c>
      <c r="B413" s="7">
        <f>'Prix quotidiens'!B414/'Prix quotidiens'!B415-1</f>
        <v>-1.1735052877688279E-3</v>
      </c>
      <c r="C413" s="7">
        <f>'Prix quotidiens'!C414/'Prix quotidiens'!C415-1</f>
        <v>-1.7098093174172657E-4</v>
      </c>
      <c r="D413" s="7">
        <f>'Prix quotidiens'!D414/'Prix quotidiens'!D415-1</f>
        <v>8.9351989336128312E-4</v>
      </c>
      <c r="E413" s="7">
        <f>'Prix quotidiens'!E414/'Prix quotidiens'!E415-1</f>
        <v>7.1415854297278702E-3</v>
      </c>
      <c r="F413" s="7">
        <f>'Prix quotidiens'!F414/'Prix quotidiens'!F415-1</f>
        <v>3.3702290323105455E-3</v>
      </c>
    </row>
    <row r="414" spans="1:6" x14ac:dyDescent="0.35">
      <c r="A414" s="1" t="s">
        <v>1230</v>
      </c>
      <c r="B414" s="7">
        <f>'Prix quotidiens'!B415/'Prix quotidiens'!B416-1</f>
        <v>-3.7371179338052674E-4</v>
      </c>
      <c r="C414" s="7">
        <f>'Prix quotidiens'!C415/'Prix quotidiens'!C416-1</f>
        <v>3.1303812449401391E-3</v>
      </c>
      <c r="D414" s="7">
        <f>'Prix quotidiens'!D415/'Prix quotidiens'!D416-1</f>
        <v>-3.9395150939156576E-3</v>
      </c>
      <c r="E414" s="7">
        <f>'Prix quotidiens'!E415/'Prix quotidiens'!E416-1</f>
        <v>2.152599733919125E-3</v>
      </c>
      <c r="F414" s="7">
        <f>'Prix quotidiens'!F415/'Prix quotidiens'!F416-1</f>
        <v>-3.8688371515027686E-4</v>
      </c>
    </row>
    <row r="415" spans="1:6" x14ac:dyDescent="0.35">
      <c r="A415" s="1" t="s">
        <v>1231</v>
      </c>
      <c r="B415" s="7">
        <f>'Prix quotidiens'!B416/'Prix quotidiens'!B417-1</f>
        <v>8.5214815980005909E-4</v>
      </c>
      <c r="C415" s="7">
        <f>'Prix quotidiens'!C416/'Prix quotidiens'!C417-1</f>
        <v>-1.6177893273728872E-3</v>
      </c>
      <c r="D415" s="7">
        <f>'Prix quotidiens'!D416/'Prix quotidiens'!D417-1</f>
        <v>1.200414775250902E-4</v>
      </c>
      <c r="E415" s="7">
        <f>'Prix quotidiens'!E416/'Prix quotidiens'!E417-1</f>
        <v>-6.9853151957033344E-4</v>
      </c>
      <c r="F415" s="7">
        <f>'Prix quotidiens'!F416/'Prix quotidiens'!F417-1</f>
        <v>-7.7489717554291015E-4</v>
      </c>
    </row>
    <row r="416" spans="1:6" x14ac:dyDescent="0.35">
      <c r="A416" s="1" t="s">
        <v>1232</v>
      </c>
      <c r="B416" s="7">
        <f>'Prix quotidiens'!B417/'Prix quotidiens'!B418-1</f>
        <v>-7.9686483581420386E-4</v>
      </c>
      <c r="C416" s="7">
        <f>'Prix quotidiens'!C417/'Prix quotidiens'!C418-1</f>
        <v>2.2540681312528399E-3</v>
      </c>
      <c r="D416" s="7">
        <f>'Prix quotidiens'!D417/'Prix quotidiens'!D418-1</f>
        <v>-1.8888565556305359E-3</v>
      </c>
      <c r="E416" s="7">
        <f>'Prix quotidiens'!E417/'Prix quotidiens'!E418-1</f>
        <v>-2.6476453479129525E-4</v>
      </c>
      <c r="F416" s="7">
        <f>'Prix quotidiens'!F417/'Prix quotidiens'!F418-1</f>
        <v>-1.635382059778312E-3</v>
      </c>
    </row>
    <row r="417" spans="1:6" x14ac:dyDescent="0.35">
      <c r="A417" s="1" t="s">
        <v>1233</v>
      </c>
      <c r="B417" s="7">
        <f>'Prix quotidiens'!B418/'Prix quotidiens'!B419-1</f>
        <v>-2.0715352819821176E-3</v>
      </c>
      <c r="C417" s="7">
        <f>'Prix quotidiens'!C418/'Prix quotidiens'!C419-1</f>
        <v>-2.6393799046592337E-3</v>
      </c>
      <c r="D417" s="7">
        <f>'Prix quotidiens'!D418/'Prix quotidiens'!D419-1</f>
        <v>-3.1825231095099493E-3</v>
      </c>
      <c r="E417" s="7">
        <f>'Prix quotidiens'!E418/'Prix quotidiens'!E419-1</f>
        <v>1.207220361935768E-3</v>
      </c>
      <c r="F417" s="7">
        <f>'Prix quotidiens'!F418/'Prix quotidiens'!F419-1</f>
        <v>8.2946025899910403E-4</v>
      </c>
    </row>
    <row r="418" spans="1:6" x14ac:dyDescent="0.35">
      <c r="A418" s="1" t="s">
        <v>1234</v>
      </c>
      <c r="B418" s="7">
        <f>'Prix quotidiens'!B419/'Prix quotidiens'!B420-1</f>
        <v>-2.5366771457024928E-4</v>
      </c>
      <c r="C418" s="7">
        <f>'Prix quotidiens'!C419/'Prix quotidiens'!C420-1</f>
        <v>-4.6294390305423594E-4</v>
      </c>
      <c r="D418" s="7">
        <f>'Prix quotidiens'!D419/'Prix quotidiens'!D420-1</f>
        <v>4.6590384566529419E-3</v>
      </c>
      <c r="E418" s="7">
        <f>'Prix quotidiens'!E419/'Prix quotidiens'!E420-1</f>
        <v>-3.1640916022601662E-4</v>
      </c>
      <c r="F418" s="7">
        <f>'Prix quotidiens'!F419/'Prix quotidiens'!F420-1</f>
        <v>-5.4631016687135547E-3</v>
      </c>
    </row>
    <row r="419" spans="1:6" x14ac:dyDescent="0.35">
      <c r="A419" s="1" t="s">
        <v>1235</v>
      </c>
      <c r="B419" s="7">
        <f>'Prix quotidiens'!B420/'Prix quotidiens'!B421-1</f>
        <v>-3.5625508864101096E-4</v>
      </c>
      <c r="C419" s="7">
        <f>'Prix quotidiens'!C420/'Prix quotidiens'!C421-1</f>
        <v>1.9047526484516908E-5</v>
      </c>
      <c r="D419" s="7">
        <f>'Prix quotidiens'!D420/'Prix quotidiens'!D421-1</f>
        <v>-2.1362834482596682E-4</v>
      </c>
      <c r="E419" s="7">
        <f>'Prix quotidiens'!E420/'Prix quotidiens'!E421-1</f>
        <v>4.2145549102354796E-3</v>
      </c>
      <c r="F419" s="7">
        <f>'Prix quotidiens'!F420/'Prix quotidiens'!F421-1</f>
        <v>-9.3890288382714182E-4</v>
      </c>
    </row>
    <row r="420" spans="1:6" x14ac:dyDescent="0.35">
      <c r="A420" s="1" t="s">
        <v>1236</v>
      </c>
      <c r="B420" s="7">
        <f>'Prix quotidiens'!B421/'Prix quotidiens'!B422-1</f>
        <v>-3.4809886910902588E-4</v>
      </c>
      <c r="C420" s="7">
        <f>'Prix quotidiens'!C421/'Prix quotidiens'!C422-1</f>
        <v>1.1157169253819266E-3</v>
      </c>
      <c r="D420" s="7">
        <f>'Prix quotidiens'!D421/'Prix quotidiens'!D422-1</f>
        <v>-2.1441110600871616E-3</v>
      </c>
      <c r="E420" s="7">
        <f>'Prix quotidiens'!E421/'Prix quotidiens'!E422-1</f>
        <v>-8.1337389520741432E-4</v>
      </c>
      <c r="F420" s="7">
        <f>'Prix quotidiens'!F421/'Prix quotidiens'!F422-1</f>
        <v>-7.1446298968658173E-4</v>
      </c>
    </row>
    <row r="421" spans="1:6" x14ac:dyDescent="0.35">
      <c r="A421" s="1" t="s">
        <v>1237</v>
      </c>
      <c r="B421" s="7">
        <f>'Prix quotidiens'!B422/'Prix quotidiens'!B423-1</f>
        <v>-9.401141964031634E-4</v>
      </c>
      <c r="C421" s="7">
        <f>'Prix quotidiens'!C422/'Prix quotidiens'!C423-1</f>
        <v>-1.0222210003745236E-3</v>
      </c>
      <c r="D421" s="7">
        <f>'Prix quotidiens'!D422/'Prix quotidiens'!D423-1</f>
        <v>-1.4674057803154561E-3</v>
      </c>
      <c r="E421" s="7">
        <f>'Prix quotidiens'!E422/'Prix quotidiens'!E423-1</f>
        <v>-1.1077525832978719E-3</v>
      </c>
      <c r="F421" s="7">
        <f>'Prix quotidiens'!F422/'Prix quotidiens'!F423-1</f>
        <v>-4.9236174418357814E-3</v>
      </c>
    </row>
    <row r="422" spans="1:6" x14ac:dyDescent="0.35">
      <c r="A422" s="1" t="s">
        <v>1238</v>
      </c>
      <c r="B422" s="7">
        <f>'Prix quotidiens'!B423/'Prix quotidiens'!B424-1</f>
        <v>-4.3728604033643759E-4</v>
      </c>
      <c r="C422" s="7">
        <f>'Prix quotidiens'!C423/'Prix quotidiens'!C424-1</f>
        <v>-2.690596901339104E-4</v>
      </c>
      <c r="D422" s="7">
        <f>'Prix quotidiens'!D423/'Prix quotidiens'!D424-1</f>
        <v>1.4142698555879019E-3</v>
      </c>
      <c r="E422" s="7">
        <f>'Prix quotidiens'!E423/'Prix quotidiens'!E424-1</f>
        <v>-3.3825403862398629E-3</v>
      </c>
      <c r="F422" s="7">
        <f>'Prix quotidiens'!F423/'Prix quotidiens'!F424-1</f>
        <v>-4.1268911185335933E-3</v>
      </c>
    </row>
    <row r="423" spans="1:6" x14ac:dyDescent="0.35">
      <c r="A423" s="1" t="s">
        <v>1239</v>
      </c>
      <c r="B423" s="7">
        <f>'Prix quotidiens'!B424/'Prix quotidiens'!B425-1</f>
        <v>2.3874942284782819E-3</v>
      </c>
      <c r="C423" s="7">
        <f>'Prix quotidiens'!C424/'Prix quotidiens'!C425-1</f>
        <v>1.2465693695300484E-3</v>
      </c>
      <c r="D423" s="7">
        <f>'Prix quotidiens'!D424/'Prix quotidiens'!D425-1</f>
        <v>-4.4136323656337462E-3</v>
      </c>
      <c r="E423" s="7">
        <f>'Prix quotidiens'!E424/'Prix quotidiens'!E425-1</f>
        <v>-6.2899468575450257E-4</v>
      </c>
      <c r="F423" s="7">
        <f>'Prix quotidiens'!F424/'Prix quotidiens'!F425-1</f>
        <v>-2.4365002044789419E-3</v>
      </c>
    </row>
    <row r="424" spans="1:6" x14ac:dyDescent="0.35">
      <c r="A424" s="1" t="s">
        <v>1240</v>
      </c>
      <c r="B424" s="7">
        <f>'Prix quotidiens'!B425/'Prix quotidiens'!B426-1</f>
        <v>-4.6433853660543534E-5</v>
      </c>
      <c r="C424" s="7">
        <f>'Prix quotidiens'!C425/'Prix quotidiens'!C426-1</f>
        <v>3.2252545820132816E-4</v>
      </c>
      <c r="D424" s="7">
        <f>'Prix quotidiens'!D425/'Prix quotidiens'!D426-1</f>
        <v>-1.8510234427364658E-3</v>
      </c>
      <c r="E424" s="7">
        <f>'Prix quotidiens'!E425/'Prix quotidiens'!E426-1</f>
        <v>-1.1597539287122594E-3</v>
      </c>
      <c r="F424" s="7">
        <f>'Prix quotidiens'!F425/'Prix quotidiens'!F426-1</f>
        <v>9.8744530047456536E-4</v>
      </c>
    </row>
    <row r="425" spans="1:6" x14ac:dyDescent="0.35">
      <c r="A425" s="1" t="s">
        <v>1241</v>
      </c>
      <c r="B425" s="7">
        <f>'Prix quotidiens'!B426/'Prix quotidiens'!B427-1</f>
        <v>-1.6243508462069345E-3</v>
      </c>
      <c r="C425" s="7">
        <f>'Prix quotidiens'!C426/'Prix quotidiens'!C427-1</f>
        <v>5.4597276076773227E-4</v>
      </c>
      <c r="D425" s="7">
        <f>'Prix quotidiens'!D426/'Prix quotidiens'!D427-1</f>
        <v>-6.2864407895735219E-4</v>
      </c>
      <c r="E425" s="7">
        <f>'Prix quotidiens'!E426/'Prix quotidiens'!E427-1</f>
        <v>2.3312061973574938E-3</v>
      </c>
      <c r="F425" s="7">
        <f>'Prix quotidiens'!F426/'Prix quotidiens'!F427-1</f>
        <v>4.8250742904309973E-4</v>
      </c>
    </row>
    <row r="426" spans="1:6" x14ac:dyDescent="0.35">
      <c r="A426" s="1" t="s">
        <v>1242</v>
      </c>
      <c r="B426" s="7">
        <f>'Prix quotidiens'!B427/'Prix quotidiens'!B428-1</f>
        <v>-3.9514878668345244E-4</v>
      </c>
      <c r="C426" s="7">
        <f>'Prix quotidiens'!C427/'Prix quotidiens'!C428-1</f>
        <v>4.7468315596765898E-4</v>
      </c>
      <c r="D426" s="7">
        <f>'Prix quotidiens'!D427/'Prix quotidiens'!D428-1</f>
        <v>-2.3253110082720463E-3</v>
      </c>
      <c r="E426" s="7">
        <f>'Prix quotidiens'!E427/'Prix quotidiens'!E428-1</f>
        <v>-3.0067349250761932E-3</v>
      </c>
      <c r="F426" s="7">
        <f>'Prix quotidiens'!F427/'Prix quotidiens'!F428-1</f>
        <v>9.3361552991877428E-3</v>
      </c>
    </row>
    <row r="427" spans="1:6" x14ac:dyDescent="0.35">
      <c r="A427" s="1" t="s">
        <v>1243</v>
      </c>
      <c r="B427" s="7">
        <f>'Prix quotidiens'!B428/'Prix quotidiens'!B429-1</f>
        <v>-8.6678175500121135E-4</v>
      </c>
      <c r="C427" s="7">
        <f>'Prix quotidiens'!C428/'Prix quotidiens'!C429-1</f>
        <v>1.619424018767468E-3</v>
      </c>
      <c r="D427" s="7">
        <f>'Prix quotidiens'!D428/'Prix quotidiens'!D429-1</f>
        <v>-2.2436287531302224E-4</v>
      </c>
      <c r="E427" s="7">
        <f>'Prix quotidiens'!E428/'Prix quotidiens'!E429-1</f>
        <v>8.2335351572093707E-4</v>
      </c>
      <c r="F427" s="7">
        <f>'Prix quotidiens'!F428/'Prix quotidiens'!F429-1</f>
        <v>1.0405334661937937E-2</v>
      </c>
    </row>
    <row r="428" spans="1:6" x14ac:dyDescent="0.35">
      <c r="A428" s="1" t="s">
        <v>1244</v>
      </c>
      <c r="B428" s="7">
        <f>'Prix quotidiens'!B429/'Prix quotidiens'!B430-1</f>
        <v>-1.0541586621481969E-3</v>
      </c>
      <c r="C428" s="7">
        <f>'Prix quotidiens'!C429/'Prix quotidiens'!C430-1</f>
        <v>1.7221602122485802E-3</v>
      </c>
      <c r="D428" s="7">
        <f>'Prix quotidiens'!D429/'Prix quotidiens'!D430-1</f>
        <v>6.2984654144893071E-5</v>
      </c>
      <c r="E428" s="7">
        <f>'Prix quotidiens'!E429/'Prix quotidiens'!E430-1</f>
        <v>-2.0381908123477954E-3</v>
      </c>
      <c r="F428" s="7">
        <f>'Prix quotidiens'!F429/'Prix quotidiens'!F430-1</f>
        <v>6.5800796319051003E-3</v>
      </c>
    </row>
    <row r="429" spans="1:6" x14ac:dyDescent="0.35">
      <c r="A429" s="1" t="s">
        <v>1245</v>
      </c>
      <c r="B429" s="7">
        <f>'Prix quotidiens'!B430/'Prix quotidiens'!B431-1</f>
        <v>9.7996116208154405E-4</v>
      </c>
      <c r="C429" s="7">
        <f>'Prix quotidiens'!C430/'Prix quotidiens'!C431-1</f>
        <v>-1.4981470067504388E-3</v>
      </c>
      <c r="D429" s="7">
        <f>'Prix quotidiens'!D430/'Prix quotidiens'!D431-1</f>
        <v>4.3977856969290574E-3</v>
      </c>
      <c r="E429" s="7">
        <f>'Prix quotidiens'!E430/'Prix quotidiens'!E431-1</f>
        <v>-4.2177762441706346E-3</v>
      </c>
      <c r="F429" s="7">
        <f>'Prix quotidiens'!F430/'Prix quotidiens'!F431-1</f>
        <v>3.1437744229023679E-4</v>
      </c>
    </row>
    <row r="430" spans="1:6" x14ac:dyDescent="0.35">
      <c r="A430" s="1" t="s">
        <v>1246</v>
      </c>
      <c r="B430" s="7">
        <f>'Prix quotidiens'!B431/'Prix quotidiens'!B432-1</f>
        <v>-1.0571186008645483E-4</v>
      </c>
      <c r="C430" s="7">
        <f>'Prix quotidiens'!C431/'Prix quotidiens'!C432-1</f>
        <v>-1.7631145153262917E-4</v>
      </c>
      <c r="D430" s="7">
        <f>'Prix quotidiens'!D431/'Prix quotidiens'!D432-1</f>
        <v>-1.4361824018326308E-3</v>
      </c>
      <c r="E430" s="7">
        <f>'Prix quotidiens'!E431/'Prix quotidiens'!E432-1</f>
        <v>-3.247929889672263E-3</v>
      </c>
      <c r="F430" s="7">
        <f>'Prix quotidiens'!F431/'Prix quotidiens'!F432-1</f>
        <v>4.7226484292541837E-3</v>
      </c>
    </row>
    <row r="431" spans="1:6" x14ac:dyDescent="0.35">
      <c r="A431" s="1" t="s">
        <v>1247</v>
      </c>
      <c r="B431" s="7">
        <f>'Prix quotidiens'!B432/'Prix quotidiens'!B433-1</f>
        <v>5.8849322918841374E-4</v>
      </c>
      <c r="C431" s="7">
        <f>'Prix quotidiens'!C432/'Prix quotidiens'!C433-1</f>
        <v>-1.4278464269998903E-3</v>
      </c>
      <c r="D431" s="7">
        <f>'Prix quotidiens'!D432/'Prix quotidiens'!D433-1</f>
        <v>-4.8782454540851061E-3</v>
      </c>
      <c r="E431" s="7">
        <f>'Prix quotidiens'!E432/'Prix quotidiens'!E433-1</f>
        <v>-1.7864531617011181E-3</v>
      </c>
      <c r="F431" s="7">
        <f>'Prix quotidiens'!F432/'Prix quotidiens'!F433-1</f>
        <v>-5.9481766031467265E-3</v>
      </c>
    </row>
    <row r="432" spans="1:6" x14ac:dyDescent="0.35">
      <c r="A432" s="1" t="s">
        <v>1248</v>
      </c>
      <c r="B432" s="7">
        <f>'Prix quotidiens'!B433/'Prix quotidiens'!B434-1</f>
        <v>7.772249866901948E-4</v>
      </c>
      <c r="C432" s="7">
        <f>'Prix quotidiens'!C433/'Prix quotidiens'!C434-1</f>
        <v>3.5600011233247741E-3</v>
      </c>
      <c r="D432" s="7">
        <f>'Prix quotidiens'!D433/'Prix quotidiens'!D434-1</f>
        <v>-5.6206007837067418E-5</v>
      </c>
      <c r="E432" s="7">
        <f>'Prix quotidiens'!E433/'Prix quotidiens'!E434-1</f>
        <v>-1.1253419385649499E-3</v>
      </c>
      <c r="F432" s="7">
        <f>'Prix quotidiens'!F433/'Prix quotidiens'!F434-1</f>
        <v>3.8847813282139043E-3</v>
      </c>
    </row>
    <row r="433" spans="1:6" x14ac:dyDescent="0.35">
      <c r="A433" s="1" t="s">
        <v>1249</v>
      </c>
      <c r="B433" s="7">
        <f>'Prix quotidiens'!B434/'Prix quotidiens'!B435-1</f>
        <v>-1.1402873278739678E-3</v>
      </c>
      <c r="C433" s="7">
        <f>'Prix quotidiens'!C434/'Prix quotidiens'!C435-1</f>
        <v>-7.2458852893309E-4</v>
      </c>
      <c r="D433" s="7">
        <f>'Prix quotidiens'!D434/'Prix quotidiens'!D435-1</f>
        <v>-8.2676447146345922E-4</v>
      </c>
      <c r="E433" s="7">
        <f>'Prix quotidiens'!E434/'Prix quotidiens'!E435-1</f>
        <v>2.5055078206888126E-3</v>
      </c>
      <c r="F433" s="7">
        <f>'Prix quotidiens'!F434/'Prix quotidiens'!F435-1</f>
        <v>-5.0747688344121578E-3</v>
      </c>
    </row>
    <row r="434" spans="1:6" x14ac:dyDescent="0.35">
      <c r="A434" s="1" t="s">
        <v>1250</v>
      </c>
      <c r="B434" s="7">
        <f>'Prix quotidiens'!B435/'Prix quotidiens'!B436-1</f>
        <v>-3.0225752179124932E-4</v>
      </c>
      <c r="C434" s="7">
        <f>'Prix quotidiens'!C435/'Prix quotidiens'!C436-1</f>
        <v>2.4819693518973729E-4</v>
      </c>
      <c r="D434" s="7">
        <f>'Prix quotidiens'!D435/'Prix quotidiens'!D436-1</f>
        <v>-2.245447693548841E-3</v>
      </c>
      <c r="E434" s="7">
        <f>'Prix quotidiens'!E435/'Prix quotidiens'!E436-1</f>
        <v>2.3462815623755962E-3</v>
      </c>
      <c r="F434" s="7">
        <f>'Prix quotidiens'!F435/'Prix quotidiens'!F436-1</f>
        <v>-7.594081773957484E-3</v>
      </c>
    </row>
    <row r="435" spans="1:6" x14ac:dyDescent="0.35">
      <c r="A435" s="1" t="s">
        <v>1251</v>
      </c>
      <c r="B435" s="7">
        <f>'Prix quotidiens'!B436/'Prix quotidiens'!B437-1</f>
        <v>4.675453894942283E-4</v>
      </c>
      <c r="C435" s="7">
        <f>'Prix quotidiens'!C436/'Prix quotidiens'!C437-1</f>
        <v>-1.9562394755167078E-3</v>
      </c>
      <c r="D435" s="7">
        <f>'Prix quotidiens'!D436/'Prix quotidiens'!D437-1</f>
        <v>2.5796459352120937E-3</v>
      </c>
      <c r="E435" s="7">
        <f>'Prix quotidiens'!E436/'Prix quotidiens'!E437-1</f>
        <v>-1.6185267960376892E-3</v>
      </c>
      <c r="F435" s="7">
        <f>'Prix quotidiens'!F436/'Prix quotidiens'!F437-1</f>
        <v>1.3200655854661569E-3</v>
      </c>
    </row>
    <row r="436" spans="1:6" x14ac:dyDescent="0.35">
      <c r="A436" s="1" t="s">
        <v>1252</v>
      </c>
      <c r="B436" s="7">
        <f>'Prix quotidiens'!B437/'Prix quotidiens'!B438-1</f>
        <v>3.1826566029402592E-4</v>
      </c>
      <c r="C436" s="7">
        <f>'Prix quotidiens'!C437/'Prix quotidiens'!C438-1</f>
        <v>-1.1004438560985319E-3</v>
      </c>
      <c r="D436" s="7">
        <f>'Prix quotidiens'!D437/'Prix quotidiens'!D438-1</f>
        <v>7.6516472787502288E-4</v>
      </c>
      <c r="E436" s="7">
        <f>'Prix quotidiens'!E437/'Prix quotidiens'!E438-1</f>
        <v>1.1666978948952078E-3</v>
      </c>
      <c r="F436" s="7">
        <f>'Prix quotidiens'!F437/'Prix quotidiens'!F438-1</f>
        <v>1.9569430409598354E-3</v>
      </c>
    </row>
    <row r="437" spans="1:6" x14ac:dyDescent="0.35">
      <c r="A437" s="1" t="s">
        <v>1253</v>
      </c>
      <c r="B437" s="7">
        <f>'Prix quotidiens'!B438/'Prix quotidiens'!B439-1</f>
        <v>3.7627990209787576E-4</v>
      </c>
      <c r="C437" s="7">
        <f>'Prix quotidiens'!C438/'Prix quotidiens'!C439-1</f>
        <v>1.4893387103469546E-3</v>
      </c>
      <c r="D437" s="7">
        <f>'Prix quotidiens'!D438/'Prix quotidiens'!D439-1</f>
        <v>1.6780478221360973E-3</v>
      </c>
      <c r="E437" s="7">
        <f>'Prix quotidiens'!E438/'Prix quotidiens'!E439-1</f>
        <v>-6.9456170391151151E-3</v>
      </c>
      <c r="F437" s="7">
        <f>'Prix quotidiens'!F438/'Prix quotidiens'!F439-1</f>
        <v>8.5979072854547312E-4</v>
      </c>
    </row>
    <row r="438" spans="1:6" x14ac:dyDescent="0.35">
      <c r="A438" s="1" t="s">
        <v>1254</v>
      </c>
      <c r="B438" s="7">
        <f>'Prix quotidiens'!B439/'Prix quotidiens'!B440-1</f>
        <v>-1.0366078658845534E-3</v>
      </c>
      <c r="C438" s="7">
        <f>'Prix quotidiens'!C439/'Prix quotidiens'!C440-1</f>
        <v>2.8122338407938763E-3</v>
      </c>
      <c r="D438" s="7">
        <f>'Prix quotidiens'!D439/'Prix quotidiens'!D440-1</f>
        <v>-8.5265844129878143E-4</v>
      </c>
      <c r="E438" s="7">
        <f>'Prix quotidiens'!E439/'Prix quotidiens'!E440-1</f>
        <v>7.8030106915716324E-4</v>
      </c>
      <c r="F438" s="7">
        <f>'Prix quotidiens'!F439/'Prix quotidiens'!F440-1</f>
        <v>-1.7551644205686667E-3</v>
      </c>
    </row>
    <row r="439" spans="1:6" x14ac:dyDescent="0.35">
      <c r="A439" s="1" t="s">
        <v>1255</v>
      </c>
      <c r="B439" s="7">
        <f>'Prix quotidiens'!B440/'Prix quotidiens'!B441-1</f>
        <v>1.0034554906153126E-3</v>
      </c>
      <c r="C439" s="7">
        <f>'Prix quotidiens'!C440/'Prix quotidiens'!C441-1</f>
        <v>-3.0245626927640767E-3</v>
      </c>
      <c r="D439" s="7">
        <f>'Prix quotidiens'!D440/'Prix quotidiens'!D441-1</f>
        <v>1.5147547266947115E-4</v>
      </c>
      <c r="E439" s="7">
        <f>'Prix quotidiens'!E440/'Prix quotidiens'!E441-1</f>
        <v>-1.0305317493626287E-3</v>
      </c>
      <c r="F439" s="7">
        <f>'Prix quotidiens'!F440/'Prix quotidiens'!F441-1</f>
        <v>-4.29675191461798E-3</v>
      </c>
    </row>
    <row r="440" spans="1:6" x14ac:dyDescent="0.35">
      <c r="A440" s="1" t="s">
        <v>1256</v>
      </c>
      <c r="B440" s="7">
        <f>'Prix quotidiens'!B441/'Prix quotidiens'!B442-1</f>
        <v>1.7477928409137533E-4</v>
      </c>
      <c r="C440" s="7">
        <f>'Prix quotidiens'!C441/'Prix quotidiens'!C442-1</f>
        <v>2.1653702046151579E-3</v>
      </c>
      <c r="D440" s="7">
        <f>'Prix quotidiens'!D441/'Prix quotidiens'!D442-1</f>
        <v>2.1173032633043931E-3</v>
      </c>
      <c r="E440" s="7">
        <f>'Prix quotidiens'!E441/'Prix quotidiens'!E442-1</f>
        <v>4.5255048197694325E-3</v>
      </c>
      <c r="F440" s="7">
        <f>'Prix quotidiens'!F441/'Prix quotidiens'!F442-1</f>
        <v>-2.2443565900861495E-3</v>
      </c>
    </row>
    <row r="441" spans="1:6" x14ac:dyDescent="0.35">
      <c r="A441" s="1" t="s">
        <v>1257</v>
      </c>
      <c r="B441" s="7">
        <f>'Prix quotidiens'!B442/'Prix quotidiens'!B443-1</f>
        <v>-5.202343117555186E-4</v>
      </c>
      <c r="C441" s="7">
        <f>'Prix quotidiens'!C442/'Prix quotidiens'!C443-1</f>
        <v>1.445895774863315E-3</v>
      </c>
      <c r="D441" s="7">
        <f>'Prix quotidiens'!D442/'Prix quotidiens'!D443-1</f>
        <v>-1.6504559513574879E-3</v>
      </c>
      <c r="E441" s="7">
        <f>'Prix quotidiens'!E442/'Prix quotidiens'!E443-1</f>
        <v>-3.3926549601033251E-3</v>
      </c>
      <c r="F441" s="7">
        <f>'Prix quotidiens'!F442/'Prix quotidiens'!F443-1</f>
        <v>8.0032923372708176E-3</v>
      </c>
    </row>
    <row r="442" spans="1:6" x14ac:dyDescent="0.35">
      <c r="A442" s="1" t="s">
        <v>1258</v>
      </c>
      <c r="B442" s="7">
        <f>'Prix quotidiens'!B443/'Prix quotidiens'!B444-1</f>
        <v>-1.2203334800574561E-3</v>
      </c>
      <c r="C442" s="7">
        <f>'Prix quotidiens'!C443/'Prix quotidiens'!C444-1</f>
        <v>1.3494057765099932E-3</v>
      </c>
      <c r="D442" s="7">
        <f>'Prix quotidiens'!D443/'Prix quotidiens'!D444-1</f>
        <v>-1.9592375751749103E-3</v>
      </c>
      <c r="E442" s="7">
        <f>'Prix quotidiens'!E443/'Prix quotidiens'!E444-1</f>
        <v>-2.8974075401835275E-3</v>
      </c>
      <c r="F442" s="7">
        <f>'Prix quotidiens'!F443/'Prix quotidiens'!F444-1</f>
        <v>-6.098466021783322E-4</v>
      </c>
    </row>
    <row r="443" spans="1:6" x14ac:dyDescent="0.35">
      <c r="A443" s="1" t="s">
        <v>1259</v>
      </c>
      <c r="B443" s="7">
        <f>'Prix quotidiens'!B444/'Prix quotidiens'!B445-1</f>
        <v>3.8731198868191541E-4</v>
      </c>
      <c r="C443" s="7">
        <f>'Prix quotidiens'!C444/'Prix quotidiens'!C445-1</f>
        <v>-1.0393056455084704E-3</v>
      </c>
      <c r="D443" s="7">
        <f>'Prix quotidiens'!D444/'Prix quotidiens'!D445-1</f>
        <v>-3.4759299277720146E-3</v>
      </c>
      <c r="E443" s="7">
        <f>'Prix quotidiens'!E444/'Prix quotidiens'!E445-1</f>
        <v>-9.768780007952671E-4</v>
      </c>
      <c r="F443" s="7">
        <f>'Prix quotidiens'!F444/'Prix quotidiens'!F445-1</f>
        <v>-2.8912336067898892E-4</v>
      </c>
    </row>
    <row r="444" spans="1:6" x14ac:dyDescent="0.35">
      <c r="A444" s="1" t="s">
        <v>1260</v>
      </c>
      <c r="B444" s="7">
        <f>'Prix quotidiens'!B445/'Prix quotidiens'!B446-1</f>
        <v>-1.1856936303454857E-3</v>
      </c>
      <c r="C444" s="7">
        <f>'Prix quotidiens'!C445/'Prix quotidiens'!C446-1</f>
        <v>-2.1504979365034593E-3</v>
      </c>
      <c r="D444" s="7">
        <f>'Prix quotidiens'!D445/'Prix quotidiens'!D446-1</f>
        <v>3.6483383650012247E-3</v>
      </c>
      <c r="E444" s="7">
        <f>'Prix quotidiens'!E445/'Prix quotidiens'!E446-1</f>
        <v>-3.1130877474223606E-3</v>
      </c>
      <c r="F444" s="7">
        <f>'Prix quotidiens'!F445/'Prix quotidiens'!F446-1</f>
        <v>-7.2075833794246202E-3</v>
      </c>
    </row>
    <row r="445" spans="1:6" x14ac:dyDescent="0.35">
      <c r="A445" s="1" t="s">
        <v>1261</v>
      </c>
      <c r="B445" s="7">
        <f>'Prix quotidiens'!B446/'Prix quotidiens'!B447-1</f>
        <v>-1.9541375063258926E-4</v>
      </c>
      <c r="C445" s="7">
        <f>'Prix quotidiens'!C446/'Prix quotidiens'!C447-1</f>
        <v>2.278300468002703E-3</v>
      </c>
      <c r="D445" s="7">
        <f>'Prix quotidiens'!D446/'Prix quotidiens'!D447-1</f>
        <v>-9.6759887990793825E-4</v>
      </c>
      <c r="E445" s="7">
        <f>'Prix quotidiens'!E446/'Prix quotidiens'!E447-1</f>
        <v>-6.1527190212272709E-3</v>
      </c>
      <c r="F445" s="7">
        <f>'Prix quotidiens'!F446/'Prix quotidiens'!F447-1</f>
        <v>-3.5853619193578767E-3</v>
      </c>
    </row>
    <row r="446" spans="1:6" x14ac:dyDescent="0.35">
      <c r="A446" s="1" t="s">
        <v>1262</v>
      </c>
      <c r="B446" s="7">
        <f>'Prix quotidiens'!B447/'Prix quotidiens'!B448-1</f>
        <v>-6.2459522661384437E-4</v>
      </c>
      <c r="C446" s="7">
        <f>'Prix quotidiens'!C447/'Prix quotidiens'!C448-1</f>
        <v>-1.7296647246153318E-3</v>
      </c>
      <c r="D446" s="7">
        <f>'Prix quotidiens'!D447/'Prix quotidiens'!D448-1</f>
        <v>-5.3740880673143199E-3</v>
      </c>
      <c r="E446" s="7">
        <f>'Prix quotidiens'!E447/'Prix quotidiens'!E448-1</f>
        <v>-3.2728732727814736E-3</v>
      </c>
      <c r="F446" s="7">
        <f>'Prix quotidiens'!F447/'Prix quotidiens'!F448-1</f>
        <v>-1.8967480398899284E-3</v>
      </c>
    </row>
    <row r="447" spans="1:6" x14ac:dyDescent="0.35">
      <c r="A447" s="1" t="s">
        <v>1263</v>
      </c>
      <c r="B447" s="7">
        <f>'Prix quotidiens'!B448/'Prix quotidiens'!B449-1</f>
        <v>3.3292100496296051E-4</v>
      </c>
      <c r="C447" s="7">
        <f>'Prix quotidiens'!C448/'Prix quotidiens'!C449-1</f>
        <v>1.7612525304011584E-4</v>
      </c>
      <c r="D447" s="7">
        <f>'Prix quotidiens'!D448/'Prix quotidiens'!D449-1</f>
        <v>6.2207014037163333E-4</v>
      </c>
      <c r="E447" s="7">
        <f>'Prix quotidiens'!E448/'Prix quotidiens'!E449-1</f>
        <v>2.72122076745962E-3</v>
      </c>
      <c r="F447" s="7">
        <f>'Prix quotidiens'!F448/'Prix quotidiens'!F449-1</f>
        <v>3.4982782217340969E-4</v>
      </c>
    </row>
    <row r="448" spans="1:6" x14ac:dyDescent="0.35">
      <c r="A448" s="1" t="s">
        <v>1264</v>
      </c>
      <c r="B448" s="7">
        <f>'Prix quotidiens'!B449/'Prix quotidiens'!B450-1</f>
        <v>4.5072793846423487E-4</v>
      </c>
      <c r="C448" s="7">
        <f>'Prix quotidiens'!C449/'Prix quotidiens'!C450-1</f>
        <v>-1.4365802409936901E-3</v>
      </c>
      <c r="D448" s="7">
        <f>'Prix quotidiens'!D449/'Prix quotidiens'!D450-1</f>
        <v>-2.2745415012218606E-3</v>
      </c>
      <c r="E448" s="7">
        <f>'Prix quotidiens'!E449/'Prix quotidiens'!E450-1</f>
        <v>6.0248189268707897E-4</v>
      </c>
      <c r="F448" s="7">
        <f>'Prix quotidiens'!F449/'Prix quotidiens'!F450-1</f>
        <v>4.7025027162168609E-3</v>
      </c>
    </row>
    <row r="449" spans="1:6" x14ac:dyDescent="0.35">
      <c r="A449" s="1" t="s">
        <v>1265</v>
      </c>
      <c r="B449" s="7">
        <f>'Prix quotidiens'!B450/'Prix quotidiens'!B451-1</f>
        <v>-1.0941284103860305E-4</v>
      </c>
      <c r="C449" s="7">
        <f>'Prix quotidiens'!C450/'Prix quotidiens'!C451-1</f>
        <v>-2.557440115231624E-3</v>
      </c>
      <c r="D449" s="7">
        <f>'Prix quotidiens'!D450/'Prix quotidiens'!D451-1</f>
        <v>-3.5324914155967502E-3</v>
      </c>
      <c r="E449" s="7">
        <f>'Prix quotidiens'!E450/'Prix quotidiens'!E451-1</f>
        <v>6.874474109398454E-3</v>
      </c>
      <c r="F449" s="7">
        <f>'Prix quotidiens'!F450/'Prix quotidiens'!F451-1</f>
        <v>2.2821628069324973E-5</v>
      </c>
    </row>
    <row r="450" spans="1:6" x14ac:dyDescent="0.35">
      <c r="A450" s="1" t="s">
        <v>1266</v>
      </c>
      <c r="B450" s="7">
        <f>'Prix quotidiens'!B451/'Prix quotidiens'!B452-1</f>
        <v>7.4675986922456694E-4</v>
      </c>
      <c r="C450" s="7">
        <f>'Prix quotidiens'!C451/'Prix quotidiens'!C452-1</f>
        <v>-1.7808332697626383E-3</v>
      </c>
      <c r="D450" s="7">
        <f>'Prix quotidiens'!D451/'Prix quotidiens'!D452-1</f>
        <v>-2.4894517230578117E-4</v>
      </c>
      <c r="E450" s="7">
        <f>'Prix quotidiens'!E451/'Prix quotidiens'!E452-1</f>
        <v>6.3479121348199996E-3</v>
      </c>
      <c r="F450" s="7">
        <f>'Prix quotidiens'!F451/'Prix quotidiens'!F452-1</f>
        <v>-2.5646573940314443E-3</v>
      </c>
    </row>
    <row r="451" spans="1:6" x14ac:dyDescent="0.35">
      <c r="A451" s="1" t="s">
        <v>1267</v>
      </c>
      <c r="B451" s="7">
        <f>'Prix quotidiens'!B452/'Prix quotidiens'!B453-1</f>
        <v>9.7832437490663615E-4</v>
      </c>
      <c r="C451" s="7">
        <f>'Prix quotidiens'!C452/'Prix quotidiens'!C453-1</f>
        <v>-2.4778454109103398E-3</v>
      </c>
      <c r="D451" s="7">
        <f>'Prix quotidiens'!D452/'Prix quotidiens'!D453-1</f>
        <v>5.0903034442870698E-3</v>
      </c>
      <c r="E451" s="7">
        <f>'Prix quotidiens'!E452/'Prix quotidiens'!E453-1</f>
        <v>1.1078228671090873E-3</v>
      </c>
      <c r="F451" s="7">
        <f>'Prix quotidiens'!F452/'Prix quotidiens'!F453-1</f>
        <v>-1.2229665713900939E-3</v>
      </c>
    </row>
    <row r="452" spans="1:6" x14ac:dyDescent="0.35">
      <c r="A452" s="1" t="s">
        <v>1268</v>
      </c>
      <c r="B452" s="7">
        <f>'Prix quotidiens'!B453/'Prix quotidiens'!B454-1</f>
        <v>1.3046681676942562E-3</v>
      </c>
      <c r="C452" s="7">
        <f>'Prix quotidiens'!C453/'Prix quotidiens'!C454-1</f>
        <v>1.8825131356057234E-3</v>
      </c>
      <c r="D452" s="7">
        <f>'Prix quotidiens'!D453/'Prix quotidiens'!D454-1</f>
        <v>-6.6701842525174193E-4</v>
      </c>
      <c r="E452" s="7">
        <f>'Prix quotidiens'!E453/'Prix quotidiens'!E454-1</f>
        <v>6.4438660241594725E-4</v>
      </c>
      <c r="F452" s="7">
        <f>'Prix quotidiens'!F453/'Prix quotidiens'!F454-1</f>
        <v>-8.9893850860889302E-5</v>
      </c>
    </row>
    <row r="453" spans="1:6" x14ac:dyDescent="0.35">
      <c r="A453" s="1" t="s">
        <v>1269</v>
      </c>
      <c r="B453" s="7">
        <f>'Prix quotidiens'!B454/'Prix quotidiens'!B455-1</f>
        <v>1.7875472462220987E-3</v>
      </c>
      <c r="C453" s="7">
        <f>'Prix quotidiens'!C454/'Prix quotidiens'!C455-1</f>
        <v>1.1096830755974452E-3</v>
      </c>
      <c r="D453" s="7">
        <f>'Prix quotidiens'!D454/'Prix quotidiens'!D455-1</f>
        <v>2.8230495943830647E-3</v>
      </c>
      <c r="E453" s="7">
        <f>'Prix quotidiens'!E454/'Prix quotidiens'!E455-1</f>
        <v>-5.3247330979400154E-3</v>
      </c>
      <c r="F453" s="7">
        <f>'Prix quotidiens'!F454/'Prix quotidiens'!F455-1</f>
        <v>1.8210201696118311E-3</v>
      </c>
    </row>
    <row r="454" spans="1:6" x14ac:dyDescent="0.35">
      <c r="A454" s="1" t="s">
        <v>1270</v>
      </c>
      <c r="B454" s="7">
        <f>'Prix quotidiens'!B455/'Prix quotidiens'!B456-1</f>
        <v>-8.6191310947958399E-4</v>
      </c>
      <c r="C454" s="7">
        <f>'Prix quotidiens'!C455/'Prix quotidiens'!C456-1</f>
        <v>-2.8183278166733494E-3</v>
      </c>
      <c r="D454" s="7">
        <f>'Prix quotidiens'!D455/'Prix quotidiens'!D456-1</f>
        <v>-4.8690219440246096E-3</v>
      </c>
      <c r="E454" s="7">
        <f>'Prix quotidiens'!E455/'Prix quotidiens'!E456-1</f>
        <v>8.7247622383677115E-3</v>
      </c>
      <c r="F454" s="7">
        <f>'Prix quotidiens'!F455/'Prix quotidiens'!F456-1</f>
        <v>3.0993904498042291E-3</v>
      </c>
    </row>
    <row r="455" spans="1:6" x14ac:dyDescent="0.35">
      <c r="A455" s="1" t="s">
        <v>1271</v>
      </c>
      <c r="B455" s="7">
        <f>'Prix quotidiens'!B456/'Prix quotidiens'!B457-1</f>
        <v>-5.0299554171040484E-4</v>
      </c>
      <c r="C455" s="7">
        <f>'Prix quotidiens'!C456/'Prix quotidiens'!C457-1</f>
        <v>-2.9364809953492665E-3</v>
      </c>
      <c r="D455" s="7">
        <f>'Prix quotidiens'!D456/'Prix quotidiens'!D457-1</f>
        <v>1.1050374642531668E-3</v>
      </c>
      <c r="E455" s="7">
        <f>'Prix quotidiens'!E456/'Prix quotidiens'!E457-1</f>
        <v>-4.76179661866305E-4</v>
      </c>
      <c r="F455" s="7">
        <f>'Prix quotidiens'!F456/'Prix quotidiens'!F457-1</f>
        <v>-4.3766387683539243E-3</v>
      </c>
    </row>
    <row r="456" spans="1:6" x14ac:dyDescent="0.35">
      <c r="A456" s="1" t="s">
        <v>1272</v>
      </c>
      <c r="B456" s="7">
        <f>'Prix quotidiens'!B457/'Prix quotidiens'!B458-1</f>
        <v>1.3008156989877673E-3</v>
      </c>
      <c r="C456" s="7">
        <f>'Prix quotidiens'!C457/'Prix quotidiens'!C458-1</f>
        <v>-1.0121127788369488E-3</v>
      </c>
      <c r="D456" s="7">
        <f>'Prix quotidiens'!D457/'Prix quotidiens'!D458-1</f>
        <v>8.3626160551242279E-5</v>
      </c>
      <c r="E456" s="7">
        <f>'Prix quotidiens'!E457/'Prix quotidiens'!E458-1</f>
        <v>-2.6752701725386574E-3</v>
      </c>
      <c r="F456" s="7">
        <f>'Prix quotidiens'!F457/'Prix quotidiens'!F458-1</f>
        <v>3.0283566099604808E-3</v>
      </c>
    </row>
    <row r="457" spans="1:6" x14ac:dyDescent="0.35">
      <c r="A457" s="1" t="s">
        <v>1273</v>
      </c>
      <c r="B457" s="7">
        <f>'Prix quotidiens'!B458/'Prix quotidiens'!B459-1</f>
        <v>-2.5179676476073665E-3</v>
      </c>
      <c r="C457" s="7">
        <f>'Prix quotidiens'!C458/'Prix quotidiens'!C459-1</f>
        <v>7.3738946133006245E-4</v>
      </c>
      <c r="D457" s="7">
        <f>'Prix quotidiens'!D458/'Prix quotidiens'!D459-1</f>
        <v>-3.6114249924741326E-3</v>
      </c>
      <c r="E457" s="7">
        <f>'Prix quotidiens'!E458/'Prix quotidiens'!E459-1</f>
        <v>2.2846345633054099E-3</v>
      </c>
      <c r="F457" s="7">
        <f>'Prix quotidiens'!F458/'Prix quotidiens'!F459-1</f>
        <v>-4.3647274962268501E-3</v>
      </c>
    </row>
    <row r="458" spans="1:6" x14ac:dyDescent="0.35">
      <c r="A458" s="1" t="s">
        <v>1274</v>
      </c>
      <c r="B458" s="7">
        <f>'Prix quotidiens'!B459/'Prix quotidiens'!B460-1</f>
        <v>-1.2917016449287555E-4</v>
      </c>
      <c r="C458" s="7">
        <f>'Prix quotidiens'!C459/'Prix quotidiens'!C460-1</f>
        <v>5.8393613228679975E-4</v>
      </c>
      <c r="D458" s="7">
        <f>'Prix quotidiens'!D459/'Prix quotidiens'!D460-1</f>
        <v>-2.015100545759041E-3</v>
      </c>
      <c r="E458" s="7">
        <f>'Prix quotidiens'!E459/'Prix quotidiens'!E460-1</f>
        <v>1.9643252752623575E-3</v>
      </c>
      <c r="F458" s="7">
        <f>'Prix quotidiens'!F459/'Prix quotidiens'!F460-1</f>
        <v>2.082971289387725E-4</v>
      </c>
    </row>
    <row r="459" spans="1:6" x14ac:dyDescent="0.35">
      <c r="A459" s="1" t="s">
        <v>1275</v>
      </c>
      <c r="B459" s="7">
        <f>'Prix quotidiens'!B460/'Prix quotidiens'!B461-1</f>
        <v>9.8279010965618419E-4</v>
      </c>
      <c r="C459" s="7">
        <f>'Prix quotidiens'!C460/'Prix quotidiens'!C461-1</f>
        <v>-1.0223395011504932E-3</v>
      </c>
      <c r="D459" s="7">
        <f>'Prix quotidiens'!D460/'Prix quotidiens'!D461-1</f>
        <v>1.8069044534987366E-3</v>
      </c>
      <c r="E459" s="7">
        <f>'Prix quotidiens'!E460/'Prix quotidiens'!E461-1</f>
        <v>4.3706296559578028E-3</v>
      </c>
      <c r="F459" s="7">
        <f>'Prix quotidiens'!F460/'Prix quotidiens'!F461-1</f>
        <v>-5.5908570115099643E-3</v>
      </c>
    </row>
    <row r="460" spans="1:6" x14ac:dyDescent="0.35">
      <c r="A460" s="1" t="s">
        <v>1276</v>
      </c>
      <c r="B460" s="7">
        <f>'Prix quotidiens'!B461/'Prix quotidiens'!B462-1</f>
        <v>2.806377821882311E-4</v>
      </c>
      <c r="C460" s="7">
        <f>'Prix quotidiens'!C461/'Prix quotidiens'!C462-1</f>
        <v>-1.0084954177064231E-3</v>
      </c>
      <c r="D460" s="7">
        <f>'Prix quotidiens'!D461/'Prix quotidiens'!D462-1</f>
        <v>-7.2230316203114597E-4</v>
      </c>
      <c r="E460" s="7">
        <f>'Prix quotidiens'!E461/'Prix quotidiens'!E462-1</f>
        <v>3.9602667901244004E-3</v>
      </c>
      <c r="F460" s="7">
        <f>'Prix quotidiens'!F461/'Prix quotidiens'!F462-1</f>
        <v>-9.3156817208952525E-3</v>
      </c>
    </row>
    <row r="461" spans="1:6" x14ac:dyDescent="0.35">
      <c r="A461" s="1" t="s">
        <v>1277</v>
      </c>
      <c r="B461" s="7">
        <f>'Prix quotidiens'!B462/'Prix quotidiens'!B463-1</f>
        <v>-3.91980108289669E-4</v>
      </c>
      <c r="C461" s="7">
        <f>'Prix quotidiens'!C462/'Prix quotidiens'!C463-1</f>
        <v>-1.2722965494149641E-5</v>
      </c>
      <c r="D461" s="7">
        <f>'Prix quotidiens'!D462/'Prix quotidiens'!D463-1</f>
        <v>2.0494816880081146E-3</v>
      </c>
      <c r="E461" s="7">
        <f>'Prix quotidiens'!E462/'Prix quotidiens'!E463-1</f>
        <v>-1.7524446340189126E-4</v>
      </c>
      <c r="F461" s="7">
        <f>'Prix quotidiens'!F462/'Prix quotidiens'!F463-1</f>
        <v>3.7441314368069634E-4</v>
      </c>
    </row>
    <row r="462" spans="1:6" x14ac:dyDescent="0.35">
      <c r="A462" s="1" t="s">
        <v>1278</v>
      </c>
      <c r="B462" s="7">
        <f>'Prix quotidiens'!B463/'Prix quotidiens'!B464-1</f>
        <v>-8.8375699513187911E-4</v>
      </c>
      <c r="C462" s="7">
        <f>'Prix quotidiens'!C463/'Prix quotidiens'!C464-1</f>
        <v>-3.2568515690055699E-3</v>
      </c>
      <c r="D462" s="7">
        <f>'Prix quotidiens'!D463/'Prix quotidiens'!D464-1</f>
        <v>2.7379139897194538E-3</v>
      </c>
      <c r="E462" s="7">
        <f>'Prix quotidiens'!E463/'Prix quotidiens'!E464-1</f>
        <v>1.930687864950098E-3</v>
      </c>
      <c r="F462" s="7">
        <f>'Prix quotidiens'!F463/'Prix quotidiens'!F464-1</f>
        <v>4.5428475061655149E-3</v>
      </c>
    </row>
    <row r="463" spans="1:6" x14ac:dyDescent="0.35">
      <c r="A463" s="1" t="s">
        <v>1279</v>
      </c>
      <c r="B463" s="7">
        <f>'Prix quotidiens'!B464/'Prix quotidiens'!B465-1</f>
        <v>-5.946643641139282E-4</v>
      </c>
      <c r="C463" s="7">
        <f>'Prix quotidiens'!C464/'Prix quotidiens'!C465-1</f>
        <v>-1.6712105404510513E-3</v>
      </c>
      <c r="D463" s="7">
        <f>'Prix quotidiens'!D464/'Prix quotidiens'!D465-1</f>
        <v>6.0996453990380672E-4</v>
      </c>
      <c r="E463" s="7">
        <f>'Prix quotidiens'!E464/'Prix quotidiens'!E465-1</f>
        <v>4.1878742194243479E-3</v>
      </c>
      <c r="F463" s="7">
        <f>'Prix quotidiens'!F464/'Prix quotidiens'!F465-1</f>
        <v>2.9144620864767212E-3</v>
      </c>
    </row>
    <row r="464" spans="1:6" x14ac:dyDescent="0.35">
      <c r="A464" s="1" t="s">
        <v>1280</v>
      </c>
      <c r="B464" s="7">
        <f>'Prix quotidiens'!B465/'Prix quotidiens'!B466-1</f>
        <v>1.6001139442001211E-4</v>
      </c>
      <c r="C464" s="7">
        <f>'Prix quotidiens'!C465/'Prix quotidiens'!C466-1</f>
        <v>1.6724788269639745E-5</v>
      </c>
      <c r="D464" s="7">
        <f>'Prix quotidiens'!D465/'Prix quotidiens'!D466-1</f>
        <v>7.103226364117976E-4</v>
      </c>
      <c r="E464" s="7">
        <f>'Prix quotidiens'!E465/'Prix quotidiens'!E466-1</f>
        <v>-4.7283393386481354E-3</v>
      </c>
      <c r="F464" s="7">
        <f>'Prix quotidiens'!F465/'Prix quotidiens'!F466-1</f>
        <v>1.426583639829504E-3</v>
      </c>
    </row>
    <row r="465" spans="1:6" x14ac:dyDescent="0.35">
      <c r="A465" s="1" t="s">
        <v>1281</v>
      </c>
      <c r="B465" s="7">
        <f>'Prix quotidiens'!B466/'Prix quotidiens'!B467-1</f>
        <v>9.5603423844714541E-4</v>
      </c>
      <c r="C465" s="7">
        <f>'Prix quotidiens'!C466/'Prix quotidiens'!C467-1</f>
        <v>1.0492450011627685E-3</v>
      </c>
      <c r="D465" s="7">
        <f>'Prix quotidiens'!D466/'Prix quotidiens'!D467-1</f>
        <v>1.0262466407038318E-3</v>
      </c>
      <c r="E465" s="7">
        <f>'Prix quotidiens'!E466/'Prix quotidiens'!E467-1</f>
        <v>-6.344865099593866E-3</v>
      </c>
      <c r="F465" s="7">
        <f>'Prix quotidiens'!F466/'Prix quotidiens'!F467-1</f>
        <v>3.527119934067624E-3</v>
      </c>
    </row>
    <row r="466" spans="1:6" x14ac:dyDescent="0.35">
      <c r="A466" s="1" t="s">
        <v>1282</v>
      </c>
      <c r="B466" s="7">
        <f>'Prix quotidiens'!B467/'Prix quotidiens'!B468-1</f>
        <v>-3.9020416347956832E-5</v>
      </c>
      <c r="C466" s="7">
        <f>'Prix quotidiens'!C467/'Prix quotidiens'!C468-1</f>
        <v>1.4882746146342996E-3</v>
      </c>
      <c r="D466" s="7">
        <f>'Prix quotidiens'!D467/'Prix quotidiens'!D468-1</f>
        <v>-1.1018785630315664E-3</v>
      </c>
      <c r="E466" s="7">
        <f>'Prix quotidiens'!E467/'Prix quotidiens'!E468-1</f>
        <v>-6.1151729784061359E-3</v>
      </c>
      <c r="F466" s="7">
        <f>'Prix quotidiens'!F467/'Prix quotidiens'!F468-1</f>
        <v>2.8491816739968368E-3</v>
      </c>
    </row>
    <row r="467" spans="1:6" x14ac:dyDescent="0.35">
      <c r="A467" s="1" t="s">
        <v>1283</v>
      </c>
      <c r="B467" s="7">
        <f>'Prix quotidiens'!B468/'Prix quotidiens'!B469-1</f>
        <v>7.8425286313787979E-4</v>
      </c>
      <c r="C467" s="7">
        <f>'Prix quotidiens'!C468/'Prix quotidiens'!C469-1</f>
        <v>1.0441887918073434E-3</v>
      </c>
      <c r="D467" s="7">
        <f>'Prix quotidiens'!D468/'Prix quotidiens'!D469-1</f>
        <v>-2.8677710797507805E-3</v>
      </c>
      <c r="E467" s="7">
        <f>'Prix quotidiens'!E468/'Prix quotidiens'!E469-1</f>
        <v>3.1270309883286718E-3</v>
      </c>
      <c r="F467" s="7">
        <f>'Prix quotidiens'!F468/'Prix quotidiens'!F469-1</f>
        <v>6.531255031689831E-4</v>
      </c>
    </row>
    <row r="468" spans="1:6" x14ac:dyDescent="0.35">
      <c r="A468" s="1" t="s">
        <v>1284</v>
      </c>
      <c r="B468" s="7">
        <f>'Prix quotidiens'!B469/'Prix quotidiens'!B470-1</f>
        <v>1.3705958461214252E-3</v>
      </c>
      <c r="C468" s="7">
        <f>'Prix quotidiens'!C469/'Prix quotidiens'!C470-1</f>
        <v>-6.867022252677879E-4</v>
      </c>
      <c r="D468" s="7">
        <f>'Prix quotidiens'!D469/'Prix quotidiens'!D470-1</f>
        <v>2.1295098810443225E-3</v>
      </c>
      <c r="E468" s="7">
        <f>'Prix quotidiens'!E469/'Prix quotidiens'!E470-1</f>
        <v>-2.9193797117238462E-3</v>
      </c>
      <c r="F468" s="7">
        <f>'Prix quotidiens'!F469/'Prix quotidiens'!F470-1</f>
        <v>-3.0432793246594203E-3</v>
      </c>
    </row>
    <row r="469" spans="1:6" x14ac:dyDescent="0.35">
      <c r="A469" s="1" t="s">
        <v>1285</v>
      </c>
      <c r="B469" s="7">
        <f>'Prix quotidiens'!B470/'Prix quotidiens'!B471-1</f>
        <v>2.1815374757316874E-4</v>
      </c>
      <c r="C469" s="7">
        <f>'Prix quotidiens'!C470/'Prix quotidiens'!C471-1</f>
        <v>-7.0937863409392676E-5</v>
      </c>
      <c r="D469" s="7">
        <f>'Prix quotidiens'!D470/'Prix quotidiens'!D471-1</f>
        <v>-5.533247566311239E-3</v>
      </c>
      <c r="E469" s="7">
        <f>'Prix quotidiens'!E470/'Prix quotidiens'!E471-1</f>
        <v>-8.0008843602497048E-4</v>
      </c>
      <c r="F469" s="7">
        <f>'Prix quotidiens'!F470/'Prix quotidiens'!F471-1</f>
        <v>8.937469228171846E-3</v>
      </c>
    </row>
    <row r="470" spans="1:6" x14ac:dyDescent="0.35">
      <c r="A470" s="1" t="s">
        <v>1286</v>
      </c>
      <c r="B470" s="7">
        <f>'Prix quotidiens'!B471/'Prix quotidiens'!B472-1</f>
        <v>1.585836219353487E-3</v>
      </c>
      <c r="C470" s="7">
        <f>'Prix quotidiens'!C471/'Prix quotidiens'!C472-1</f>
        <v>-1.4156055199869844E-3</v>
      </c>
      <c r="D470" s="7">
        <f>'Prix quotidiens'!D471/'Prix quotidiens'!D472-1</f>
        <v>3.3171928437023546E-3</v>
      </c>
      <c r="E470" s="7">
        <f>'Prix quotidiens'!E471/'Prix quotidiens'!E472-1</f>
        <v>-1.91777010097538E-4</v>
      </c>
      <c r="F470" s="7">
        <f>'Prix quotidiens'!F471/'Prix quotidiens'!F472-1</f>
        <v>6.9757990520795676E-3</v>
      </c>
    </row>
    <row r="471" spans="1:6" x14ac:dyDescent="0.35">
      <c r="A471" s="1" t="s">
        <v>1287</v>
      </c>
      <c r="B471" s="7">
        <f>'Prix quotidiens'!B472/'Prix quotidiens'!B473-1</f>
        <v>-1.8710190406779903E-3</v>
      </c>
      <c r="C471" s="7">
        <f>'Prix quotidiens'!C472/'Prix quotidiens'!C473-1</f>
        <v>1.8603690521801219E-4</v>
      </c>
      <c r="D471" s="7">
        <f>'Prix quotidiens'!D472/'Prix quotidiens'!D473-1</f>
        <v>-8.5603644199450102E-4</v>
      </c>
      <c r="E471" s="7">
        <f>'Prix quotidiens'!E472/'Prix quotidiens'!E473-1</f>
        <v>-1.1476557281441258E-3</v>
      </c>
      <c r="F471" s="7">
        <f>'Prix quotidiens'!F472/'Prix quotidiens'!F473-1</f>
        <v>3.160226854766135E-3</v>
      </c>
    </row>
    <row r="472" spans="1:6" x14ac:dyDescent="0.35">
      <c r="A472" s="1" t="s">
        <v>1288</v>
      </c>
      <c r="B472" s="7">
        <f>'Prix quotidiens'!B473/'Prix quotidiens'!B474-1</f>
        <v>-5.0907542615930002E-4</v>
      </c>
      <c r="C472" s="7">
        <f>'Prix quotidiens'!C473/'Prix quotidiens'!C474-1</f>
        <v>1.5601410438756957E-3</v>
      </c>
      <c r="D472" s="7">
        <f>'Prix quotidiens'!D473/'Prix quotidiens'!D474-1</f>
        <v>4.4673201875478075E-3</v>
      </c>
      <c r="E472" s="7">
        <f>'Prix quotidiens'!E473/'Prix quotidiens'!E474-1</f>
        <v>9.2425762214620732E-3</v>
      </c>
      <c r="F472" s="7">
        <f>'Prix quotidiens'!F473/'Prix quotidiens'!F474-1</f>
        <v>-4.0513489326610141E-3</v>
      </c>
    </row>
    <row r="473" spans="1:6" x14ac:dyDescent="0.35">
      <c r="A473" s="1" t="s">
        <v>1289</v>
      </c>
      <c r="B473" s="7">
        <f>'Prix quotidiens'!B474/'Prix quotidiens'!B475-1</f>
        <v>3.0091187351699578E-3</v>
      </c>
      <c r="C473" s="7">
        <f>'Prix quotidiens'!C474/'Prix quotidiens'!C475-1</f>
        <v>2.3382623669880864E-3</v>
      </c>
      <c r="D473" s="7">
        <f>'Prix quotidiens'!D474/'Prix quotidiens'!D475-1</f>
        <v>6.5362448284278507E-4</v>
      </c>
      <c r="E473" s="7">
        <f>'Prix quotidiens'!E474/'Prix quotidiens'!E475-1</f>
        <v>-3.0514520720215099E-4</v>
      </c>
      <c r="F473" s="7">
        <f>'Prix quotidiens'!F474/'Prix quotidiens'!F475-1</f>
        <v>-1.4798987250030926E-4</v>
      </c>
    </row>
    <row r="474" spans="1:6" x14ac:dyDescent="0.35">
      <c r="A474" s="1" t="s">
        <v>1290</v>
      </c>
      <c r="B474" s="7">
        <f>'Prix quotidiens'!B475/'Prix quotidiens'!B476-1</f>
        <v>8.4842512403193737E-4</v>
      </c>
      <c r="C474" s="7">
        <f>'Prix quotidiens'!C475/'Prix quotidiens'!C476-1</f>
        <v>-1.0052586042357259E-3</v>
      </c>
      <c r="D474" s="7">
        <f>'Prix quotidiens'!D475/'Prix quotidiens'!D476-1</f>
        <v>1.2102950618264607E-3</v>
      </c>
      <c r="E474" s="7">
        <f>'Prix quotidiens'!E475/'Prix quotidiens'!E476-1</f>
        <v>-6.1251191637567981E-4</v>
      </c>
      <c r="F474" s="7">
        <f>'Prix quotidiens'!F475/'Prix quotidiens'!F476-1</f>
        <v>4.1626958329477048E-3</v>
      </c>
    </row>
    <row r="475" spans="1:6" x14ac:dyDescent="0.35">
      <c r="A475" s="1" t="s">
        <v>1291</v>
      </c>
      <c r="B475" s="7">
        <f>'Prix quotidiens'!B476/'Prix quotidiens'!B477-1</f>
        <v>-1.2148154279173484E-3</v>
      </c>
      <c r="C475" s="7">
        <f>'Prix quotidiens'!C476/'Prix quotidiens'!C477-1</f>
        <v>-2.6520054203915677E-3</v>
      </c>
      <c r="D475" s="7">
        <f>'Prix quotidiens'!D476/'Prix quotidiens'!D477-1</f>
        <v>5.976986387823402E-6</v>
      </c>
      <c r="E475" s="7">
        <f>'Prix quotidiens'!E476/'Prix quotidiens'!E477-1</f>
        <v>-1.1462906977017795E-3</v>
      </c>
      <c r="F475" s="7">
        <f>'Prix quotidiens'!F476/'Prix quotidiens'!F477-1</f>
        <v>1.9178251208296082E-3</v>
      </c>
    </row>
    <row r="476" spans="1:6" x14ac:dyDescent="0.35">
      <c r="A476" s="1" t="s">
        <v>1292</v>
      </c>
      <c r="B476" s="7">
        <f>'Prix quotidiens'!B477/'Prix quotidiens'!B478-1</f>
        <v>-1.2204859116201616E-3</v>
      </c>
      <c r="C476" s="7">
        <f>'Prix quotidiens'!C477/'Prix quotidiens'!C478-1</f>
        <v>1.6804089951905077E-4</v>
      </c>
      <c r="D476" s="7">
        <f>'Prix quotidiens'!D477/'Prix quotidiens'!D478-1</f>
        <v>3.9308530746517967E-3</v>
      </c>
      <c r="E476" s="7">
        <f>'Prix quotidiens'!E477/'Prix quotidiens'!E478-1</f>
        <v>-2.3463205759766126E-4</v>
      </c>
      <c r="F476" s="7">
        <f>'Prix quotidiens'!F477/'Prix quotidiens'!F478-1</f>
        <v>4.8261642390423631E-4</v>
      </c>
    </row>
    <row r="477" spans="1:6" x14ac:dyDescent="0.35">
      <c r="A477" s="1" t="s">
        <v>1293</v>
      </c>
      <c r="B477" s="7">
        <f>'Prix quotidiens'!B478/'Prix quotidiens'!B479-1</f>
        <v>-6.1084550320944508E-5</v>
      </c>
      <c r="C477" s="7">
        <f>'Prix quotidiens'!C478/'Prix quotidiens'!C479-1</f>
        <v>1.0240252703332953E-3</v>
      </c>
      <c r="D477" s="7">
        <f>'Prix quotidiens'!D478/'Prix quotidiens'!D479-1</f>
        <v>4.7904319546046015E-3</v>
      </c>
      <c r="E477" s="7">
        <f>'Prix quotidiens'!E478/'Prix quotidiens'!E479-1</f>
        <v>2.5979561860594025E-3</v>
      </c>
      <c r="F477" s="7">
        <f>'Prix quotidiens'!F478/'Prix quotidiens'!F479-1</f>
        <v>4.1305175184396248E-3</v>
      </c>
    </row>
    <row r="478" spans="1:6" x14ac:dyDescent="0.35">
      <c r="A478" s="1" t="s">
        <v>1294</v>
      </c>
      <c r="B478" s="7">
        <f>'Prix quotidiens'!B479/'Prix quotidiens'!B480-1</f>
        <v>-2.1231220740356438E-3</v>
      </c>
      <c r="C478" s="7">
        <f>'Prix quotidiens'!C479/'Prix quotidiens'!C480-1</f>
        <v>-2.3287623357003406E-3</v>
      </c>
      <c r="D478" s="7">
        <f>'Prix quotidiens'!D479/'Prix quotidiens'!D480-1</f>
        <v>-3.8003877699908095E-3</v>
      </c>
      <c r="E478" s="7">
        <f>'Prix quotidiens'!E479/'Prix quotidiens'!E480-1</f>
        <v>8.6700213224522038E-4</v>
      </c>
      <c r="F478" s="7">
        <f>'Prix quotidiens'!F479/'Prix quotidiens'!F480-1</f>
        <v>4.0648512846657159E-3</v>
      </c>
    </row>
    <row r="479" spans="1:6" x14ac:dyDescent="0.35">
      <c r="A479" s="1" t="s">
        <v>1295</v>
      </c>
      <c r="B479" s="7">
        <f>'Prix quotidiens'!B480/'Prix quotidiens'!B481-1</f>
        <v>-1.1099512550043489E-3</v>
      </c>
      <c r="C479" s="7">
        <f>'Prix quotidiens'!C480/'Prix quotidiens'!C481-1</f>
        <v>-1.5767736098265539E-3</v>
      </c>
      <c r="D479" s="7">
        <f>'Prix quotidiens'!D480/'Prix quotidiens'!D481-1</f>
        <v>-2.6213751415171682E-4</v>
      </c>
      <c r="E479" s="7">
        <f>'Prix quotidiens'!E480/'Prix quotidiens'!E481-1</f>
        <v>1.2527625733471659E-4</v>
      </c>
      <c r="F479" s="7">
        <f>'Prix quotidiens'!F480/'Prix quotidiens'!F481-1</f>
        <v>-3.4753610399751445E-3</v>
      </c>
    </row>
    <row r="480" spans="1:6" x14ac:dyDescent="0.35">
      <c r="A480" s="1" t="s">
        <v>1296</v>
      </c>
      <c r="B480" s="7">
        <f>'Prix quotidiens'!B481/'Prix quotidiens'!B482-1</f>
        <v>-7.6091657910459798E-4</v>
      </c>
      <c r="C480" s="7">
        <f>'Prix quotidiens'!C481/'Prix quotidiens'!C482-1</f>
        <v>-2.5701333834695639E-3</v>
      </c>
      <c r="D480" s="7">
        <f>'Prix quotidiens'!D481/'Prix quotidiens'!D482-1</f>
        <v>2.4297003655493477E-4</v>
      </c>
      <c r="E480" s="7">
        <f>'Prix quotidiens'!E481/'Prix quotidiens'!E482-1</f>
        <v>-7.6702632918699276E-3</v>
      </c>
      <c r="F480" s="7">
        <f>'Prix quotidiens'!F481/'Prix quotidiens'!F482-1</f>
        <v>5.4720969087451721E-4</v>
      </c>
    </row>
    <row r="481" spans="1:6" x14ac:dyDescent="0.35">
      <c r="A481" s="1" t="s">
        <v>1297</v>
      </c>
      <c r="B481" s="7">
        <f>'Prix quotidiens'!B482/'Prix quotidiens'!B483-1</f>
        <v>-1.2947553211558605E-3</v>
      </c>
      <c r="C481" s="7">
        <f>'Prix quotidiens'!C482/'Prix quotidiens'!C483-1</f>
        <v>9.0386090505178984E-4</v>
      </c>
      <c r="D481" s="7">
        <f>'Prix quotidiens'!D482/'Prix quotidiens'!D483-1</f>
        <v>-3.13370279473979E-4</v>
      </c>
      <c r="E481" s="7">
        <f>'Prix quotidiens'!E482/'Prix quotidiens'!E483-1</f>
        <v>-1.1512402311503189E-3</v>
      </c>
      <c r="F481" s="7">
        <f>'Prix quotidiens'!F482/'Prix quotidiens'!F483-1</f>
        <v>-3.5408127082943164E-3</v>
      </c>
    </row>
    <row r="482" spans="1:6" x14ac:dyDescent="0.35">
      <c r="A482" s="1" t="s">
        <v>1298</v>
      </c>
      <c r="B482" s="7">
        <f>'Prix quotidiens'!B483/'Prix quotidiens'!B484-1</f>
        <v>8.6975748929463137E-5</v>
      </c>
      <c r="C482" s="7">
        <f>'Prix quotidiens'!C483/'Prix quotidiens'!C484-1</f>
        <v>5.6067051178776417E-4</v>
      </c>
      <c r="D482" s="7">
        <f>'Prix quotidiens'!D483/'Prix quotidiens'!D484-1</f>
        <v>1.8682723470759832E-3</v>
      </c>
      <c r="E482" s="7">
        <f>'Prix quotidiens'!E483/'Prix quotidiens'!E484-1</f>
        <v>3.0279651907505478E-3</v>
      </c>
      <c r="F482" s="7">
        <f>'Prix quotidiens'!F483/'Prix quotidiens'!F484-1</f>
        <v>-5.2000426150536905E-3</v>
      </c>
    </row>
    <row r="483" spans="1:6" x14ac:dyDescent="0.35">
      <c r="A483" s="1" t="s">
        <v>1299</v>
      </c>
      <c r="B483" s="7">
        <f>'Prix quotidiens'!B484/'Prix quotidiens'!B485-1</f>
        <v>2.0831643207646078E-3</v>
      </c>
      <c r="C483" s="7">
        <f>'Prix quotidiens'!C484/'Prix quotidiens'!C485-1</f>
        <v>-8.078184455884152E-5</v>
      </c>
      <c r="D483" s="7">
        <f>'Prix quotidiens'!D484/'Prix quotidiens'!D485-1</f>
        <v>-3.1304684567022845E-3</v>
      </c>
      <c r="E483" s="7">
        <f>'Prix quotidiens'!E484/'Prix quotidiens'!E485-1</f>
        <v>-1.1985332226310819E-3</v>
      </c>
      <c r="F483" s="7">
        <f>'Prix quotidiens'!F484/'Prix quotidiens'!F485-1</f>
        <v>-8.0633428242948835E-3</v>
      </c>
    </row>
    <row r="484" spans="1:6" x14ac:dyDescent="0.35">
      <c r="A484" s="1" t="s">
        <v>1300</v>
      </c>
      <c r="B484" s="7">
        <f>'Prix quotidiens'!B485/'Prix quotidiens'!B486-1</f>
        <v>-6.8423965745012527E-4</v>
      </c>
      <c r="C484" s="7">
        <f>'Prix quotidiens'!C485/'Prix quotidiens'!C486-1</f>
        <v>1.3353622932190667E-3</v>
      </c>
      <c r="D484" s="7">
        <f>'Prix quotidiens'!D485/'Prix quotidiens'!D486-1</f>
        <v>-2.4186465480930952E-3</v>
      </c>
      <c r="E484" s="7">
        <f>'Prix quotidiens'!E485/'Prix quotidiens'!E486-1</f>
        <v>1.8943756559870462E-3</v>
      </c>
      <c r="F484" s="7">
        <f>'Prix quotidiens'!F485/'Prix quotidiens'!F486-1</f>
        <v>2.0799114722096501E-3</v>
      </c>
    </row>
    <row r="485" spans="1:6" x14ac:dyDescent="0.35">
      <c r="A485" s="1" t="s">
        <v>1301</v>
      </c>
      <c r="B485" s="7">
        <f>'Prix quotidiens'!B486/'Prix quotidiens'!B487-1</f>
        <v>-3.5606191357451245E-4</v>
      </c>
      <c r="C485" s="7">
        <f>'Prix quotidiens'!C486/'Prix quotidiens'!C487-1</f>
        <v>-8.3485120942949909E-4</v>
      </c>
      <c r="D485" s="7">
        <f>'Prix quotidiens'!D486/'Prix quotidiens'!D487-1</f>
        <v>3.502985856365104E-4</v>
      </c>
      <c r="E485" s="7">
        <f>'Prix quotidiens'!E486/'Prix quotidiens'!E487-1</f>
        <v>3.6442867787007671E-3</v>
      </c>
      <c r="F485" s="7">
        <f>'Prix quotidiens'!F486/'Prix quotidiens'!F487-1</f>
        <v>3.0426461927266502E-3</v>
      </c>
    </row>
    <row r="486" spans="1:6" x14ac:dyDescent="0.35">
      <c r="A486" s="1" t="s">
        <v>1302</v>
      </c>
      <c r="B486" s="7">
        <f>'Prix quotidiens'!B487/'Prix quotidiens'!B488-1</f>
        <v>-6.0910854806817127E-4</v>
      </c>
      <c r="C486" s="7">
        <f>'Prix quotidiens'!C487/'Prix quotidiens'!C488-1</f>
        <v>3.1443957469412531E-4</v>
      </c>
      <c r="D486" s="7">
        <f>'Prix quotidiens'!D487/'Prix quotidiens'!D488-1</f>
        <v>1.7227345842778519E-3</v>
      </c>
      <c r="E486" s="7">
        <f>'Prix quotidiens'!E487/'Prix quotidiens'!E488-1</f>
        <v>-2.8677519576683075E-3</v>
      </c>
      <c r="F486" s="7">
        <f>'Prix quotidiens'!F487/'Prix quotidiens'!F488-1</f>
        <v>-4.853535587574842E-3</v>
      </c>
    </row>
    <row r="487" spans="1:6" x14ac:dyDescent="0.35">
      <c r="A487" s="1" t="s">
        <v>1303</v>
      </c>
      <c r="B487" s="7">
        <f>'Prix quotidiens'!B488/'Prix quotidiens'!B489-1</f>
        <v>9.7240485223060169E-4</v>
      </c>
      <c r="C487" s="7">
        <f>'Prix quotidiens'!C488/'Prix quotidiens'!C489-1</f>
        <v>9.9578842008973822E-4</v>
      </c>
      <c r="D487" s="7">
        <f>'Prix quotidiens'!D488/'Prix quotidiens'!D489-1</f>
        <v>-6.4878570024418103E-4</v>
      </c>
      <c r="E487" s="7">
        <f>'Prix quotidiens'!E488/'Prix quotidiens'!E489-1</f>
        <v>-2.1480153466083562E-3</v>
      </c>
      <c r="F487" s="7">
        <f>'Prix quotidiens'!F488/'Prix quotidiens'!F489-1</f>
        <v>-2.3334752977783868E-3</v>
      </c>
    </row>
    <row r="488" spans="1:6" x14ac:dyDescent="0.35">
      <c r="A488" s="1" t="s">
        <v>1304</v>
      </c>
      <c r="B488" s="7">
        <f>'Prix quotidiens'!B489/'Prix quotidiens'!B490-1</f>
        <v>4.3678110704115092E-4</v>
      </c>
      <c r="C488" s="7">
        <f>'Prix quotidiens'!C489/'Prix quotidiens'!C490-1</f>
        <v>-3.4720716341996027E-4</v>
      </c>
      <c r="D488" s="7">
        <f>'Prix quotidiens'!D489/'Prix quotidiens'!D490-1</f>
        <v>-2.8690715459942506E-3</v>
      </c>
      <c r="E488" s="7">
        <f>'Prix quotidiens'!E489/'Prix quotidiens'!E490-1</f>
        <v>3.2927751072331368E-4</v>
      </c>
      <c r="F488" s="7">
        <f>'Prix quotidiens'!F489/'Prix quotidiens'!F490-1</f>
        <v>-8.2370874783121995E-4</v>
      </c>
    </row>
    <row r="489" spans="1:6" x14ac:dyDescent="0.35">
      <c r="A489" s="1" t="s">
        <v>1305</v>
      </c>
      <c r="B489" s="7">
        <f>'Prix quotidiens'!B490/'Prix quotidiens'!B491-1</f>
        <v>-1.6801510079845761E-3</v>
      </c>
      <c r="C489" s="7">
        <f>'Prix quotidiens'!C490/'Prix quotidiens'!C491-1</f>
        <v>1.3906536804777492E-3</v>
      </c>
      <c r="D489" s="7">
        <f>'Prix quotidiens'!D490/'Prix quotidiens'!D491-1</f>
        <v>-1.7987704854948161E-3</v>
      </c>
      <c r="E489" s="7">
        <f>'Prix quotidiens'!E490/'Prix quotidiens'!E491-1</f>
        <v>4.9027809429296187E-3</v>
      </c>
      <c r="F489" s="7">
        <f>'Prix quotidiens'!F490/'Prix quotidiens'!F491-1</f>
        <v>-1.3470963028250349E-4</v>
      </c>
    </row>
    <row r="490" spans="1:6" x14ac:dyDescent="0.35">
      <c r="A490" s="1" t="s">
        <v>1306</v>
      </c>
      <c r="B490" s="7">
        <f>'Prix quotidiens'!B491/'Prix quotidiens'!B492-1</f>
        <v>4.0060599053326484E-4</v>
      </c>
      <c r="C490" s="7">
        <f>'Prix quotidiens'!C491/'Prix quotidiens'!C492-1</f>
        <v>-2.1272477380558374E-3</v>
      </c>
      <c r="D490" s="7">
        <f>'Prix quotidiens'!D491/'Prix quotidiens'!D492-1</f>
        <v>4.3844718059580234E-3</v>
      </c>
      <c r="E490" s="7">
        <f>'Prix quotidiens'!E491/'Prix quotidiens'!E492-1</f>
        <v>-3.3460856030060881E-3</v>
      </c>
      <c r="F490" s="7">
        <f>'Prix quotidiens'!F491/'Prix quotidiens'!F492-1</f>
        <v>-8.7585065498807513E-4</v>
      </c>
    </row>
    <row r="491" spans="1:6" x14ac:dyDescent="0.35">
      <c r="A491" s="1" t="s">
        <v>1307</v>
      </c>
      <c r="B491" s="7">
        <f>'Prix quotidiens'!B492/'Prix quotidiens'!B493-1</f>
        <v>-5.3989303935875199E-4</v>
      </c>
      <c r="C491" s="7">
        <f>'Prix quotidiens'!C492/'Prix quotidiens'!C493-1</f>
        <v>4.5554198825059622E-4</v>
      </c>
      <c r="D491" s="7">
        <f>'Prix quotidiens'!D492/'Prix quotidiens'!D493-1</f>
        <v>-1.6382189636695577E-3</v>
      </c>
      <c r="E491" s="7">
        <f>'Prix quotidiens'!E492/'Prix quotidiens'!E493-1</f>
        <v>-4.9589372542330201E-3</v>
      </c>
      <c r="F491" s="7">
        <f>'Prix quotidiens'!F492/'Prix quotidiens'!F493-1</f>
        <v>-2.4862322351132393E-3</v>
      </c>
    </row>
    <row r="492" spans="1:6" x14ac:dyDescent="0.35">
      <c r="A492" s="1" t="s">
        <v>1308</v>
      </c>
      <c r="B492" s="7">
        <f>'Prix quotidiens'!B493/'Prix quotidiens'!B494-1</f>
        <v>1.0616221700616713E-3</v>
      </c>
      <c r="C492" s="7">
        <f>'Prix quotidiens'!C493/'Prix quotidiens'!C494-1</f>
        <v>-2.0591361315331902E-3</v>
      </c>
      <c r="D492" s="7">
        <f>'Prix quotidiens'!D493/'Prix quotidiens'!D494-1</f>
        <v>3.0736801733242114E-3</v>
      </c>
      <c r="E492" s="7">
        <f>'Prix quotidiens'!E493/'Prix quotidiens'!E494-1</f>
        <v>4.101621070933259E-4</v>
      </c>
      <c r="F492" s="7">
        <f>'Prix quotidiens'!F493/'Prix quotidiens'!F494-1</f>
        <v>3.461321292789421E-3</v>
      </c>
    </row>
    <row r="493" spans="1:6" x14ac:dyDescent="0.35">
      <c r="A493" s="1" t="s">
        <v>1309</v>
      </c>
      <c r="B493" s="7">
        <f>'Prix quotidiens'!B494/'Prix quotidiens'!B495-1</f>
        <v>-1.6913928632058539E-3</v>
      </c>
      <c r="C493" s="7">
        <f>'Prix quotidiens'!C494/'Prix quotidiens'!C495-1</f>
        <v>1.5320123643198791E-3</v>
      </c>
      <c r="D493" s="7">
        <f>'Prix quotidiens'!D494/'Prix quotidiens'!D495-1</f>
        <v>-1.1843228194542421E-3</v>
      </c>
      <c r="E493" s="7">
        <f>'Prix quotidiens'!E494/'Prix quotidiens'!E495-1</f>
        <v>-4.9445403799074361E-3</v>
      </c>
      <c r="F493" s="7">
        <f>'Prix quotidiens'!F494/'Prix quotidiens'!F495-1</f>
        <v>-9.3185456596278637E-4</v>
      </c>
    </row>
    <row r="494" spans="1:6" x14ac:dyDescent="0.35">
      <c r="A494" s="1" t="s">
        <v>1310</v>
      </c>
      <c r="B494" s="7">
        <f>'Prix quotidiens'!B495/'Prix quotidiens'!B496-1</f>
        <v>-5.2351774235959159E-4</v>
      </c>
      <c r="C494" s="7">
        <f>'Prix quotidiens'!C495/'Prix quotidiens'!C496-1</f>
        <v>2.0689276126919509E-3</v>
      </c>
      <c r="D494" s="7">
        <f>'Prix quotidiens'!D495/'Prix quotidiens'!D496-1</f>
        <v>1.0255221240682566E-3</v>
      </c>
      <c r="E494" s="7">
        <f>'Prix quotidiens'!E495/'Prix quotidiens'!E496-1</f>
        <v>3.1406092327301849E-3</v>
      </c>
      <c r="F494" s="7">
        <f>'Prix quotidiens'!F495/'Prix quotidiens'!F496-1</f>
        <v>2.6406781242482857E-4</v>
      </c>
    </row>
    <row r="495" spans="1:6" x14ac:dyDescent="0.35">
      <c r="A495" s="1" t="s">
        <v>1311</v>
      </c>
      <c r="B495" s="7">
        <f>'Prix quotidiens'!B496/'Prix quotidiens'!B497-1</f>
        <v>-9.307268340700281E-4</v>
      </c>
      <c r="C495" s="7">
        <f>'Prix quotidiens'!C496/'Prix quotidiens'!C497-1</f>
        <v>2.7632659074905419E-5</v>
      </c>
      <c r="D495" s="7">
        <f>'Prix quotidiens'!D496/'Prix quotidiens'!D497-1</f>
        <v>-2.168275401016162E-3</v>
      </c>
      <c r="E495" s="7">
        <f>'Prix quotidiens'!E496/'Prix quotidiens'!E497-1</f>
        <v>2.9848239829444179E-3</v>
      </c>
      <c r="F495" s="7">
        <f>'Prix quotidiens'!F496/'Prix quotidiens'!F497-1</f>
        <v>-3.6027820017948686E-3</v>
      </c>
    </row>
    <row r="496" spans="1:6" x14ac:dyDescent="0.35">
      <c r="A496" s="1" t="s">
        <v>1312</v>
      </c>
      <c r="B496" s="7">
        <f>'Prix quotidiens'!B497/'Prix quotidiens'!B498-1</f>
        <v>-8.9436515400276306E-4</v>
      </c>
      <c r="C496" s="7">
        <f>'Prix quotidiens'!C497/'Prix quotidiens'!C498-1</f>
        <v>-1.9973099599931432E-3</v>
      </c>
      <c r="D496" s="7">
        <f>'Prix quotidiens'!D497/'Prix quotidiens'!D498-1</f>
        <v>-1.4481184409931291E-3</v>
      </c>
      <c r="E496" s="7">
        <f>'Prix quotidiens'!E497/'Prix quotidiens'!E498-1</f>
        <v>-2.5429863191388513E-3</v>
      </c>
      <c r="F496" s="7">
        <f>'Prix quotidiens'!F497/'Prix quotidiens'!F498-1</f>
        <v>-2.1252956636149678E-3</v>
      </c>
    </row>
    <row r="497" spans="1:6" x14ac:dyDescent="0.35">
      <c r="A497" s="1" t="s">
        <v>1313</v>
      </c>
      <c r="B497" s="7">
        <f>'Prix quotidiens'!B498/'Prix quotidiens'!B499-1</f>
        <v>3.0571635363441096E-4</v>
      </c>
      <c r="C497" s="7">
        <f>'Prix quotidiens'!C498/'Prix quotidiens'!C499-1</f>
        <v>-3.6648139366149968E-3</v>
      </c>
      <c r="D497" s="7">
        <f>'Prix quotidiens'!D498/'Prix quotidiens'!D499-1</f>
        <v>2.4796953122938614E-3</v>
      </c>
      <c r="E497" s="7">
        <f>'Prix quotidiens'!E498/'Prix quotidiens'!E499-1</f>
        <v>-7.6762778944139409E-4</v>
      </c>
      <c r="F497" s="7">
        <f>'Prix quotidiens'!F498/'Prix quotidiens'!F499-1</f>
        <v>-5.3959411874737739E-3</v>
      </c>
    </row>
    <row r="498" spans="1:6" x14ac:dyDescent="0.35">
      <c r="A498" s="1" t="s">
        <v>1314</v>
      </c>
      <c r="B498" s="7">
        <f>'Prix quotidiens'!B499/'Prix quotidiens'!B500-1</f>
        <v>7.4685705798782642E-4</v>
      </c>
      <c r="C498" s="7">
        <f>'Prix quotidiens'!C499/'Prix quotidiens'!C500-1</f>
        <v>-1.1876540189643681E-3</v>
      </c>
      <c r="D498" s="7">
        <f>'Prix quotidiens'!D499/'Prix quotidiens'!D500-1</f>
        <v>-5.5659219686182704E-3</v>
      </c>
      <c r="E498" s="7">
        <f>'Prix quotidiens'!E499/'Prix quotidiens'!E500-1</f>
        <v>7.6841133993399424E-4</v>
      </c>
      <c r="F498" s="7">
        <f>'Prix quotidiens'!F499/'Prix quotidiens'!F500-1</f>
        <v>-1.154129257569303E-3</v>
      </c>
    </row>
    <row r="499" spans="1:6" x14ac:dyDescent="0.35">
      <c r="A499" s="1" t="s">
        <v>1315</v>
      </c>
      <c r="B499" s="7">
        <f>'Prix quotidiens'!B500/'Prix quotidiens'!B501-1</f>
        <v>3.6214557139846448E-4</v>
      </c>
      <c r="C499" s="7">
        <f>'Prix quotidiens'!C500/'Prix quotidiens'!C501-1</f>
        <v>-1.2739512459908342E-3</v>
      </c>
      <c r="D499" s="7">
        <f>'Prix quotidiens'!D500/'Prix quotidiens'!D501-1</f>
        <v>1.1673674699190784E-3</v>
      </c>
      <c r="E499" s="7">
        <f>'Prix quotidiens'!E500/'Prix quotidiens'!E501-1</f>
        <v>8.1684697919381932E-4</v>
      </c>
      <c r="F499" s="7">
        <f>'Prix quotidiens'!F500/'Prix quotidiens'!F501-1</f>
        <v>-4.9412113204975183E-3</v>
      </c>
    </row>
    <row r="500" spans="1:6" x14ac:dyDescent="0.35">
      <c r="A500" s="1" t="s">
        <v>1316</v>
      </c>
      <c r="B500" s="7">
        <f>'Prix quotidiens'!B501/'Prix quotidiens'!B502-1</f>
        <v>-4.9089628334886282E-4</v>
      </c>
      <c r="C500" s="7">
        <f>'Prix quotidiens'!C501/'Prix quotidiens'!C502-1</f>
        <v>-2.0483410315506045E-3</v>
      </c>
      <c r="D500" s="7">
        <f>'Prix quotidiens'!D501/'Prix quotidiens'!D502-1</f>
        <v>-2.0858397667233852E-4</v>
      </c>
      <c r="E500" s="7">
        <f>'Prix quotidiens'!E501/'Prix quotidiens'!E502-1</f>
        <v>6.9528534459628588E-4</v>
      </c>
      <c r="F500" s="7">
        <f>'Prix quotidiens'!F501/'Prix quotidiens'!F502-1</f>
        <v>6.9868159777719541E-4</v>
      </c>
    </row>
    <row r="501" spans="1:6" x14ac:dyDescent="0.35">
      <c r="A501" s="1" t="s">
        <v>1317</v>
      </c>
      <c r="B501" s="7">
        <f>'Prix quotidiens'!B502/'Prix quotidiens'!B503-1</f>
        <v>7.2095515288506107E-4</v>
      </c>
      <c r="C501" s="7">
        <f>'Prix quotidiens'!C502/'Prix quotidiens'!C503-1</f>
        <v>-1.6118387142782797E-3</v>
      </c>
      <c r="D501" s="7">
        <f>'Prix quotidiens'!D502/'Prix quotidiens'!D503-1</f>
        <v>-8.1037679510498339E-4</v>
      </c>
      <c r="E501" s="7">
        <f>'Prix quotidiens'!E502/'Prix quotidiens'!E503-1</f>
        <v>-1.0633395812364999E-3</v>
      </c>
      <c r="F501" s="7">
        <f>'Prix quotidiens'!F502/'Prix quotidiens'!F503-1</f>
        <v>-4.7696592360270129E-3</v>
      </c>
    </row>
    <row r="502" spans="1:6" x14ac:dyDescent="0.35">
      <c r="A502" s="1" t="s">
        <v>1318</v>
      </c>
      <c r="B502" s="7">
        <f>'Prix quotidiens'!B503/'Prix quotidiens'!B504-1</f>
        <v>-9.2917813261705895E-5</v>
      </c>
      <c r="C502" s="7">
        <f>'Prix quotidiens'!C503/'Prix quotidiens'!C504-1</f>
        <v>5.6761810341199315E-4</v>
      </c>
      <c r="D502" s="7">
        <f>'Prix quotidiens'!D503/'Prix quotidiens'!D504-1</f>
        <v>3.2508041878991367E-3</v>
      </c>
      <c r="E502" s="7">
        <f>'Prix quotidiens'!E503/'Prix quotidiens'!E504-1</f>
        <v>1.687380439066466E-3</v>
      </c>
      <c r="F502" s="7">
        <f>'Prix quotidiens'!F503/'Prix quotidiens'!F504-1</f>
        <v>-5.3529230348352552E-3</v>
      </c>
    </row>
    <row r="503" spans="1:6" x14ac:dyDescent="0.35">
      <c r="A503" s="1" t="s">
        <v>1319</v>
      </c>
      <c r="B503" s="7">
        <f>'Prix quotidiens'!B504/'Prix quotidiens'!B505-1</f>
        <v>-8.7899382302747409E-4</v>
      </c>
      <c r="C503" s="7">
        <f>'Prix quotidiens'!C504/'Prix quotidiens'!C505-1</f>
        <v>3.2436445948869075E-3</v>
      </c>
      <c r="D503" s="7">
        <f>'Prix quotidiens'!D504/'Prix quotidiens'!D505-1</f>
        <v>-1.0769897121015726E-3</v>
      </c>
      <c r="E503" s="7">
        <f>'Prix quotidiens'!E504/'Prix quotidiens'!E505-1</f>
        <v>-8.0170270300317092E-4</v>
      </c>
      <c r="F503" s="7">
        <f>'Prix quotidiens'!F504/'Prix quotidiens'!F505-1</f>
        <v>3.7226921432500504E-3</v>
      </c>
    </row>
    <row r="504" spans="1:6" x14ac:dyDescent="0.35">
      <c r="A504" s="1" t="s">
        <v>1320</v>
      </c>
      <c r="B504" s="7">
        <f>'Prix quotidiens'!B505/'Prix quotidiens'!B506-1</f>
        <v>1.6959091704769058E-3</v>
      </c>
      <c r="C504" s="7">
        <f>'Prix quotidiens'!C505/'Prix quotidiens'!C506-1</f>
        <v>-5.7935255801433438E-4</v>
      </c>
      <c r="D504" s="7">
        <f>'Prix quotidiens'!D505/'Prix quotidiens'!D506-1</f>
        <v>5.0726069865947299E-3</v>
      </c>
      <c r="E504" s="7">
        <f>'Prix quotidiens'!E505/'Prix quotidiens'!E506-1</f>
        <v>-1.8410000596188469E-3</v>
      </c>
      <c r="F504" s="7">
        <f>'Prix quotidiens'!F505/'Prix quotidiens'!F506-1</f>
        <v>-1.1298573702847037E-3</v>
      </c>
    </row>
    <row r="505" spans="1:6" x14ac:dyDescent="0.35">
      <c r="A505" s="1" t="s">
        <v>1321</v>
      </c>
      <c r="B505" s="7">
        <f>'Prix quotidiens'!B506/'Prix quotidiens'!B507-1</f>
        <v>-7.5687225156428894E-4</v>
      </c>
      <c r="C505" s="7">
        <f>'Prix quotidiens'!C506/'Prix quotidiens'!C507-1</f>
        <v>-1.2285803916722848E-3</v>
      </c>
      <c r="D505" s="7">
        <f>'Prix quotidiens'!D506/'Prix quotidiens'!D507-1</f>
        <v>-2.1890083094466828E-3</v>
      </c>
      <c r="E505" s="7">
        <f>'Prix quotidiens'!E506/'Prix quotidiens'!E507-1</f>
        <v>-6.8568897268450613E-4</v>
      </c>
      <c r="F505" s="7">
        <f>'Prix quotidiens'!F506/'Prix quotidiens'!F507-1</f>
        <v>-2.5762992348965508E-3</v>
      </c>
    </row>
    <row r="506" spans="1:6" x14ac:dyDescent="0.35">
      <c r="A506" s="1" t="s">
        <v>1322</v>
      </c>
      <c r="B506" s="7">
        <f>'Prix quotidiens'!B507/'Prix quotidiens'!B508-1</f>
        <v>1.3660343349952697E-4</v>
      </c>
      <c r="C506" s="7">
        <f>'Prix quotidiens'!C507/'Prix quotidiens'!C508-1</f>
        <v>1.3737557706232639E-3</v>
      </c>
      <c r="D506" s="7">
        <f>'Prix quotidiens'!D507/'Prix quotidiens'!D508-1</f>
        <v>4.9158800639470535E-3</v>
      </c>
      <c r="E506" s="7">
        <f>'Prix quotidiens'!E507/'Prix quotidiens'!E508-1</f>
        <v>-4.6462412120593655E-3</v>
      </c>
      <c r="F506" s="7">
        <f>'Prix quotidiens'!F507/'Prix quotidiens'!F508-1</f>
        <v>-1.7601283339931939E-3</v>
      </c>
    </row>
    <row r="507" spans="1:6" x14ac:dyDescent="0.35">
      <c r="A507" s="1" t="s">
        <v>1323</v>
      </c>
      <c r="B507" s="7">
        <f>'Prix quotidiens'!B508/'Prix quotidiens'!B509-1</f>
        <v>2.2433142288726948E-3</v>
      </c>
      <c r="C507" s="7">
        <f>'Prix quotidiens'!C508/'Prix quotidiens'!C509-1</f>
        <v>2.2271317689863679E-3</v>
      </c>
      <c r="D507" s="7">
        <f>'Prix quotidiens'!D508/'Prix quotidiens'!D509-1</f>
        <v>1.4108340881857639E-3</v>
      </c>
      <c r="E507" s="7">
        <f>'Prix quotidiens'!E508/'Prix quotidiens'!E509-1</f>
        <v>-4.7621607814126721E-3</v>
      </c>
      <c r="F507" s="7">
        <f>'Prix quotidiens'!F508/'Prix quotidiens'!F509-1</f>
        <v>-2.7883291745484096E-3</v>
      </c>
    </row>
    <row r="508" spans="1:6" x14ac:dyDescent="0.35">
      <c r="A508" s="1" t="s">
        <v>1324</v>
      </c>
      <c r="B508" s="7">
        <f>'Prix quotidiens'!B509/'Prix quotidiens'!B510-1</f>
        <v>1.5362188795216003E-3</v>
      </c>
      <c r="C508" s="7">
        <f>'Prix quotidiens'!C509/'Prix quotidiens'!C510-1</f>
        <v>-2.1299661332301323E-3</v>
      </c>
      <c r="D508" s="7">
        <f>'Prix quotidiens'!D509/'Prix quotidiens'!D510-1</f>
        <v>-2.7215107917840653E-3</v>
      </c>
      <c r="E508" s="7">
        <f>'Prix quotidiens'!E509/'Prix quotidiens'!E510-1</f>
        <v>2.6700947958804289E-3</v>
      </c>
      <c r="F508" s="7">
        <f>'Prix quotidiens'!F509/'Prix quotidiens'!F510-1</f>
        <v>-1.2375727371307654E-3</v>
      </c>
    </row>
    <row r="509" spans="1:6" x14ac:dyDescent="0.35">
      <c r="A509" s="1" t="s">
        <v>1325</v>
      </c>
      <c r="B509" s="7">
        <f>'Prix quotidiens'!B510/'Prix quotidiens'!B511-1</f>
        <v>-1.6876847358948677E-4</v>
      </c>
      <c r="C509" s="7">
        <f>'Prix quotidiens'!C510/'Prix quotidiens'!C511-1</f>
        <v>1.1356497184866754E-4</v>
      </c>
      <c r="D509" s="7">
        <f>'Prix quotidiens'!D510/'Prix quotidiens'!D511-1</f>
        <v>-1.8097868141856432E-3</v>
      </c>
      <c r="E509" s="7">
        <f>'Prix quotidiens'!E510/'Prix quotidiens'!E511-1</f>
        <v>5.7757387298071894E-3</v>
      </c>
      <c r="F509" s="7">
        <f>'Prix quotidiens'!F510/'Prix quotidiens'!F511-1</f>
        <v>6.8834806754256572E-3</v>
      </c>
    </row>
    <row r="510" spans="1:6" x14ac:dyDescent="0.35">
      <c r="A510" s="1" t="s">
        <v>1326</v>
      </c>
      <c r="B510" s="7">
        <f>'Prix quotidiens'!B511/'Prix quotidiens'!B512-1</f>
        <v>9.1257090169882815E-4</v>
      </c>
      <c r="C510" s="7">
        <f>'Prix quotidiens'!C511/'Prix quotidiens'!C512-1</f>
        <v>-1.0284845713346424E-3</v>
      </c>
      <c r="D510" s="7">
        <f>'Prix quotidiens'!D511/'Prix quotidiens'!D512-1</f>
        <v>2.4348863871108684E-3</v>
      </c>
      <c r="E510" s="7">
        <f>'Prix quotidiens'!E511/'Prix quotidiens'!E512-1</f>
        <v>-1.3145195209194327E-3</v>
      </c>
      <c r="F510" s="7">
        <f>'Prix quotidiens'!F511/'Prix quotidiens'!F512-1</f>
        <v>1.1705165691942021E-3</v>
      </c>
    </row>
    <row r="511" spans="1:6" x14ac:dyDescent="0.35">
      <c r="A511" s="1" t="s">
        <v>1327</v>
      </c>
      <c r="B511" s="7">
        <f>'Prix quotidiens'!B512/'Prix quotidiens'!B513-1</f>
        <v>-6.2157333830081818E-5</v>
      </c>
      <c r="C511" s="7">
        <f>'Prix quotidiens'!C512/'Prix quotidiens'!C513-1</f>
        <v>-3.0113418281652038E-4</v>
      </c>
      <c r="D511" s="7">
        <f>'Prix quotidiens'!D512/'Prix quotidiens'!D513-1</f>
        <v>-1.6378628243162163E-3</v>
      </c>
      <c r="E511" s="7">
        <f>'Prix quotidiens'!E512/'Prix quotidiens'!E513-1</f>
        <v>-3.3070284313191367E-3</v>
      </c>
      <c r="F511" s="7">
        <f>'Prix quotidiens'!F512/'Prix quotidiens'!F513-1</f>
        <v>3.0700004103614287E-3</v>
      </c>
    </row>
    <row r="512" spans="1:6" x14ac:dyDescent="0.35">
      <c r="A512" s="1" t="s">
        <v>1328</v>
      </c>
      <c r="B512" s="7">
        <f>'Prix quotidiens'!B513/'Prix quotidiens'!B514-1</f>
        <v>8.4083182127225875E-4</v>
      </c>
      <c r="C512" s="7">
        <f>'Prix quotidiens'!C513/'Prix quotidiens'!C514-1</f>
        <v>4.8729416019965832E-4</v>
      </c>
      <c r="D512" s="7">
        <f>'Prix quotidiens'!D513/'Prix quotidiens'!D514-1</f>
        <v>-1.7946197389683283E-3</v>
      </c>
      <c r="E512" s="7">
        <f>'Prix quotidiens'!E513/'Prix quotidiens'!E514-1</f>
        <v>6.3859954406859654E-3</v>
      </c>
      <c r="F512" s="7">
        <f>'Prix quotidiens'!F513/'Prix quotidiens'!F514-1</f>
        <v>-4.353403166470815E-3</v>
      </c>
    </row>
    <row r="513" spans="1:6" x14ac:dyDescent="0.35">
      <c r="A513" s="1" t="s">
        <v>1329</v>
      </c>
      <c r="B513" s="7">
        <f>'Prix quotidiens'!B514/'Prix quotidiens'!B515-1</f>
        <v>-1.6768335764301145E-3</v>
      </c>
      <c r="C513" s="7">
        <f>'Prix quotidiens'!C514/'Prix quotidiens'!C515-1</f>
        <v>-9.0567661431883995E-4</v>
      </c>
      <c r="D513" s="7">
        <f>'Prix quotidiens'!D514/'Prix quotidiens'!D515-1</f>
        <v>3.1724737921319246E-3</v>
      </c>
      <c r="E513" s="7">
        <f>'Prix quotidiens'!E514/'Prix quotidiens'!E515-1</f>
        <v>-1.0900573317739193E-3</v>
      </c>
      <c r="F513" s="7">
        <f>'Prix quotidiens'!F514/'Prix quotidiens'!F515-1</f>
        <v>2.1297816586021145E-3</v>
      </c>
    </row>
    <row r="514" spans="1:6" x14ac:dyDescent="0.35">
      <c r="A514" s="1" t="s">
        <v>1330</v>
      </c>
      <c r="B514" s="7">
        <f>'Prix quotidiens'!B515/'Prix quotidiens'!B516-1</f>
        <v>4.2689499046377755E-4</v>
      </c>
      <c r="C514" s="7">
        <f>'Prix quotidiens'!C515/'Prix quotidiens'!C516-1</f>
        <v>7.053641944536615E-4</v>
      </c>
      <c r="D514" s="7">
        <f>'Prix quotidiens'!D515/'Prix quotidiens'!D516-1</f>
        <v>5.1192516870377514E-3</v>
      </c>
      <c r="E514" s="7">
        <f>'Prix quotidiens'!E515/'Prix quotidiens'!E516-1</f>
        <v>1.6916759323133412E-3</v>
      </c>
      <c r="F514" s="7">
        <f>'Prix quotidiens'!F515/'Prix quotidiens'!F516-1</f>
        <v>2.197356920506488E-3</v>
      </c>
    </row>
    <row r="515" spans="1:6" x14ac:dyDescent="0.35">
      <c r="A515" s="1" t="s">
        <v>1331</v>
      </c>
      <c r="B515" s="7">
        <f>'Prix quotidiens'!B516/'Prix quotidiens'!B517-1</f>
        <v>3.3050726624295201E-4</v>
      </c>
      <c r="C515" s="7">
        <f>'Prix quotidiens'!C516/'Prix quotidiens'!C517-1</f>
        <v>2.6184323610827231E-3</v>
      </c>
      <c r="D515" s="7">
        <f>'Prix quotidiens'!D516/'Prix quotidiens'!D517-1</f>
        <v>-7.2012760363571182E-4</v>
      </c>
      <c r="E515" s="7">
        <f>'Prix quotidiens'!E516/'Prix quotidiens'!E517-1</f>
        <v>-9.6944936775211765E-4</v>
      </c>
      <c r="F515" s="7">
        <f>'Prix quotidiens'!F516/'Prix quotidiens'!F517-1</f>
        <v>3.0302070743162268E-3</v>
      </c>
    </row>
    <row r="516" spans="1:6" x14ac:dyDescent="0.35">
      <c r="A516" s="1" t="s">
        <v>1332</v>
      </c>
      <c r="B516" s="7">
        <f>'Prix quotidiens'!B517/'Prix quotidiens'!B518-1</f>
        <v>-5.6431441436954888E-4</v>
      </c>
      <c r="C516" s="7">
        <f>'Prix quotidiens'!C517/'Prix quotidiens'!C518-1</f>
        <v>1.5241134939436574E-3</v>
      </c>
      <c r="D516" s="7">
        <f>'Prix quotidiens'!D517/'Prix quotidiens'!D518-1</f>
        <v>-3.0487740962481524E-4</v>
      </c>
      <c r="E516" s="7">
        <f>'Prix quotidiens'!E517/'Prix quotidiens'!E518-1</f>
        <v>-2.4611589085106189E-3</v>
      </c>
      <c r="F516" s="7">
        <f>'Prix quotidiens'!F517/'Prix quotidiens'!F518-1</f>
        <v>-1.5358207718224604E-3</v>
      </c>
    </row>
    <row r="517" spans="1:6" x14ac:dyDescent="0.35">
      <c r="A517" s="1" t="s">
        <v>1333</v>
      </c>
      <c r="B517" s="7">
        <f>'Prix quotidiens'!B518/'Prix quotidiens'!B519-1</f>
        <v>1.2310516420592776E-3</v>
      </c>
      <c r="C517" s="7">
        <f>'Prix quotidiens'!C518/'Prix quotidiens'!C519-1</f>
        <v>-3.0859438143584494E-3</v>
      </c>
      <c r="D517" s="7">
        <f>'Prix quotidiens'!D518/'Prix quotidiens'!D519-1</f>
        <v>-2.3640716206854151E-3</v>
      </c>
      <c r="E517" s="7">
        <f>'Prix quotidiens'!E518/'Prix quotidiens'!E519-1</f>
        <v>1.555354495566208E-3</v>
      </c>
      <c r="F517" s="7">
        <f>'Prix quotidiens'!F518/'Prix quotidiens'!F519-1</f>
        <v>-2.3092821195503932E-3</v>
      </c>
    </row>
    <row r="518" spans="1:6" x14ac:dyDescent="0.35">
      <c r="A518" s="1" t="s">
        <v>1334</v>
      </c>
      <c r="B518" s="7">
        <f>'Prix quotidiens'!B519/'Prix quotidiens'!B520-1</f>
        <v>5.586303328852793E-5</v>
      </c>
      <c r="C518" s="7">
        <f>'Prix quotidiens'!C519/'Prix quotidiens'!C520-1</f>
        <v>-4.3141681138769705E-4</v>
      </c>
      <c r="D518" s="7">
        <f>'Prix quotidiens'!D519/'Prix quotidiens'!D520-1</f>
        <v>-1.7766241358323498E-3</v>
      </c>
      <c r="E518" s="7">
        <f>'Prix quotidiens'!E519/'Prix quotidiens'!E520-1</f>
        <v>3.3886051199867318E-3</v>
      </c>
      <c r="F518" s="7">
        <f>'Prix quotidiens'!F519/'Prix quotidiens'!F520-1</f>
        <v>3.5740182660646269E-3</v>
      </c>
    </row>
    <row r="519" spans="1:6" x14ac:dyDescent="0.35">
      <c r="A519" s="1" t="s">
        <v>1335</v>
      </c>
      <c r="B519" s="7">
        <f>'Prix quotidiens'!B520/'Prix quotidiens'!B521-1</f>
        <v>-2.2702797791163132E-4</v>
      </c>
      <c r="C519" s="7">
        <f>'Prix quotidiens'!C520/'Prix quotidiens'!C521-1</f>
        <v>-9.432098876118733E-4</v>
      </c>
      <c r="D519" s="7">
        <f>'Prix quotidiens'!D520/'Prix quotidiens'!D521-1</f>
        <v>1.2548640131644362E-3</v>
      </c>
      <c r="E519" s="7">
        <f>'Prix quotidiens'!E520/'Prix quotidiens'!E521-1</f>
        <v>-4.2533777931454964E-3</v>
      </c>
      <c r="F519" s="7">
        <f>'Prix quotidiens'!F520/'Prix quotidiens'!F521-1</f>
        <v>-9.4664349987472196E-4</v>
      </c>
    </row>
    <row r="520" spans="1:6" x14ac:dyDescent="0.35">
      <c r="A520" s="1" t="s">
        <v>1336</v>
      </c>
      <c r="B520" s="7">
        <f>'Prix quotidiens'!B521/'Prix quotidiens'!B522-1</f>
        <v>-7.9120327646675648E-5</v>
      </c>
      <c r="C520" s="7">
        <f>'Prix quotidiens'!C521/'Prix quotidiens'!C522-1</f>
        <v>1.8317970474779344E-3</v>
      </c>
      <c r="D520" s="7">
        <f>'Prix quotidiens'!D521/'Prix quotidiens'!D522-1</f>
        <v>-3.2760947187913114E-3</v>
      </c>
      <c r="E520" s="7">
        <f>'Prix quotidiens'!E521/'Prix quotidiens'!E522-1</f>
        <v>-2.1881897147122409E-3</v>
      </c>
      <c r="F520" s="7">
        <f>'Prix quotidiens'!F521/'Prix quotidiens'!F522-1</f>
        <v>-1.9661994790525217E-3</v>
      </c>
    </row>
    <row r="521" spans="1:6" x14ac:dyDescent="0.35">
      <c r="A521" s="1" t="s">
        <v>1337</v>
      </c>
      <c r="B521" s="7">
        <f>'Prix quotidiens'!B522/'Prix quotidiens'!B523-1</f>
        <v>3.2375009546692368E-4</v>
      </c>
      <c r="C521" s="7">
        <f>'Prix quotidiens'!C522/'Prix quotidiens'!C523-1</f>
        <v>-2.7122112348898497E-4</v>
      </c>
      <c r="D521" s="7">
        <f>'Prix quotidiens'!D522/'Prix quotidiens'!D523-1</f>
        <v>3.1099118595268038E-4</v>
      </c>
      <c r="E521" s="7">
        <f>'Prix quotidiens'!E522/'Prix quotidiens'!E523-1</f>
        <v>-1.6523507466568166E-3</v>
      </c>
      <c r="F521" s="7">
        <f>'Prix quotidiens'!F522/'Prix quotidiens'!F523-1</f>
        <v>6.9132704143459733E-4</v>
      </c>
    </row>
    <row r="522" spans="1:6" x14ac:dyDescent="0.35">
      <c r="A522" s="1" t="s">
        <v>1338</v>
      </c>
      <c r="B522" s="7">
        <f>'Prix quotidiens'!B523/'Prix quotidiens'!B524-1</f>
        <v>1.1689281321651812E-3</v>
      </c>
      <c r="C522" s="7">
        <f>'Prix quotidiens'!C523/'Prix quotidiens'!C524-1</f>
        <v>2.2380980186207378E-3</v>
      </c>
      <c r="D522" s="7">
        <f>'Prix quotidiens'!D523/'Prix quotidiens'!D524-1</f>
        <v>5.8463612987513791E-4</v>
      </c>
      <c r="E522" s="7">
        <f>'Prix quotidiens'!E523/'Prix quotidiens'!E524-1</f>
        <v>1.5517432228435712E-3</v>
      </c>
      <c r="F522" s="7">
        <f>'Prix quotidiens'!F523/'Prix quotidiens'!F524-1</f>
        <v>-2.9846768654440137E-3</v>
      </c>
    </row>
    <row r="523" spans="1:6" x14ac:dyDescent="0.35">
      <c r="A523" s="1" t="s">
        <v>1339</v>
      </c>
      <c r="B523" s="7">
        <f>'Prix quotidiens'!B524/'Prix quotidiens'!B525-1</f>
        <v>-1.4716266670210532E-3</v>
      </c>
      <c r="C523" s="7">
        <f>'Prix quotidiens'!C524/'Prix quotidiens'!C525-1</f>
        <v>6.228674601898021E-4</v>
      </c>
      <c r="D523" s="7">
        <f>'Prix quotidiens'!D524/'Prix quotidiens'!D525-1</f>
        <v>3.5059726682873382E-4</v>
      </c>
      <c r="E523" s="7">
        <f>'Prix quotidiens'!E524/'Prix quotidiens'!E525-1</f>
        <v>3.5524801246777926E-3</v>
      </c>
      <c r="F523" s="7">
        <f>'Prix quotidiens'!F524/'Prix quotidiens'!F525-1</f>
        <v>1.580214917013878E-3</v>
      </c>
    </row>
    <row r="524" spans="1:6" x14ac:dyDescent="0.35">
      <c r="A524" s="1" t="s">
        <v>1340</v>
      </c>
      <c r="B524" s="7">
        <f>'Prix quotidiens'!B525/'Prix quotidiens'!B526-1</f>
        <v>-1.1380983505884235E-3</v>
      </c>
      <c r="C524" s="7">
        <f>'Prix quotidiens'!C525/'Prix quotidiens'!C526-1</f>
        <v>-1.6744859473921681E-3</v>
      </c>
      <c r="D524" s="7">
        <f>'Prix quotidiens'!D525/'Prix quotidiens'!D526-1</f>
        <v>3.0247551726951816E-3</v>
      </c>
      <c r="E524" s="7">
        <f>'Prix quotidiens'!E525/'Prix quotidiens'!E526-1</f>
        <v>1.9043786186307976E-3</v>
      </c>
      <c r="F524" s="7">
        <f>'Prix quotidiens'!F525/'Prix quotidiens'!F526-1</f>
        <v>-9.5923124167935914E-3</v>
      </c>
    </row>
    <row r="525" spans="1:6" x14ac:dyDescent="0.35">
      <c r="A525" s="1" t="s">
        <v>1341</v>
      </c>
      <c r="B525" s="7">
        <f>'Prix quotidiens'!B526/'Prix quotidiens'!B527-1</f>
        <v>-8.8901700961763197E-4</v>
      </c>
      <c r="C525" s="7">
        <f>'Prix quotidiens'!C526/'Prix quotidiens'!C527-1</f>
        <v>3.4585353941758434E-3</v>
      </c>
      <c r="D525" s="7">
        <f>'Prix quotidiens'!D526/'Prix quotidiens'!D527-1</f>
        <v>2.0189990225081278E-3</v>
      </c>
      <c r="E525" s="7">
        <f>'Prix quotidiens'!E526/'Prix quotidiens'!E527-1</f>
        <v>-9.2309002045565247E-4</v>
      </c>
      <c r="F525" s="7">
        <f>'Prix quotidiens'!F526/'Prix quotidiens'!F527-1</f>
        <v>-3.0395555675399866E-4</v>
      </c>
    </row>
    <row r="526" spans="1:6" x14ac:dyDescent="0.35">
      <c r="A526" s="1" t="s">
        <v>1342</v>
      </c>
      <c r="B526" s="7">
        <f>'Prix quotidiens'!B527/'Prix quotidiens'!B528-1</f>
        <v>2.6214569432236878E-4</v>
      </c>
      <c r="C526" s="7">
        <f>'Prix quotidiens'!C527/'Prix quotidiens'!C528-1</f>
        <v>-3.1957156072757176E-3</v>
      </c>
      <c r="D526" s="7">
        <f>'Prix quotidiens'!D527/'Prix quotidiens'!D528-1</f>
        <v>2.1068975406770551E-3</v>
      </c>
      <c r="E526" s="7">
        <f>'Prix quotidiens'!E527/'Prix quotidiens'!E528-1</f>
        <v>1.6156917584997377E-3</v>
      </c>
      <c r="F526" s="7">
        <f>'Prix quotidiens'!F527/'Prix quotidiens'!F528-1</f>
        <v>-6.6212886165128992E-4</v>
      </c>
    </row>
    <row r="527" spans="1:6" x14ac:dyDescent="0.35">
      <c r="A527" s="1" t="s">
        <v>1343</v>
      </c>
      <c r="B527" s="7">
        <f>'Prix quotidiens'!B528/'Prix quotidiens'!B529-1</f>
        <v>-1.7594892374084292E-3</v>
      </c>
      <c r="C527" s="7">
        <f>'Prix quotidiens'!C528/'Prix quotidiens'!C529-1</f>
        <v>1.2395454769964509E-4</v>
      </c>
      <c r="D527" s="7">
        <f>'Prix quotidiens'!D528/'Prix quotidiens'!D529-1</f>
        <v>1.1192616744573058E-3</v>
      </c>
      <c r="E527" s="7">
        <f>'Prix quotidiens'!E528/'Prix quotidiens'!E529-1</f>
        <v>-3.2794736265958635E-3</v>
      </c>
      <c r="F527" s="7">
        <f>'Prix quotidiens'!F528/'Prix quotidiens'!F529-1</f>
        <v>-7.7467032871181285E-4</v>
      </c>
    </row>
    <row r="528" spans="1:6" x14ac:dyDescent="0.35">
      <c r="A528" s="1" t="s">
        <v>1344</v>
      </c>
      <c r="B528" s="7">
        <f>'Prix quotidiens'!B529/'Prix quotidiens'!B530-1</f>
        <v>3.7177935710142052E-4</v>
      </c>
      <c r="C528" s="7">
        <f>'Prix quotidiens'!C529/'Prix quotidiens'!C530-1</f>
        <v>-1.7793666473603365E-3</v>
      </c>
      <c r="D528" s="7">
        <f>'Prix quotidiens'!D529/'Prix quotidiens'!D530-1</f>
        <v>-4.0351439746483253E-3</v>
      </c>
      <c r="E528" s="7">
        <f>'Prix quotidiens'!E529/'Prix quotidiens'!E530-1</f>
        <v>-1.2798483298835928E-3</v>
      </c>
      <c r="F528" s="7">
        <f>'Prix quotidiens'!F529/'Prix quotidiens'!F530-1</f>
        <v>5.7318525449978619E-3</v>
      </c>
    </row>
    <row r="529" spans="1:6" x14ac:dyDescent="0.35">
      <c r="A529" s="1" t="s">
        <v>1345</v>
      </c>
      <c r="B529" s="7">
        <f>'Prix quotidiens'!B530/'Prix quotidiens'!B531-1</f>
        <v>8.2147341386096251E-4</v>
      </c>
      <c r="C529" s="7">
        <f>'Prix quotidiens'!C530/'Prix quotidiens'!C531-1</f>
        <v>-3.3423584027293396E-3</v>
      </c>
      <c r="D529" s="7">
        <f>'Prix quotidiens'!D530/'Prix quotidiens'!D531-1</f>
        <v>-2.3055265691996896E-3</v>
      </c>
      <c r="E529" s="7">
        <f>'Prix quotidiens'!E530/'Prix quotidiens'!E531-1</f>
        <v>2.1621772263256123E-3</v>
      </c>
      <c r="F529" s="7">
        <f>'Prix quotidiens'!F530/'Prix quotidiens'!F531-1</f>
        <v>-4.7660289192552607E-4</v>
      </c>
    </row>
    <row r="530" spans="1:6" x14ac:dyDescent="0.35">
      <c r="A530" s="1" t="s">
        <v>1346</v>
      </c>
      <c r="B530" s="7">
        <f>'Prix quotidiens'!B531/'Prix quotidiens'!B532-1</f>
        <v>-1.0450909801299479E-3</v>
      </c>
      <c r="C530" s="7">
        <f>'Prix quotidiens'!C531/'Prix quotidiens'!C532-1</f>
        <v>1.0113623377066006E-3</v>
      </c>
      <c r="D530" s="7">
        <f>'Prix quotidiens'!D531/'Prix quotidiens'!D532-1</f>
        <v>6.3235700416441887E-4</v>
      </c>
      <c r="E530" s="7">
        <f>'Prix quotidiens'!E531/'Prix quotidiens'!E532-1</f>
        <v>-1.0125552502865398E-3</v>
      </c>
      <c r="F530" s="7">
        <f>'Prix quotidiens'!F531/'Prix quotidiens'!F532-1</f>
        <v>-2.3438734988956433E-4</v>
      </c>
    </row>
    <row r="531" spans="1:6" x14ac:dyDescent="0.35">
      <c r="A531" s="1" t="s">
        <v>1347</v>
      </c>
      <c r="B531" s="7">
        <f>'Prix quotidiens'!B532/'Prix quotidiens'!B533-1</f>
        <v>-3.9638321170376578E-5</v>
      </c>
      <c r="C531" s="7">
        <f>'Prix quotidiens'!C532/'Prix quotidiens'!C533-1</f>
        <v>-2.9304590266265862E-3</v>
      </c>
      <c r="D531" s="7">
        <f>'Prix quotidiens'!D532/'Prix quotidiens'!D533-1</f>
        <v>-1.0025995124406384E-3</v>
      </c>
      <c r="E531" s="7">
        <f>'Prix quotidiens'!E532/'Prix quotidiens'!E533-1</f>
        <v>3.6742643419371834E-3</v>
      </c>
      <c r="F531" s="7">
        <f>'Prix quotidiens'!F532/'Prix quotidiens'!F533-1</f>
        <v>1.112685629329091E-3</v>
      </c>
    </row>
    <row r="532" spans="1:6" x14ac:dyDescent="0.35">
      <c r="A532" s="1" t="s">
        <v>1348</v>
      </c>
      <c r="B532" s="7">
        <f>'Prix quotidiens'!B533/'Prix quotidiens'!B534-1</f>
        <v>-2.6387563440188888E-4</v>
      </c>
      <c r="C532" s="7">
        <f>'Prix quotidiens'!C533/'Prix quotidiens'!C534-1</f>
        <v>7.3517111856769013E-4</v>
      </c>
      <c r="D532" s="7">
        <f>'Prix quotidiens'!D533/'Prix quotidiens'!D534-1</f>
        <v>1.4363632813161331E-3</v>
      </c>
      <c r="E532" s="7">
        <f>'Prix quotidiens'!E533/'Prix quotidiens'!E534-1</f>
        <v>-4.9070927344752047E-4</v>
      </c>
      <c r="F532" s="7">
        <f>'Prix quotidiens'!F533/'Prix quotidiens'!F534-1</f>
        <v>2.0012499874535461E-3</v>
      </c>
    </row>
    <row r="533" spans="1:6" x14ac:dyDescent="0.35">
      <c r="A533" s="1" t="s">
        <v>1349</v>
      </c>
      <c r="B533" s="7">
        <f>'Prix quotidiens'!B534/'Prix quotidiens'!B535-1</f>
        <v>-1.2558508495851273E-3</v>
      </c>
      <c r="C533" s="7">
        <f>'Prix quotidiens'!C534/'Prix quotidiens'!C535-1</f>
        <v>-1.15341932736579E-3</v>
      </c>
      <c r="D533" s="7">
        <f>'Prix quotidiens'!D534/'Prix quotidiens'!D535-1</f>
        <v>6.0682430968928003E-4</v>
      </c>
      <c r="E533" s="7">
        <f>'Prix quotidiens'!E534/'Prix quotidiens'!E535-1</f>
        <v>5.977031555863821E-4</v>
      </c>
      <c r="F533" s="7">
        <f>'Prix quotidiens'!F534/'Prix quotidiens'!F535-1</f>
        <v>6.1903604345072694E-3</v>
      </c>
    </row>
    <row r="534" spans="1:6" x14ac:dyDescent="0.35">
      <c r="A534" s="1" t="s">
        <v>1350</v>
      </c>
      <c r="B534" s="7">
        <f>'Prix quotidiens'!B535/'Prix quotidiens'!B536-1</f>
        <v>1.6520165977451651E-3</v>
      </c>
      <c r="C534" s="7">
        <f>'Prix quotidiens'!C535/'Prix quotidiens'!C536-1</f>
        <v>-1.993959273937973E-3</v>
      </c>
      <c r="D534" s="7">
        <f>'Prix quotidiens'!D535/'Prix quotidiens'!D536-1</f>
        <v>1.4317367448473117E-3</v>
      </c>
      <c r="E534" s="7">
        <f>'Prix quotidiens'!E535/'Prix quotidiens'!E536-1</f>
        <v>2.0544113836364897E-3</v>
      </c>
      <c r="F534" s="7">
        <f>'Prix quotidiens'!F535/'Prix quotidiens'!F536-1</f>
        <v>-7.2653215905416069E-4</v>
      </c>
    </row>
    <row r="535" spans="1:6" x14ac:dyDescent="0.35">
      <c r="A535" s="1" t="s">
        <v>1351</v>
      </c>
      <c r="B535" s="7">
        <f>'Prix quotidiens'!B536/'Prix quotidiens'!B537-1</f>
        <v>1.8186446436008197E-3</v>
      </c>
      <c r="C535" s="7">
        <f>'Prix quotidiens'!C536/'Prix quotidiens'!C537-1</f>
        <v>-1.6999124186157788E-3</v>
      </c>
      <c r="D535" s="7">
        <f>'Prix quotidiens'!D536/'Prix quotidiens'!D537-1</f>
        <v>6.1851616927754982E-4</v>
      </c>
      <c r="E535" s="7">
        <f>'Prix quotidiens'!E536/'Prix quotidiens'!E537-1</f>
        <v>-1.3983319625821E-3</v>
      </c>
      <c r="F535" s="7">
        <f>'Prix quotidiens'!F536/'Prix quotidiens'!F537-1</f>
        <v>-3.3667876136549424E-3</v>
      </c>
    </row>
    <row r="536" spans="1:6" x14ac:dyDescent="0.35">
      <c r="A536" s="1" t="s">
        <v>1352</v>
      </c>
      <c r="B536" s="7">
        <f>'Prix quotidiens'!B537/'Prix quotidiens'!B538-1</f>
        <v>-1.5752719018092831E-3</v>
      </c>
      <c r="C536" s="7">
        <f>'Prix quotidiens'!C537/'Prix quotidiens'!C538-1</f>
        <v>-1.6634425359340899E-3</v>
      </c>
      <c r="D536" s="7">
        <f>'Prix quotidiens'!D537/'Prix quotidiens'!D538-1</f>
        <v>-5.0493416946528757E-4</v>
      </c>
      <c r="E536" s="7">
        <f>'Prix quotidiens'!E537/'Prix quotidiens'!E538-1</f>
        <v>-3.6191023912754972E-3</v>
      </c>
      <c r="F536" s="7">
        <f>'Prix quotidiens'!F537/'Prix quotidiens'!F538-1</f>
        <v>2.0170719922667502E-3</v>
      </c>
    </row>
    <row r="537" spans="1:6" x14ac:dyDescent="0.35">
      <c r="A537" s="1" t="s">
        <v>1353</v>
      </c>
      <c r="B537" s="7">
        <f>'Prix quotidiens'!B538/'Prix quotidiens'!B539-1</f>
        <v>-2.6260007829852494E-3</v>
      </c>
      <c r="C537" s="7">
        <f>'Prix quotidiens'!C538/'Prix quotidiens'!C539-1</f>
        <v>8.0660440030011493E-4</v>
      </c>
      <c r="D537" s="7">
        <f>'Prix quotidiens'!D538/'Prix quotidiens'!D539-1</f>
        <v>-1.6044314900398593E-4</v>
      </c>
      <c r="E537" s="7">
        <f>'Prix quotidiens'!E538/'Prix quotidiens'!E539-1</f>
        <v>-7.2616551069604185E-5</v>
      </c>
      <c r="F537" s="7">
        <f>'Prix quotidiens'!F538/'Prix quotidiens'!F539-1</f>
        <v>-2.043703425627541E-3</v>
      </c>
    </row>
    <row r="538" spans="1:6" x14ac:dyDescent="0.35">
      <c r="A538" s="1" t="s">
        <v>1354</v>
      </c>
      <c r="B538" s="7">
        <f>'Prix quotidiens'!B539/'Prix quotidiens'!B540-1</f>
        <v>-6.5157903057178057E-4</v>
      </c>
      <c r="C538" s="7">
        <f>'Prix quotidiens'!C539/'Prix quotidiens'!C540-1</f>
        <v>-9.416849779786407E-5</v>
      </c>
      <c r="D538" s="7">
        <f>'Prix quotidiens'!D539/'Prix quotidiens'!D540-1</f>
        <v>1.7934872450939832E-3</v>
      </c>
      <c r="E538" s="7">
        <f>'Prix quotidiens'!E539/'Prix quotidiens'!E540-1</f>
        <v>3.4418228254979866E-3</v>
      </c>
      <c r="F538" s="7">
        <f>'Prix quotidiens'!F539/'Prix quotidiens'!F540-1</f>
        <v>1.0919826803874599E-3</v>
      </c>
    </row>
    <row r="539" spans="1:6" x14ac:dyDescent="0.35">
      <c r="A539" s="1" t="s">
        <v>1355</v>
      </c>
      <c r="B539" s="7">
        <f>'Prix quotidiens'!B540/'Prix quotidiens'!B541-1</f>
        <v>-1.1333263907621349E-3</v>
      </c>
      <c r="C539" s="7">
        <f>'Prix quotidiens'!C540/'Prix quotidiens'!C541-1</f>
        <v>-2.2717428762764058E-4</v>
      </c>
      <c r="D539" s="7">
        <f>'Prix quotidiens'!D540/'Prix quotidiens'!D541-1</f>
        <v>-1.6555261092203732E-3</v>
      </c>
      <c r="E539" s="7">
        <f>'Prix quotidiens'!E540/'Prix quotidiens'!E541-1</f>
        <v>6.718185457721404E-3</v>
      </c>
      <c r="F539" s="7">
        <f>'Prix quotidiens'!F540/'Prix quotidiens'!F541-1</f>
        <v>-1.8031844149518639E-3</v>
      </c>
    </row>
    <row r="540" spans="1:6" x14ac:dyDescent="0.35">
      <c r="A540" s="1" t="s">
        <v>1356</v>
      </c>
      <c r="B540" s="7">
        <f>'Prix quotidiens'!B541/'Prix quotidiens'!B542-1</f>
        <v>-6.8457341586691811E-4</v>
      </c>
      <c r="C540" s="7">
        <f>'Prix quotidiens'!C541/'Prix quotidiens'!C542-1</f>
        <v>1.0221559808787362E-5</v>
      </c>
      <c r="D540" s="7">
        <f>'Prix quotidiens'!D541/'Prix quotidiens'!D542-1</f>
        <v>-6.6057914271944185E-5</v>
      </c>
      <c r="E540" s="7">
        <f>'Prix quotidiens'!E541/'Prix quotidiens'!E542-1</f>
        <v>-1.4641458553563691E-3</v>
      </c>
      <c r="F540" s="7">
        <f>'Prix quotidiens'!F541/'Prix quotidiens'!F542-1</f>
        <v>-2.3068948889142238E-3</v>
      </c>
    </row>
    <row r="541" spans="1:6" x14ac:dyDescent="0.35">
      <c r="A541" s="1" t="s">
        <v>1357</v>
      </c>
      <c r="B541" s="7">
        <f>'Prix quotidiens'!B542/'Prix quotidiens'!B543-1</f>
        <v>6.4928085573567884E-5</v>
      </c>
      <c r="C541" s="7">
        <f>'Prix quotidiens'!C542/'Prix quotidiens'!C543-1</f>
        <v>3.7302984426257346E-4</v>
      </c>
      <c r="D541" s="7">
        <f>'Prix quotidiens'!D542/'Prix quotidiens'!D543-1</f>
        <v>-9.2568761781908204E-4</v>
      </c>
      <c r="E541" s="7">
        <f>'Prix quotidiens'!E542/'Prix quotidiens'!E543-1</f>
        <v>-1.9570331499015881E-3</v>
      </c>
      <c r="F541" s="7">
        <f>'Prix quotidiens'!F542/'Prix quotidiens'!F543-1</f>
        <v>4.665093763447814E-3</v>
      </c>
    </row>
    <row r="542" spans="1:6" x14ac:dyDescent="0.35">
      <c r="A542" s="1" t="s">
        <v>1358</v>
      </c>
      <c r="B542" s="7">
        <f>'Prix quotidiens'!B543/'Prix quotidiens'!B544-1</f>
        <v>1.3620174998263401E-4</v>
      </c>
      <c r="C542" s="7">
        <f>'Prix quotidiens'!C543/'Prix quotidiens'!C544-1</f>
        <v>-2.4259540533315693E-3</v>
      </c>
      <c r="D542" s="7">
        <f>'Prix quotidiens'!D543/'Prix quotidiens'!D544-1</f>
        <v>3.6210596978385468E-3</v>
      </c>
      <c r="E542" s="7">
        <f>'Prix quotidiens'!E543/'Prix quotidiens'!E544-1</f>
        <v>-2.1953185125608288E-3</v>
      </c>
      <c r="F542" s="7">
        <f>'Prix quotidiens'!F543/'Prix quotidiens'!F544-1</f>
        <v>-7.2111321046119947E-5</v>
      </c>
    </row>
    <row r="543" spans="1:6" x14ac:dyDescent="0.35">
      <c r="A543" s="1" t="s">
        <v>1359</v>
      </c>
      <c r="B543" s="7">
        <f>'Prix quotidiens'!B544/'Prix quotidiens'!B545-1</f>
        <v>-3.2679973752247626E-4</v>
      </c>
      <c r="C543" s="7">
        <f>'Prix quotidiens'!C544/'Prix quotidiens'!C545-1</f>
        <v>8.1776469072125657E-4</v>
      </c>
      <c r="D543" s="7">
        <f>'Prix quotidiens'!D544/'Prix quotidiens'!D545-1</f>
        <v>1.7459267121711086E-4</v>
      </c>
      <c r="E543" s="7">
        <f>'Prix quotidiens'!E544/'Prix quotidiens'!E545-1</f>
        <v>1.1149274987778401E-3</v>
      </c>
      <c r="F543" s="7">
        <f>'Prix quotidiens'!F544/'Prix quotidiens'!F545-1</f>
        <v>-1.9545939836721482E-3</v>
      </c>
    </row>
    <row r="544" spans="1:6" x14ac:dyDescent="0.35">
      <c r="A544" s="1" t="s">
        <v>1360</v>
      </c>
      <c r="B544" s="7">
        <f>'Prix quotidiens'!B545/'Prix quotidiens'!B546-1</f>
        <v>-4.4560772113233504E-4</v>
      </c>
      <c r="C544" s="7">
        <f>'Prix quotidiens'!C545/'Prix quotidiens'!C546-1</f>
        <v>7.3213917238135195E-5</v>
      </c>
      <c r="D544" s="7">
        <f>'Prix quotidiens'!D545/'Prix quotidiens'!D546-1</f>
        <v>-4.6424037196235446E-5</v>
      </c>
      <c r="E544" s="7">
        <f>'Prix quotidiens'!E545/'Prix quotidiens'!E546-1</f>
        <v>-1.7469273746483216E-3</v>
      </c>
      <c r="F544" s="7">
        <f>'Prix quotidiens'!F545/'Prix quotidiens'!F546-1</f>
        <v>1.1165099461307726E-3</v>
      </c>
    </row>
    <row r="545" spans="1:6" x14ac:dyDescent="0.35">
      <c r="A545" s="1" t="s">
        <v>1361</v>
      </c>
      <c r="B545" s="7">
        <f>'Prix quotidiens'!B546/'Prix quotidiens'!B547-1</f>
        <v>7.123213931052863E-4</v>
      </c>
      <c r="C545" s="7">
        <f>'Prix quotidiens'!C546/'Prix quotidiens'!C547-1</f>
        <v>1.4843554681058801E-3</v>
      </c>
      <c r="D545" s="7">
        <f>'Prix quotidiens'!D546/'Prix quotidiens'!D547-1</f>
        <v>-9.506878418826803E-4</v>
      </c>
      <c r="E545" s="7">
        <f>'Prix quotidiens'!E546/'Prix quotidiens'!E547-1</f>
        <v>-7.5775196680967216E-3</v>
      </c>
      <c r="F545" s="7">
        <f>'Prix quotidiens'!F546/'Prix quotidiens'!F547-1</f>
        <v>-6.2219228172700758E-3</v>
      </c>
    </row>
    <row r="546" spans="1:6" x14ac:dyDescent="0.35">
      <c r="A546" s="1" t="s">
        <v>1362</v>
      </c>
      <c r="B546" s="7">
        <f>'Prix quotidiens'!B547/'Prix quotidiens'!B548-1</f>
        <v>1.3826984575866508E-3</v>
      </c>
      <c r="C546" s="7">
        <f>'Prix quotidiens'!C547/'Prix quotidiens'!C548-1</f>
        <v>3.1420137449924557E-3</v>
      </c>
      <c r="D546" s="7">
        <f>'Prix quotidiens'!D547/'Prix quotidiens'!D548-1</f>
        <v>1.4269949986169816E-3</v>
      </c>
      <c r="E546" s="7">
        <f>'Prix quotidiens'!E547/'Prix quotidiens'!E548-1</f>
        <v>4.3768690958707612E-3</v>
      </c>
      <c r="F546" s="7">
        <f>'Prix quotidiens'!F547/'Prix quotidiens'!F548-1</f>
        <v>2.7443899324040011E-3</v>
      </c>
    </row>
    <row r="547" spans="1:6" x14ac:dyDescent="0.35">
      <c r="A547" s="1" t="s">
        <v>1363</v>
      </c>
      <c r="B547" s="7">
        <f>'Prix quotidiens'!B548/'Prix quotidiens'!B549-1</f>
        <v>2.2768121733918179E-4</v>
      </c>
      <c r="C547" s="7">
        <f>'Prix quotidiens'!C548/'Prix quotidiens'!C549-1</f>
        <v>-1.3219896754990135E-3</v>
      </c>
      <c r="D547" s="7">
        <f>'Prix quotidiens'!D548/'Prix quotidiens'!D549-1</f>
        <v>-2.7615977085563292E-3</v>
      </c>
      <c r="E547" s="7">
        <f>'Prix quotidiens'!E548/'Prix quotidiens'!E549-1</f>
        <v>-5.4502262349727104E-3</v>
      </c>
      <c r="F547" s="7">
        <f>'Prix quotidiens'!F548/'Prix quotidiens'!F549-1</f>
        <v>1.2715745816236135E-2</v>
      </c>
    </row>
    <row r="548" spans="1:6" x14ac:dyDescent="0.35">
      <c r="A548" s="1" t="s">
        <v>1364</v>
      </c>
      <c r="B548" s="7">
        <f>'Prix quotidiens'!B549/'Prix quotidiens'!B550-1</f>
        <v>1.6228333065138045E-4</v>
      </c>
      <c r="C548" s="7">
        <f>'Prix quotidiens'!C549/'Prix quotidiens'!C550-1</f>
        <v>-8.4814122698906314E-4</v>
      </c>
      <c r="D548" s="7">
        <f>'Prix quotidiens'!D549/'Prix quotidiens'!D550-1</f>
        <v>-1.8533940548726147E-4</v>
      </c>
      <c r="E548" s="7">
        <f>'Prix quotidiens'!E549/'Prix quotidiens'!E550-1</f>
        <v>-3.4268957045253678E-3</v>
      </c>
      <c r="F548" s="7">
        <f>'Prix quotidiens'!F549/'Prix quotidiens'!F550-1</f>
        <v>-4.5167960949966668E-3</v>
      </c>
    </row>
    <row r="549" spans="1:6" x14ac:dyDescent="0.35">
      <c r="A549" s="1" t="s">
        <v>1365</v>
      </c>
      <c r="B549" s="7">
        <f>'Prix quotidiens'!B550/'Prix quotidiens'!B551-1</f>
        <v>-1.2074505194613616E-3</v>
      </c>
      <c r="C549" s="7">
        <f>'Prix quotidiens'!C550/'Prix quotidiens'!C551-1</f>
        <v>7.7702929290657252E-4</v>
      </c>
      <c r="D549" s="7">
        <f>'Prix quotidiens'!D550/'Prix quotidiens'!D551-1</f>
        <v>1.4899538956612002E-3</v>
      </c>
      <c r="E549" s="7">
        <f>'Prix quotidiens'!E550/'Prix quotidiens'!E551-1</f>
        <v>-4.6168253657929981E-4</v>
      </c>
      <c r="F549" s="7">
        <f>'Prix quotidiens'!F550/'Prix quotidiens'!F551-1</f>
        <v>2.7595173555106101E-4</v>
      </c>
    </row>
    <row r="550" spans="1:6" x14ac:dyDescent="0.35">
      <c r="A550" s="1" t="s">
        <v>1366</v>
      </c>
      <c r="B550" s="7">
        <f>'Prix quotidiens'!B551/'Prix quotidiens'!B552-1</f>
        <v>1.3881653590619436E-4</v>
      </c>
      <c r="C550" s="7">
        <f>'Prix quotidiens'!C551/'Prix quotidiens'!C552-1</f>
        <v>-1.3356185353393668E-3</v>
      </c>
      <c r="D550" s="7">
        <f>'Prix quotidiens'!D551/'Prix quotidiens'!D552-1</f>
        <v>4.4390464948860231E-3</v>
      </c>
      <c r="E550" s="7">
        <f>'Prix quotidiens'!E551/'Prix quotidiens'!E552-1</f>
        <v>-5.7017436710671277E-4</v>
      </c>
      <c r="F550" s="7">
        <f>'Prix quotidiens'!F551/'Prix quotidiens'!F552-1</f>
        <v>-4.7516821594122405E-3</v>
      </c>
    </row>
    <row r="551" spans="1:6" x14ac:dyDescent="0.35">
      <c r="A551" s="1" t="s">
        <v>1367</v>
      </c>
      <c r="B551" s="7">
        <f>'Prix quotidiens'!B552/'Prix quotidiens'!B553-1</f>
        <v>-1.4200824933005007E-3</v>
      </c>
      <c r="C551" s="7">
        <f>'Prix quotidiens'!C552/'Prix quotidiens'!C553-1</f>
        <v>7.005144127416596E-4</v>
      </c>
      <c r="D551" s="7">
        <f>'Prix quotidiens'!D552/'Prix quotidiens'!D553-1</f>
        <v>-3.2810038807923325E-3</v>
      </c>
      <c r="E551" s="7">
        <f>'Prix quotidiens'!E552/'Prix quotidiens'!E553-1</f>
        <v>2.0839367631997341E-4</v>
      </c>
      <c r="F551" s="7">
        <f>'Prix quotidiens'!F552/'Prix quotidiens'!F553-1</f>
        <v>-5.6911423039396336E-3</v>
      </c>
    </row>
    <row r="552" spans="1:6" x14ac:dyDescent="0.35">
      <c r="A552" s="1" t="s">
        <v>1368</v>
      </c>
      <c r="B552" s="7">
        <f>'Prix quotidiens'!B553/'Prix quotidiens'!B554-1</f>
        <v>-1.7354872476071925E-4</v>
      </c>
      <c r="C552" s="7">
        <f>'Prix quotidiens'!C553/'Prix quotidiens'!C554-1</f>
        <v>4.9655498646121732E-3</v>
      </c>
      <c r="D552" s="7">
        <f>'Prix quotidiens'!D553/'Prix quotidiens'!D554-1</f>
        <v>1.8458134416092786E-3</v>
      </c>
      <c r="E552" s="7">
        <f>'Prix quotidiens'!E553/'Prix quotidiens'!E554-1</f>
        <v>-7.0028708477331003E-3</v>
      </c>
      <c r="F552" s="7">
        <f>'Prix quotidiens'!F553/'Prix quotidiens'!F554-1</f>
        <v>-3.0614445302123983E-4</v>
      </c>
    </row>
    <row r="553" spans="1:6" x14ac:dyDescent="0.35">
      <c r="A553" s="1" t="s">
        <v>1369</v>
      </c>
      <c r="B553" s="7">
        <f>'Prix quotidiens'!B554/'Prix quotidiens'!B555-1</f>
        <v>-1.1436631278810561E-3</v>
      </c>
      <c r="C553" s="7">
        <f>'Prix quotidiens'!C554/'Prix quotidiens'!C555-1</f>
        <v>-8.1136069188370019E-4</v>
      </c>
      <c r="D553" s="7">
        <f>'Prix quotidiens'!D554/'Prix quotidiens'!D555-1</f>
        <v>-2.2158389179020022E-3</v>
      </c>
      <c r="E553" s="7">
        <f>'Prix quotidiens'!E554/'Prix quotidiens'!E555-1</f>
        <v>-5.9641193689601302E-3</v>
      </c>
      <c r="F553" s="7">
        <f>'Prix quotidiens'!F554/'Prix quotidiens'!F555-1</f>
        <v>-4.6473458214942864E-3</v>
      </c>
    </row>
    <row r="554" spans="1:6" x14ac:dyDescent="0.35">
      <c r="A554" s="1" t="s">
        <v>1370</v>
      </c>
      <c r="B554" s="7">
        <f>'Prix quotidiens'!B555/'Prix quotidiens'!B556-1</f>
        <v>-5.0420573122178514E-4</v>
      </c>
      <c r="C554" s="7">
        <f>'Prix quotidiens'!C555/'Prix quotidiens'!C556-1</f>
        <v>1.5734049160922581E-3</v>
      </c>
      <c r="D554" s="7">
        <f>'Prix quotidiens'!D555/'Prix quotidiens'!D556-1</f>
        <v>-7.6047288482894437E-4</v>
      </c>
      <c r="E554" s="7">
        <f>'Prix quotidiens'!E555/'Prix quotidiens'!E556-1</f>
        <v>-8.0058422662143691E-4</v>
      </c>
      <c r="F554" s="7">
        <f>'Prix quotidiens'!F555/'Prix quotidiens'!F556-1</f>
        <v>-1.1954573215970932E-3</v>
      </c>
    </row>
    <row r="555" spans="1:6" x14ac:dyDescent="0.35">
      <c r="A555" s="1" t="s">
        <v>1371</v>
      </c>
      <c r="B555" s="7">
        <f>'Prix quotidiens'!B556/'Prix quotidiens'!B557-1</f>
        <v>-5.6334886060382949E-5</v>
      </c>
      <c r="C555" s="7">
        <f>'Prix quotidiens'!C556/'Prix quotidiens'!C557-1</f>
        <v>-5.8444402774626703E-4</v>
      </c>
      <c r="D555" s="7">
        <f>'Prix quotidiens'!D556/'Prix quotidiens'!D557-1</f>
        <v>7.729505709402007E-3</v>
      </c>
      <c r="E555" s="7">
        <f>'Prix quotidiens'!E556/'Prix quotidiens'!E557-1</f>
        <v>-3.0456060107949545E-3</v>
      </c>
      <c r="F555" s="7">
        <f>'Prix quotidiens'!F556/'Prix quotidiens'!F557-1</f>
        <v>1.4329857255825917E-3</v>
      </c>
    </row>
    <row r="556" spans="1:6" x14ac:dyDescent="0.35">
      <c r="A556" s="1" t="s">
        <v>1372</v>
      </c>
      <c r="B556" s="7">
        <f>'Prix quotidiens'!B557/'Prix quotidiens'!B558-1</f>
        <v>-3.4686528762296609E-3</v>
      </c>
      <c r="C556" s="7">
        <f>'Prix quotidiens'!C557/'Prix quotidiens'!C558-1</f>
        <v>-2.5861843129360018E-5</v>
      </c>
      <c r="D556" s="7">
        <f>'Prix quotidiens'!D557/'Prix quotidiens'!D558-1</f>
        <v>3.9279321561751512E-3</v>
      </c>
      <c r="E556" s="7">
        <f>'Prix quotidiens'!E557/'Prix quotidiens'!E558-1</f>
        <v>8.9335740110629835E-4</v>
      </c>
      <c r="F556" s="7">
        <f>'Prix quotidiens'!F557/'Prix quotidiens'!F558-1</f>
        <v>-1.1617288053699104E-3</v>
      </c>
    </row>
    <row r="557" spans="1:6" x14ac:dyDescent="0.35">
      <c r="A557" s="1" t="s">
        <v>1373</v>
      </c>
      <c r="B557" s="7">
        <f>'Prix quotidiens'!B558/'Prix quotidiens'!B559-1</f>
        <v>1.7373747294313624E-3</v>
      </c>
      <c r="C557" s="7">
        <f>'Prix quotidiens'!C558/'Prix quotidiens'!C559-1</f>
        <v>3.552020106972309E-3</v>
      </c>
      <c r="D557" s="7">
        <f>'Prix quotidiens'!D558/'Prix quotidiens'!D559-1</f>
        <v>2.5319227536517719E-3</v>
      </c>
      <c r="E557" s="7">
        <f>'Prix quotidiens'!E558/'Prix quotidiens'!E559-1</f>
        <v>4.6110360700990505E-4</v>
      </c>
      <c r="F557" s="7">
        <f>'Prix quotidiens'!F558/'Prix quotidiens'!F559-1</f>
        <v>-3.7879953145714129E-4</v>
      </c>
    </row>
    <row r="558" spans="1:6" x14ac:dyDescent="0.35">
      <c r="A558" s="1" t="s">
        <v>1374</v>
      </c>
      <c r="B558" s="7">
        <f>'Prix quotidiens'!B559/'Prix quotidiens'!B560-1</f>
        <v>1.8935617905688762E-3</v>
      </c>
      <c r="C558" s="7">
        <f>'Prix quotidiens'!C559/'Prix quotidiens'!C560-1</f>
        <v>-2.194297733635997E-3</v>
      </c>
      <c r="D558" s="7">
        <f>'Prix quotidiens'!D559/'Prix quotidiens'!D560-1</f>
        <v>-3.5425546110302575E-3</v>
      </c>
      <c r="E558" s="7">
        <f>'Prix quotidiens'!E559/'Prix quotidiens'!E560-1</f>
        <v>-3.5361420914719055E-3</v>
      </c>
      <c r="F558" s="7">
        <f>'Prix quotidiens'!F559/'Prix quotidiens'!F560-1</f>
        <v>-8.1088565601772356E-4</v>
      </c>
    </row>
    <row r="559" spans="1:6" x14ac:dyDescent="0.35">
      <c r="A559" s="1" t="s">
        <v>1375</v>
      </c>
      <c r="B559" s="7">
        <f>'Prix quotidiens'!B560/'Prix quotidiens'!B561-1</f>
        <v>-6.1038446708527871E-4</v>
      </c>
      <c r="C559" s="7">
        <f>'Prix quotidiens'!C560/'Prix quotidiens'!C561-1</f>
        <v>-4.0259556529104179E-3</v>
      </c>
      <c r="D559" s="7">
        <f>'Prix quotidiens'!D560/'Prix quotidiens'!D561-1</f>
        <v>-1.1955702866605078E-3</v>
      </c>
      <c r="E559" s="7">
        <f>'Prix quotidiens'!E560/'Prix quotidiens'!E561-1</f>
        <v>2.421108517477899E-3</v>
      </c>
      <c r="F559" s="7">
        <f>'Prix quotidiens'!F560/'Prix quotidiens'!F561-1</f>
        <v>1.9974562737516965E-3</v>
      </c>
    </row>
    <row r="560" spans="1:6" x14ac:dyDescent="0.35">
      <c r="A560" s="1" t="s">
        <v>1376</v>
      </c>
      <c r="B560" s="7">
        <f>'Prix quotidiens'!B561/'Prix quotidiens'!B562-1</f>
        <v>-1.7815146413884264E-3</v>
      </c>
      <c r="C560" s="7">
        <f>'Prix quotidiens'!C561/'Prix quotidiens'!C562-1</f>
        <v>-5.9431666732012722E-4</v>
      </c>
      <c r="D560" s="7">
        <f>'Prix quotidiens'!D561/'Prix quotidiens'!D562-1</f>
        <v>1.0872472143264034E-4</v>
      </c>
      <c r="E560" s="7">
        <f>'Prix quotidiens'!E561/'Prix quotidiens'!E562-1</f>
        <v>-3.3185590633855178E-4</v>
      </c>
      <c r="F560" s="7">
        <f>'Prix quotidiens'!F561/'Prix quotidiens'!F562-1</f>
        <v>2.8059315512924954E-3</v>
      </c>
    </row>
    <row r="561" spans="1:6" x14ac:dyDescent="0.35">
      <c r="A561" s="1" t="s">
        <v>1377</v>
      </c>
      <c r="B561" s="7">
        <f>'Prix quotidiens'!B562/'Prix quotidiens'!B563-1</f>
        <v>-1.5355768905805922E-3</v>
      </c>
      <c r="C561" s="7">
        <f>'Prix quotidiens'!C562/'Prix quotidiens'!C563-1</f>
        <v>-3.0757640883248838E-3</v>
      </c>
      <c r="D561" s="7">
        <f>'Prix quotidiens'!D562/'Prix quotidiens'!D563-1</f>
        <v>8.2091481219626061E-4</v>
      </c>
      <c r="E561" s="7">
        <f>'Prix quotidiens'!E562/'Prix quotidiens'!E563-1</f>
        <v>3.0830352186164145E-3</v>
      </c>
      <c r="F561" s="7">
        <f>'Prix quotidiens'!F562/'Prix quotidiens'!F563-1</f>
        <v>-1.0395712971290605E-3</v>
      </c>
    </row>
    <row r="562" spans="1:6" x14ac:dyDescent="0.35">
      <c r="A562" s="1" t="s">
        <v>1378</v>
      </c>
      <c r="B562" s="7">
        <f>'Prix quotidiens'!B563/'Prix quotidiens'!B564-1</f>
        <v>1.155686447661175E-3</v>
      </c>
      <c r="C562" s="7">
        <f>'Prix quotidiens'!C563/'Prix quotidiens'!C564-1</f>
        <v>1.0909244018773023E-3</v>
      </c>
      <c r="D562" s="7">
        <f>'Prix quotidiens'!D563/'Prix quotidiens'!D564-1</f>
        <v>-1.5386112914295147E-5</v>
      </c>
      <c r="E562" s="7">
        <f>'Prix quotidiens'!E563/'Prix quotidiens'!E564-1</f>
        <v>-2.9396768316692912E-3</v>
      </c>
      <c r="F562" s="7">
        <f>'Prix quotidiens'!F563/'Prix quotidiens'!F564-1</f>
        <v>-2.5168019626561344E-3</v>
      </c>
    </row>
    <row r="563" spans="1:6" x14ac:dyDescent="0.35">
      <c r="A563" s="1" t="s">
        <v>1379</v>
      </c>
      <c r="B563" s="7">
        <f>'Prix quotidiens'!B564/'Prix quotidiens'!B565-1</f>
        <v>9.3102716995918655E-5</v>
      </c>
      <c r="C563" s="7">
        <f>'Prix quotidiens'!C564/'Prix quotidiens'!C565-1</f>
        <v>-2.398241122286815E-3</v>
      </c>
      <c r="D563" s="7">
        <f>'Prix quotidiens'!D564/'Prix quotidiens'!D565-1</f>
        <v>-4.0280860910614225E-3</v>
      </c>
      <c r="E563" s="7">
        <f>'Prix quotidiens'!E564/'Prix quotidiens'!E565-1</f>
        <v>-2.7828938769612899E-3</v>
      </c>
      <c r="F563" s="7">
        <f>'Prix quotidiens'!F564/'Prix quotidiens'!F565-1</f>
        <v>6.513485903168581E-3</v>
      </c>
    </row>
    <row r="564" spans="1:6" x14ac:dyDescent="0.35">
      <c r="A564" s="1" t="s">
        <v>1380</v>
      </c>
      <c r="B564" s="7">
        <f>'Prix quotidiens'!B565/'Prix quotidiens'!B566-1</f>
        <v>-1.48156581170511E-4</v>
      </c>
      <c r="C564" s="7">
        <f>'Prix quotidiens'!C565/'Prix quotidiens'!C566-1</f>
        <v>-9.5545399383389906E-4</v>
      </c>
      <c r="D564" s="7">
        <f>'Prix quotidiens'!D565/'Prix quotidiens'!D566-1</f>
        <v>-7.9329015757256816E-4</v>
      </c>
      <c r="E564" s="7">
        <f>'Prix quotidiens'!E565/'Prix quotidiens'!E566-1</f>
        <v>-5.0337626942849045E-3</v>
      </c>
      <c r="F564" s="7">
        <f>'Prix quotidiens'!F565/'Prix quotidiens'!F566-1</f>
        <v>6.5899969262870339E-3</v>
      </c>
    </row>
    <row r="565" spans="1:6" x14ac:dyDescent="0.35">
      <c r="A565" s="1" t="s">
        <v>1381</v>
      </c>
      <c r="B565" s="7">
        <f>'Prix quotidiens'!B566/'Prix quotidiens'!B567-1</f>
        <v>-1.4787541164168472E-3</v>
      </c>
      <c r="C565" s="7">
        <f>'Prix quotidiens'!C566/'Prix quotidiens'!C567-1</f>
        <v>2.3172370164390443E-3</v>
      </c>
      <c r="D565" s="7">
        <f>'Prix quotidiens'!D566/'Prix quotidiens'!D567-1</f>
        <v>-3.4929764576813183E-3</v>
      </c>
      <c r="E565" s="7">
        <f>'Prix quotidiens'!E566/'Prix quotidiens'!E567-1</f>
        <v>-7.1947151111637631E-3</v>
      </c>
      <c r="F565" s="7">
        <f>'Prix quotidiens'!F566/'Prix quotidiens'!F567-1</f>
        <v>8.6479458678567767E-4</v>
      </c>
    </row>
    <row r="566" spans="1:6" x14ac:dyDescent="0.35">
      <c r="A566" s="1" t="s">
        <v>1382</v>
      </c>
      <c r="B566" s="7">
        <f>'Prix quotidiens'!B567/'Prix quotidiens'!B568-1</f>
        <v>2.1207834261891545E-3</v>
      </c>
      <c r="C566" s="7">
        <f>'Prix quotidiens'!C567/'Prix quotidiens'!C568-1</f>
        <v>-6.0434357122873816E-4</v>
      </c>
      <c r="D566" s="7">
        <f>'Prix quotidiens'!D567/'Prix quotidiens'!D568-1</f>
        <v>-1.6654117688285064E-3</v>
      </c>
      <c r="E566" s="7">
        <f>'Prix quotidiens'!E567/'Prix quotidiens'!E568-1</f>
        <v>1.9140753200486138E-4</v>
      </c>
      <c r="F566" s="7">
        <f>'Prix quotidiens'!F567/'Prix quotidiens'!F568-1</f>
        <v>2.5244094716732057E-3</v>
      </c>
    </row>
    <row r="567" spans="1:6" x14ac:dyDescent="0.35">
      <c r="A567" s="1" t="s">
        <v>1383</v>
      </c>
      <c r="B567" s="7">
        <f>'Prix quotidiens'!B568/'Prix quotidiens'!B569-1</f>
        <v>-3.6469919239812132E-4</v>
      </c>
      <c r="C567" s="7">
        <f>'Prix quotidiens'!C568/'Prix quotidiens'!C569-1</f>
        <v>-6.913037106073272E-4</v>
      </c>
      <c r="D567" s="7">
        <f>'Prix quotidiens'!D568/'Prix quotidiens'!D569-1</f>
        <v>1.2312926310937833E-3</v>
      </c>
      <c r="E567" s="7">
        <f>'Prix quotidiens'!E568/'Prix quotidiens'!E569-1</f>
        <v>-2.9246536245935983E-3</v>
      </c>
      <c r="F567" s="7">
        <f>'Prix quotidiens'!F568/'Prix quotidiens'!F569-1</f>
        <v>-6.8498398359650992E-5</v>
      </c>
    </row>
    <row r="568" spans="1:6" x14ac:dyDescent="0.35">
      <c r="A568" s="1" t="s">
        <v>1384</v>
      </c>
      <c r="B568" s="7">
        <f>'Prix quotidiens'!B569/'Prix quotidiens'!B570-1</f>
        <v>-1.2164745049232373E-3</v>
      </c>
      <c r="C568" s="7">
        <f>'Prix quotidiens'!C569/'Prix quotidiens'!C570-1</f>
        <v>-7.2806645238965295E-4</v>
      </c>
      <c r="D568" s="7">
        <f>'Prix quotidiens'!D569/'Prix quotidiens'!D570-1</f>
        <v>-2.6157123380372571E-3</v>
      </c>
      <c r="E568" s="7">
        <f>'Prix quotidiens'!E569/'Prix quotidiens'!E570-1</f>
        <v>-1.8382082705050706E-3</v>
      </c>
      <c r="F568" s="7">
        <f>'Prix quotidiens'!F569/'Prix quotidiens'!F570-1</f>
        <v>2.1778502117872911E-3</v>
      </c>
    </row>
    <row r="569" spans="1:6" x14ac:dyDescent="0.35">
      <c r="A569" s="1" t="s">
        <v>1385</v>
      </c>
      <c r="B569" s="7">
        <f>'Prix quotidiens'!B570/'Prix quotidiens'!B571-1</f>
        <v>-4.192318494274927E-4</v>
      </c>
      <c r="C569" s="7">
        <f>'Prix quotidiens'!C570/'Prix quotidiens'!C571-1</f>
        <v>3.199409416780874E-4</v>
      </c>
      <c r="D569" s="7">
        <f>'Prix quotidiens'!D570/'Prix quotidiens'!D571-1</f>
        <v>5.311930187936742E-3</v>
      </c>
      <c r="E569" s="7">
        <f>'Prix quotidiens'!E570/'Prix quotidiens'!E571-1</f>
        <v>-6.1930404769917624E-3</v>
      </c>
      <c r="F569" s="7">
        <f>'Prix quotidiens'!F570/'Prix quotidiens'!F571-1</f>
        <v>6.0181186829306732E-3</v>
      </c>
    </row>
    <row r="570" spans="1:6" x14ac:dyDescent="0.35">
      <c r="A570" s="1" t="s">
        <v>1386</v>
      </c>
      <c r="B570" s="7">
        <f>'Prix quotidiens'!B571/'Prix quotidiens'!B572-1</f>
        <v>-7.7541092477784179E-4</v>
      </c>
      <c r="C570" s="7">
        <f>'Prix quotidiens'!C571/'Prix quotidiens'!C572-1</f>
        <v>3.0377721205792074E-3</v>
      </c>
      <c r="D570" s="7">
        <f>'Prix quotidiens'!D571/'Prix quotidiens'!D572-1</f>
        <v>-1.2921132951364545E-3</v>
      </c>
      <c r="E570" s="7">
        <f>'Prix quotidiens'!E571/'Prix quotidiens'!E572-1</f>
        <v>-2.4562965038322782E-3</v>
      </c>
      <c r="F570" s="7">
        <f>'Prix quotidiens'!F571/'Prix quotidiens'!F572-1</f>
        <v>-1.1966546299714276E-3</v>
      </c>
    </row>
    <row r="571" spans="1:6" x14ac:dyDescent="0.35">
      <c r="A571" s="1" t="s">
        <v>1387</v>
      </c>
      <c r="B571" s="7">
        <f>'Prix quotidiens'!B572/'Prix quotidiens'!B573-1</f>
        <v>7.1998141934948023E-4</v>
      </c>
      <c r="C571" s="7">
        <f>'Prix quotidiens'!C572/'Prix quotidiens'!C573-1</f>
        <v>1.6980251410927405E-3</v>
      </c>
      <c r="D571" s="7">
        <f>'Prix quotidiens'!D572/'Prix quotidiens'!D573-1</f>
        <v>1.8871571228173956E-4</v>
      </c>
      <c r="E571" s="7">
        <f>'Prix quotidiens'!E572/'Prix quotidiens'!E573-1</f>
        <v>4.5922647944289796E-3</v>
      </c>
      <c r="F571" s="7">
        <f>'Prix quotidiens'!F572/'Prix quotidiens'!F573-1</f>
        <v>-6.3142023708511186E-3</v>
      </c>
    </row>
    <row r="572" spans="1:6" x14ac:dyDescent="0.35">
      <c r="A572" s="1" t="s">
        <v>1388</v>
      </c>
      <c r="B572" s="7">
        <f>'Prix quotidiens'!B573/'Prix quotidiens'!B574-1</f>
        <v>2.0003120534635155E-3</v>
      </c>
      <c r="C572" s="7">
        <f>'Prix quotidiens'!C573/'Prix quotidiens'!C574-1</f>
        <v>2.5661753069303739E-3</v>
      </c>
      <c r="D572" s="7">
        <f>'Prix quotidiens'!D573/'Prix quotidiens'!D574-1</f>
        <v>3.5435544036801492E-3</v>
      </c>
      <c r="E572" s="7">
        <f>'Prix quotidiens'!E573/'Prix quotidiens'!E574-1</f>
        <v>1.4717595032027742E-3</v>
      </c>
      <c r="F572" s="7">
        <f>'Prix quotidiens'!F573/'Prix quotidiens'!F574-1</f>
        <v>7.2313952863334308E-4</v>
      </c>
    </row>
    <row r="573" spans="1:6" x14ac:dyDescent="0.35">
      <c r="A573" s="1" t="s">
        <v>1389</v>
      </c>
      <c r="B573" s="7">
        <f>'Prix quotidiens'!B574/'Prix quotidiens'!B575-1</f>
        <v>4.1926372501688292E-4</v>
      </c>
      <c r="C573" s="7">
        <f>'Prix quotidiens'!C574/'Prix quotidiens'!C575-1</f>
        <v>-3.9397788268131784E-3</v>
      </c>
      <c r="D573" s="7">
        <f>'Prix quotidiens'!D574/'Prix quotidiens'!D575-1</f>
        <v>-2.4896263203322277E-4</v>
      </c>
      <c r="E573" s="7">
        <f>'Prix quotidiens'!E574/'Prix quotidiens'!E575-1</f>
        <v>2.6158390001245202E-3</v>
      </c>
      <c r="F573" s="7">
        <f>'Prix quotidiens'!F574/'Prix quotidiens'!F575-1</f>
        <v>1.0449592780843453E-3</v>
      </c>
    </row>
    <row r="574" spans="1:6" x14ac:dyDescent="0.35">
      <c r="A574" s="1" t="s">
        <v>1390</v>
      </c>
      <c r="B574" s="7">
        <f>'Prix quotidiens'!B575/'Prix quotidiens'!B576-1</f>
        <v>-2.3365807988351417E-3</v>
      </c>
      <c r="C574" s="7">
        <f>'Prix quotidiens'!C575/'Prix quotidiens'!C576-1</f>
        <v>-3.4503506564278474E-3</v>
      </c>
      <c r="D574" s="7">
        <f>'Prix quotidiens'!D575/'Prix quotidiens'!D576-1</f>
        <v>2.8093083255353868E-4</v>
      </c>
      <c r="E574" s="7">
        <f>'Prix quotidiens'!E575/'Prix quotidiens'!E576-1</f>
        <v>1.9229443407153823E-3</v>
      </c>
      <c r="F574" s="7">
        <f>'Prix quotidiens'!F575/'Prix quotidiens'!F576-1</f>
        <v>-2.3351180299713281E-4</v>
      </c>
    </row>
    <row r="575" spans="1:6" x14ac:dyDescent="0.35">
      <c r="A575" s="1" t="s">
        <v>1391</v>
      </c>
      <c r="B575" s="7">
        <f>'Prix quotidiens'!B576/'Prix quotidiens'!B577-1</f>
        <v>1.2828161143281225E-3</v>
      </c>
      <c r="C575" s="7">
        <f>'Prix quotidiens'!C576/'Prix quotidiens'!C577-1</f>
        <v>-3.1810543377774891E-4</v>
      </c>
      <c r="D575" s="7">
        <f>'Prix quotidiens'!D576/'Prix quotidiens'!D577-1</f>
        <v>-3.7453478151465713E-3</v>
      </c>
      <c r="E575" s="7">
        <f>'Prix quotidiens'!E576/'Prix quotidiens'!E577-1</f>
        <v>-1.2724208799889114E-3</v>
      </c>
      <c r="F575" s="7">
        <f>'Prix quotidiens'!F576/'Prix quotidiens'!F577-1</f>
        <v>-1.3261099530501586E-3</v>
      </c>
    </row>
    <row r="576" spans="1:6" x14ac:dyDescent="0.35">
      <c r="A576" s="1" t="s">
        <v>1392</v>
      </c>
      <c r="B576" s="7">
        <f>'Prix quotidiens'!B577/'Prix quotidiens'!B578-1</f>
        <v>-3.6701601784483451E-4</v>
      </c>
      <c r="C576" s="7">
        <f>'Prix quotidiens'!C577/'Prix quotidiens'!C578-1</f>
        <v>4.681828609960359E-4</v>
      </c>
      <c r="D576" s="7">
        <f>'Prix quotidiens'!D577/'Prix quotidiens'!D578-1</f>
        <v>-2.2833948777509772E-3</v>
      </c>
      <c r="E576" s="7">
        <f>'Prix quotidiens'!E577/'Prix quotidiens'!E578-1</f>
        <v>3.1117046397237669E-3</v>
      </c>
      <c r="F576" s="7">
        <f>'Prix quotidiens'!F577/'Prix quotidiens'!F578-1</f>
        <v>1.3097624333993085E-3</v>
      </c>
    </row>
    <row r="577" spans="1:6" x14ac:dyDescent="0.35">
      <c r="A577" s="1" t="s">
        <v>1393</v>
      </c>
      <c r="B577" s="7">
        <f>'Prix quotidiens'!B578/'Prix quotidiens'!B579-1</f>
        <v>-3.2332688072411742E-4</v>
      </c>
      <c r="C577" s="7">
        <f>'Prix quotidiens'!C578/'Prix quotidiens'!C579-1</f>
        <v>5.9191890306409256E-4</v>
      </c>
      <c r="D577" s="7">
        <f>'Prix quotidiens'!D578/'Prix quotidiens'!D579-1</f>
        <v>-6.0147072815059932E-3</v>
      </c>
      <c r="E577" s="7">
        <f>'Prix quotidiens'!E578/'Prix quotidiens'!E579-1</f>
        <v>4.8036469940826443E-4</v>
      </c>
      <c r="F577" s="7">
        <f>'Prix quotidiens'!F578/'Prix quotidiens'!F579-1</f>
        <v>-6.8005947975794401E-3</v>
      </c>
    </row>
    <row r="578" spans="1:6" x14ac:dyDescent="0.35">
      <c r="A578" s="1" t="s">
        <v>1394</v>
      </c>
      <c r="B578" s="7">
        <f>'Prix quotidiens'!B579/'Prix quotidiens'!B580-1</f>
        <v>-1.1773186239569799E-3</v>
      </c>
      <c r="C578" s="7">
        <f>'Prix quotidiens'!C579/'Prix quotidiens'!C580-1</f>
        <v>-1.7106292519194488E-3</v>
      </c>
      <c r="D578" s="7">
        <f>'Prix quotidiens'!D579/'Prix quotidiens'!D580-1</f>
        <v>-5.558402687158015E-4</v>
      </c>
      <c r="E578" s="7">
        <f>'Prix quotidiens'!E579/'Prix quotidiens'!E580-1</f>
        <v>-2.1149985061577059E-3</v>
      </c>
      <c r="F578" s="7">
        <f>'Prix quotidiens'!F579/'Prix quotidiens'!F580-1</f>
        <v>1.2345977306553735E-3</v>
      </c>
    </row>
    <row r="579" spans="1:6" x14ac:dyDescent="0.35">
      <c r="A579" s="1" t="s">
        <v>1395</v>
      </c>
      <c r="B579" s="7">
        <f>'Prix quotidiens'!B580/'Prix quotidiens'!B581-1</f>
        <v>-1.434193351523616E-3</v>
      </c>
      <c r="C579" s="7">
        <f>'Prix quotidiens'!C580/'Prix quotidiens'!C581-1</f>
        <v>1.9252092311794478E-4</v>
      </c>
      <c r="D579" s="7">
        <f>'Prix quotidiens'!D580/'Prix quotidiens'!D581-1</f>
        <v>2.9377763985438676E-3</v>
      </c>
      <c r="E579" s="7">
        <f>'Prix quotidiens'!E580/'Prix quotidiens'!E581-1</f>
        <v>-2.0203411921035919E-3</v>
      </c>
      <c r="F579" s="7">
        <f>'Prix quotidiens'!F580/'Prix quotidiens'!F581-1</f>
        <v>5.2065301864034907E-3</v>
      </c>
    </row>
    <row r="580" spans="1:6" x14ac:dyDescent="0.35">
      <c r="A580" s="1" t="s">
        <v>1396</v>
      </c>
      <c r="B580" s="7">
        <f>'Prix quotidiens'!B581/'Prix quotidiens'!B582-1</f>
        <v>2.2620742903574076E-3</v>
      </c>
      <c r="C580" s="7">
        <f>'Prix quotidiens'!C581/'Prix quotidiens'!C582-1</f>
        <v>-6.9380625241777238E-4</v>
      </c>
      <c r="D580" s="7">
        <f>'Prix quotidiens'!D581/'Prix quotidiens'!D582-1</f>
        <v>3.7455201110527803E-3</v>
      </c>
      <c r="E580" s="7">
        <f>'Prix quotidiens'!E581/'Prix quotidiens'!E582-1</f>
        <v>-2.3920161315409416E-3</v>
      </c>
      <c r="F580" s="7">
        <f>'Prix quotidiens'!F581/'Prix quotidiens'!F582-1</f>
        <v>-2.1308455722480746E-3</v>
      </c>
    </row>
    <row r="581" spans="1:6" x14ac:dyDescent="0.35">
      <c r="A581" s="1" t="s">
        <v>1397</v>
      </c>
      <c r="B581" s="7">
        <f>'Prix quotidiens'!B582/'Prix quotidiens'!B583-1</f>
        <v>-3.5798209793114211E-4</v>
      </c>
      <c r="C581" s="7">
        <f>'Prix quotidiens'!C582/'Prix quotidiens'!C583-1</f>
        <v>1.1153204501461733E-3</v>
      </c>
      <c r="D581" s="7">
        <f>'Prix quotidiens'!D582/'Prix quotidiens'!D583-1</f>
        <v>7.6075559904387191E-4</v>
      </c>
      <c r="E581" s="7">
        <f>'Prix quotidiens'!E582/'Prix quotidiens'!E583-1</f>
        <v>3.5229811407844203E-4</v>
      </c>
      <c r="F581" s="7">
        <f>'Prix quotidiens'!F582/'Prix quotidiens'!F583-1</f>
        <v>-2.8605367914944502E-3</v>
      </c>
    </row>
    <row r="582" spans="1:6" x14ac:dyDescent="0.35">
      <c r="A582" s="1" t="s">
        <v>1398</v>
      </c>
      <c r="B582" s="7">
        <f>'Prix quotidiens'!B583/'Prix quotidiens'!B584-1</f>
        <v>-2.8759951850276799E-4</v>
      </c>
      <c r="C582" s="7">
        <f>'Prix quotidiens'!C583/'Prix quotidiens'!C584-1</f>
        <v>7.8890916964069469E-4</v>
      </c>
      <c r="D582" s="7">
        <f>'Prix quotidiens'!D583/'Prix quotidiens'!D584-1</f>
        <v>1.1763702122480346E-4</v>
      </c>
      <c r="E582" s="7">
        <f>'Prix quotidiens'!E583/'Prix quotidiens'!E584-1</f>
        <v>-1.5899910607553025E-3</v>
      </c>
      <c r="F582" s="7">
        <f>'Prix quotidiens'!F583/'Prix quotidiens'!F584-1</f>
        <v>1.4332788577862132E-3</v>
      </c>
    </row>
    <row r="583" spans="1:6" x14ac:dyDescent="0.35">
      <c r="A583" s="1" t="s">
        <v>1399</v>
      </c>
      <c r="B583" s="7">
        <f>'Prix quotidiens'!B584/'Prix quotidiens'!B585-1</f>
        <v>3.4923737210104111E-3</v>
      </c>
      <c r="C583" s="7">
        <f>'Prix quotidiens'!C584/'Prix quotidiens'!C585-1</f>
        <v>-9.2759828768307351E-4</v>
      </c>
      <c r="D583" s="7">
        <f>'Prix quotidiens'!D584/'Prix quotidiens'!D585-1</f>
        <v>2.9168702002868585E-3</v>
      </c>
      <c r="E583" s="7">
        <f>'Prix quotidiens'!E584/'Prix quotidiens'!E585-1</f>
        <v>1.4584475033210254E-3</v>
      </c>
      <c r="F583" s="7">
        <f>'Prix quotidiens'!F584/'Prix quotidiens'!F585-1</f>
        <v>4.6617885635247269E-4</v>
      </c>
    </row>
    <row r="584" spans="1:6" x14ac:dyDescent="0.35">
      <c r="A584" s="1" t="s">
        <v>1400</v>
      </c>
      <c r="B584" s="7">
        <f>'Prix quotidiens'!B585/'Prix quotidiens'!B586-1</f>
        <v>2.6184384586240839E-3</v>
      </c>
      <c r="C584" s="7">
        <f>'Prix quotidiens'!C585/'Prix quotidiens'!C586-1</f>
        <v>-1.2398364027652597E-3</v>
      </c>
      <c r="D584" s="7">
        <f>'Prix quotidiens'!D585/'Prix quotidiens'!D586-1</f>
        <v>-6.2519297170982036E-4</v>
      </c>
      <c r="E584" s="7">
        <f>'Prix quotidiens'!E585/'Prix quotidiens'!E586-1</f>
        <v>1.9692438024536685E-3</v>
      </c>
      <c r="F584" s="7">
        <f>'Prix quotidiens'!F585/'Prix quotidiens'!F586-1</f>
        <v>-1.9890574788707927E-3</v>
      </c>
    </row>
    <row r="585" spans="1:6" x14ac:dyDescent="0.35">
      <c r="A585" s="1" t="s">
        <v>1401</v>
      </c>
      <c r="B585" s="7">
        <f>'Prix quotidiens'!B586/'Prix quotidiens'!B587-1</f>
        <v>8.1999309117186669E-4</v>
      </c>
      <c r="C585" s="7">
        <f>'Prix quotidiens'!C586/'Prix quotidiens'!C587-1</f>
        <v>2.7672258156097307E-4</v>
      </c>
      <c r="D585" s="7">
        <f>'Prix quotidiens'!D586/'Prix quotidiens'!D587-1</f>
        <v>-2.6908186875234108E-3</v>
      </c>
      <c r="E585" s="7">
        <f>'Prix quotidiens'!E586/'Prix quotidiens'!E587-1</f>
        <v>-1.8422607139483294E-3</v>
      </c>
      <c r="F585" s="7">
        <f>'Prix quotidiens'!F586/'Prix quotidiens'!F587-1</f>
        <v>-1.9028852496518756E-3</v>
      </c>
    </row>
    <row r="586" spans="1:6" x14ac:dyDescent="0.35">
      <c r="A586" s="1" t="s">
        <v>1402</v>
      </c>
      <c r="B586" s="7">
        <f>'Prix quotidiens'!B587/'Prix quotidiens'!B588-1</f>
        <v>-4.7368113843537785E-6</v>
      </c>
      <c r="C586" s="7">
        <f>'Prix quotidiens'!C587/'Prix quotidiens'!C588-1</f>
        <v>2.1533397429132073E-3</v>
      </c>
      <c r="D586" s="7">
        <f>'Prix quotidiens'!D587/'Prix quotidiens'!D588-1</f>
        <v>3.3174860669746842E-3</v>
      </c>
      <c r="E586" s="7">
        <f>'Prix quotidiens'!E587/'Prix quotidiens'!E588-1</f>
        <v>-2.3626428718362957E-3</v>
      </c>
      <c r="F586" s="7">
        <f>'Prix quotidiens'!F587/'Prix quotidiens'!F588-1</f>
        <v>3.1470194763709713E-3</v>
      </c>
    </row>
    <row r="587" spans="1:6" x14ac:dyDescent="0.35">
      <c r="A587" s="1" t="s">
        <v>1403</v>
      </c>
      <c r="B587" s="7">
        <f>'Prix quotidiens'!B588/'Prix quotidiens'!B589-1</f>
        <v>3.5343271504495455E-4</v>
      </c>
      <c r="C587" s="7">
        <f>'Prix quotidiens'!C588/'Prix quotidiens'!C589-1</f>
        <v>2.1319671649571159E-3</v>
      </c>
      <c r="D587" s="7">
        <f>'Prix quotidiens'!D588/'Prix quotidiens'!D589-1</f>
        <v>-1.5721321598198834E-3</v>
      </c>
      <c r="E587" s="7">
        <f>'Prix quotidiens'!E588/'Prix quotidiens'!E589-1</f>
        <v>2.1066794972421921E-3</v>
      </c>
      <c r="F587" s="7">
        <f>'Prix quotidiens'!F588/'Prix quotidiens'!F589-1</f>
        <v>-7.4846048819354749E-5</v>
      </c>
    </row>
    <row r="588" spans="1:6" x14ac:dyDescent="0.35">
      <c r="A588" s="1" t="s">
        <v>1404</v>
      </c>
      <c r="B588" s="7">
        <f>'Prix quotidiens'!B589/'Prix quotidiens'!B590-1</f>
        <v>4.5242031725400977E-4</v>
      </c>
      <c r="C588" s="7">
        <f>'Prix quotidiens'!C589/'Prix quotidiens'!C590-1</f>
        <v>4.8880156548891662E-4</v>
      </c>
      <c r="D588" s="7">
        <f>'Prix quotidiens'!D589/'Prix quotidiens'!D590-1</f>
        <v>-2.5520199407869093E-4</v>
      </c>
      <c r="E588" s="7">
        <f>'Prix quotidiens'!E589/'Prix quotidiens'!E590-1</f>
        <v>-3.4437252640653337E-3</v>
      </c>
      <c r="F588" s="7">
        <f>'Prix quotidiens'!F589/'Prix quotidiens'!F590-1</f>
        <v>2.0761857179238952E-3</v>
      </c>
    </row>
    <row r="589" spans="1:6" x14ac:dyDescent="0.35">
      <c r="A589" s="1" t="s">
        <v>1405</v>
      </c>
      <c r="B589" s="7">
        <f>'Prix quotidiens'!B590/'Prix quotidiens'!B591-1</f>
        <v>7.7692642149429503E-4</v>
      </c>
      <c r="C589" s="7">
        <f>'Prix quotidiens'!C590/'Prix quotidiens'!C591-1</f>
        <v>-1.4747853672688604E-3</v>
      </c>
      <c r="D589" s="7">
        <f>'Prix quotidiens'!D590/'Prix quotidiens'!D591-1</f>
        <v>-7.9416107779650691E-4</v>
      </c>
      <c r="E589" s="7">
        <f>'Prix quotidiens'!E590/'Prix quotidiens'!E591-1</f>
        <v>-1.5097217255121143E-3</v>
      </c>
      <c r="F589" s="7">
        <f>'Prix quotidiens'!F590/'Prix quotidiens'!F591-1</f>
        <v>6.9962373216287954E-3</v>
      </c>
    </row>
    <row r="590" spans="1:6" x14ac:dyDescent="0.35">
      <c r="A590" s="1" t="s">
        <v>1406</v>
      </c>
      <c r="B590" s="7">
        <f>'Prix quotidiens'!B591/'Prix quotidiens'!B592-1</f>
        <v>-3.6782270963275909E-4</v>
      </c>
      <c r="C590" s="7">
        <f>'Prix quotidiens'!C591/'Prix quotidiens'!C592-1</f>
        <v>2.5582426879180442E-3</v>
      </c>
      <c r="D590" s="7">
        <f>'Prix quotidiens'!D591/'Prix quotidiens'!D592-1</f>
        <v>2.5872958898776055E-4</v>
      </c>
      <c r="E590" s="7">
        <f>'Prix quotidiens'!E591/'Prix quotidiens'!E592-1</f>
        <v>1.7634498546705846E-3</v>
      </c>
      <c r="F590" s="7">
        <f>'Prix quotidiens'!F591/'Prix quotidiens'!F592-1</f>
        <v>-3.4466121955494256E-3</v>
      </c>
    </row>
    <row r="591" spans="1:6" x14ac:dyDescent="0.35">
      <c r="A591" s="1" t="s">
        <v>1407</v>
      </c>
      <c r="B591" s="7">
        <f>'Prix quotidiens'!B592/'Prix quotidiens'!B593-1</f>
        <v>-1.0153082688246773E-4</v>
      </c>
      <c r="C591" s="7">
        <f>'Prix quotidiens'!C592/'Prix quotidiens'!C593-1</f>
        <v>-4.8063427415034887E-4</v>
      </c>
      <c r="D591" s="7">
        <f>'Prix quotidiens'!D592/'Prix quotidiens'!D593-1</f>
        <v>3.4630175661372053E-3</v>
      </c>
      <c r="E591" s="7">
        <f>'Prix quotidiens'!E592/'Prix quotidiens'!E593-1</f>
        <v>2.0497203509637352E-3</v>
      </c>
      <c r="F591" s="7">
        <f>'Prix quotidiens'!F592/'Prix quotidiens'!F593-1</f>
        <v>-8.3224234893819471E-5</v>
      </c>
    </row>
    <row r="592" spans="1:6" x14ac:dyDescent="0.35">
      <c r="A592" s="1" t="s">
        <v>1408</v>
      </c>
      <c r="B592" s="7">
        <f>'Prix quotidiens'!B593/'Prix quotidiens'!B594-1</f>
        <v>9.7020455660845606E-4</v>
      </c>
      <c r="C592" s="7">
        <f>'Prix quotidiens'!C593/'Prix quotidiens'!C594-1</f>
        <v>1.9679101025915635E-4</v>
      </c>
      <c r="D592" s="7">
        <f>'Prix quotidiens'!D593/'Prix quotidiens'!D594-1</f>
        <v>-2.5985730535782459E-3</v>
      </c>
      <c r="E592" s="7">
        <f>'Prix quotidiens'!E593/'Prix quotidiens'!E594-1</f>
        <v>1.6374207626737025E-3</v>
      </c>
      <c r="F592" s="7">
        <f>'Prix quotidiens'!F593/'Prix quotidiens'!F594-1</f>
        <v>3.893037848922587E-3</v>
      </c>
    </row>
    <row r="593" spans="1:6" x14ac:dyDescent="0.35">
      <c r="A593" s="1" t="s">
        <v>1409</v>
      </c>
      <c r="B593" s="7">
        <f>'Prix quotidiens'!B594/'Prix quotidiens'!B595-1</f>
        <v>-2.6549311495671635E-3</v>
      </c>
      <c r="C593" s="7">
        <f>'Prix quotidiens'!C594/'Prix quotidiens'!C595-1</f>
        <v>3.2558053838727119E-5</v>
      </c>
      <c r="D593" s="7">
        <f>'Prix quotidiens'!D594/'Prix quotidiens'!D595-1</f>
        <v>-8.4998929085944308E-4</v>
      </c>
      <c r="E593" s="7">
        <f>'Prix quotidiens'!E594/'Prix quotidiens'!E595-1</f>
        <v>-1.4830177031560643E-3</v>
      </c>
      <c r="F593" s="7">
        <f>'Prix quotidiens'!F594/'Prix quotidiens'!F595-1</f>
        <v>3.961804964756066E-3</v>
      </c>
    </row>
    <row r="594" spans="1:6" x14ac:dyDescent="0.35">
      <c r="A594" s="1" t="s">
        <v>1410</v>
      </c>
      <c r="B594" s="7">
        <f>'Prix quotidiens'!B595/'Prix quotidiens'!B596-1</f>
        <v>1.9941754098340425E-4</v>
      </c>
      <c r="C594" s="7">
        <f>'Prix quotidiens'!C595/'Prix quotidiens'!C596-1</f>
        <v>-9.9738971656593289E-4</v>
      </c>
      <c r="D594" s="7">
        <f>'Prix quotidiens'!D595/'Prix quotidiens'!D596-1</f>
        <v>-2.9596253901575942E-4</v>
      </c>
      <c r="E594" s="7">
        <f>'Prix quotidiens'!E595/'Prix quotidiens'!E596-1</f>
        <v>1.8414717456081142E-3</v>
      </c>
      <c r="F594" s="7">
        <f>'Prix quotidiens'!F595/'Prix quotidiens'!F596-1</f>
        <v>4.0699462814322018E-3</v>
      </c>
    </row>
    <row r="595" spans="1:6" x14ac:dyDescent="0.35">
      <c r="A595" s="1" t="s">
        <v>1411</v>
      </c>
      <c r="B595" s="7">
        <f>'Prix quotidiens'!B596/'Prix quotidiens'!B597-1</f>
        <v>1.3469467929070333E-3</v>
      </c>
      <c r="C595" s="7">
        <f>'Prix quotidiens'!C596/'Prix quotidiens'!C597-1</f>
        <v>4.8637085851721551E-4</v>
      </c>
      <c r="D595" s="7">
        <f>'Prix quotidiens'!D596/'Prix quotidiens'!D597-1</f>
        <v>-3.053495223619529E-3</v>
      </c>
      <c r="E595" s="7">
        <f>'Prix quotidiens'!E596/'Prix quotidiens'!E597-1</f>
        <v>-1.7841396933767628E-3</v>
      </c>
      <c r="F595" s="7">
        <f>'Prix quotidiens'!F596/'Prix quotidiens'!F597-1</f>
        <v>6.868226784204623E-4</v>
      </c>
    </row>
    <row r="596" spans="1:6" x14ac:dyDescent="0.35">
      <c r="A596" s="1" t="s">
        <v>1412</v>
      </c>
      <c r="B596" s="7">
        <f>'Prix quotidiens'!B597/'Prix quotidiens'!B598-1</f>
        <v>1.8457919580350257E-4</v>
      </c>
      <c r="C596" s="7">
        <f>'Prix quotidiens'!C597/'Prix quotidiens'!C598-1</f>
        <v>3.0025648403664285E-3</v>
      </c>
      <c r="D596" s="7">
        <f>'Prix quotidiens'!D597/'Prix quotidiens'!D598-1</f>
        <v>-1.17740783306719E-3</v>
      </c>
      <c r="E596" s="7">
        <f>'Prix quotidiens'!E597/'Prix quotidiens'!E598-1</f>
        <v>2.7760027051826341E-4</v>
      </c>
      <c r="F596" s="7">
        <f>'Prix quotidiens'!F597/'Prix quotidiens'!F598-1</f>
        <v>-1.3411935274836306E-3</v>
      </c>
    </row>
    <row r="597" spans="1:6" x14ac:dyDescent="0.35">
      <c r="A597" s="1" t="s">
        <v>1413</v>
      </c>
      <c r="B597" s="7">
        <f>'Prix quotidiens'!B598/'Prix quotidiens'!B599-1</f>
        <v>-1.3714670943850704E-3</v>
      </c>
      <c r="C597" s="7">
        <f>'Prix quotidiens'!C598/'Prix quotidiens'!C599-1</f>
        <v>4.5464841892091101E-3</v>
      </c>
      <c r="D597" s="7">
        <f>'Prix quotidiens'!D598/'Prix quotidiens'!D599-1</f>
        <v>1.1250502837678589E-3</v>
      </c>
      <c r="E597" s="7">
        <f>'Prix quotidiens'!E598/'Prix quotidiens'!E599-1</f>
        <v>-5.2686781855185716E-3</v>
      </c>
      <c r="F597" s="7">
        <f>'Prix quotidiens'!F598/'Prix quotidiens'!F599-1</f>
        <v>2.187898802523236E-3</v>
      </c>
    </row>
    <row r="598" spans="1:6" x14ac:dyDescent="0.35">
      <c r="A598" s="1" t="s">
        <v>1414</v>
      </c>
      <c r="B598" s="7">
        <f>'Prix quotidiens'!B599/'Prix quotidiens'!B600-1</f>
        <v>3.6547772006545465E-4</v>
      </c>
      <c r="C598" s="7">
        <f>'Prix quotidiens'!C599/'Prix quotidiens'!C600-1</f>
        <v>-1.6286336347359764E-3</v>
      </c>
      <c r="D598" s="7">
        <f>'Prix quotidiens'!D599/'Prix quotidiens'!D600-1</f>
        <v>-1.3637173693522575E-3</v>
      </c>
      <c r="E598" s="7">
        <f>'Prix quotidiens'!E599/'Prix quotidiens'!E600-1</f>
        <v>2.558716462989441E-3</v>
      </c>
      <c r="F598" s="7">
        <f>'Prix quotidiens'!F599/'Prix quotidiens'!F600-1</f>
        <v>-3.5009108028574154E-3</v>
      </c>
    </row>
    <row r="599" spans="1:6" x14ac:dyDescent="0.35">
      <c r="A599" s="1" t="s">
        <v>1415</v>
      </c>
      <c r="B599" s="7">
        <f>'Prix quotidiens'!B600/'Prix quotidiens'!B601-1</f>
        <v>-1.3220693963698071E-3</v>
      </c>
      <c r="C599" s="7">
        <f>'Prix quotidiens'!C600/'Prix quotidiens'!C601-1</f>
        <v>-2.2620748787567369E-3</v>
      </c>
      <c r="D599" s="7">
        <f>'Prix quotidiens'!D600/'Prix quotidiens'!D601-1</f>
        <v>-2.427076105599113E-3</v>
      </c>
      <c r="E599" s="7">
        <f>'Prix quotidiens'!E600/'Prix quotidiens'!E601-1</f>
        <v>5.201980634422565E-3</v>
      </c>
      <c r="F599" s="7">
        <f>'Prix quotidiens'!F600/'Prix quotidiens'!F601-1</f>
        <v>-2.9381895285240933E-3</v>
      </c>
    </row>
    <row r="600" spans="1:6" x14ac:dyDescent="0.35">
      <c r="A600" s="1" t="s">
        <v>1416</v>
      </c>
      <c r="B600" s="7">
        <f>'Prix quotidiens'!B601/'Prix quotidiens'!B602-1</f>
        <v>-1.9861927401332302E-3</v>
      </c>
      <c r="C600" s="7">
        <f>'Prix quotidiens'!C601/'Prix quotidiens'!C602-1</f>
        <v>1.5739161430634585E-3</v>
      </c>
      <c r="D600" s="7">
        <f>'Prix quotidiens'!D601/'Prix quotidiens'!D602-1</f>
        <v>-2.8456501735324435E-3</v>
      </c>
      <c r="E600" s="7">
        <f>'Prix quotidiens'!E601/'Prix quotidiens'!E602-1</f>
        <v>-1.4514170734559739E-3</v>
      </c>
      <c r="F600" s="7">
        <f>'Prix quotidiens'!F601/'Prix quotidiens'!F602-1</f>
        <v>-1.5302082465084021E-3</v>
      </c>
    </row>
    <row r="601" spans="1:6" x14ac:dyDescent="0.35">
      <c r="A601" s="1" t="s">
        <v>1417</v>
      </c>
      <c r="B601" s="7">
        <f>'Prix quotidiens'!B602/'Prix quotidiens'!B603-1</f>
        <v>2.3218452066702255E-3</v>
      </c>
      <c r="C601" s="7">
        <f>'Prix quotidiens'!C602/'Prix quotidiens'!C603-1</f>
        <v>8.6335909951085199E-4</v>
      </c>
      <c r="D601" s="7">
        <f>'Prix quotidiens'!D602/'Prix quotidiens'!D603-1</f>
        <v>2.2404731585261572E-3</v>
      </c>
      <c r="E601" s="7">
        <f>'Prix quotidiens'!E602/'Prix quotidiens'!E603-1</f>
        <v>-8.7473629805834285E-4</v>
      </c>
      <c r="F601" s="7">
        <f>'Prix quotidiens'!F602/'Prix quotidiens'!F603-1</f>
        <v>-7.6612165640963514E-3</v>
      </c>
    </row>
    <row r="602" spans="1:6" x14ac:dyDescent="0.35">
      <c r="A602" s="1" t="s">
        <v>1418</v>
      </c>
      <c r="B602" s="7">
        <f>'Prix quotidiens'!B603/'Prix quotidiens'!B604-1</f>
        <v>-4.6735493704641584E-4</v>
      </c>
      <c r="C602" s="7">
        <f>'Prix quotidiens'!C603/'Prix quotidiens'!C604-1</f>
        <v>-2.2924246384103952E-4</v>
      </c>
      <c r="D602" s="7">
        <f>'Prix quotidiens'!D603/'Prix quotidiens'!D604-1</f>
        <v>-1.538533891051963E-3</v>
      </c>
      <c r="E602" s="7">
        <f>'Prix quotidiens'!E603/'Prix quotidiens'!E604-1</f>
        <v>3.1608231856372626E-4</v>
      </c>
      <c r="F602" s="7">
        <f>'Prix quotidiens'!F603/'Prix quotidiens'!F604-1</f>
        <v>3.3275736383997501E-3</v>
      </c>
    </row>
    <row r="603" spans="1:6" x14ac:dyDescent="0.35">
      <c r="A603" s="1" t="s">
        <v>1419</v>
      </c>
      <c r="B603" s="7">
        <f>'Prix quotidiens'!B604/'Prix quotidiens'!B605-1</f>
        <v>-1.4486235392865421E-3</v>
      </c>
      <c r="C603" s="7">
        <f>'Prix quotidiens'!C604/'Prix quotidiens'!C605-1</f>
        <v>2.1277600607481073E-3</v>
      </c>
      <c r="D603" s="7">
        <f>'Prix quotidiens'!D604/'Prix quotidiens'!D605-1</f>
        <v>1.4230392155956118E-4</v>
      </c>
      <c r="E603" s="7">
        <f>'Prix quotidiens'!E604/'Prix quotidiens'!E605-1</f>
        <v>1.5751472702769664E-3</v>
      </c>
      <c r="F603" s="7">
        <f>'Prix quotidiens'!F604/'Prix quotidiens'!F605-1</f>
        <v>2.4917403768360824E-3</v>
      </c>
    </row>
    <row r="604" spans="1:6" x14ac:dyDescent="0.35">
      <c r="A604" s="1" t="s">
        <v>1420</v>
      </c>
      <c r="B604" s="7">
        <f>'Prix quotidiens'!B605/'Prix quotidiens'!B606-1</f>
        <v>2.2536884556909609E-3</v>
      </c>
      <c r="C604" s="7">
        <f>'Prix quotidiens'!C605/'Prix quotidiens'!C606-1</f>
        <v>-2.2929713568786703E-4</v>
      </c>
      <c r="D604" s="7">
        <f>'Prix quotidiens'!D605/'Prix quotidiens'!D606-1</f>
        <v>-8.5595724626486014E-4</v>
      </c>
      <c r="E604" s="7">
        <f>'Prix quotidiens'!E605/'Prix quotidiens'!E606-1</f>
        <v>1.9122688983355118E-3</v>
      </c>
      <c r="F604" s="7">
        <f>'Prix quotidiens'!F605/'Prix quotidiens'!F606-1</f>
        <v>2.3039120486718634E-3</v>
      </c>
    </row>
    <row r="605" spans="1:6" x14ac:dyDescent="0.35">
      <c r="A605" s="1" t="s">
        <v>1421</v>
      </c>
      <c r="B605" s="7">
        <f>'Prix quotidiens'!B606/'Prix quotidiens'!B607-1</f>
        <v>4.402330256478848E-4</v>
      </c>
      <c r="C605" s="7">
        <f>'Prix quotidiens'!C606/'Prix quotidiens'!C607-1</f>
        <v>-5.4416228241349618E-4</v>
      </c>
      <c r="D605" s="7">
        <f>'Prix quotidiens'!D606/'Prix quotidiens'!D607-1</f>
        <v>2.9408351837443281E-3</v>
      </c>
      <c r="E605" s="7">
        <f>'Prix quotidiens'!E606/'Prix quotidiens'!E607-1</f>
        <v>-7.0872160747589286E-3</v>
      </c>
      <c r="F605" s="7">
        <f>'Prix quotidiens'!F606/'Prix quotidiens'!F607-1</f>
        <v>4.9783573145638638E-3</v>
      </c>
    </row>
    <row r="606" spans="1:6" x14ac:dyDescent="0.35">
      <c r="A606" s="1" t="s">
        <v>1422</v>
      </c>
      <c r="B606" s="7">
        <f>'Prix quotidiens'!B607/'Prix quotidiens'!B608-1</f>
        <v>6.7195239020723108E-4</v>
      </c>
      <c r="C606" s="7">
        <f>'Prix quotidiens'!C607/'Prix quotidiens'!C608-1</f>
        <v>1.17568470690399E-3</v>
      </c>
      <c r="D606" s="7">
        <f>'Prix quotidiens'!D607/'Prix quotidiens'!D608-1</f>
        <v>9.9564935759710593E-4</v>
      </c>
      <c r="E606" s="7">
        <f>'Prix quotidiens'!E607/'Prix quotidiens'!E608-1</f>
        <v>2.4437276102293737E-3</v>
      </c>
      <c r="F606" s="7">
        <f>'Prix quotidiens'!F607/'Prix quotidiens'!F608-1</f>
        <v>-2.124173410289476E-4</v>
      </c>
    </row>
    <row r="607" spans="1:6" x14ac:dyDescent="0.35">
      <c r="A607" s="1" t="s">
        <v>1423</v>
      </c>
      <c r="B607" s="7">
        <f>'Prix quotidiens'!B608/'Prix quotidiens'!B609-1</f>
        <v>2.94192290657036E-3</v>
      </c>
      <c r="C607" s="7">
        <f>'Prix quotidiens'!C608/'Prix quotidiens'!C609-1</f>
        <v>-2.7844790264286434E-4</v>
      </c>
      <c r="D607" s="7">
        <f>'Prix quotidiens'!D608/'Prix quotidiens'!D609-1</f>
        <v>-3.3030988230841052E-3</v>
      </c>
      <c r="E607" s="7">
        <f>'Prix quotidiens'!E608/'Prix quotidiens'!E609-1</f>
        <v>-1.593451100182941E-3</v>
      </c>
      <c r="F607" s="7">
        <f>'Prix quotidiens'!F608/'Prix quotidiens'!F609-1</f>
        <v>2.9905463854846825E-3</v>
      </c>
    </row>
    <row r="608" spans="1:6" x14ac:dyDescent="0.35">
      <c r="A608" s="1" t="s">
        <v>1424</v>
      </c>
      <c r="B608" s="7">
        <f>'Prix quotidiens'!B609/'Prix quotidiens'!B610-1</f>
        <v>1.611114616212328E-3</v>
      </c>
      <c r="C608" s="7">
        <f>'Prix quotidiens'!C609/'Prix quotidiens'!C610-1</f>
        <v>7.8527581234322241E-4</v>
      </c>
      <c r="D608" s="7">
        <f>'Prix quotidiens'!D609/'Prix quotidiens'!D610-1</f>
        <v>-1.5083274504222866E-3</v>
      </c>
      <c r="E608" s="7">
        <f>'Prix quotidiens'!E609/'Prix quotidiens'!E610-1</f>
        <v>-9.2714807478400107E-4</v>
      </c>
      <c r="F608" s="7">
        <f>'Prix quotidiens'!F609/'Prix quotidiens'!F610-1</f>
        <v>7.1651640632053315E-5</v>
      </c>
    </row>
    <row r="609" spans="1:6" x14ac:dyDescent="0.35">
      <c r="A609" s="1" t="s">
        <v>1425</v>
      </c>
      <c r="B609" s="7">
        <f>'Prix quotidiens'!B610/'Prix quotidiens'!B611-1</f>
        <v>-1.3460851454816236E-4</v>
      </c>
      <c r="C609" s="7">
        <f>'Prix quotidiens'!C610/'Prix quotidiens'!C611-1</f>
        <v>-1.0976010423018323E-3</v>
      </c>
      <c r="D609" s="7">
        <f>'Prix quotidiens'!D610/'Prix quotidiens'!D611-1</f>
        <v>4.74476561243109E-3</v>
      </c>
      <c r="E609" s="7">
        <f>'Prix quotidiens'!E610/'Prix quotidiens'!E611-1</f>
        <v>1.3877580767116537E-3</v>
      </c>
      <c r="F609" s="7">
        <f>'Prix quotidiens'!F610/'Prix quotidiens'!F611-1</f>
        <v>1.3891616263128626E-4</v>
      </c>
    </row>
    <row r="610" spans="1:6" x14ac:dyDescent="0.35">
      <c r="A610" s="1" t="s">
        <v>1426</v>
      </c>
      <c r="B610" s="7">
        <f>'Prix quotidiens'!B611/'Prix quotidiens'!B612-1</f>
        <v>-2.8363172934864345E-5</v>
      </c>
      <c r="C610" s="7">
        <f>'Prix quotidiens'!C611/'Prix quotidiens'!C612-1</f>
        <v>2.2524439972930743E-3</v>
      </c>
      <c r="D610" s="7">
        <f>'Prix quotidiens'!D611/'Prix quotidiens'!D612-1</f>
        <v>-3.0831813568337196E-3</v>
      </c>
      <c r="E610" s="7">
        <f>'Prix quotidiens'!E611/'Prix quotidiens'!E612-1</f>
        <v>1.8550846927603004E-3</v>
      </c>
      <c r="F610" s="7">
        <f>'Prix quotidiens'!F611/'Prix quotidiens'!F612-1</f>
        <v>3.9424813427144656E-3</v>
      </c>
    </row>
    <row r="611" spans="1:6" x14ac:dyDescent="0.35">
      <c r="A611" s="1" t="s">
        <v>1427</v>
      </c>
      <c r="B611" s="7">
        <f>'Prix quotidiens'!B612/'Prix quotidiens'!B613-1</f>
        <v>-3.6391368082377973E-4</v>
      </c>
      <c r="C611" s="7">
        <f>'Prix quotidiens'!C612/'Prix quotidiens'!C613-1</f>
        <v>3.0639422446674391E-3</v>
      </c>
      <c r="D611" s="7">
        <f>'Prix quotidiens'!D612/'Prix quotidiens'!D613-1</f>
        <v>-3.7806260221961985E-3</v>
      </c>
      <c r="E611" s="7">
        <f>'Prix quotidiens'!E612/'Prix quotidiens'!E613-1</f>
        <v>-2.3279158891658103E-3</v>
      </c>
      <c r="F611" s="7">
        <f>'Prix quotidiens'!F612/'Prix quotidiens'!F613-1</f>
        <v>-4.6599277817249707E-5</v>
      </c>
    </row>
    <row r="612" spans="1:6" x14ac:dyDescent="0.35">
      <c r="A612" s="1" t="s">
        <v>1428</v>
      </c>
      <c r="B612" s="7">
        <f>'Prix quotidiens'!B613/'Prix quotidiens'!B614-1</f>
        <v>2.3763343968556949E-3</v>
      </c>
      <c r="C612" s="7">
        <f>'Prix quotidiens'!C613/'Prix quotidiens'!C614-1</f>
        <v>-1.5115162391166059E-4</v>
      </c>
      <c r="D612" s="7">
        <f>'Prix quotidiens'!D613/'Prix quotidiens'!D614-1</f>
        <v>4.1017771843248063E-3</v>
      </c>
      <c r="E612" s="7">
        <f>'Prix quotidiens'!E613/'Prix quotidiens'!E614-1</f>
        <v>2.6681780204884653E-3</v>
      </c>
      <c r="F612" s="7">
        <f>'Prix quotidiens'!F613/'Prix quotidiens'!F614-1</f>
        <v>3.9058190416643157E-3</v>
      </c>
    </row>
    <row r="613" spans="1:6" x14ac:dyDescent="0.35">
      <c r="A613" s="1" t="s">
        <v>1429</v>
      </c>
      <c r="B613" s="7">
        <f>'Prix quotidiens'!B614/'Prix quotidiens'!B615-1</f>
        <v>3.8514296011764593E-3</v>
      </c>
      <c r="C613" s="7">
        <f>'Prix quotidiens'!C614/'Prix quotidiens'!C615-1</f>
        <v>-1.0474700319053065E-3</v>
      </c>
      <c r="D613" s="7">
        <f>'Prix quotidiens'!D614/'Prix quotidiens'!D615-1</f>
        <v>-1.2272551834743295E-3</v>
      </c>
      <c r="E613" s="7">
        <f>'Prix quotidiens'!E614/'Prix quotidiens'!E615-1</f>
        <v>1.5290385898496517E-3</v>
      </c>
      <c r="F613" s="7">
        <f>'Prix quotidiens'!F614/'Prix quotidiens'!F615-1</f>
        <v>2.9399442426081279E-5</v>
      </c>
    </row>
    <row r="614" spans="1:6" x14ac:dyDescent="0.35">
      <c r="A614" s="1" t="s">
        <v>1430</v>
      </c>
      <c r="B614" s="7">
        <f>'Prix quotidiens'!B615/'Prix quotidiens'!B616-1</f>
        <v>3.2806339937518914E-4</v>
      </c>
      <c r="C614" s="7">
        <f>'Prix quotidiens'!C615/'Prix quotidiens'!C616-1</f>
        <v>4.6549676115015259E-4</v>
      </c>
      <c r="D614" s="7">
        <f>'Prix quotidiens'!D615/'Prix quotidiens'!D616-1</f>
        <v>1.3998308540574822E-3</v>
      </c>
      <c r="E614" s="7">
        <f>'Prix quotidiens'!E615/'Prix quotidiens'!E616-1</f>
        <v>3.5261045707277727E-3</v>
      </c>
      <c r="F614" s="7">
        <f>'Prix quotidiens'!F615/'Prix quotidiens'!F616-1</f>
        <v>-1.1974598939590297E-3</v>
      </c>
    </row>
    <row r="615" spans="1:6" x14ac:dyDescent="0.35">
      <c r="A615" s="1" t="s">
        <v>1431</v>
      </c>
      <c r="B615" s="7">
        <f>'Prix quotidiens'!B616/'Prix quotidiens'!B617-1</f>
        <v>-4.5421881284757326E-5</v>
      </c>
      <c r="C615" s="7">
        <f>'Prix quotidiens'!C616/'Prix quotidiens'!C617-1</f>
        <v>3.3511104765113764E-3</v>
      </c>
      <c r="D615" s="7">
        <f>'Prix quotidiens'!D616/'Prix quotidiens'!D617-1</f>
        <v>1.2119148061244811E-3</v>
      </c>
      <c r="E615" s="7">
        <f>'Prix quotidiens'!E616/'Prix quotidiens'!E617-1</f>
        <v>9.4244381325614413E-4</v>
      </c>
      <c r="F615" s="7">
        <f>'Prix quotidiens'!F616/'Prix quotidiens'!F617-1</f>
        <v>-2.0243849901143696E-3</v>
      </c>
    </row>
    <row r="616" spans="1:6" x14ac:dyDescent="0.35">
      <c r="A616" s="1" t="s">
        <v>1432</v>
      </c>
      <c r="B616" s="7">
        <f>'Prix quotidiens'!B617/'Prix quotidiens'!B618-1</f>
        <v>1.0223235220931937E-3</v>
      </c>
      <c r="C616" s="7">
        <f>'Prix quotidiens'!C617/'Prix quotidiens'!C618-1</f>
        <v>-3.4349483029046946E-3</v>
      </c>
      <c r="D616" s="7">
        <f>'Prix quotidiens'!D617/'Prix quotidiens'!D618-1</f>
        <v>-1.2671166873143846E-3</v>
      </c>
      <c r="E616" s="7">
        <f>'Prix quotidiens'!E617/'Prix quotidiens'!E618-1</f>
        <v>-1.724289362679543E-3</v>
      </c>
      <c r="F616" s="7">
        <f>'Prix quotidiens'!F617/'Prix quotidiens'!F618-1</f>
        <v>-1.8245892863858471E-3</v>
      </c>
    </row>
    <row r="617" spans="1:6" x14ac:dyDescent="0.35">
      <c r="A617" s="1" t="s">
        <v>1433</v>
      </c>
      <c r="B617" s="7">
        <f>'Prix quotidiens'!B618/'Prix quotidiens'!B619-1</f>
        <v>5.3326727985858469E-4</v>
      </c>
      <c r="C617" s="7">
        <f>'Prix quotidiens'!C618/'Prix quotidiens'!C619-1</f>
        <v>-4.0350161711265597E-3</v>
      </c>
      <c r="D617" s="7">
        <f>'Prix quotidiens'!D618/'Prix quotidiens'!D619-1</f>
        <v>-3.1689659523944647E-3</v>
      </c>
      <c r="E617" s="7">
        <f>'Prix quotidiens'!E618/'Prix quotidiens'!E619-1</f>
        <v>1.2011278741006493E-3</v>
      </c>
      <c r="F617" s="7">
        <f>'Prix quotidiens'!F618/'Prix quotidiens'!F619-1</f>
        <v>6.0347023639784059E-3</v>
      </c>
    </row>
    <row r="618" spans="1:6" x14ac:dyDescent="0.35">
      <c r="A618" s="1" t="s">
        <v>1434</v>
      </c>
      <c r="B618" s="7">
        <f>'Prix quotidiens'!B619/'Prix quotidiens'!B620-1</f>
        <v>-9.8950834881961214E-4</v>
      </c>
      <c r="C618" s="7">
        <f>'Prix quotidiens'!C619/'Prix quotidiens'!C620-1</f>
        <v>-3.759956982425372E-4</v>
      </c>
      <c r="D618" s="7">
        <f>'Prix quotidiens'!D619/'Prix quotidiens'!D620-1</f>
        <v>-9.0352030408524797E-4</v>
      </c>
      <c r="E618" s="7">
        <f>'Prix quotidiens'!E619/'Prix quotidiens'!E620-1</f>
        <v>-8.5885398646601274E-4</v>
      </c>
      <c r="F618" s="7">
        <f>'Prix quotidiens'!F619/'Prix quotidiens'!F620-1</f>
        <v>-8.3461953776819975E-4</v>
      </c>
    </row>
    <row r="619" spans="1:6" x14ac:dyDescent="0.35">
      <c r="A619" s="1" t="s">
        <v>1435</v>
      </c>
      <c r="B619" s="7">
        <f>'Prix quotidiens'!B620/'Prix quotidiens'!B621-1</f>
        <v>-3.2112061922195956E-4</v>
      </c>
      <c r="C619" s="7">
        <f>'Prix quotidiens'!C620/'Prix quotidiens'!C621-1</f>
        <v>6.9881995581377865E-4</v>
      </c>
      <c r="D619" s="7">
        <f>'Prix quotidiens'!D620/'Prix quotidiens'!D621-1</f>
        <v>4.5156972312254684E-3</v>
      </c>
      <c r="E619" s="7">
        <f>'Prix quotidiens'!E620/'Prix quotidiens'!E621-1</f>
        <v>1.8024708047570392E-4</v>
      </c>
      <c r="F619" s="7">
        <f>'Prix quotidiens'!F620/'Prix quotidiens'!F621-1</f>
        <v>5.4886524874764309E-3</v>
      </c>
    </row>
    <row r="620" spans="1:6" x14ac:dyDescent="0.35">
      <c r="A620" s="1" t="s">
        <v>1436</v>
      </c>
      <c r="B620" s="7">
        <f>'Prix quotidiens'!B621/'Prix quotidiens'!B622-1</f>
        <v>-2.0347207603701456E-3</v>
      </c>
      <c r="C620" s="7">
        <f>'Prix quotidiens'!C621/'Prix quotidiens'!C622-1</f>
        <v>1.4251181772662047E-3</v>
      </c>
      <c r="D620" s="7">
        <f>'Prix quotidiens'!D621/'Prix quotidiens'!D622-1</f>
        <v>-1.5332581875289186E-3</v>
      </c>
      <c r="E620" s="7">
        <f>'Prix quotidiens'!E621/'Prix quotidiens'!E622-1</f>
        <v>2.5700747021855097E-3</v>
      </c>
      <c r="F620" s="7">
        <f>'Prix quotidiens'!F621/'Prix quotidiens'!F622-1</f>
        <v>-3.8178644619857316E-4</v>
      </c>
    </row>
    <row r="621" spans="1:6" x14ac:dyDescent="0.35">
      <c r="A621" s="1" t="s">
        <v>1437</v>
      </c>
      <c r="B621" s="7">
        <f>'Prix quotidiens'!B622/'Prix quotidiens'!B623-1</f>
        <v>9.558998433070176E-4</v>
      </c>
      <c r="C621" s="7">
        <f>'Prix quotidiens'!C622/'Prix quotidiens'!C623-1</f>
        <v>-1.6064283116719036E-3</v>
      </c>
      <c r="D621" s="7">
        <f>'Prix quotidiens'!D622/'Prix quotidiens'!D623-1</f>
        <v>-2.0352786230957154E-3</v>
      </c>
      <c r="E621" s="7">
        <f>'Prix quotidiens'!E622/'Prix quotidiens'!E623-1</f>
        <v>-1.5939001656262164E-4</v>
      </c>
      <c r="F621" s="7">
        <f>'Prix quotidiens'!F622/'Prix quotidiens'!F623-1</f>
        <v>-6.992317113729829E-5</v>
      </c>
    </row>
    <row r="622" spans="1:6" x14ac:dyDescent="0.35">
      <c r="A622" s="1" t="s">
        <v>1438</v>
      </c>
      <c r="B622" s="7">
        <f>'Prix quotidiens'!B623/'Prix quotidiens'!B624-1</f>
        <v>2.8142556959021015E-4</v>
      </c>
      <c r="C622" s="7">
        <f>'Prix quotidiens'!C623/'Prix quotidiens'!C624-1</f>
        <v>5.896480416089922E-5</v>
      </c>
      <c r="D622" s="7">
        <f>'Prix quotidiens'!D623/'Prix quotidiens'!D624-1</f>
        <v>4.230513871954944E-3</v>
      </c>
      <c r="E622" s="7">
        <f>'Prix quotidiens'!E623/'Prix quotidiens'!E624-1</f>
        <v>2.6298514863207778E-3</v>
      </c>
      <c r="F622" s="7">
        <f>'Prix quotidiens'!F623/'Prix quotidiens'!F624-1</f>
        <v>1.6532560023663212E-3</v>
      </c>
    </row>
    <row r="623" spans="1:6" x14ac:dyDescent="0.35">
      <c r="A623" s="1" t="s">
        <v>1439</v>
      </c>
      <c r="B623" s="7">
        <f>'Prix quotidiens'!B624/'Prix quotidiens'!B625-1</f>
        <v>-2.0278278404010086E-3</v>
      </c>
      <c r="C623" s="7">
        <f>'Prix quotidiens'!C624/'Prix quotidiens'!C625-1</f>
        <v>1.1580705186575724E-3</v>
      </c>
      <c r="D623" s="7">
        <f>'Prix quotidiens'!D624/'Prix quotidiens'!D625-1</f>
        <v>1.5594226174142634E-4</v>
      </c>
      <c r="E623" s="7">
        <f>'Prix quotidiens'!E624/'Prix quotidiens'!E625-1</f>
        <v>2.1530794899016215E-3</v>
      </c>
      <c r="F623" s="7">
        <f>'Prix quotidiens'!F624/'Prix quotidiens'!F625-1</f>
        <v>1.7976412428162281E-3</v>
      </c>
    </row>
    <row r="624" spans="1:6" x14ac:dyDescent="0.35">
      <c r="A624" s="1" t="s">
        <v>1440</v>
      </c>
      <c r="B624" s="7">
        <f>'Prix quotidiens'!B625/'Prix quotidiens'!B626-1</f>
        <v>1.2536241657779001E-4</v>
      </c>
      <c r="C624" s="7">
        <f>'Prix quotidiens'!C625/'Prix quotidiens'!C626-1</f>
        <v>-9.5104502697795912E-4</v>
      </c>
      <c r="D624" s="7">
        <f>'Prix quotidiens'!D625/'Prix quotidiens'!D626-1</f>
        <v>-9.052249257134326E-4</v>
      </c>
      <c r="E624" s="7">
        <f>'Prix quotidiens'!E625/'Prix quotidiens'!E626-1</f>
        <v>2.554327135223744E-3</v>
      </c>
      <c r="F624" s="7">
        <f>'Prix quotidiens'!F625/'Prix quotidiens'!F626-1</f>
        <v>-4.0967118627590615E-3</v>
      </c>
    </row>
    <row r="625" spans="1:6" x14ac:dyDescent="0.35">
      <c r="A625" s="1" t="s">
        <v>1441</v>
      </c>
      <c r="B625" s="7">
        <f>'Prix quotidiens'!B626/'Prix quotidiens'!B627-1</f>
        <v>2.0227667662882087E-3</v>
      </c>
      <c r="C625" s="7">
        <f>'Prix quotidiens'!C626/'Prix quotidiens'!C627-1</f>
        <v>-3.2023150394477895E-4</v>
      </c>
      <c r="D625" s="7">
        <f>'Prix quotidiens'!D626/'Prix quotidiens'!D627-1</f>
        <v>1.9481823685627564E-3</v>
      </c>
      <c r="E625" s="7">
        <f>'Prix quotidiens'!E626/'Prix quotidiens'!E627-1</f>
        <v>7.3038114169166057E-4</v>
      </c>
      <c r="F625" s="7">
        <f>'Prix quotidiens'!F626/'Prix quotidiens'!F627-1</f>
        <v>-6.3991385702177883E-3</v>
      </c>
    </row>
    <row r="626" spans="1:6" x14ac:dyDescent="0.35">
      <c r="A626" s="1" t="s">
        <v>1442</v>
      </c>
      <c r="B626" s="7">
        <f>'Prix quotidiens'!B627/'Prix quotidiens'!B628-1</f>
        <v>-5.803203474343821E-4</v>
      </c>
      <c r="C626" s="7">
        <f>'Prix quotidiens'!C627/'Prix quotidiens'!C628-1</f>
        <v>2.7229177482746003E-3</v>
      </c>
      <c r="D626" s="7">
        <f>'Prix quotidiens'!D627/'Prix quotidiens'!D628-1</f>
        <v>4.5365316062073724E-3</v>
      </c>
      <c r="E626" s="7">
        <f>'Prix quotidiens'!E627/'Prix quotidiens'!E628-1</f>
        <v>1.8335480251676639E-3</v>
      </c>
      <c r="F626" s="7">
        <f>'Prix quotidiens'!F627/'Prix quotidiens'!F628-1</f>
        <v>1.3694648187867475E-3</v>
      </c>
    </row>
    <row r="627" spans="1:6" x14ac:dyDescent="0.35">
      <c r="A627" s="1" t="s">
        <v>1443</v>
      </c>
      <c r="B627" s="7">
        <f>'Prix quotidiens'!B628/'Prix quotidiens'!B629-1</f>
        <v>-1.8762958374152205E-4</v>
      </c>
      <c r="C627" s="7">
        <f>'Prix quotidiens'!C628/'Prix quotidiens'!C629-1</f>
        <v>-1.7045318513874141E-3</v>
      </c>
      <c r="D627" s="7">
        <f>'Prix quotidiens'!D628/'Prix quotidiens'!D629-1</f>
        <v>-2.1169275256419651E-3</v>
      </c>
      <c r="E627" s="7">
        <f>'Prix quotidiens'!E628/'Prix quotidiens'!E629-1</f>
        <v>-7.5679876856139527E-3</v>
      </c>
      <c r="F627" s="7">
        <f>'Prix quotidiens'!F628/'Prix quotidiens'!F629-1</f>
        <v>-2.7100632946830405E-4</v>
      </c>
    </row>
    <row r="628" spans="1:6" x14ac:dyDescent="0.35">
      <c r="A628" s="1" t="s">
        <v>1444</v>
      </c>
      <c r="B628" s="7">
        <f>'Prix quotidiens'!B629/'Prix quotidiens'!B630-1</f>
        <v>1.4485107309922807E-3</v>
      </c>
      <c r="C628" s="7">
        <f>'Prix quotidiens'!C629/'Prix quotidiens'!C630-1</f>
        <v>1.3074536940378412E-3</v>
      </c>
      <c r="D628" s="7">
        <f>'Prix quotidiens'!D629/'Prix quotidiens'!D630-1</f>
        <v>1.0210025307593185E-3</v>
      </c>
      <c r="E628" s="7">
        <f>'Prix quotidiens'!E629/'Prix quotidiens'!E630-1</f>
        <v>1.9425113445716846E-3</v>
      </c>
      <c r="F628" s="7">
        <f>'Prix quotidiens'!F629/'Prix quotidiens'!F630-1</f>
        <v>1.9680531431509607E-4</v>
      </c>
    </row>
    <row r="629" spans="1:6" x14ac:dyDescent="0.35">
      <c r="A629" s="1" t="s">
        <v>1445</v>
      </c>
      <c r="B629" s="7">
        <f>'Prix quotidiens'!B630/'Prix quotidiens'!B631-1</f>
        <v>-2.1454221637099424E-3</v>
      </c>
      <c r="C629" s="7">
        <f>'Prix quotidiens'!C630/'Prix quotidiens'!C631-1</f>
        <v>-1.7028515017339929E-3</v>
      </c>
      <c r="D629" s="7">
        <f>'Prix quotidiens'!D630/'Prix quotidiens'!D631-1</f>
        <v>5.072700988586476E-4</v>
      </c>
      <c r="E629" s="7">
        <f>'Prix quotidiens'!E630/'Prix quotidiens'!E631-1</f>
        <v>3.6999222572313695E-3</v>
      </c>
      <c r="F629" s="7">
        <f>'Prix quotidiens'!F630/'Prix quotidiens'!F631-1</f>
        <v>1.5729617449713462E-3</v>
      </c>
    </row>
    <row r="630" spans="1:6" x14ac:dyDescent="0.35">
      <c r="A630" s="1" t="s">
        <v>1446</v>
      </c>
      <c r="B630" s="7">
        <f>'Prix quotidiens'!B631/'Prix quotidiens'!B632-1</f>
        <v>4.7077172739462547E-4</v>
      </c>
      <c r="C630" s="7">
        <f>'Prix quotidiens'!C631/'Prix quotidiens'!C632-1</f>
        <v>-1.284714101254969E-3</v>
      </c>
      <c r="D630" s="7">
        <f>'Prix quotidiens'!D631/'Prix quotidiens'!D632-1</f>
        <v>-5.3557426417993881E-5</v>
      </c>
      <c r="E630" s="7">
        <f>'Prix quotidiens'!E631/'Prix quotidiens'!E632-1</f>
        <v>9.7681344980427021E-4</v>
      </c>
      <c r="F630" s="7">
        <f>'Prix quotidiens'!F631/'Prix quotidiens'!F632-1</f>
        <v>-3.4276161725523835E-3</v>
      </c>
    </row>
    <row r="631" spans="1:6" x14ac:dyDescent="0.35">
      <c r="A631" s="1" t="s">
        <v>1447</v>
      </c>
      <c r="B631" s="7">
        <f>'Prix quotidiens'!B632/'Prix quotidiens'!B633-1</f>
        <v>2.0275147215809142E-5</v>
      </c>
      <c r="C631" s="7">
        <f>'Prix quotidiens'!C632/'Prix quotidiens'!C633-1</f>
        <v>3.1044441846816984E-3</v>
      </c>
      <c r="D631" s="7">
        <f>'Prix quotidiens'!D632/'Prix quotidiens'!D633-1</f>
        <v>-5.4864442225210919E-4</v>
      </c>
      <c r="E631" s="7">
        <f>'Prix quotidiens'!E632/'Prix quotidiens'!E633-1</f>
        <v>3.4485997014268577E-3</v>
      </c>
      <c r="F631" s="7">
        <f>'Prix quotidiens'!F632/'Prix quotidiens'!F633-1</f>
        <v>3.0649657967085631E-3</v>
      </c>
    </row>
    <row r="632" spans="1:6" x14ac:dyDescent="0.35">
      <c r="A632" s="1" t="s">
        <v>1448</v>
      </c>
      <c r="B632" s="7">
        <f>'Prix quotidiens'!B633/'Prix quotidiens'!B634-1</f>
        <v>7.5485163004107569E-4</v>
      </c>
      <c r="C632" s="7">
        <f>'Prix quotidiens'!C633/'Prix quotidiens'!C634-1</f>
        <v>-4.8674743116716712E-4</v>
      </c>
      <c r="D632" s="7">
        <f>'Prix quotidiens'!D633/'Prix quotidiens'!D634-1</f>
        <v>-1.7025336327404217E-3</v>
      </c>
      <c r="E632" s="7">
        <f>'Prix quotidiens'!E633/'Prix quotidiens'!E634-1</f>
        <v>-2.699540087196084E-3</v>
      </c>
      <c r="F632" s="7">
        <f>'Prix quotidiens'!F633/'Prix quotidiens'!F634-1</f>
        <v>-2.5277300019479476E-3</v>
      </c>
    </row>
    <row r="633" spans="1:6" x14ac:dyDescent="0.35">
      <c r="A633" s="1" t="s">
        <v>1449</v>
      </c>
      <c r="B633" s="7">
        <f>'Prix quotidiens'!B634/'Prix quotidiens'!B635-1</f>
        <v>-1.7133520688734638E-3</v>
      </c>
      <c r="C633" s="7">
        <f>'Prix quotidiens'!C634/'Prix quotidiens'!C635-1</f>
        <v>1.094394425180889E-3</v>
      </c>
      <c r="D633" s="7">
        <f>'Prix quotidiens'!D634/'Prix quotidiens'!D635-1</f>
        <v>-3.4625897202819056E-3</v>
      </c>
      <c r="E633" s="7">
        <f>'Prix quotidiens'!E634/'Prix quotidiens'!E635-1</f>
        <v>-4.2053542902549257E-3</v>
      </c>
      <c r="F633" s="7">
        <f>'Prix quotidiens'!F634/'Prix quotidiens'!F635-1</f>
        <v>-1.8192958185569985E-3</v>
      </c>
    </row>
    <row r="634" spans="1:6" x14ac:dyDescent="0.35">
      <c r="A634" s="1" t="s">
        <v>1450</v>
      </c>
      <c r="B634" s="7">
        <f>'Prix quotidiens'!B635/'Prix quotidiens'!B636-1</f>
        <v>-1.9810824544963523E-3</v>
      </c>
      <c r="C634" s="7">
        <f>'Prix quotidiens'!C635/'Prix quotidiens'!C636-1</f>
        <v>-1.1652190441758803E-3</v>
      </c>
      <c r="D634" s="7">
        <f>'Prix quotidiens'!D635/'Prix quotidiens'!D636-1</f>
        <v>-1.1747130195496336E-3</v>
      </c>
      <c r="E634" s="7">
        <f>'Prix quotidiens'!E635/'Prix quotidiens'!E636-1</f>
        <v>2.2504706389947504E-3</v>
      </c>
      <c r="F634" s="7">
        <f>'Prix quotidiens'!F635/'Prix quotidiens'!F636-1</f>
        <v>1.9284252584061967E-4</v>
      </c>
    </row>
    <row r="635" spans="1:6" x14ac:dyDescent="0.35">
      <c r="A635" s="1" t="s">
        <v>1451</v>
      </c>
      <c r="B635" s="7">
        <f>'Prix quotidiens'!B636/'Prix quotidiens'!B637-1</f>
        <v>6.9314930176500589E-4</v>
      </c>
      <c r="C635" s="7">
        <f>'Prix quotidiens'!C636/'Prix quotidiens'!C637-1</f>
        <v>2.2122804135533691E-3</v>
      </c>
      <c r="D635" s="7">
        <f>'Prix quotidiens'!D636/'Prix quotidiens'!D637-1</f>
        <v>1.3839065940228767E-3</v>
      </c>
      <c r="E635" s="7">
        <f>'Prix quotidiens'!E636/'Prix quotidiens'!E637-1</f>
        <v>1.7738163497316162E-3</v>
      </c>
      <c r="F635" s="7">
        <f>'Prix quotidiens'!F636/'Prix quotidiens'!F637-1</f>
        <v>5.9562595600850532E-3</v>
      </c>
    </row>
    <row r="636" spans="1:6" x14ac:dyDescent="0.35">
      <c r="A636" s="1" t="s">
        <v>1452</v>
      </c>
      <c r="B636" s="7">
        <f>'Prix quotidiens'!B637/'Prix quotidiens'!B638-1</f>
        <v>7.2895552001850383E-4</v>
      </c>
      <c r="C636" s="7">
        <f>'Prix quotidiens'!C637/'Prix quotidiens'!C638-1</f>
        <v>-1.1555280740683793E-3</v>
      </c>
      <c r="D636" s="7">
        <f>'Prix quotidiens'!D637/'Prix quotidiens'!D638-1</f>
        <v>-2.7869851798276724E-3</v>
      </c>
      <c r="E636" s="7">
        <f>'Prix quotidiens'!E637/'Prix quotidiens'!E638-1</f>
        <v>-6.8844334492546011E-3</v>
      </c>
      <c r="F636" s="7">
        <f>'Prix quotidiens'!F637/'Prix quotidiens'!F638-1</f>
        <v>-1.3151748737222357E-3</v>
      </c>
    </row>
    <row r="637" spans="1:6" x14ac:dyDescent="0.35">
      <c r="A637" s="1" t="s">
        <v>1453</v>
      </c>
      <c r="B637" s="7">
        <f>'Prix quotidiens'!B638/'Prix quotidiens'!B639-1</f>
        <v>-5.9586346647644284E-4</v>
      </c>
      <c r="C637" s="7">
        <f>'Prix quotidiens'!C638/'Prix quotidiens'!C639-1</f>
        <v>1.0431125579350997E-3</v>
      </c>
      <c r="D637" s="7">
        <f>'Prix quotidiens'!D638/'Prix quotidiens'!D639-1</f>
        <v>5.5146879969281137E-3</v>
      </c>
      <c r="E637" s="7">
        <f>'Prix quotidiens'!E638/'Prix quotidiens'!E639-1</f>
        <v>-7.961562498676189E-4</v>
      </c>
      <c r="F637" s="7">
        <f>'Prix quotidiens'!F638/'Prix quotidiens'!F639-1</f>
        <v>6.2354034109073364E-3</v>
      </c>
    </row>
    <row r="638" spans="1:6" x14ac:dyDescent="0.35">
      <c r="A638" s="1" t="s">
        <v>1454</v>
      </c>
      <c r="B638" s="7">
        <f>'Prix quotidiens'!B639/'Prix quotidiens'!B640-1</f>
        <v>1.2735332289779411E-3</v>
      </c>
      <c r="C638" s="7">
        <f>'Prix quotidiens'!C639/'Prix quotidiens'!C640-1</f>
        <v>-3.3240341267720686E-3</v>
      </c>
      <c r="D638" s="7">
        <f>'Prix quotidiens'!D639/'Prix quotidiens'!D640-1</f>
        <v>1.1835096695460567E-3</v>
      </c>
      <c r="E638" s="7">
        <f>'Prix quotidiens'!E639/'Prix quotidiens'!E640-1</f>
        <v>-4.3168103179432871E-3</v>
      </c>
      <c r="F638" s="7">
        <f>'Prix quotidiens'!F639/'Prix quotidiens'!F640-1</f>
        <v>2.375983886803823E-3</v>
      </c>
    </row>
    <row r="639" spans="1:6" x14ac:dyDescent="0.35">
      <c r="A639" s="1" t="s">
        <v>1455</v>
      </c>
      <c r="B639" s="7">
        <f>'Prix quotidiens'!B640/'Prix quotidiens'!B641-1</f>
        <v>-3.6032511350536645E-5</v>
      </c>
      <c r="C639" s="7">
        <f>'Prix quotidiens'!C640/'Prix quotidiens'!C641-1</f>
        <v>-2.8292960348608176E-4</v>
      </c>
      <c r="D639" s="7">
        <f>'Prix quotidiens'!D640/'Prix quotidiens'!D641-1</f>
        <v>3.7544870085293169E-4</v>
      </c>
      <c r="E639" s="7">
        <f>'Prix quotidiens'!E640/'Prix quotidiens'!E641-1</f>
        <v>8.6821815190241125E-4</v>
      </c>
      <c r="F639" s="7">
        <f>'Prix quotidiens'!F640/'Prix quotidiens'!F641-1</f>
        <v>7.8557608768070608E-5</v>
      </c>
    </row>
    <row r="640" spans="1:6" x14ac:dyDescent="0.35">
      <c r="A640" s="1" t="s">
        <v>1456</v>
      </c>
      <c r="B640" s="7">
        <f>'Prix quotidiens'!B641/'Prix quotidiens'!B642-1</f>
        <v>3.020964701039297E-5</v>
      </c>
      <c r="C640" s="7">
        <f>'Prix quotidiens'!C641/'Prix quotidiens'!C642-1</f>
        <v>1.3889215606821548E-3</v>
      </c>
      <c r="D640" s="7">
        <f>'Prix quotidiens'!D641/'Prix quotidiens'!D642-1</f>
        <v>1.365209051393812E-4</v>
      </c>
      <c r="E640" s="7">
        <f>'Prix quotidiens'!E641/'Prix quotidiens'!E642-1</f>
        <v>-1.7940098709590124E-4</v>
      </c>
      <c r="F640" s="7">
        <f>'Prix quotidiens'!F641/'Prix quotidiens'!F642-1</f>
        <v>1.0705979058502901E-3</v>
      </c>
    </row>
    <row r="641" spans="1:6" x14ac:dyDescent="0.35">
      <c r="A641" s="1" t="s">
        <v>1457</v>
      </c>
      <c r="B641" s="7">
        <f>'Prix quotidiens'!B642/'Prix quotidiens'!B643-1</f>
        <v>1.7287579242555307E-3</v>
      </c>
      <c r="C641" s="7">
        <f>'Prix quotidiens'!C642/'Prix quotidiens'!C643-1</f>
        <v>-5.4715497086466058E-5</v>
      </c>
      <c r="D641" s="7">
        <f>'Prix quotidiens'!D642/'Prix quotidiens'!D643-1</f>
        <v>-9.0789944614366735E-4</v>
      </c>
      <c r="E641" s="7">
        <f>'Prix quotidiens'!E642/'Prix quotidiens'!E643-1</f>
        <v>-1.722603999495198E-3</v>
      </c>
      <c r="F641" s="7">
        <f>'Prix quotidiens'!F642/'Prix quotidiens'!F643-1</f>
        <v>3.1018391330681627E-3</v>
      </c>
    </row>
    <row r="642" spans="1:6" x14ac:dyDescent="0.35">
      <c r="A642" s="1" t="s">
        <v>1458</v>
      </c>
      <c r="B642" s="7">
        <f>'Prix quotidiens'!B643/'Prix quotidiens'!B644-1</f>
        <v>1.7488252832909001E-3</v>
      </c>
      <c r="C642" s="7">
        <f>'Prix quotidiens'!C643/'Prix quotidiens'!C644-1</f>
        <v>2.0478137413146857E-3</v>
      </c>
      <c r="D642" s="7">
        <f>'Prix quotidiens'!D643/'Prix quotidiens'!D644-1</f>
        <v>3.6514443267354757E-4</v>
      </c>
      <c r="E642" s="7">
        <f>'Prix quotidiens'!E643/'Prix quotidiens'!E644-1</f>
        <v>4.6317199115939456E-3</v>
      </c>
      <c r="F642" s="7">
        <f>'Prix quotidiens'!F643/'Prix quotidiens'!F644-1</f>
        <v>1.1881962247897171E-3</v>
      </c>
    </row>
    <row r="643" spans="1:6" x14ac:dyDescent="0.35">
      <c r="A643" s="1" t="s">
        <v>1459</v>
      </c>
      <c r="B643" s="7">
        <f>'Prix quotidiens'!B644/'Prix quotidiens'!B645-1</f>
        <v>2.8621730589981631E-3</v>
      </c>
      <c r="C643" s="7">
        <f>'Prix quotidiens'!C644/'Prix quotidiens'!C645-1</f>
        <v>1.2072279845005696E-3</v>
      </c>
      <c r="D643" s="7">
        <f>'Prix quotidiens'!D644/'Prix quotidiens'!D645-1</f>
        <v>6.2533534619113595E-4</v>
      </c>
      <c r="E643" s="7">
        <f>'Prix quotidiens'!E644/'Prix quotidiens'!E645-1</f>
        <v>6.1944718301498725E-4</v>
      </c>
      <c r="F643" s="7">
        <f>'Prix quotidiens'!F644/'Prix quotidiens'!F645-1</f>
        <v>-2.5394388810107138E-4</v>
      </c>
    </row>
    <row r="644" spans="1:6" x14ac:dyDescent="0.35">
      <c r="A644" s="1" t="s">
        <v>1460</v>
      </c>
      <c r="B644" s="7">
        <f>'Prix quotidiens'!B645/'Prix quotidiens'!B646-1</f>
        <v>7.4395867359222656E-4</v>
      </c>
      <c r="C644" s="7">
        <f>'Prix quotidiens'!C645/'Prix quotidiens'!C646-1</f>
        <v>-1.9625493324256782E-3</v>
      </c>
      <c r="D644" s="7">
        <f>'Prix quotidiens'!D645/'Prix quotidiens'!D646-1</f>
        <v>5.0075608330357735E-3</v>
      </c>
      <c r="E644" s="7">
        <f>'Prix quotidiens'!E645/'Prix quotidiens'!E646-1</f>
        <v>1.6911246984812056E-3</v>
      </c>
      <c r="F644" s="7">
        <f>'Prix quotidiens'!F645/'Prix quotidiens'!F646-1</f>
        <v>-2.3444009557533896E-3</v>
      </c>
    </row>
    <row r="645" spans="1:6" x14ac:dyDescent="0.35">
      <c r="A645" s="1" t="s">
        <v>1461</v>
      </c>
      <c r="B645" s="7">
        <f>'Prix quotidiens'!B646/'Prix quotidiens'!B647-1</f>
        <v>-2.0667986879929767E-4</v>
      </c>
      <c r="C645" s="7">
        <f>'Prix quotidiens'!C646/'Prix quotidiens'!C647-1</f>
        <v>1.9943969240983073E-3</v>
      </c>
      <c r="D645" s="7">
        <f>'Prix quotidiens'!D646/'Prix quotidiens'!D647-1</f>
        <v>5.8621498977484698E-4</v>
      </c>
      <c r="E645" s="7">
        <f>'Prix quotidiens'!E646/'Prix quotidiens'!E647-1</f>
        <v>-5.0072560134467592E-3</v>
      </c>
      <c r="F645" s="7">
        <f>'Prix quotidiens'!F646/'Prix quotidiens'!F647-1</f>
        <v>-3.9183901350824391E-3</v>
      </c>
    </row>
    <row r="646" spans="1:6" x14ac:dyDescent="0.35">
      <c r="A646" s="1" t="s">
        <v>1462</v>
      </c>
      <c r="B646" s="7">
        <f>'Prix quotidiens'!B647/'Prix quotidiens'!B648-1</f>
        <v>-1.2362489022799128E-4</v>
      </c>
      <c r="C646" s="7">
        <f>'Prix quotidiens'!C647/'Prix quotidiens'!C648-1</f>
        <v>-7.9029946651254512E-4</v>
      </c>
      <c r="D646" s="7">
        <f>'Prix quotidiens'!D647/'Prix quotidiens'!D648-1</f>
        <v>2.4999246428956123E-3</v>
      </c>
      <c r="E646" s="7">
        <f>'Prix quotidiens'!E647/'Prix quotidiens'!E648-1</f>
        <v>8.1768281812166776E-4</v>
      </c>
      <c r="F646" s="7">
        <f>'Prix quotidiens'!F647/'Prix quotidiens'!F648-1</f>
        <v>1.3944686185207722E-3</v>
      </c>
    </row>
    <row r="647" spans="1:6" x14ac:dyDescent="0.35">
      <c r="A647" s="1" t="s">
        <v>1463</v>
      </c>
      <c r="B647" s="7">
        <f>'Prix quotidiens'!B648/'Prix quotidiens'!B649-1</f>
        <v>-2.8273863411243383E-4</v>
      </c>
      <c r="C647" s="7">
        <f>'Prix quotidiens'!C648/'Prix quotidiens'!C649-1</f>
        <v>2.7210568413720271E-3</v>
      </c>
      <c r="D647" s="7">
        <f>'Prix quotidiens'!D648/'Prix quotidiens'!D649-1</f>
        <v>4.8785760774370246E-3</v>
      </c>
      <c r="E647" s="7">
        <f>'Prix quotidiens'!E648/'Prix quotidiens'!E649-1</f>
        <v>4.7559163352126621E-3</v>
      </c>
      <c r="F647" s="7">
        <f>'Prix quotidiens'!F648/'Prix quotidiens'!F649-1</f>
        <v>-1.6513237118910284E-3</v>
      </c>
    </row>
    <row r="648" spans="1:6" x14ac:dyDescent="0.35">
      <c r="A648" s="1" t="s">
        <v>1464</v>
      </c>
      <c r="B648" s="7">
        <f>'Prix quotidiens'!B649/'Prix quotidiens'!B650-1</f>
        <v>-1.7535574174364355E-3</v>
      </c>
      <c r="C648" s="7">
        <f>'Prix quotidiens'!C649/'Prix quotidiens'!C650-1</f>
        <v>-9.5011422987922867E-4</v>
      </c>
      <c r="D648" s="7">
        <f>'Prix quotidiens'!D649/'Prix quotidiens'!D650-1</f>
        <v>1.4352129288903726E-3</v>
      </c>
      <c r="E648" s="7">
        <f>'Prix quotidiens'!E649/'Prix quotidiens'!E650-1</f>
        <v>6.9979884493331923E-4</v>
      </c>
      <c r="F648" s="7">
        <f>'Prix quotidiens'!F649/'Prix quotidiens'!F650-1</f>
        <v>6.0320741342412276E-4</v>
      </c>
    </row>
    <row r="649" spans="1:6" x14ac:dyDescent="0.35">
      <c r="A649" s="1" t="s">
        <v>1465</v>
      </c>
      <c r="B649" s="7">
        <f>'Prix quotidiens'!B650/'Prix quotidiens'!B651-1</f>
        <v>-1.9177106026164736E-3</v>
      </c>
      <c r="C649" s="7">
        <f>'Prix quotidiens'!C650/'Prix quotidiens'!C651-1</f>
        <v>-8.5424924077326381E-4</v>
      </c>
      <c r="D649" s="7">
        <f>'Prix quotidiens'!D650/'Prix quotidiens'!D651-1</f>
        <v>1.5859269929059394E-3</v>
      </c>
      <c r="E649" s="7">
        <f>'Prix quotidiens'!E650/'Prix quotidiens'!E651-1</f>
        <v>-2.1242127244760489E-3</v>
      </c>
      <c r="F649" s="7">
        <f>'Prix quotidiens'!F650/'Prix quotidiens'!F651-1</f>
        <v>-4.1004225810873374E-3</v>
      </c>
    </row>
    <row r="650" spans="1:6" x14ac:dyDescent="0.35">
      <c r="A650" s="1" t="s">
        <v>1466</v>
      </c>
      <c r="B650" s="7">
        <f>'Prix quotidiens'!B651/'Prix quotidiens'!B652-1</f>
        <v>2.1389124238506696E-3</v>
      </c>
      <c r="C650" s="7">
        <f>'Prix quotidiens'!C651/'Prix quotidiens'!C652-1</f>
        <v>-7.6037002523554609E-4</v>
      </c>
      <c r="D650" s="7">
        <f>'Prix quotidiens'!D651/'Prix quotidiens'!D652-1</f>
        <v>-3.1935137380360024E-3</v>
      </c>
      <c r="E650" s="7">
        <f>'Prix quotidiens'!E651/'Prix quotidiens'!E652-1</f>
        <v>-3.9690762603056262E-3</v>
      </c>
      <c r="F650" s="7">
        <f>'Prix quotidiens'!F651/'Prix quotidiens'!F652-1</f>
        <v>-7.9168152520934232E-3</v>
      </c>
    </row>
    <row r="651" spans="1:6" x14ac:dyDescent="0.35">
      <c r="A651" s="1" t="s">
        <v>1467</v>
      </c>
      <c r="B651" s="7">
        <f>'Prix quotidiens'!B652/'Prix quotidiens'!B653-1</f>
        <v>1.7615458253978922E-3</v>
      </c>
      <c r="C651" s="7">
        <f>'Prix quotidiens'!C652/'Prix quotidiens'!C653-1</f>
        <v>-5.075095177972111E-4</v>
      </c>
      <c r="D651" s="7">
        <f>'Prix quotidiens'!D652/'Prix quotidiens'!D653-1</f>
        <v>-2.6952724635013192E-3</v>
      </c>
      <c r="E651" s="7">
        <f>'Prix quotidiens'!E652/'Prix quotidiens'!E653-1</f>
        <v>8.3985087020677085E-4</v>
      </c>
      <c r="F651" s="7">
        <f>'Prix quotidiens'!F652/'Prix quotidiens'!F653-1</f>
        <v>-1.4658665778499724E-3</v>
      </c>
    </row>
    <row r="652" spans="1:6" x14ac:dyDescent="0.35">
      <c r="A652" s="1" t="s">
        <v>1468</v>
      </c>
      <c r="B652" s="7">
        <f>'Prix quotidiens'!B653/'Prix quotidiens'!B654-1</f>
        <v>9.0627471020310324E-4</v>
      </c>
      <c r="C652" s="7">
        <f>'Prix quotidiens'!C653/'Prix quotidiens'!C654-1</f>
        <v>-2.8579763177365436E-3</v>
      </c>
      <c r="D652" s="7">
        <f>'Prix quotidiens'!D653/'Prix quotidiens'!D654-1</f>
        <v>-7.3021048013377499E-4</v>
      </c>
      <c r="E652" s="7">
        <f>'Prix quotidiens'!E653/'Prix quotidiens'!E654-1</f>
        <v>2.1221645375821829E-3</v>
      </c>
      <c r="F652" s="7">
        <f>'Prix quotidiens'!F653/'Prix quotidiens'!F654-1</f>
        <v>-2.1744185870190558E-3</v>
      </c>
    </row>
    <row r="653" spans="1:6" x14ac:dyDescent="0.35">
      <c r="A653" s="1" t="s">
        <v>1469</v>
      </c>
      <c r="B653" s="7">
        <f>'Prix quotidiens'!B654/'Prix quotidiens'!B655-1</f>
        <v>1.3188237431771554E-4</v>
      </c>
      <c r="C653" s="7">
        <f>'Prix quotidiens'!C654/'Prix quotidiens'!C655-1</f>
        <v>1.3896004516087412E-3</v>
      </c>
      <c r="D653" s="7">
        <f>'Prix quotidiens'!D654/'Prix quotidiens'!D655-1</f>
        <v>-3.6419543847912017E-3</v>
      </c>
      <c r="E653" s="7">
        <f>'Prix quotidiens'!E654/'Prix quotidiens'!E655-1</f>
        <v>-2.295753372386744E-3</v>
      </c>
      <c r="F653" s="7">
        <f>'Prix quotidiens'!F654/'Prix quotidiens'!F655-1</f>
        <v>-1.2366226674777048E-3</v>
      </c>
    </row>
    <row r="654" spans="1:6" x14ac:dyDescent="0.35">
      <c r="A654" s="1" t="s">
        <v>1470</v>
      </c>
      <c r="B654" s="7">
        <f>'Prix quotidiens'!B655/'Prix quotidiens'!B656-1</f>
        <v>-9.7157349272736226E-5</v>
      </c>
      <c r="C654" s="7">
        <f>'Prix quotidiens'!C655/'Prix quotidiens'!C656-1</f>
        <v>-1.7638606599406081E-3</v>
      </c>
      <c r="D654" s="7">
        <f>'Prix quotidiens'!D655/'Prix quotidiens'!D656-1</f>
        <v>1.6083015909313936E-3</v>
      </c>
      <c r="E654" s="7">
        <f>'Prix quotidiens'!E655/'Prix quotidiens'!E656-1</f>
        <v>2.5782725872396384E-3</v>
      </c>
      <c r="F654" s="7">
        <f>'Prix quotidiens'!F655/'Prix quotidiens'!F656-1</f>
        <v>-4.8351317782013847E-4</v>
      </c>
    </row>
    <row r="655" spans="1:6" x14ac:dyDescent="0.35">
      <c r="A655" s="1" t="s">
        <v>1471</v>
      </c>
      <c r="B655" s="7">
        <f>'Prix quotidiens'!B656/'Prix quotidiens'!B657-1</f>
        <v>-3.9501001136732494E-4</v>
      </c>
      <c r="C655" s="7">
        <f>'Prix quotidiens'!C656/'Prix quotidiens'!C657-1</f>
        <v>1.3340164915920383E-3</v>
      </c>
      <c r="D655" s="7">
        <f>'Prix quotidiens'!D656/'Prix quotidiens'!D657-1</f>
        <v>-2.5165633012729227E-3</v>
      </c>
      <c r="E655" s="7">
        <f>'Prix quotidiens'!E656/'Prix quotidiens'!E657-1</f>
        <v>-2.3823298631597822E-5</v>
      </c>
      <c r="F655" s="7">
        <f>'Prix quotidiens'!F656/'Prix quotidiens'!F657-1</f>
        <v>3.5317668413292758E-3</v>
      </c>
    </row>
    <row r="656" spans="1:6" x14ac:dyDescent="0.35">
      <c r="A656" s="1" t="s">
        <v>1472</v>
      </c>
      <c r="B656" s="7">
        <f>'Prix quotidiens'!B657/'Prix quotidiens'!B658-1</f>
        <v>1.0125002190117804E-3</v>
      </c>
      <c r="C656" s="7">
        <f>'Prix quotidiens'!C657/'Prix quotidiens'!C658-1</f>
        <v>8.8303834137026804E-4</v>
      </c>
      <c r="D656" s="7">
        <f>'Prix quotidiens'!D657/'Prix quotidiens'!D658-1</f>
        <v>2.5301696071020618E-3</v>
      </c>
      <c r="E656" s="7">
        <f>'Prix quotidiens'!E657/'Prix quotidiens'!E658-1</f>
        <v>-1.9499617936161728E-3</v>
      </c>
      <c r="F656" s="7">
        <f>'Prix quotidiens'!F657/'Prix quotidiens'!F658-1</f>
        <v>-4.5205447112305341E-3</v>
      </c>
    </row>
    <row r="657" spans="1:6" x14ac:dyDescent="0.35">
      <c r="A657" s="1" t="s">
        <v>1473</v>
      </c>
      <c r="B657" s="7">
        <f>'Prix quotidiens'!B658/'Prix quotidiens'!B659-1</f>
        <v>-1.3339194595028969E-3</v>
      </c>
      <c r="C657" s="7">
        <f>'Prix quotidiens'!C658/'Prix quotidiens'!C659-1</f>
        <v>-9.7650637593160727E-4</v>
      </c>
      <c r="D657" s="7">
        <f>'Prix quotidiens'!D658/'Prix quotidiens'!D659-1</f>
        <v>-1.6540656481245364E-4</v>
      </c>
      <c r="E657" s="7">
        <f>'Prix quotidiens'!E658/'Prix quotidiens'!E659-1</f>
        <v>-4.3661443209030981E-4</v>
      </c>
      <c r="F657" s="7">
        <f>'Prix quotidiens'!F658/'Prix quotidiens'!F659-1</f>
        <v>2.5176246832958604E-4</v>
      </c>
    </row>
    <row r="658" spans="1:6" x14ac:dyDescent="0.35">
      <c r="A658" s="1" t="s">
        <v>1474</v>
      </c>
      <c r="B658" s="7">
        <f>'Prix quotidiens'!B659/'Prix quotidiens'!B660-1</f>
        <v>-2.3633871329613587E-3</v>
      </c>
      <c r="C658" s="7">
        <f>'Prix quotidiens'!C659/'Prix quotidiens'!C660-1</f>
        <v>1.5470867795071008E-3</v>
      </c>
      <c r="D658" s="7">
        <f>'Prix quotidiens'!D659/'Prix quotidiens'!D660-1</f>
        <v>7.1179850530556088E-4</v>
      </c>
      <c r="E658" s="7">
        <f>'Prix quotidiens'!E659/'Prix quotidiens'!E660-1</f>
        <v>-2.798371089575924E-3</v>
      </c>
      <c r="F658" s="7">
        <f>'Prix quotidiens'!F659/'Prix quotidiens'!F660-1</f>
        <v>-2.0362175773324109E-3</v>
      </c>
    </row>
    <row r="659" spans="1:6" x14ac:dyDescent="0.35">
      <c r="A659" s="1" t="s">
        <v>1475</v>
      </c>
      <c r="B659" s="7">
        <f>'Prix quotidiens'!B660/'Prix quotidiens'!B661-1</f>
        <v>1.242383654722623E-4</v>
      </c>
      <c r="C659" s="7">
        <f>'Prix quotidiens'!C660/'Prix quotidiens'!C661-1</f>
        <v>2.0349827671268805E-3</v>
      </c>
      <c r="D659" s="7">
        <f>'Prix quotidiens'!D660/'Prix quotidiens'!D661-1</f>
        <v>5.8573432501307643E-4</v>
      </c>
      <c r="E659" s="7">
        <f>'Prix quotidiens'!E660/'Prix quotidiens'!E661-1</f>
        <v>-1.5791369904002428E-3</v>
      </c>
      <c r="F659" s="7">
        <f>'Prix quotidiens'!F660/'Prix quotidiens'!F661-1</f>
        <v>5.8859364302943362E-4</v>
      </c>
    </row>
    <row r="660" spans="1:6" x14ac:dyDescent="0.35">
      <c r="A660" s="1" t="s">
        <v>1476</v>
      </c>
      <c r="B660" s="7">
        <f>'Prix quotidiens'!B661/'Prix quotidiens'!B662-1</f>
        <v>8.8517779258800999E-4</v>
      </c>
      <c r="C660" s="7">
        <f>'Prix quotidiens'!C661/'Prix quotidiens'!C662-1</f>
        <v>-9.9159277552485214E-4</v>
      </c>
      <c r="D660" s="7">
        <f>'Prix quotidiens'!D661/'Prix quotidiens'!D662-1</f>
        <v>2.5229350289404096E-3</v>
      </c>
      <c r="E660" s="7">
        <f>'Prix quotidiens'!E661/'Prix quotidiens'!E662-1</f>
        <v>2.1432655022604052E-3</v>
      </c>
      <c r="F660" s="7">
        <f>'Prix quotidiens'!F661/'Prix quotidiens'!F662-1</f>
        <v>2.7805496116297679E-3</v>
      </c>
    </row>
    <row r="661" spans="1:6" x14ac:dyDescent="0.35">
      <c r="A661" s="1" t="s">
        <v>1477</v>
      </c>
      <c r="B661" s="7">
        <f>'Prix quotidiens'!B662/'Prix quotidiens'!B663-1</f>
        <v>-2.2755003792962469E-4</v>
      </c>
      <c r="C661" s="7">
        <f>'Prix quotidiens'!C662/'Prix quotidiens'!C663-1</f>
        <v>-1.743392713636216E-3</v>
      </c>
      <c r="D661" s="7">
        <f>'Prix quotidiens'!D662/'Prix quotidiens'!D663-1</f>
        <v>5.1107691975971203E-3</v>
      </c>
      <c r="E661" s="7">
        <f>'Prix quotidiens'!E662/'Prix quotidiens'!E663-1</f>
        <v>-2.24709942718615E-4</v>
      </c>
      <c r="F661" s="7">
        <f>'Prix quotidiens'!F662/'Prix quotidiens'!F663-1</f>
        <v>4.4010448173645855E-3</v>
      </c>
    </row>
    <row r="662" spans="1:6" x14ac:dyDescent="0.35">
      <c r="A662" s="1" t="s">
        <v>1478</v>
      </c>
      <c r="B662" s="7">
        <f>'Prix quotidiens'!B663/'Prix quotidiens'!B664-1</f>
        <v>-5.3559102899058963E-4</v>
      </c>
      <c r="C662" s="7">
        <f>'Prix quotidiens'!C663/'Prix quotidiens'!C664-1</f>
        <v>-1.4644772704771603E-3</v>
      </c>
      <c r="D662" s="7">
        <f>'Prix quotidiens'!D663/'Prix quotidiens'!D664-1</f>
        <v>3.3019799185334264E-3</v>
      </c>
      <c r="E662" s="7">
        <f>'Prix quotidiens'!E663/'Prix quotidiens'!E664-1</f>
        <v>5.4985090908519219E-3</v>
      </c>
      <c r="F662" s="7">
        <f>'Prix quotidiens'!F663/'Prix quotidiens'!F664-1</f>
        <v>-4.3040820357720389E-4</v>
      </c>
    </row>
    <row r="663" spans="1:6" x14ac:dyDescent="0.35">
      <c r="A663" s="1" t="s">
        <v>1479</v>
      </c>
      <c r="B663" s="7">
        <f>'Prix quotidiens'!B664/'Prix quotidiens'!B665-1</f>
        <v>1.4990865691815181E-3</v>
      </c>
      <c r="C663" s="7">
        <f>'Prix quotidiens'!C664/'Prix quotidiens'!C665-1</f>
        <v>1.0956358363845009E-3</v>
      </c>
      <c r="D663" s="7">
        <f>'Prix quotidiens'!D664/'Prix quotidiens'!D665-1</f>
        <v>6.4305684306642519E-4</v>
      </c>
      <c r="E663" s="7">
        <f>'Prix quotidiens'!E664/'Prix quotidiens'!E665-1</f>
        <v>-4.0413204835521022E-3</v>
      </c>
      <c r="F663" s="7">
        <f>'Prix quotidiens'!F664/'Prix quotidiens'!F665-1</f>
        <v>-1.9737702884771169E-3</v>
      </c>
    </row>
    <row r="664" spans="1:6" x14ac:dyDescent="0.35">
      <c r="A664" s="1" t="s">
        <v>1480</v>
      </c>
      <c r="B664" s="7">
        <f>'Prix quotidiens'!B665/'Prix quotidiens'!B666-1</f>
        <v>1.5689885279550619E-3</v>
      </c>
      <c r="C664" s="7">
        <f>'Prix quotidiens'!C665/'Prix quotidiens'!C666-1</f>
        <v>-3.6006094597630378E-3</v>
      </c>
      <c r="D664" s="7">
        <f>'Prix quotidiens'!D665/'Prix quotidiens'!D666-1</f>
        <v>3.9811306208372699E-3</v>
      </c>
      <c r="E664" s="7">
        <f>'Prix quotidiens'!E665/'Prix quotidiens'!E666-1</f>
        <v>-1.3114613254076035E-3</v>
      </c>
      <c r="F664" s="7">
        <f>'Prix quotidiens'!F665/'Prix quotidiens'!F666-1</f>
        <v>4.4799884955695202E-3</v>
      </c>
    </row>
    <row r="665" spans="1:6" x14ac:dyDescent="0.35">
      <c r="A665" s="1" t="s">
        <v>1481</v>
      </c>
      <c r="B665" s="7">
        <f>'Prix quotidiens'!B666/'Prix quotidiens'!B667-1</f>
        <v>5.6103047966638009E-4</v>
      </c>
      <c r="C665" s="7">
        <f>'Prix quotidiens'!C666/'Prix quotidiens'!C667-1</f>
        <v>-1.096724477667177E-4</v>
      </c>
      <c r="D665" s="7">
        <f>'Prix quotidiens'!D666/'Prix quotidiens'!D667-1</f>
        <v>4.8757798482701453E-4</v>
      </c>
      <c r="E665" s="7">
        <f>'Prix quotidiens'!E666/'Prix quotidiens'!E667-1</f>
        <v>1.5901631990595799E-3</v>
      </c>
      <c r="F665" s="7">
        <f>'Prix quotidiens'!F666/'Prix quotidiens'!F667-1</f>
        <v>2.2484333850973925E-3</v>
      </c>
    </row>
    <row r="666" spans="1:6" x14ac:dyDescent="0.35">
      <c r="A666" s="1" t="s">
        <v>1482</v>
      </c>
      <c r="B666" s="7">
        <f>'Prix quotidiens'!B667/'Prix quotidiens'!B668-1</f>
        <v>-2.9750349144819221E-4</v>
      </c>
      <c r="C666" s="7">
        <f>'Prix quotidiens'!C667/'Prix quotidiens'!C668-1</f>
        <v>-4.4635807306703246E-4</v>
      </c>
      <c r="D666" s="7">
        <f>'Prix quotidiens'!D667/'Prix quotidiens'!D668-1</f>
        <v>-2.6939230048668161E-3</v>
      </c>
      <c r="E666" s="7">
        <f>'Prix quotidiens'!E667/'Prix quotidiens'!E668-1</f>
        <v>3.9493816600577603E-3</v>
      </c>
      <c r="F666" s="7">
        <f>'Prix quotidiens'!F667/'Prix quotidiens'!F668-1</f>
        <v>8.3890127789287838E-4</v>
      </c>
    </row>
    <row r="667" spans="1:6" x14ac:dyDescent="0.35">
      <c r="A667" s="1" t="s">
        <v>1483</v>
      </c>
      <c r="B667" s="7">
        <f>'Prix quotidiens'!B668/'Prix quotidiens'!B669-1</f>
        <v>-2.6161969465805512E-3</v>
      </c>
      <c r="C667" s="7">
        <f>'Prix quotidiens'!C668/'Prix quotidiens'!C669-1</f>
        <v>2.8864371059977856E-5</v>
      </c>
      <c r="D667" s="7">
        <f>'Prix quotidiens'!D668/'Prix quotidiens'!D669-1</f>
        <v>-1.3451501633352514E-3</v>
      </c>
      <c r="E667" s="7">
        <f>'Prix quotidiens'!E668/'Prix quotidiens'!E669-1</f>
        <v>6.9040558026856047E-4</v>
      </c>
      <c r="F667" s="7">
        <f>'Prix quotidiens'!F668/'Prix quotidiens'!F669-1</f>
        <v>2.9917251809243872E-3</v>
      </c>
    </row>
    <row r="668" spans="1:6" x14ac:dyDescent="0.35">
      <c r="A668" s="1" t="s">
        <v>1484</v>
      </c>
      <c r="B668" s="7">
        <f>'Prix quotidiens'!B669/'Prix quotidiens'!B670-1</f>
        <v>-6.0075413805027456E-4</v>
      </c>
      <c r="C668" s="7">
        <f>'Prix quotidiens'!C669/'Prix quotidiens'!C670-1</f>
        <v>-1.0517572136139464E-3</v>
      </c>
      <c r="D668" s="7">
        <f>'Prix quotidiens'!D669/'Prix quotidiens'!D670-1</f>
        <v>1.781357439645026E-3</v>
      </c>
      <c r="E668" s="7">
        <f>'Prix quotidiens'!E669/'Prix quotidiens'!E670-1</f>
        <v>3.178682222230611E-3</v>
      </c>
      <c r="F668" s="7">
        <f>'Prix quotidiens'!F669/'Prix quotidiens'!F670-1</f>
        <v>5.380741559218416E-3</v>
      </c>
    </row>
    <row r="669" spans="1:6" x14ac:dyDescent="0.35">
      <c r="A669" s="1" t="s">
        <v>1485</v>
      </c>
      <c r="B669" s="7">
        <f>'Prix quotidiens'!B670/'Prix quotidiens'!B671-1</f>
        <v>-3.4306092550229206E-4</v>
      </c>
      <c r="C669" s="7">
        <f>'Prix quotidiens'!C670/'Prix quotidiens'!C671-1</f>
        <v>-3.199955106489849E-4</v>
      </c>
      <c r="D669" s="7">
        <f>'Prix quotidiens'!D670/'Prix quotidiens'!D671-1</f>
        <v>-2.0218721146368912E-3</v>
      </c>
      <c r="E669" s="7">
        <f>'Prix quotidiens'!E670/'Prix quotidiens'!E671-1</f>
        <v>-6.0102616074289017E-3</v>
      </c>
      <c r="F669" s="7">
        <f>'Prix quotidiens'!F670/'Prix quotidiens'!F671-1</f>
        <v>4.9491823099012677E-4</v>
      </c>
    </row>
    <row r="670" spans="1:6" x14ac:dyDescent="0.35">
      <c r="A670" s="1" t="s">
        <v>1486</v>
      </c>
      <c r="B670" s="7">
        <f>'Prix quotidiens'!B671/'Prix quotidiens'!B672-1</f>
        <v>1.7505539599049769E-4</v>
      </c>
      <c r="C670" s="7">
        <f>'Prix quotidiens'!C671/'Prix quotidiens'!C672-1</f>
        <v>-1.2721446839805139E-3</v>
      </c>
      <c r="D670" s="7">
        <f>'Prix quotidiens'!D671/'Prix quotidiens'!D672-1</f>
        <v>-3.435231319748322E-5</v>
      </c>
      <c r="E670" s="7">
        <f>'Prix quotidiens'!E671/'Prix quotidiens'!E672-1</f>
        <v>-2.3342680578863906E-4</v>
      </c>
      <c r="F670" s="7">
        <f>'Prix quotidiens'!F671/'Prix quotidiens'!F672-1</f>
        <v>-3.4885161086846139E-3</v>
      </c>
    </row>
    <row r="671" spans="1:6" x14ac:dyDescent="0.35">
      <c r="A671" s="1" t="s">
        <v>1487</v>
      </c>
      <c r="B671" s="7">
        <f>'Prix quotidiens'!B672/'Prix quotidiens'!B673-1</f>
        <v>6.3304202900749118E-4</v>
      </c>
      <c r="C671" s="7">
        <f>'Prix quotidiens'!C672/'Prix quotidiens'!C673-1</f>
        <v>2.0985100049242256E-4</v>
      </c>
      <c r="D671" s="7">
        <f>'Prix quotidiens'!D672/'Prix quotidiens'!D673-1</f>
        <v>-4.9725374516129683E-4</v>
      </c>
      <c r="E671" s="7">
        <f>'Prix quotidiens'!E672/'Prix quotidiens'!E673-1</f>
        <v>-1.8594359092016788E-3</v>
      </c>
      <c r="F671" s="7">
        <f>'Prix quotidiens'!F672/'Prix quotidiens'!F673-1</f>
        <v>4.1016430251699099E-3</v>
      </c>
    </row>
    <row r="672" spans="1:6" x14ac:dyDescent="0.35">
      <c r="A672" s="1" t="s">
        <v>1488</v>
      </c>
      <c r="B672" s="7">
        <f>'Prix quotidiens'!B673/'Prix quotidiens'!B674-1</f>
        <v>-5.2584133676025768E-4</v>
      </c>
      <c r="C672" s="7">
        <f>'Prix quotidiens'!C673/'Prix quotidiens'!C674-1</f>
        <v>6.7664305018078075E-4</v>
      </c>
      <c r="D672" s="7">
        <f>'Prix quotidiens'!D673/'Prix quotidiens'!D674-1</f>
        <v>-8.5024392579335917E-4</v>
      </c>
      <c r="E672" s="7">
        <f>'Prix quotidiens'!E673/'Prix quotidiens'!E674-1</f>
        <v>1.3610100705501171E-3</v>
      </c>
      <c r="F672" s="7">
        <f>'Prix quotidiens'!F673/'Prix quotidiens'!F674-1</f>
        <v>2.3352885461862538E-3</v>
      </c>
    </row>
    <row r="673" spans="1:6" x14ac:dyDescent="0.35">
      <c r="A673" s="1" t="s">
        <v>1489</v>
      </c>
      <c r="B673" s="7">
        <f>'Prix quotidiens'!B674/'Prix quotidiens'!B675-1</f>
        <v>4.0163665981984842E-4</v>
      </c>
      <c r="C673" s="7">
        <f>'Prix quotidiens'!C674/'Prix quotidiens'!C675-1</f>
        <v>-7.0364186350091451E-4</v>
      </c>
      <c r="D673" s="7">
        <f>'Prix quotidiens'!D674/'Prix quotidiens'!D675-1</f>
        <v>-1.6885389549752272E-3</v>
      </c>
      <c r="E673" s="7">
        <f>'Prix quotidiens'!E674/'Prix quotidiens'!E675-1</f>
        <v>-2.6173817502332941E-3</v>
      </c>
      <c r="F673" s="7">
        <f>'Prix quotidiens'!F674/'Prix quotidiens'!F675-1</f>
        <v>1.4200527832020082E-3</v>
      </c>
    </row>
    <row r="674" spans="1:6" x14ac:dyDescent="0.35">
      <c r="A674" s="1" t="s">
        <v>1490</v>
      </c>
      <c r="B674" s="7">
        <f>'Prix quotidiens'!B675/'Prix quotidiens'!B676-1</f>
        <v>-3.4867377304370617E-4</v>
      </c>
      <c r="C674" s="7">
        <f>'Prix quotidiens'!C675/'Prix quotidiens'!C676-1</f>
        <v>-1.1219340963386504E-4</v>
      </c>
      <c r="D674" s="7">
        <f>'Prix quotidiens'!D675/'Prix quotidiens'!D676-1</f>
        <v>1.0162174713106431E-3</v>
      </c>
      <c r="E674" s="7">
        <f>'Prix quotidiens'!E675/'Prix quotidiens'!E676-1</f>
        <v>-2.9744918860561409E-3</v>
      </c>
      <c r="F674" s="7">
        <f>'Prix quotidiens'!F675/'Prix quotidiens'!F676-1</f>
        <v>-5.623252816789881E-3</v>
      </c>
    </row>
    <row r="675" spans="1:6" x14ac:dyDescent="0.35">
      <c r="A675" s="1" t="s">
        <v>1491</v>
      </c>
      <c r="B675" s="7">
        <f>'Prix quotidiens'!B676/'Prix quotidiens'!B677-1</f>
        <v>-1.2564446281272401E-3</v>
      </c>
      <c r="C675" s="7">
        <f>'Prix quotidiens'!C676/'Prix quotidiens'!C677-1</f>
        <v>1.4297046389257773E-3</v>
      </c>
      <c r="D675" s="7">
        <f>'Prix quotidiens'!D676/'Prix quotidiens'!D677-1</f>
        <v>-6.9709691318997624E-4</v>
      </c>
      <c r="E675" s="7">
        <f>'Prix quotidiens'!E676/'Prix quotidiens'!E677-1</f>
        <v>3.3219623682769761E-3</v>
      </c>
      <c r="F675" s="7">
        <f>'Prix quotidiens'!F676/'Prix quotidiens'!F677-1</f>
        <v>-2.4715898609677378E-3</v>
      </c>
    </row>
    <row r="676" spans="1:6" x14ac:dyDescent="0.35">
      <c r="A676" s="1" t="s">
        <v>1492</v>
      </c>
      <c r="B676" s="7">
        <f>'Prix quotidiens'!B677/'Prix quotidiens'!B678-1</f>
        <v>-1.371151303991347E-3</v>
      </c>
      <c r="C676" s="7">
        <f>'Prix quotidiens'!C677/'Prix quotidiens'!C678-1</f>
        <v>-8.61606307392071E-4</v>
      </c>
      <c r="D676" s="7">
        <f>'Prix quotidiens'!D677/'Prix quotidiens'!D678-1</f>
        <v>-1.3794112645169054E-3</v>
      </c>
      <c r="E676" s="7">
        <f>'Prix quotidiens'!E677/'Prix quotidiens'!E678-1</f>
        <v>-2.6569798626466801E-3</v>
      </c>
      <c r="F676" s="7">
        <f>'Prix quotidiens'!F677/'Prix quotidiens'!F678-1</f>
        <v>2.2595613775673318E-3</v>
      </c>
    </row>
    <row r="677" spans="1:6" x14ac:dyDescent="0.35">
      <c r="A677" s="1" t="s">
        <v>1493</v>
      </c>
      <c r="B677" s="7">
        <f>'Prix quotidiens'!B678/'Prix quotidiens'!B679-1</f>
        <v>-1.4132871804063418E-3</v>
      </c>
      <c r="C677" s="7">
        <f>'Prix quotidiens'!C678/'Prix quotidiens'!C679-1</f>
        <v>1.4348644054711368E-3</v>
      </c>
      <c r="D677" s="7">
        <f>'Prix quotidiens'!D678/'Prix quotidiens'!D679-1</f>
        <v>1.390369459046692E-4</v>
      </c>
      <c r="E677" s="7">
        <f>'Prix quotidiens'!E678/'Prix quotidiens'!E679-1</f>
        <v>-6.036232248507023E-3</v>
      </c>
      <c r="F677" s="7">
        <f>'Prix quotidiens'!F678/'Prix quotidiens'!F679-1</f>
        <v>6.2788706803704741E-3</v>
      </c>
    </row>
    <row r="678" spans="1:6" x14ac:dyDescent="0.35">
      <c r="A678" s="1" t="s">
        <v>1494</v>
      </c>
      <c r="B678" s="7">
        <f>'Prix quotidiens'!B679/'Prix quotidiens'!B680-1</f>
        <v>-9.6731527195337286E-4</v>
      </c>
      <c r="C678" s="7">
        <f>'Prix quotidiens'!C679/'Prix quotidiens'!C680-1</f>
        <v>-3.6635990106448357E-4</v>
      </c>
      <c r="D678" s="7">
        <f>'Prix quotidiens'!D679/'Prix quotidiens'!D680-1</f>
        <v>-7.2386884672492879E-4</v>
      </c>
      <c r="E678" s="7">
        <f>'Prix quotidiens'!E679/'Prix quotidiens'!E680-1</f>
        <v>1.9359747493918888E-3</v>
      </c>
      <c r="F678" s="7">
        <f>'Prix quotidiens'!F679/'Prix quotidiens'!F680-1</f>
        <v>-1.0357273278681633E-3</v>
      </c>
    </row>
    <row r="679" spans="1:6" x14ac:dyDescent="0.35">
      <c r="A679" s="1" t="s">
        <v>1495</v>
      </c>
      <c r="B679" s="7">
        <f>'Prix quotidiens'!B680/'Prix quotidiens'!B681-1</f>
        <v>2.5983077744573535E-4</v>
      </c>
      <c r="C679" s="7">
        <f>'Prix quotidiens'!C680/'Prix quotidiens'!C681-1</f>
        <v>6.8427924598313261E-4</v>
      </c>
      <c r="D679" s="7">
        <f>'Prix quotidiens'!D680/'Prix quotidiens'!D681-1</f>
        <v>-1.2445824207023559E-3</v>
      </c>
      <c r="E679" s="7">
        <f>'Prix quotidiens'!E680/'Prix quotidiens'!E681-1</f>
        <v>2.065591749321749E-3</v>
      </c>
      <c r="F679" s="7">
        <f>'Prix quotidiens'!F680/'Prix quotidiens'!F681-1</f>
        <v>-2.964630723095496E-3</v>
      </c>
    </row>
    <row r="680" spans="1:6" x14ac:dyDescent="0.35">
      <c r="A680" s="1" t="s">
        <v>1496</v>
      </c>
      <c r="B680" s="7">
        <f>'Prix quotidiens'!B681/'Prix quotidiens'!B682-1</f>
        <v>-1.3444022134814215E-3</v>
      </c>
      <c r="C680" s="7">
        <f>'Prix quotidiens'!C681/'Prix quotidiens'!C682-1</f>
        <v>5.4703010613788017E-4</v>
      </c>
      <c r="D680" s="7">
        <f>'Prix quotidiens'!D681/'Prix quotidiens'!D682-1</f>
        <v>-1.6564081432546285E-4</v>
      </c>
      <c r="E680" s="7">
        <f>'Prix quotidiens'!E681/'Prix quotidiens'!E682-1</f>
        <v>1.9262947327713942E-3</v>
      </c>
      <c r="F680" s="7">
        <f>'Prix quotidiens'!F681/'Prix quotidiens'!F682-1</f>
        <v>4.8612343686076365E-3</v>
      </c>
    </row>
    <row r="681" spans="1:6" x14ac:dyDescent="0.35">
      <c r="A681" s="1" t="s">
        <v>1497</v>
      </c>
      <c r="B681" s="7">
        <f>'Prix quotidiens'!B682/'Prix quotidiens'!B683-1</f>
        <v>-1.1500584446385576E-3</v>
      </c>
      <c r="C681" s="7">
        <f>'Prix quotidiens'!C682/'Prix quotidiens'!C683-1</f>
        <v>-1.3152158289738702E-3</v>
      </c>
      <c r="D681" s="7">
        <f>'Prix quotidiens'!D682/'Prix quotidiens'!D683-1</f>
        <v>4.5098514100505582E-4</v>
      </c>
      <c r="E681" s="7">
        <f>'Prix quotidiens'!E682/'Prix quotidiens'!E683-1</f>
        <v>5.8276688554312894E-3</v>
      </c>
      <c r="F681" s="7">
        <f>'Prix quotidiens'!F682/'Prix quotidiens'!F683-1</f>
        <v>-3.5876596195593136E-3</v>
      </c>
    </row>
    <row r="682" spans="1:6" x14ac:dyDescent="0.35">
      <c r="A682" s="1" t="s">
        <v>1498</v>
      </c>
      <c r="B682" s="7">
        <f>'Prix quotidiens'!B683/'Prix quotidiens'!B684-1</f>
        <v>1.9674225335757356E-3</v>
      </c>
      <c r="C682" s="7">
        <f>'Prix quotidiens'!C683/'Prix quotidiens'!C684-1</f>
        <v>7.176187949282653E-4</v>
      </c>
      <c r="D682" s="7">
        <f>'Prix quotidiens'!D683/'Prix quotidiens'!D684-1</f>
        <v>-3.087250482287196E-3</v>
      </c>
      <c r="E682" s="7">
        <f>'Prix quotidiens'!E683/'Prix quotidiens'!E684-1</f>
        <v>-5.4821531168949278E-3</v>
      </c>
      <c r="F682" s="7">
        <f>'Prix quotidiens'!F683/'Prix quotidiens'!F684-1</f>
        <v>1.2136104242554957E-3</v>
      </c>
    </row>
    <row r="683" spans="1:6" x14ac:dyDescent="0.35">
      <c r="A683" s="1" t="s">
        <v>1499</v>
      </c>
      <c r="B683" s="7">
        <f>'Prix quotidiens'!B684/'Prix quotidiens'!B685-1</f>
        <v>7.4463474219221837E-4</v>
      </c>
      <c r="C683" s="7">
        <f>'Prix quotidiens'!C684/'Prix quotidiens'!C685-1</f>
        <v>-1.7066936220677675E-4</v>
      </c>
      <c r="D683" s="7">
        <f>'Prix quotidiens'!D684/'Prix quotidiens'!D685-1</f>
        <v>-3.8847602934081182E-3</v>
      </c>
      <c r="E683" s="7">
        <f>'Prix quotidiens'!E684/'Prix quotidiens'!E685-1</f>
        <v>-1.8434685075477963E-3</v>
      </c>
      <c r="F683" s="7">
        <f>'Prix quotidiens'!F684/'Prix quotidiens'!F685-1</f>
        <v>-2.3161765032442272E-4</v>
      </c>
    </row>
    <row r="684" spans="1:6" x14ac:dyDescent="0.35">
      <c r="A684" s="1" t="s">
        <v>1500</v>
      </c>
      <c r="B684" s="7">
        <f>'Prix quotidiens'!B685/'Prix quotidiens'!B686-1</f>
        <v>-7.5906676103476567E-4</v>
      </c>
      <c r="C684" s="7">
        <f>'Prix quotidiens'!C685/'Prix quotidiens'!C686-1</f>
        <v>8.4815165077811727E-4</v>
      </c>
      <c r="D684" s="7">
        <f>'Prix quotidiens'!D685/'Prix quotidiens'!D686-1</f>
        <v>1.2606659170251167E-3</v>
      </c>
      <c r="E684" s="7">
        <f>'Prix quotidiens'!E685/'Prix quotidiens'!E686-1</f>
        <v>5.5749349096489986E-4</v>
      </c>
      <c r="F684" s="7">
        <f>'Prix quotidiens'!F685/'Prix quotidiens'!F686-1</f>
        <v>8.7262086849504428E-4</v>
      </c>
    </row>
    <row r="685" spans="1:6" x14ac:dyDescent="0.35">
      <c r="A685" s="1" t="s">
        <v>1501</v>
      </c>
      <c r="B685" s="7">
        <f>'Prix quotidiens'!B686/'Prix quotidiens'!B687-1</f>
        <v>-2.9023440188258309E-4</v>
      </c>
      <c r="C685" s="7">
        <f>'Prix quotidiens'!C686/'Prix quotidiens'!C687-1</f>
        <v>-2.0994592526981659E-3</v>
      </c>
      <c r="D685" s="7">
        <f>'Prix quotidiens'!D686/'Prix quotidiens'!D687-1</f>
        <v>-2.4614273195247005E-3</v>
      </c>
      <c r="E685" s="7">
        <f>'Prix quotidiens'!E686/'Prix quotidiens'!E687-1</f>
        <v>-1.0079539489692424E-3</v>
      </c>
      <c r="F685" s="7">
        <f>'Prix quotidiens'!F686/'Prix quotidiens'!F687-1</f>
        <v>-2.3593360646706474E-3</v>
      </c>
    </row>
    <row r="686" spans="1:6" x14ac:dyDescent="0.35">
      <c r="A686" s="1" t="s">
        <v>1502</v>
      </c>
      <c r="B686" s="7">
        <f>'Prix quotidiens'!B687/'Prix quotidiens'!B688-1</f>
        <v>-1.2138355232371723E-4</v>
      </c>
      <c r="C686" s="7">
        <f>'Prix quotidiens'!C687/'Prix quotidiens'!C688-1</f>
        <v>2.5221525008967127E-3</v>
      </c>
      <c r="D686" s="7">
        <f>'Prix quotidiens'!D687/'Prix quotidiens'!D688-1</f>
        <v>-3.3219430576680864E-4</v>
      </c>
      <c r="E686" s="7">
        <f>'Prix quotidiens'!E687/'Prix quotidiens'!E688-1</f>
        <v>1.9007013792868843E-3</v>
      </c>
      <c r="F686" s="7">
        <f>'Prix quotidiens'!F687/'Prix quotidiens'!F688-1</f>
        <v>2.3644421611350719E-3</v>
      </c>
    </row>
    <row r="687" spans="1:6" x14ac:dyDescent="0.35">
      <c r="A687" s="1" t="s">
        <v>1503</v>
      </c>
      <c r="B687" s="7">
        <f>'Prix quotidiens'!B688/'Prix quotidiens'!B689-1</f>
        <v>-4.2256956056196948E-4</v>
      </c>
      <c r="C687" s="7">
        <f>'Prix quotidiens'!C688/'Prix quotidiens'!C689-1</f>
        <v>4.2866273181929593E-4</v>
      </c>
      <c r="D687" s="7">
        <f>'Prix quotidiens'!D688/'Prix quotidiens'!D689-1</f>
        <v>-1.6434341549118603E-3</v>
      </c>
      <c r="E687" s="7">
        <f>'Prix quotidiens'!E688/'Prix quotidiens'!E689-1</f>
        <v>3.9808461973689369E-4</v>
      </c>
      <c r="F687" s="7">
        <f>'Prix quotidiens'!F688/'Prix quotidiens'!F689-1</f>
        <v>-1.4312061020171907E-4</v>
      </c>
    </row>
    <row r="688" spans="1:6" x14ac:dyDescent="0.35">
      <c r="A688" s="1" t="s">
        <v>1504</v>
      </c>
      <c r="B688" s="7">
        <f>'Prix quotidiens'!B689/'Prix quotidiens'!B690-1</f>
        <v>2.671169911341309E-4</v>
      </c>
      <c r="C688" s="7">
        <f>'Prix quotidiens'!C689/'Prix quotidiens'!C690-1</f>
        <v>2.862006173750764E-3</v>
      </c>
      <c r="D688" s="7">
        <f>'Prix quotidiens'!D689/'Prix quotidiens'!D690-1</f>
        <v>-3.8945218388164449E-3</v>
      </c>
      <c r="E688" s="7">
        <f>'Prix quotidiens'!E689/'Prix quotidiens'!E690-1</f>
        <v>-4.36178617371763E-3</v>
      </c>
      <c r="F688" s="7">
        <f>'Prix quotidiens'!F689/'Prix quotidiens'!F690-1</f>
        <v>4.1713613459075649E-3</v>
      </c>
    </row>
    <row r="689" spans="1:6" x14ac:dyDescent="0.35">
      <c r="A689" s="1" t="s">
        <v>1505</v>
      </c>
      <c r="B689" s="7">
        <f>'Prix quotidiens'!B690/'Prix quotidiens'!B691-1</f>
        <v>1.2719978873731996E-4</v>
      </c>
      <c r="C689" s="7">
        <f>'Prix quotidiens'!C690/'Prix quotidiens'!C691-1</f>
        <v>4.6470068791815144E-4</v>
      </c>
      <c r="D689" s="7">
        <f>'Prix quotidiens'!D690/'Prix quotidiens'!D691-1</f>
        <v>1.8106238318789103E-3</v>
      </c>
      <c r="E689" s="7">
        <f>'Prix quotidiens'!E690/'Prix quotidiens'!E691-1</f>
        <v>-4.2635559152548463E-4</v>
      </c>
      <c r="F689" s="7">
        <f>'Prix quotidiens'!F690/'Prix quotidiens'!F691-1</f>
        <v>4.1377903703614383E-3</v>
      </c>
    </row>
    <row r="690" spans="1:6" x14ac:dyDescent="0.35">
      <c r="A690" s="1" t="s">
        <v>1506</v>
      </c>
      <c r="B690" s="7">
        <f>'Prix quotidiens'!B691/'Prix quotidiens'!B692-1</f>
        <v>-5.6034888166323071E-4</v>
      </c>
      <c r="C690" s="7">
        <f>'Prix quotidiens'!C691/'Prix quotidiens'!C692-1</f>
        <v>2.7078356509750989E-3</v>
      </c>
      <c r="D690" s="7">
        <f>'Prix quotidiens'!D691/'Prix quotidiens'!D692-1</f>
        <v>-8.6656185233724425E-4</v>
      </c>
      <c r="E690" s="7">
        <f>'Prix quotidiens'!E691/'Prix quotidiens'!E692-1</f>
        <v>-1.8130704283910726E-3</v>
      </c>
      <c r="F690" s="7">
        <f>'Prix quotidiens'!F691/'Prix quotidiens'!F692-1</f>
        <v>-1.8930295974669553E-3</v>
      </c>
    </row>
    <row r="691" spans="1:6" x14ac:dyDescent="0.35">
      <c r="A691" s="1" t="s">
        <v>1507</v>
      </c>
      <c r="B691" s="7">
        <f>'Prix quotidiens'!B692/'Prix quotidiens'!B693-1</f>
        <v>-1.9786114507958086E-4</v>
      </c>
      <c r="C691" s="7">
        <f>'Prix quotidiens'!C692/'Prix quotidiens'!C693-1</f>
        <v>-4.4937125691035806E-4</v>
      </c>
      <c r="D691" s="7">
        <f>'Prix quotidiens'!D692/'Prix quotidiens'!D693-1</f>
        <v>-1.0934385461540685E-3</v>
      </c>
      <c r="E691" s="7">
        <f>'Prix quotidiens'!E692/'Prix quotidiens'!E693-1</f>
        <v>5.8917836288414627E-3</v>
      </c>
      <c r="F691" s="7">
        <f>'Prix quotidiens'!F692/'Prix quotidiens'!F693-1</f>
        <v>5.1143877622823464E-3</v>
      </c>
    </row>
    <row r="692" spans="1:6" x14ac:dyDescent="0.35">
      <c r="A692" s="1" t="s">
        <v>1508</v>
      </c>
      <c r="B692" s="7">
        <f>'Prix quotidiens'!B693/'Prix quotidiens'!B694-1</f>
        <v>3.4108553901246452E-4</v>
      </c>
      <c r="C692" s="7">
        <f>'Prix quotidiens'!C693/'Prix quotidiens'!C694-1</f>
        <v>5.0774569937184211E-4</v>
      </c>
      <c r="D692" s="7">
        <f>'Prix quotidiens'!D693/'Prix quotidiens'!D694-1</f>
        <v>-1.1508931902256547E-3</v>
      </c>
      <c r="E692" s="7">
        <f>'Prix quotidiens'!E693/'Prix quotidiens'!E694-1</f>
        <v>-1.43553068723834E-3</v>
      </c>
      <c r="F692" s="7">
        <f>'Prix quotidiens'!F693/'Prix quotidiens'!F694-1</f>
        <v>1.5953516482556385E-3</v>
      </c>
    </row>
    <row r="693" spans="1:6" x14ac:dyDescent="0.35">
      <c r="A693" s="1" t="s">
        <v>1509</v>
      </c>
      <c r="B693" s="7">
        <f>'Prix quotidiens'!B694/'Prix quotidiens'!B695-1</f>
        <v>1.5899647541184336E-4</v>
      </c>
      <c r="C693" s="7">
        <f>'Prix quotidiens'!C694/'Prix quotidiens'!C695-1</f>
        <v>7.4945183481811561E-4</v>
      </c>
      <c r="D693" s="7">
        <f>'Prix quotidiens'!D694/'Prix quotidiens'!D695-1</f>
        <v>-2.2684321374032423E-3</v>
      </c>
      <c r="E693" s="7">
        <f>'Prix quotidiens'!E694/'Prix quotidiens'!E695-1</f>
        <v>6.9199668233754785E-4</v>
      </c>
      <c r="F693" s="7">
        <f>'Prix quotidiens'!F694/'Prix quotidiens'!F695-1</f>
        <v>-1.8767036872134879E-3</v>
      </c>
    </row>
    <row r="694" spans="1:6" x14ac:dyDescent="0.35">
      <c r="A694" s="1" t="s">
        <v>1510</v>
      </c>
      <c r="B694" s="7">
        <f>'Prix quotidiens'!B695/'Prix quotidiens'!B696-1</f>
        <v>-2.6370152487986687E-4</v>
      </c>
      <c r="C694" s="7">
        <f>'Prix quotidiens'!C695/'Prix quotidiens'!C696-1</f>
        <v>1.2725234553618847E-3</v>
      </c>
      <c r="D694" s="7">
        <f>'Prix quotidiens'!D695/'Prix quotidiens'!D696-1</f>
        <v>3.308224100258883E-3</v>
      </c>
      <c r="E694" s="7">
        <f>'Prix quotidiens'!E695/'Prix quotidiens'!E696-1</f>
        <v>-2.3905003960003057E-3</v>
      </c>
      <c r="F694" s="7">
        <f>'Prix quotidiens'!F695/'Prix quotidiens'!F696-1</f>
        <v>-1.0477477368961985E-3</v>
      </c>
    </row>
    <row r="695" spans="1:6" x14ac:dyDescent="0.35">
      <c r="A695" s="1" t="s">
        <v>1511</v>
      </c>
      <c r="B695" s="7">
        <f>'Prix quotidiens'!B696/'Prix quotidiens'!B697-1</f>
        <v>-1.3117226921625091E-3</v>
      </c>
      <c r="C695" s="7">
        <f>'Prix quotidiens'!C696/'Prix quotidiens'!C697-1</f>
        <v>6.5101499022457432E-4</v>
      </c>
      <c r="D695" s="7">
        <f>'Prix quotidiens'!D696/'Prix quotidiens'!D697-1</f>
        <v>-9.1569113500578059E-4</v>
      </c>
      <c r="E695" s="7">
        <f>'Prix quotidiens'!E696/'Prix quotidiens'!E697-1</f>
        <v>2.272823439224636E-3</v>
      </c>
      <c r="F695" s="7">
        <f>'Prix quotidiens'!F696/'Prix quotidiens'!F697-1</f>
        <v>-6.8329724107447642E-3</v>
      </c>
    </row>
    <row r="696" spans="1:6" x14ac:dyDescent="0.35">
      <c r="A696" s="1" t="s">
        <v>1512</v>
      </c>
      <c r="B696" s="7">
        <f>'Prix quotidiens'!B697/'Prix quotidiens'!B698-1</f>
        <v>-5.4226779740162989E-4</v>
      </c>
      <c r="C696" s="7">
        <f>'Prix quotidiens'!C697/'Prix quotidiens'!C698-1</f>
        <v>-9.8216296615216692E-4</v>
      </c>
      <c r="D696" s="7">
        <f>'Prix quotidiens'!D697/'Prix quotidiens'!D698-1</f>
        <v>-3.5100836561822168E-3</v>
      </c>
      <c r="E696" s="7">
        <f>'Prix quotidiens'!E697/'Prix quotidiens'!E698-1</f>
        <v>-4.2127401369407291E-4</v>
      </c>
      <c r="F696" s="7">
        <f>'Prix quotidiens'!F697/'Prix quotidiens'!F698-1</f>
        <v>5.4487380799406182E-3</v>
      </c>
    </row>
    <row r="697" spans="1:6" x14ac:dyDescent="0.35">
      <c r="A697" s="1" t="s">
        <v>1513</v>
      </c>
      <c r="B697" s="7">
        <f>'Prix quotidiens'!B698/'Prix quotidiens'!B699-1</f>
        <v>-8.8797975032361975E-4</v>
      </c>
      <c r="C697" s="7">
        <f>'Prix quotidiens'!C698/'Prix quotidiens'!C699-1</f>
        <v>1.7746011941801587E-3</v>
      </c>
      <c r="D697" s="7">
        <f>'Prix quotidiens'!D698/'Prix quotidiens'!D699-1</f>
        <v>-1.8823814165177533E-3</v>
      </c>
      <c r="E697" s="7">
        <f>'Prix quotidiens'!E698/'Prix quotidiens'!E699-1</f>
        <v>-4.0966353624528606E-3</v>
      </c>
      <c r="F697" s="7">
        <f>'Prix quotidiens'!F698/'Prix quotidiens'!F699-1</f>
        <v>1.8100958875559847E-3</v>
      </c>
    </row>
    <row r="698" spans="1:6" x14ac:dyDescent="0.35">
      <c r="A698" s="1" t="s">
        <v>1514</v>
      </c>
      <c r="B698" s="7">
        <f>'Prix quotidiens'!B699/'Prix quotidiens'!B700-1</f>
        <v>3.9305845757597879E-4</v>
      </c>
      <c r="C698" s="7">
        <f>'Prix quotidiens'!C699/'Prix quotidiens'!C700-1</f>
        <v>-3.7521841365230069E-3</v>
      </c>
      <c r="D698" s="7">
        <f>'Prix quotidiens'!D699/'Prix quotidiens'!D700-1</f>
        <v>-8.8344559012065726E-4</v>
      </c>
      <c r="E698" s="7">
        <f>'Prix quotidiens'!E699/'Prix quotidiens'!E700-1</f>
        <v>4.88263659554522E-3</v>
      </c>
      <c r="F698" s="7">
        <f>'Prix quotidiens'!F699/'Prix quotidiens'!F700-1</f>
        <v>3.398473824473891E-3</v>
      </c>
    </row>
    <row r="699" spans="1:6" x14ac:dyDescent="0.35">
      <c r="A699" s="1" t="s">
        <v>1515</v>
      </c>
      <c r="B699" s="7">
        <f>'Prix quotidiens'!B700/'Prix quotidiens'!B701-1</f>
        <v>5.8664330031521494E-4</v>
      </c>
      <c r="C699" s="7">
        <f>'Prix quotidiens'!C700/'Prix quotidiens'!C701-1</f>
        <v>-2.1257887373058448E-3</v>
      </c>
      <c r="D699" s="7">
        <f>'Prix quotidiens'!D700/'Prix quotidiens'!D701-1</f>
        <v>2.8337678922916165E-3</v>
      </c>
      <c r="E699" s="7">
        <f>'Prix quotidiens'!E700/'Prix quotidiens'!E701-1</f>
        <v>4.5721320582003955E-4</v>
      </c>
      <c r="F699" s="7">
        <f>'Prix quotidiens'!F700/'Prix quotidiens'!F701-1</f>
        <v>-6.8228061113495553E-3</v>
      </c>
    </row>
    <row r="700" spans="1:6" x14ac:dyDescent="0.35">
      <c r="A700" s="1" t="s">
        <v>1516</v>
      </c>
      <c r="B700" s="7">
        <f>'Prix quotidiens'!B701/'Prix quotidiens'!B702-1</f>
        <v>-2.4656862071104069E-4</v>
      </c>
      <c r="C700" s="7">
        <f>'Prix quotidiens'!C701/'Prix quotidiens'!C702-1</f>
        <v>-2.2297411183052063E-3</v>
      </c>
      <c r="D700" s="7">
        <f>'Prix quotidiens'!D701/'Prix quotidiens'!D702-1</f>
        <v>2.4281082845813984E-3</v>
      </c>
      <c r="E700" s="7">
        <f>'Prix quotidiens'!E701/'Prix quotidiens'!E702-1</f>
        <v>-7.46975206095013E-4</v>
      </c>
      <c r="F700" s="7">
        <f>'Prix quotidiens'!F701/'Prix quotidiens'!F702-1</f>
        <v>-4.7223530380131606E-3</v>
      </c>
    </row>
    <row r="701" spans="1:6" x14ac:dyDescent="0.35">
      <c r="A701" s="1" t="s">
        <v>1517</v>
      </c>
      <c r="B701" s="7">
        <f>'Prix quotidiens'!B702/'Prix quotidiens'!B703-1</f>
        <v>2.5001808954043803E-3</v>
      </c>
      <c r="C701" s="7">
        <f>'Prix quotidiens'!C702/'Prix quotidiens'!C703-1</f>
        <v>-8.0577237440426774E-4</v>
      </c>
      <c r="D701" s="7">
        <f>'Prix quotidiens'!D702/'Prix quotidiens'!D703-1</f>
        <v>4.3483696861512655E-4</v>
      </c>
      <c r="E701" s="7">
        <f>'Prix quotidiens'!E702/'Prix quotidiens'!E703-1</f>
        <v>1.2764024698632692E-3</v>
      </c>
      <c r="F701" s="7">
        <f>'Prix quotidiens'!F702/'Prix quotidiens'!F703-1</f>
        <v>-1.0263440020167325E-3</v>
      </c>
    </row>
    <row r="702" spans="1:6" x14ac:dyDescent="0.35">
      <c r="A702" s="1" t="s">
        <v>1518</v>
      </c>
      <c r="B702" s="7">
        <f>'Prix quotidiens'!B703/'Prix quotidiens'!B704-1</f>
        <v>2.7238253837591486E-4</v>
      </c>
      <c r="C702" s="7">
        <f>'Prix quotidiens'!C703/'Prix quotidiens'!C704-1</f>
        <v>-5.2377518008128732E-5</v>
      </c>
      <c r="D702" s="7">
        <f>'Prix quotidiens'!D703/'Prix quotidiens'!D704-1</f>
        <v>6.0170259253755631E-4</v>
      </c>
      <c r="E702" s="7">
        <f>'Prix quotidiens'!E703/'Prix quotidiens'!E704-1</f>
        <v>-1.1288997179978999E-3</v>
      </c>
      <c r="F702" s="7">
        <f>'Prix quotidiens'!F703/'Prix quotidiens'!F704-1</f>
        <v>-8.9050968199122504E-3</v>
      </c>
    </row>
    <row r="703" spans="1:6" x14ac:dyDescent="0.35">
      <c r="A703" s="1" t="s">
        <v>1519</v>
      </c>
      <c r="B703" s="7">
        <f>'Prix quotidiens'!B704/'Prix quotidiens'!B705-1</f>
        <v>1.5434453015490401E-3</v>
      </c>
      <c r="C703" s="7">
        <f>'Prix quotidiens'!C704/'Prix quotidiens'!C705-1</f>
        <v>2.5780596234465936E-3</v>
      </c>
      <c r="D703" s="7">
        <f>'Prix quotidiens'!D704/'Prix quotidiens'!D705-1</f>
        <v>-5.4363469841066658E-3</v>
      </c>
      <c r="E703" s="7">
        <f>'Prix quotidiens'!E704/'Prix quotidiens'!E705-1</f>
        <v>6.0798334226741524E-4</v>
      </c>
      <c r="F703" s="7">
        <f>'Prix quotidiens'!F704/'Prix quotidiens'!F705-1</f>
        <v>-1.2465294312383746E-3</v>
      </c>
    </row>
    <row r="704" spans="1:6" x14ac:dyDescent="0.35">
      <c r="A704" s="1" t="s">
        <v>1520</v>
      </c>
      <c r="B704" s="7">
        <f>'Prix quotidiens'!B705/'Prix quotidiens'!B706-1</f>
        <v>-5.4719693521554369E-5</v>
      </c>
      <c r="C704" s="7">
        <f>'Prix quotidiens'!C705/'Prix quotidiens'!C706-1</f>
        <v>3.3545189645134421E-4</v>
      </c>
      <c r="D704" s="7">
        <f>'Prix quotidiens'!D705/'Prix quotidiens'!D706-1</f>
        <v>7.8126966609248782E-4</v>
      </c>
      <c r="E704" s="7">
        <f>'Prix quotidiens'!E705/'Prix quotidiens'!E706-1</f>
        <v>-2.5409214541483038E-3</v>
      </c>
      <c r="F704" s="7">
        <f>'Prix quotidiens'!F705/'Prix quotidiens'!F706-1</f>
        <v>5.0106173318809066E-3</v>
      </c>
    </row>
    <row r="705" spans="1:6" x14ac:dyDescent="0.35">
      <c r="A705" s="1" t="s">
        <v>1521</v>
      </c>
      <c r="B705" s="7">
        <f>'Prix quotidiens'!B706/'Prix quotidiens'!B707-1</f>
        <v>3.5142125586828943E-3</v>
      </c>
      <c r="C705" s="7">
        <f>'Prix quotidiens'!C706/'Prix quotidiens'!C707-1</f>
        <v>-3.3453552393392094E-4</v>
      </c>
      <c r="D705" s="7">
        <f>'Prix quotidiens'!D706/'Prix quotidiens'!D707-1</f>
        <v>-1.7905915593174893E-4</v>
      </c>
      <c r="E705" s="7">
        <f>'Prix quotidiens'!E706/'Prix quotidiens'!E707-1</f>
        <v>-1.6053758210579083E-3</v>
      </c>
      <c r="F705" s="7">
        <f>'Prix quotidiens'!F706/'Prix quotidiens'!F707-1</f>
        <v>2.1849131424112045E-5</v>
      </c>
    </row>
    <row r="706" spans="1:6" x14ac:dyDescent="0.35">
      <c r="A706" s="1" t="s">
        <v>1522</v>
      </c>
      <c r="B706" s="7">
        <f>'Prix quotidiens'!B707/'Prix quotidiens'!B708-1</f>
        <v>-1.2653085057640068E-3</v>
      </c>
      <c r="C706" s="7">
        <f>'Prix quotidiens'!C707/'Prix quotidiens'!C708-1</f>
        <v>-1.539171608549883E-3</v>
      </c>
      <c r="D706" s="7">
        <f>'Prix quotidiens'!D707/'Prix quotidiens'!D708-1</f>
        <v>-5.3206896968482909E-4</v>
      </c>
      <c r="E706" s="7">
        <f>'Prix quotidiens'!E707/'Prix quotidiens'!E708-1</f>
        <v>6.5440397911520343E-4</v>
      </c>
      <c r="F706" s="7">
        <f>'Prix quotidiens'!F707/'Prix quotidiens'!F708-1</f>
        <v>-5.2022528880927288E-3</v>
      </c>
    </row>
    <row r="707" spans="1:6" x14ac:dyDescent="0.35">
      <c r="A707" s="1" t="s">
        <v>1523</v>
      </c>
      <c r="B707" s="7">
        <f>'Prix quotidiens'!B708/'Prix quotidiens'!B709-1</f>
        <v>1.0213041070052942E-3</v>
      </c>
      <c r="C707" s="7">
        <f>'Prix quotidiens'!C708/'Prix quotidiens'!C709-1</f>
        <v>4.3208502895164536E-4</v>
      </c>
      <c r="D707" s="7">
        <f>'Prix quotidiens'!D708/'Prix quotidiens'!D709-1</f>
        <v>1.6316564449827542E-3</v>
      </c>
      <c r="E707" s="7">
        <f>'Prix quotidiens'!E708/'Prix quotidiens'!E709-1</f>
        <v>-3.5815884821432942E-4</v>
      </c>
      <c r="F707" s="7">
        <f>'Prix quotidiens'!F708/'Prix quotidiens'!F709-1</f>
        <v>3.9559268851452334E-3</v>
      </c>
    </row>
    <row r="708" spans="1:6" x14ac:dyDescent="0.35">
      <c r="A708" s="1" t="s">
        <v>1524</v>
      </c>
      <c r="B708" s="7">
        <f>'Prix quotidiens'!B709/'Prix quotidiens'!B710-1</f>
        <v>3.0045749169049785E-4</v>
      </c>
      <c r="C708" s="7">
        <f>'Prix quotidiens'!C709/'Prix quotidiens'!C710-1</f>
        <v>-1.5420987028651467E-3</v>
      </c>
      <c r="D708" s="7">
        <f>'Prix quotidiens'!D709/'Prix quotidiens'!D710-1</f>
        <v>2.4891309943100293E-3</v>
      </c>
      <c r="E708" s="7">
        <f>'Prix quotidiens'!E709/'Prix quotidiens'!E710-1</f>
        <v>-6.0173407938113321E-4</v>
      </c>
      <c r="F708" s="7">
        <f>'Prix quotidiens'!F709/'Prix quotidiens'!F710-1</f>
        <v>1.4842540102766311E-3</v>
      </c>
    </row>
    <row r="709" spans="1:6" x14ac:dyDescent="0.35">
      <c r="A709" s="1" t="s">
        <v>1525</v>
      </c>
      <c r="B709" s="7">
        <f>'Prix quotidiens'!B710/'Prix quotidiens'!B711-1</f>
        <v>2.2600110954158481E-3</v>
      </c>
      <c r="C709" s="7">
        <f>'Prix quotidiens'!C710/'Prix quotidiens'!C711-1</f>
        <v>2.4402374190295451E-3</v>
      </c>
      <c r="D709" s="7">
        <f>'Prix quotidiens'!D710/'Prix quotidiens'!D711-1</f>
        <v>-1.8506256146384459E-3</v>
      </c>
      <c r="E709" s="7">
        <f>'Prix quotidiens'!E710/'Prix quotidiens'!E711-1</f>
        <v>-4.1570582928506239E-3</v>
      </c>
      <c r="F709" s="7">
        <f>'Prix quotidiens'!F710/'Prix quotidiens'!F711-1</f>
        <v>-5.5493978853504711E-4</v>
      </c>
    </row>
    <row r="710" spans="1:6" x14ac:dyDescent="0.35">
      <c r="A710" s="1" t="s">
        <v>1526</v>
      </c>
      <c r="B710" s="7">
        <f>'Prix quotidiens'!B711/'Prix quotidiens'!B712-1</f>
        <v>5.87376349246993E-4</v>
      </c>
      <c r="C710" s="7">
        <f>'Prix quotidiens'!C711/'Prix quotidiens'!C712-1</f>
        <v>-2.440646629510157E-4</v>
      </c>
      <c r="D710" s="7">
        <f>'Prix quotidiens'!D711/'Prix quotidiens'!D712-1</f>
        <v>-4.5547930801560499E-3</v>
      </c>
      <c r="E710" s="7">
        <f>'Prix quotidiens'!E711/'Prix quotidiens'!E712-1</f>
        <v>-4.4042501872424422E-3</v>
      </c>
      <c r="F710" s="7">
        <f>'Prix quotidiens'!F711/'Prix quotidiens'!F712-1</f>
        <v>5.8254558704007309E-4</v>
      </c>
    </row>
    <row r="711" spans="1:6" x14ac:dyDescent="0.35">
      <c r="A711" s="1" t="s">
        <v>1527</v>
      </c>
      <c r="B711" s="7">
        <f>'Prix quotidiens'!B712/'Prix quotidiens'!B713-1</f>
        <v>-2.1347273522933641E-3</v>
      </c>
      <c r="C711" s="7">
        <f>'Prix quotidiens'!C712/'Prix quotidiens'!C713-1</f>
        <v>1.509744408397129E-3</v>
      </c>
      <c r="D711" s="7">
        <f>'Prix quotidiens'!D712/'Prix quotidiens'!D713-1</f>
        <v>-6.1166279605939788E-4</v>
      </c>
      <c r="E711" s="7">
        <f>'Prix quotidiens'!E712/'Prix quotidiens'!E713-1</f>
        <v>-3.6023801995630489E-3</v>
      </c>
      <c r="F711" s="7">
        <f>'Prix quotidiens'!F712/'Prix quotidiens'!F713-1</f>
        <v>-8.1789225819276501E-3</v>
      </c>
    </row>
    <row r="712" spans="1:6" x14ac:dyDescent="0.35">
      <c r="A712" s="1" t="s">
        <v>1528</v>
      </c>
      <c r="B712" s="7">
        <f>'Prix quotidiens'!B713/'Prix quotidiens'!B714-1</f>
        <v>-2.1014155939701462E-3</v>
      </c>
      <c r="C712" s="7">
        <f>'Prix quotidiens'!C713/'Prix quotidiens'!C714-1</f>
        <v>1.001716101064476E-3</v>
      </c>
      <c r="D712" s="7">
        <f>'Prix quotidiens'!D713/'Prix quotidiens'!D714-1</f>
        <v>-2.8912884328510247E-3</v>
      </c>
      <c r="E712" s="7">
        <f>'Prix quotidiens'!E713/'Prix quotidiens'!E714-1</f>
        <v>2.9334418810340601E-3</v>
      </c>
      <c r="F712" s="7">
        <f>'Prix quotidiens'!F713/'Prix quotidiens'!F714-1</f>
        <v>5.0607711408983125E-3</v>
      </c>
    </row>
    <row r="713" spans="1:6" x14ac:dyDescent="0.35">
      <c r="A713" s="1" t="s">
        <v>1529</v>
      </c>
      <c r="B713" s="7">
        <f>'Prix quotidiens'!B714/'Prix quotidiens'!B715-1</f>
        <v>-1.698182884535937E-3</v>
      </c>
      <c r="C713" s="7">
        <f>'Prix quotidiens'!C714/'Prix quotidiens'!C715-1</f>
        <v>-2.4765737051124503E-5</v>
      </c>
      <c r="D713" s="7">
        <f>'Prix quotidiens'!D714/'Prix quotidiens'!D715-1</f>
        <v>2.4135619904328554E-3</v>
      </c>
      <c r="E713" s="7">
        <f>'Prix quotidiens'!E714/'Prix quotidiens'!E715-1</f>
        <v>-2.9935434800032468E-3</v>
      </c>
      <c r="F713" s="7">
        <f>'Prix quotidiens'!F714/'Prix quotidiens'!F715-1</f>
        <v>5.7306202969220621E-4</v>
      </c>
    </row>
    <row r="714" spans="1:6" x14ac:dyDescent="0.35">
      <c r="A714" s="1" t="s">
        <v>1530</v>
      </c>
      <c r="B714" s="7">
        <f>'Prix quotidiens'!B715/'Prix quotidiens'!B716-1</f>
        <v>-2.6796713541510364E-4</v>
      </c>
      <c r="C714" s="7">
        <f>'Prix quotidiens'!C715/'Prix quotidiens'!C716-1</f>
        <v>-2.8103351378561126E-4</v>
      </c>
      <c r="D714" s="7">
        <f>'Prix quotidiens'!D715/'Prix quotidiens'!D716-1</f>
        <v>5.4884973133839665E-4</v>
      </c>
      <c r="E714" s="7">
        <f>'Prix quotidiens'!E715/'Prix quotidiens'!E716-1</f>
        <v>2.2651261133921352E-4</v>
      </c>
      <c r="F714" s="7">
        <f>'Prix quotidiens'!F715/'Prix quotidiens'!F716-1</f>
        <v>1.2765780755563672E-3</v>
      </c>
    </row>
    <row r="715" spans="1:6" x14ac:dyDescent="0.35">
      <c r="A715" s="1" t="s">
        <v>1531</v>
      </c>
      <c r="B715" s="7">
        <f>'Prix quotidiens'!B716/'Prix quotidiens'!B717-1</f>
        <v>1.0551546608426055E-3</v>
      </c>
      <c r="C715" s="7">
        <f>'Prix quotidiens'!C716/'Prix quotidiens'!C717-1</f>
        <v>6.5757117517817321E-4</v>
      </c>
      <c r="D715" s="7">
        <f>'Prix quotidiens'!D716/'Prix quotidiens'!D717-1</f>
        <v>1.7843624440565531E-3</v>
      </c>
      <c r="E715" s="7">
        <f>'Prix quotidiens'!E716/'Prix quotidiens'!E717-1</f>
        <v>-1.4582779131496748E-3</v>
      </c>
      <c r="F715" s="7">
        <f>'Prix quotidiens'!F716/'Prix quotidiens'!F717-1</f>
        <v>3.6271190364756123E-4</v>
      </c>
    </row>
    <row r="716" spans="1:6" x14ac:dyDescent="0.35">
      <c r="A716" s="1" t="s">
        <v>1532</v>
      </c>
      <c r="B716" s="7">
        <f>'Prix quotidiens'!B717/'Prix quotidiens'!B718-1</f>
        <v>6.5641290004703201E-4</v>
      </c>
      <c r="C716" s="7">
        <f>'Prix quotidiens'!C717/'Prix quotidiens'!C718-1</f>
        <v>-1.6072817475301093E-3</v>
      </c>
      <c r="D716" s="7">
        <f>'Prix quotidiens'!D717/'Prix quotidiens'!D718-1</f>
        <v>2.4075520520021598E-3</v>
      </c>
      <c r="E716" s="7">
        <f>'Prix quotidiens'!E717/'Prix quotidiens'!E718-1</f>
        <v>2.3891393080803791E-3</v>
      </c>
      <c r="F716" s="7">
        <f>'Prix quotidiens'!F717/'Prix quotidiens'!F718-1</f>
        <v>-9.1027745086247336E-4</v>
      </c>
    </row>
    <row r="717" spans="1:6" x14ac:dyDescent="0.35">
      <c r="A717" s="1" t="s">
        <v>1533</v>
      </c>
      <c r="B717" s="7">
        <f>'Prix quotidiens'!B718/'Prix quotidiens'!B719-1</f>
        <v>-9.3005103281951218E-4</v>
      </c>
      <c r="C717" s="7">
        <f>'Prix quotidiens'!C718/'Prix quotidiens'!C719-1</f>
        <v>-1.1255684703446178E-3</v>
      </c>
      <c r="D717" s="7">
        <f>'Prix quotidiens'!D718/'Prix quotidiens'!D719-1</f>
        <v>-1.1973903948755416E-3</v>
      </c>
      <c r="E717" s="7">
        <f>'Prix quotidiens'!E718/'Prix quotidiens'!E719-1</f>
        <v>-1.4673512583252002E-4</v>
      </c>
      <c r="F717" s="7">
        <f>'Prix quotidiens'!F718/'Prix quotidiens'!F719-1</f>
        <v>2.3804137373411027E-3</v>
      </c>
    </row>
    <row r="718" spans="1:6" x14ac:dyDescent="0.35">
      <c r="A718" s="1" t="s">
        <v>1534</v>
      </c>
      <c r="B718" s="7">
        <f>'Prix quotidiens'!B719/'Prix quotidiens'!B720-1</f>
        <v>-1.0948857802448586E-3</v>
      </c>
      <c r="C718" s="7">
        <f>'Prix quotidiens'!C719/'Prix quotidiens'!C720-1</f>
        <v>2.5381420503156615E-3</v>
      </c>
      <c r="D718" s="7">
        <f>'Prix quotidiens'!D719/'Prix quotidiens'!D720-1</f>
        <v>4.7905689927245643E-3</v>
      </c>
      <c r="E718" s="7">
        <f>'Prix quotidiens'!E719/'Prix quotidiens'!E720-1</f>
        <v>-4.5080531953222147E-3</v>
      </c>
      <c r="F718" s="7">
        <f>'Prix quotidiens'!F719/'Prix quotidiens'!F720-1</f>
        <v>8.5413644358234286E-4</v>
      </c>
    </row>
    <row r="719" spans="1:6" x14ac:dyDescent="0.35">
      <c r="A719" s="1" t="s">
        <v>1535</v>
      </c>
      <c r="B719" s="7">
        <f>'Prix quotidiens'!B720/'Prix quotidiens'!B721-1</f>
        <v>7.8373350269522746E-4</v>
      </c>
      <c r="C719" s="7">
        <f>'Prix quotidiens'!C720/'Prix quotidiens'!C721-1</f>
        <v>1.0010777399902526E-3</v>
      </c>
      <c r="D719" s="7">
        <f>'Prix quotidiens'!D720/'Prix quotidiens'!D721-1</f>
        <v>1.3170280335350615E-3</v>
      </c>
      <c r="E719" s="7">
        <f>'Prix quotidiens'!E720/'Prix quotidiens'!E721-1</f>
        <v>3.6736042727847362E-4</v>
      </c>
      <c r="F719" s="7">
        <f>'Prix quotidiens'!F720/'Prix quotidiens'!F721-1</f>
        <v>1.5869035152742406E-3</v>
      </c>
    </row>
    <row r="720" spans="1:6" x14ac:dyDescent="0.35">
      <c r="A720" s="1" t="s">
        <v>1536</v>
      </c>
      <c r="B720" s="7">
        <f>'Prix quotidiens'!B721/'Prix quotidiens'!B722-1</f>
        <v>-5.3820440010743376E-4</v>
      </c>
      <c r="C720" s="7">
        <f>'Prix quotidiens'!C721/'Prix quotidiens'!C722-1</f>
        <v>6.4400786708351809E-4</v>
      </c>
      <c r="D720" s="7">
        <f>'Prix quotidiens'!D721/'Prix quotidiens'!D722-1</f>
        <v>1.8674634053414962E-3</v>
      </c>
      <c r="E720" s="7">
        <f>'Prix quotidiens'!E721/'Prix quotidiens'!E722-1</f>
        <v>1.4088547460218148E-3</v>
      </c>
      <c r="F720" s="7">
        <f>'Prix quotidiens'!F721/'Prix quotidiens'!F722-1</f>
        <v>-3.583939290286442E-3</v>
      </c>
    </row>
    <row r="721" spans="1:6" x14ac:dyDescent="0.35">
      <c r="A721" s="1" t="s">
        <v>1537</v>
      </c>
      <c r="B721" s="7">
        <f>'Prix quotidiens'!B722/'Prix quotidiens'!B723-1</f>
        <v>-4.8679458233102935E-4</v>
      </c>
      <c r="C721" s="7">
        <f>'Prix quotidiens'!C722/'Prix quotidiens'!C723-1</f>
        <v>5.2503551917415514E-4</v>
      </c>
      <c r="D721" s="7">
        <f>'Prix quotidiens'!D722/'Prix quotidiens'!D723-1</f>
        <v>-2.1814107298656626E-3</v>
      </c>
      <c r="E721" s="7">
        <f>'Prix quotidiens'!E722/'Prix quotidiens'!E723-1</f>
        <v>2.6548956753607023E-3</v>
      </c>
      <c r="F721" s="7">
        <f>'Prix quotidiens'!F722/'Prix quotidiens'!F723-1</f>
        <v>2.3218942873139969E-3</v>
      </c>
    </row>
    <row r="722" spans="1:6" x14ac:dyDescent="0.35">
      <c r="A722" s="1" t="s">
        <v>1538</v>
      </c>
      <c r="B722" s="7">
        <f>'Prix quotidiens'!B723/'Prix quotidiens'!B724-1</f>
        <v>-5.4318528989172332E-4</v>
      </c>
      <c r="C722" s="7">
        <f>'Prix quotidiens'!C723/'Prix quotidiens'!C724-1</f>
        <v>5.7324604530983869E-4</v>
      </c>
      <c r="D722" s="7">
        <f>'Prix quotidiens'!D723/'Prix quotidiens'!D724-1</f>
        <v>4.1612805718127532E-5</v>
      </c>
      <c r="E722" s="7">
        <f>'Prix quotidiens'!E723/'Prix quotidiens'!E724-1</f>
        <v>8.4248502403028169E-4</v>
      </c>
      <c r="F722" s="7">
        <f>'Prix quotidiens'!F723/'Prix quotidiens'!F724-1</f>
        <v>-8.8140153585591907E-4</v>
      </c>
    </row>
    <row r="723" spans="1:6" x14ac:dyDescent="0.35">
      <c r="A723" s="1" t="s">
        <v>1539</v>
      </c>
      <c r="B723" s="7">
        <f>'Prix quotidiens'!B724/'Prix quotidiens'!B725-1</f>
        <v>-1.0160959889490284E-3</v>
      </c>
      <c r="C723" s="7">
        <f>'Prix quotidiens'!C724/'Prix quotidiens'!C725-1</f>
        <v>2.4208168078694303E-3</v>
      </c>
      <c r="D723" s="7">
        <f>'Prix quotidiens'!D724/'Prix quotidiens'!D725-1</f>
        <v>3.66107993346243E-3</v>
      </c>
      <c r="E723" s="7">
        <f>'Prix quotidiens'!E724/'Prix quotidiens'!E725-1</f>
        <v>-5.2691168868063132E-3</v>
      </c>
      <c r="F723" s="7">
        <f>'Prix quotidiens'!F724/'Prix quotidiens'!F725-1</f>
        <v>5.1622354071449994E-3</v>
      </c>
    </row>
    <row r="724" spans="1:6" x14ac:dyDescent="0.35">
      <c r="A724" s="1" t="s">
        <v>1540</v>
      </c>
      <c r="B724" s="7">
        <f>'Prix quotidiens'!B725/'Prix quotidiens'!B726-1</f>
        <v>9.187369796448408E-5</v>
      </c>
      <c r="C724" s="7">
        <f>'Prix quotidiens'!C725/'Prix quotidiens'!C726-1</f>
        <v>5.4712416877178427E-4</v>
      </c>
      <c r="D724" s="7">
        <f>'Prix quotidiens'!D725/'Prix quotidiens'!D726-1</f>
        <v>-1.7348205606012579E-3</v>
      </c>
      <c r="E724" s="7">
        <f>'Prix quotidiens'!E725/'Prix quotidiens'!E726-1</f>
        <v>4.6780923251994455E-3</v>
      </c>
      <c r="F724" s="7">
        <f>'Prix quotidiens'!F725/'Prix quotidiens'!F726-1</f>
        <v>2.851093967966456E-3</v>
      </c>
    </row>
    <row r="725" spans="1:6" x14ac:dyDescent="0.35">
      <c r="A725" s="1" t="s">
        <v>1541</v>
      </c>
      <c r="B725" s="7">
        <f>'Prix quotidiens'!B726/'Prix quotidiens'!B727-1</f>
        <v>-3.4218390333295989E-4</v>
      </c>
      <c r="C725" s="7">
        <f>'Prix quotidiens'!C726/'Prix quotidiens'!C727-1</f>
        <v>2.2639921621014913E-4</v>
      </c>
      <c r="D725" s="7">
        <f>'Prix quotidiens'!D726/'Prix quotidiens'!D727-1</f>
        <v>-4.0824714342924118E-4</v>
      </c>
      <c r="E725" s="7">
        <f>'Prix quotidiens'!E726/'Prix quotidiens'!E727-1</f>
        <v>5.5593025253819484E-4</v>
      </c>
      <c r="F725" s="7">
        <f>'Prix quotidiens'!F726/'Prix quotidiens'!F727-1</f>
        <v>3.3912646082976394E-3</v>
      </c>
    </row>
    <row r="726" spans="1:6" x14ac:dyDescent="0.35">
      <c r="A726" s="1" t="s">
        <v>1542</v>
      </c>
      <c r="B726" s="7">
        <f>'Prix quotidiens'!B727/'Prix quotidiens'!B728-1</f>
        <v>1.2236486159644677E-4</v>
      </c>
      <c r="C726" s="7">
        <f>'Prix quotidiens'!C727/'Prix quotidiens'!C728-1</f>
        <v>-1.8686683365346513E-3</v>
      </c>
      <c r="D726" s="7">
        <f>'Prix quotidiens'!D727/'Prix quotidiens'!D728-1</f>
        <v>3.1765565643802063E-3</v>
      </c>
      <c r="E726" s="7">
        <f>'Prix quotidiens'!E727/'Prix quotidiens'!E728-1</f>
        <v>-5.6745193168266095E-3</v>
      </c>
      <c r="F726" s="7">
        <f>'Prix quotidiens'!F727/'Prix quotidiens'!F728-1</f>
        <v>-1.1257710572118329E-2</v>
      </c>
    </row>
    <row r="727" spans="1:6" x14ac:dyDescent="0.35">
      <c r="A727" s="1" t="s">
        <v>1543</v>
      </c>
      <c r="B727" s="7">
        <f>'Prix quotidiens'!B728/'Prix quotidiens'!B729-1</f>
        <v>2.1149025730937687E-4</v>
      </c>
      <c r="C727" s="7">
        <f>'Prix quotidiens'!C728/'Prix quotidiens'!C729-1</f>
        <v>-2.525601858792248E-3</v>
      </c>
      <c r="D727" s="7">
        <f>'Prix quotidiens'!D728/'Prix quotidiens'!D729-1</f>
        <v>-4.6586400184979171E-3</v>
      </c>
      <c r="E727" s="7">
        <f>'Prix quotidiens'!E728/'Prix quotidiens'!E729-1</f>
        <v>-5.1838974382933944E-4</v>
      </c>
      <c r="F727" s="7">
        <f>'Prix quotidiens'!F728/'Prix quotidiens'!F729-1</f>
        <v>1.4252549654503177E-3</v>
      </c>
    </row>
    <row r="728" spans="1:6" x14ac:dyDescent="0.35">
      <c r="A728" s="1" t="s">
        <v>1544</v>
      </c>
      <c r="B728" s="7">
        <f>'Prix quotidiens'!B729/'Prix quotidiens'!B730-1</f>
        <v>-2.5673589207313441E-3</v>
      </c>
      <c r="C728" s="7">
        <f>'Prix quotidiens'!C729/'Prix quotidiens'!C730-1</f>
        <v>1.3902546320003761E-3</v>
      </c>
      <c r="D728" s="7">
        <f>'Prix quotidiens'!D729/'Prix quotidiens'!D730-1</f>
        <v>2.2167209510515207E-3</v>
      </c>
      <c r="E728" s="7">
        <f>'Prix quotidiens'!E729/'Prix quotidiens'!E730-1</f>
        <v>-4.2084725059032824E-3</v>
      </c>
      <c r="F728" s="7">
        <f>'Prix quotidiens'!F729/'Prix quotidiens'!F730-1</f>
        <v>4.3261908670320093E-3</v>
      </c>
    </row>
    <row r="729" spans="1:6" x14ac:dyDescent="0.35">
      <c r="A729" s="1" t="s">
        <v>1545</v>
      </c>
      <c r="B729" s="7">
        <f>'Prix quotidiens'!B730/'Prix quotidiens'!B731-1</f>
        <v>-1.2010959391189902E-3</v>
      </c>
      <c r="C729" s="7">
        <f>'Prix quotidiens'!C730/'Prix quotidiens'!C731-1</f>
        <v>5.6376388264252064E-3</v>
      </c>
      <c r="D729" s="7">
        <f>'Prix quotidiens'!D730/'Prix quotidiens'!D731-1</f>
        <v>-1.5350256618856806E-3</v>
      </c>
      <c r="E729" s="7">
        <f>'Prix quotidiens'!E730/'Prix quotidiens'!E731-1</f>
        <v>2.38516353654461E-5</v>
      </c>
      <c r="F729" s="7">
        <f>'Prix quotidiens'!F730/'Prix quotidiens'!F731-1</f>
        <v>2.5905854197485478E-3</v>
      </c>
    </row>
    <row r="730" spans="1:6" x14ac:dyDescent="0.35">
      <c r="A730" s="1" t="s">
        <v>1546</v>
      </c>
      <c r="B730" s="7">
        <f>'Prix quotidiens'!B731/'Prix quotidiens'!B732-1</f>
        <v>-7.4121344935673683E-5</v>
      </c>
      <c r="C730" s="7">
        <f>'Prix quotidiens'!C731/'Prix quotidiens'!C732-1</f>
        <v>-3.3565361075804656E-4</v>
      </c>
      <c r="D730" s="7">
        <f>'Prix quotidiens'!D731/'Prix quotidiens'!D732-1</f>
        <v>-3.0339271255203082E-3</v>
      </c>
      <c r="E730" s="7">
        <f>'Prix quotidiens'!E731/'Prix quotidiens'!E732-1</f>
        <v>-8.992324929455453E-4</v>
      </c>
      <c r="F730" s="7">
        <f>'Prix quotidiens'!F731/'Prix quotidiens'!F732-1</f>
        <v>3.0088057239925359E-3</v>
      </c>
    </row>
    <row r="731" spans="1:6" x14ac:dyDescent="0.35">
      <c r="A731" s="1" t="s">
        <v>1547</v>
      </c>
      <c r="B731" s="7">
        <f>'Prix quotidiens'!B732/'Prix quotidiens'!B733-1</f>
        <v>-2.7237341341979082E-4</v>
      </c>
      <c r="C731" s="7">
        <f>'Prix quotidiens'!C732/'Prix quotidiens'!C733-1</f>
        <v>4.8111872863643157E-4</v>
      </c>
      <c r="D731" s="7">
        <f>'Prix quotidiens'!D732/'Prix quotidiens'!D733-1</f>
        <v>2.3865026103697673E-4</v>
      </c>
      <c r="E731" s="7">
        <f>'Prix quotidiens'!E732/'Prix quotidiens'!E733-1</f>
        <v>-1.5777448360601021E-3</v>
      </c>
      <c r="F731" s="7">
        <f>'Prix quotidiens'!F732/'Prix quotidiens'!F733-1</f>
        <v>-3.1017819655311252E-3</v>
      </c>
    </row>
    <row r="732" spans="1:6" x14ac:dyDescent="0.35">
      <c r="A732" s="1" t="s">
        <v>1548</v>
      </c>
      <c r="B732" s="7">
        <f>'Prix quotidiens'!B733/'Prix quotidiens'!B734-1</f>
        <v>1.094830526948698E-5</v>
      </c>
      <c r="C732" s="7">
        <f>'Prix quotidiens'!C733/'Prix quotidiens'!C734-1</f>
        <v>-4.0176048778817197E-3</v>
      </c>
      <c r="D732" s="7">
        <f>'Prix quotidiens'!D733/'Prix quotidiens'!D734-1</f>
        <v>-1.4492022477348154E-3</v>
      </c>
      <c r="E732" s="7">
        <f>'Prix quotidiens'!E733/'Prix quotidiens'!E734-1</f>
        <v>-2.3792071109876023E-3</v>
      </c>
      <c r="F732" s="7">
        <f>'Prix quotidiens'!F733/'Prix quotidiens'!F734-1</f>
        <v>3.1388237001950259E-3</v>
      </c>
    </row>
    <row r="733" spans="1:6" x14ac:dyDescent="0.35">
      <c r="A733" s="1" t="s">
        <v>1549</v>
      </c>
      <c r="B733" s="7">
        <f>'Prix quotidiens'!B734/'Prix quotidiens'!B735-1</f>
        <v>-2.087674187836619E-3</v>
      </c>
      <c r="C733" s="7">
        <f>'Prix quotidiens'!C734/'Prix quotidiens'!C735-1</f>
        <v>-1.211351321923515E-3</v>
      </c>
      <c r="D733" s="7">
        <f>'Prix quotidiens'!D734/'Prix quotidiens'!D735-1</f>
        <v>2.8910720130774781E-3</v>
      </c>
      <c r="E733" s="7">
        <f>'Prix quotidiens'!E734/'Prix quotidiens'!E735-1</f>
        <v>-1.7550843878202382E-3</v>
      </c>
      <c r="F733" s="7">
        <f>'Prix quotidiens'!F734/'Prix quotidiens'!F735-1</f>
        <v>-3.1958702664948158E-3</v>
      </c>
    </row>
    <row r="734" spans="1:6" x14ac:dyDescent="0.35">
      <c r="A734" s="1" t="s">
        <v>1550</v>
      </c>
      <c r="B734" s="7">
        <f>'Prix quotidiens'!B735/'Prix quotidiens'!B736-1</f>
        <v>6.6296214367955741E-4</v>
      </c>
      <c r="C734" s="7">
        <f>'Prix quotidiens'!C735/'Prix quotidiens'!C736-1</f>
        <v>9.4415737605069161E-4</v>
      </c>
      <c r="D734" s="7">
        <f>'Prix quotidiens'!D735/'Prix quotidiens'!D736-1</f>
        <v>-8.7394187662470646E-4</v>
      </c>
      <c r="E734" s="7">
        <f>'Prix quotidiens'!E735/'Prix quotidiens'!E736-1</f>
        <v>-2.4995744566962408E-3</v>
      </c>
      <c r="F734" s="7">
        <f>'Prix quotidiens'!F735/'Prix quotidiens'!F736-1</f>
        <v>-4.7631892222601557E-3</v>
      </c>
    </row>
    <row r="735" spans="1:6" x14ac:dyDescent="0.35">
      <c r="A735" s="1" t="s">
        <v>1551</v>
      </c>
      <c r="B735" s="7">
        <f>'Prix quotidiens'!B736/'Prix quotidiens'!B737-1</f>
        <v>2.083787048353436E-3</v>
      </c>
      <c r="C735" s="7">
        <f>'Prix quotidiens'!C736/'Prix quotidiens'!C737-1</f>
        <v>-1.3915551746990218E-3</v>
      </c>
      <c r="D735" s="7">
        <f>'Prix quotidiens'!D736/'Prix quotidiens'!D737-1</f>
        <v>-1.5157773079021997E-4</v>
      </c>
      <c r="E735" s="7">
        <f>'Prix quotidiens'!E736/'Prix quotidiens'!E737-1</f>
        <v>1.3213898570361149E-3</v>
      </c>
      <c r="F735" s="7">
        <f>'Prix quotidiens'!F736/'Prix quotidiens'!F737-1</f>
        <v>4.5908587363818754E-3</v>
      </c>
    </row>
    <row r="736" spans="1:6" x14ac:dyDescent="0.35">
      <c r="A736" s="1" t="s">
        <v>1552</v>
      </c>
      <c r="B736" s="7">
        <f>'Prix quotidiens'!B737/'Prix quotidiens'!B738-1</f>
        <v>-1.3108923303328801E-3</v>
      </c>
      <c r="C736" s="7">
        <f>'Prix quotidiens'!C737/'Prix quotidiens'!C738-1</f>
        <v>-6.7234789837977704E-4</v>
      </c>
      <c r="D736" s="7">
        <f>'Prix quotidiens'!D737/'Prix quotidiens'!D738-1</f>
        <v>1.707929768560934E-3</v>
      </c>
      <c r="E736" s="7">
        <f>'Prix quotidiens'!E737/'Prix quotidiens'!E738-1</f>
        <v>3.4520257571002411E-4</v>
      </c>
      <c r="F736" s="7">
        <f>'Prix quotidiens'!F737/'Prix quotidiens'!F738-1</f>
        <v>-7.5275429738685951E-4</v>
      </c>
    </row>
    <row r="737" spans="1:6" x14ac:dyDescent="0.35">
      <c r="A737" s="1" t="s">
        <v>1553</v>
      </c>
      <c r="B737" s="7">
        <f>'Prix quotidiens'!B738/'Prix quotidiens'!B739-1</f>
        <v>-4.1326467841928949E-4</v>
      </c>
      <c r="C737" s="7">
        <f>'Prix quotidiens'!C738/'Prix quotidiens'!C739-1</f>
        <v>1.2923010706837879E-3</v>
      </c>
      <c r="D737" s="7">
        <f>'Prix quotidiens'!D738/'Prix quotidiens'!D739-1</f>
        <v>-3.0143081799296478E-3</v>
      </c>
      <c r="E737" s="7">
        <f>'Prix quotidiens'!E738/'Prix quotidiens'!E739-1</f>
        <v>1.2202940114096616E-3</v>
      </c>
      <c r="F737" s="7">
        <f>'Prix quotidiens'!F738/'Prix quotidiens'!F739-1</f>
        <v>3.1948755557271724E-3</v>
      </c>
    </row>
    <row r="738" spans="1:6" x14ac:dyDescent="0.35">
      <c r="A738" s="1" t="s">
        <v>1554</v>
      </c>
      <c r="B738" s="7">
        <f>'Prix quotidiens'!B739/'Prix quotidiens'!B740-1</f>
        <v>-1.7987617384765953E-3</v>
      </c>
      <c r="C738" s="7">
        <f>'Prix quotidiens'!C739/'Prix quotidiens'!C740-1</f>
        <v>1.4307478474533397E-3</v>
      </c>
      <c r="D738" s="7">
        <f>'Prix quotidiens'!D739/'Prix quotidiens'!D740-1</f>
        <v>9.0938788224459444E-4</v>
      </c>
      <c r="E738" s="7">
        <f>'Prix quotidiens'!E739/'Prix quotidiens'!E740-1</f>
        <v>-5.121780217765215E-3</v>
      </c>
      <c r="F738" s="7">
        <f>'Prix quotidiens'!F739/'Prix quotidiens'!F740-1</f>
        <v>7.8671585745699879E-3</v>
      </c>
    </row>
    <row r="739" spans="1:6" x14ac:dyDescent="0.35">
      <c r="A739" s="1" t="s">
        <v>1555</v>
      </c>
      <c r="B739" s="7">
        <f>'Prix quotidiens'!B740/'Prix quotidiens'!B741-1</f>
        <v>3.9721394321512449E-5</v>
      </c>
      <c r="C739" s="7">
        <f>'Prix quotidiens'!C740/'Prix quotidiens'!C741-1</f>
        <v>-1.3175947155760204E-3</v>
      </c>
      <c r="D739" s="7">
        <f>'Prix quotidiens'!D740/'Prix quotidiens'!D741-1</f>
        <v>6.1595297578653785E-5</v>
      </c>
      <c r="E739" s="7">
        <f>'Prix quotidiens'!E740/'Prix quotidiens'!E741-1</f>
        <v>-3.4226941398440847E-4</v>
      </c>
      <c r="F739" s="7">
        <f>'Prix quotidiens'!F740/'Prix quotidiens'!F741-1</f>
        <v>5.2957696986448699E-3</v>
      </c>
    </row>
    <row r="740" spans="1:6" x14ac:dyDescent="0.35">
      <c r="A740" s="1" t="s">
        <v>1556</v>
      </c>
      <c r="B740" s="7">
        <f>'Prix quotidiens'!B741/'Prix quotidiens'!B742-1</f>
        <v>-8.2457997202300959E-4</v>
      </c>
      <c r="C740" s="7">
        <f>'Prix quotidiens'!C741/'Prix quotidiens'!C742-1</f>
        <v>-1.2727722602526859E-3</v>
      </c>
      <c r="D740" s="7">
        <f>'Prix quotidiens'!D741/'Prix quotidiens'!D742-1</f>
        <v>-1.5718662386605686E-3</v>
      </c>
      <c r="E740" s="7">
        <f>'Prix quotidiens'!E741/'Prix quotidiens'!E742-1</f>
        <v>-2.4569687127912188E-3</v>
      </c>
      <c r="F740" s="7">
        <f>'Prix quotidiens'!F741/'Prix quotidiens'!F742-1</f>
        <v>-5.0118292900568351E-3</v>
      </c>
    </row>
    <row r="741" spans="1:6" x14ac:dyDescent="0.35">
      <c r="A741" s="1" t="s">
        <v>1557</v>
      </c>
      <c r="B741" s="7">
        <f>'Prix quotidiens'!B742/'Prix quotidiens'!B743-1</f>
        <v>-1.1489084829374718E-3</v>
      </c>
      <c r="C741" s="7">
        <f>'Prix quotidiens'!C742/'Prix quotidiens'!C743-1</f>
        <v>-1.0723435031415596E-3</v>
      </c>
      <c r="D741" s="7">
        <f>'Prix quotidiens'!D742/'Prix quotidiens'!D743-1</f>
        <v>-4.9025179533757068E-6</v>
      </c>
      <c r="E741" s="7">
        <f>'Prix quotidiens'!E742/'Prix quotidiens'!E743-1</f>
        <v>6.9096913561961237E-4</v>
      </c>
      <c r="F741" s="7">
        <f>'Prix quotidiens'!F742/'Prix quotidiens'!F743-1</f>
        <v>-7.8065917676425345E-3</v>
      </c>
    </row>
    <row r="742" spans="1:6" x14ac:dyDescent="0.35">
      <c r="A742" s="1" t="s">
        <v>1558</v>
      </c>
      <c r="B742" s="7">
        <f>'Prix quotidiens'!B743/'Prix quotidiens'!B744-1</f>
        <v>-7.3886747166906908E-4</v>
      </c>
      <c r="C742" s="7">
        <f>'Prix quotidiens'!C743/'Prix quotidiens'!C744-1</f>
        <v>9.8301973918513141E-4</v>
      </c>
      <c r="D742" s="7">
        <f>'Prix quotidiens'!D743/'Prix quotidiens'!D744-1</f>
        <v>-1.1612122074916575E-3</v>
      </c>
      <c r="E742" s="7">
        <f>'Prix quotidiens'!E743/'Prix quotidiens'!E744-1</f>
        <v>-1.9512642833717786E-3</v>
      </c>
      <c r="F742" s="7">
        <f>'Prix quotidiens'!F743/'Prix quotidiens'!F744-1</f>
        <v>-2.2032538355746256E-3</v>
      </c>
    </row>
    <row r="743" spans="1:6" x14ac:dyDescent="0.35">
      <c r="A743" s="1" t="s">
        <v>1559</v>
      </c>
      <c r="B743" s="7">
        <f>'Prix quotidiens'!B744/'Prix quotidiens'!B745-1</f>
        <v>-1.6334135973727903E-4</v>
      </c>
      <c r="C743" s="7">
        <f>'Prix quotidiens'!C744/'Prix quotidiens'!C745-1</f>
        <v>-2.9563729583781395E-4</v>
      </c>
      <c r="D743" s="7">
        <f>'Prix quotidiens'!D744/'Prix quotidiens'!D745-1</f>
        <v>-2.5963606283629925E-4</v>
      </c>
      <c r="E743" s="7">
        <f>'Prix quotidiens'!E744/'Prix quotidiens'!E745-1</f>
        <v>2.7916341998970307E-3</v>
      </c>
      <c r="F743" s="7">
        <f>'Prix quotidiens'!F744/'Prix quotidiens'!F745-1</f>
        <v>-3.8246208675872806E-3</v>
      </c>
    </row>
    <row r="744" spans="1:6" x14ac:dyDescent="0.35">
      <c r="A744" s="1" t="s">
        <v>1560</v>
      </c>
      <c r="B744" s="7">
        <f>'Prix quotidiens'!B745/'Prix quotidiens'!B746-1</f>
        <v>4.3613422608834718E-4</v>
      </c>
      <c r="C744" s="7">
        <f>'Prix quotidiens'!C745/'Prix quotidiens'!C746-1</f>
        <v>-1.4956424757301967E-3</v>
      </c>
      <c r="D744" s="7">
        <f>'Prix quotidiens'!D745/'Prix quotidiens'!D746-1</f>
        <v>-2.3569611712018768E-3</v>
      </c>
      <c r="E744" s="7">
        <f>'Prix quotidiens'!E745/'Prix quotidiens'!E746-1</f>
        <v>9.5466050955472781E-4</v>
      </c>
      <c r="F744" s="7">
        <f>'Prix quotidiens'!F745/'Prix quotidiens'!F746-1</f>
        <v>7.9016337892801047E-3</v>
      </c>
    </row>
    <row r="745" spans="1:6" x14ac:dyDescent="0.35">
      <c r="A745" s="1" t="s">
        <v>1561</v>
      </c>
      <c r="B745" s="7">
        <f>'Prix quotidiens'!B746/'Prix quotidiens'!B747-1</f>
        <v>1.0412041899350299E-3</v>
      </c>
      <c r="C745" s="7">
        <f>'Prix quotidiens'!C746/'Prix quotidiens'!C747-1</f>
        <v>4.9037893124270759E-4</v>
      </c>
      <c r="D745" s="7">
        <f>'Prix quotidiens'!D746/'Prix quotidiens'!D747-1</f>
        <v>-1.9081597618243462E-3</v>
      </c>
      <c r="E745" s="7">
        <f>'Prix quotidiens'!E746/'Prix quotidiens'!E747-1</f>
        <v>7.7693053319949357E-5</v>
      </c>
      <c r="F745" s="7">
        <f>'Prix quotidiens'!F746/'Prix quotidiens'!F747-1</f>
        <v>-1.3602864925487124E-3</v>
      </c>
    </row>
    <row r="746" spans="1:6" x14ac:dyDescent="0.35">
      <c r="A746" s="1" t="s">
        <v>1562</v>
      </c>
      <c r="B746" s="7">
        <f>'Prix quotidiens'!B747/'Prix quotidiens'!B748-1</f>
        <v>-1.1479225294764861E-3</v>
      </c>
      <c r="C746" s="7">
        <f>'Prix quotidiens'!C747/'Prix quotidiens'!C748-1</f>
        <v>-1.5104957586664636E-3</v>
      </c>
      <c r="D746" s="7">
        <f>'Prix quotidiens'!D747/'Prix quotidiens'!D748-1</f>
        <v>1.4173797288878909E-3</v>
      </c>
      <c r="E746" s="7">
        <f>'Prix quotidiens'!E747/'Prix quotidiens'!E748-1</f>
        <v>1.1627297506802137E-3</v>
      </c>
      <c r="F746" s="7">
        <f>'Prix quotidiens'!F747/'Prix quotidiens'!F748-1</f>
        <v>-6.2734221847440264E-3</v>
      </c>
    </row>
    <row r="747" spans="1:6" x14ac:dyDescent="0.35">
      <c r="A747" s="1" t="s">
        <v>1563</v>
      </c>
      <c r="B747" s="7">
        <f>'Prix quotidiens'!B748/'Prix quotidiens'!B749-1</f>
        <v>2.7180150798233882E-4</v>
      </c>
      <c r="C747" s="7">
        <f>'Prix quotidiens'!C748/'Prix quotidiens'!C749-1</f>
        <v>6.2583138828831153E-4</v>
      </c>
      <c r="D747" s="7">
        <f>'Prix quotidiens'!D748/'Prix quotidiens'!D749-1</f>
        <v>-4.3282144433026692E-3</v>
      </c>
      <c r="E747" s="7">
        <f>'Prix quotidiens'!E748/'Prix quotidiens'!E749-1</f>
        <v>6.1168299756975131E-4</v>
      </c>
      <c r="F747" s="7">
        <f>'Prix quotidiens'!F748/'Prix quotidiens'!F749-1</f>
        <v>-2.9068845675537247E-3</v>
      </c>
    </row>
    <row r="748" spans="1:6" x14ac:dyDescent="0.35">
      <c r="A748" s="1" t="s">
        <v>1564</v>
      </c>
      <c r="B748" s="7">
        <f>'Prix quotidiens'!B749/'Prix quotidiens'!B750-1</f>
        <v>-1.8555143446624678E-3</v>
      </c>
      <c r="C748" s="7">
        <f>'Prix quotidiens'!C749/'Prix quotidiens'!C750-1</f>
        <v>-1.1090831606389573E-3</v>
      </c>
      <c r="D748" s="7">
        <f>'Prix quotidiens'!D749/'Prix quotidiens'!D750-1</f>
        <v>3.8417484179893435E-3</v>
      </c>
      <c r="E748" s="7">
        <f>'Prix quotidiens'!E749/'Prix quotidiens'!E750-1</f>
        <v>-6.0655770181435864E-3</v>
      </c>
      <c r="F748" s="7">
        <f>'Prix quotidiens'!F749/'Prix quotidiens'!F750-1</f>
        <v>-8.3975021375030101E-3</v>
      </c>
    </row>
    <row r="749" spans="1:6" x14ac:dyDescent="0.35">
      <c r="A749" s="1" t="s">
        <v>1565</v>
      </c>
      <c r="B749" s="7">
        <f>'Prix quotidiens'!B750/'Prix quotidiens'!B751-1</f>
        <v>4.1781346128288988E-4</v>
      </c>
      <c r="C749" s="7">
        <f>'Prix quotidiens'!C750/'Prix quotidiens'!C751-1</f>
        <v>3.0976972323237817E-5</v>
      </c>
      <c r="D749" s="7">
        <f>'Prix quotidiens'!D750/'Prix quotidiens'!D751-1</f>
        <v>-7.6156144641659207E-4</v>
      </c>
      <c r="E749" s="7">
        <f>'Prix quotidiens'!E750/'Prix quotidiens'!E751-1</f>
        <v>3.5550076929546925E-4</v>
      </c>
      <c r="F749" s="7">
        <f>'Prix quotidiens'!F750/'Prix quotidiens'!F751-1</f>
        <v>-1.0220897770619741E-3</v>
      </c>
    </row>
    <row r="750" spans="1:6" x14ac:dyDescent="0.35">
      <c r="A750" s="1" t="s">
        <v>1566</v>
      </c>
      <c r="B750" s="7">
        <f>'Prix quotidiens'!B751/'Prix quotidiens'!B752-1</f>
        <v>-1.2420649255195926E-3</v>
      </c>
      <c r="C750" s="7">
        <f>'Prix quotidiens'!C751/'Prix quotidiens'!C752-1</f>
        <v>3.1056309166432872E-3</v>
      </c>
      <c r="D750" s="7">
        <f>'Prix quotidiens'!D751/'Prix quotidiens'!D752-1</f>
        <v>-3.583181321402451E-3</v>
      </c>
      <c r="E750" s="7">
        <f>'Prix quotidiens'!E751/'Prix quotidiens'!E752-1</f>
        <v>-1.7037391429859383E-3</v>
      </c>
      <c r="F750" s="7">
        <f>'Prix quotidiens'!F751/'Prix quotidiens'!F752-1</f>
        <v>2.569355771303794E-3</v>
      </c>
    </row>
    <row r="751" spans="1:6" x14ac:dyDescent="0.35">
      <c r="A751" s="1" t="s">
        <v>1567</v>
      </c>
      <c r="B751" s="7">
        <f>'Prix quotidiens'!B752/'Prix quotidiens'!B753-1</f>
        <v>3.621732027299096E-4</v>
      </c>
      <c r="C751" s="7">
        <f>'Prix quotidiens'!C752/'Prix quotidiens'!C753-1</f>
        <v>-3.9958583055200725E-3</v>
      </c>
      <c r="D751" s="7">
        <f>'Prix quotidiens'!D752/'Prix quotidiens'!D753-1</f>
        <v>5.1272507380490939E-3</v>
      </c>
      <c r="E751" s="7">
        <f>'Prix quotidiens'!E752/'Prix quotidiens'!E753-1</f>
        <v>-4.9562288562994272E-3</v>
      </c>
      <c r="F751" s="7">
        <f>'Prix quotidiens'!F752/'Prix quotidiens'!F753-1</f>
        <v>6.9353085256935731E-3</v>
      </c>
    </row>
    <row r="752" spans="1:6" x14ac:dyDescent="0.35">
      <c r="A752" s="1" t="s">
        <v>1568</v>
      </c>
      <c r="B752" s="7">
        <f>'Prix quotidiens'!B753/'Prix quotidiens'!B754-1</f>
        <v>9.0400275275714925E-4</v>
      </c>
      <c r="C752" s="7">
        <f>'Prix quotidiens'!C753/'Prix quotidiens'!C754-1</f>
        <v>-3.233773172121035E-3</v>
      </c>
      <c r="D752" s="7">
        <f>'Prix quotidiens'!D753/'Prix quotidiens'!D754-1</f>
        <v>1.229615511991744E-3</v>
      </c>
      <c r="E752" s="7">
        <f>'Prix quotidiens'!E753/'Prix quotidiens'!E754-1</f>
        <v>-1.1794022654560976E-3</v>
      </c>
      <c r="F752" s="7">
        <f>'Prix quotidiens'!F753/'Prix quotidiens'!F754-1</f>
        <v>3.3097030685693696E-3</v>
      </c>
    </row>
    <row r="753" spans="1:6" x14ac:dyDescent="0.35">
      <c r="A753" s="1" t="s">
        <v>1569</v>
      </c>
      <c r="B753" s="7">
        <f>'Prix quotidiens'!B754/'Prix quotidiens'!B755-1</f>
        <v>-9.4631198610028999E-4</v>
      </c>
      <c r="C753" s="7">
        <f>'Prix quotidiens'!C754/'Prix quotidiens'!C755-1</f>
        <v>9.4484515635095967E-4</v>
      </c>
      <c r="D753" s="7">
        <f>'Prix quotidiens'!D754/'Prix quotidiens'!D755-1</f>
        <v>4.6479106425194594E-3</v>
      </c>
      <c r="E753" s="7">
        <f>'Prix quotidiens'!E754/'Prix quotidiens'!E755-1</f>
        <v>-1.2569643831098487E-3</v>
      </c>
      <c r="F753" s="7">
        <f>'Prix quotidiens'!F754/'Prix quotidiens'!F755-1</f>
        <v>-1.0964800153680954E-2</v>
      </c>
    </row>
    <row r="754" spans="1:6" x14ac:dyDescent="0.35">
      <c r="A754" s="1" t="s">
        <v>1570</v>
      </c>
      <c r="B754" s="7">
        <f>'Prix quotidiens'!B755/'Prix quotidiens'!B756-1</f>
        <v>-1.9693822326484201E-3</v>
      </c>
      <c r="C754" s="7">
        <f>'Prix quotidiens'!C755/'Prix quotidiens'!C756-1</f>
        <v>-1.3221622962680257E-3</v>
      </c>
      <c r="D754" s="7">
        <f>'Prix quotidiens'!D755/'Prix quotidiens'!D756-1</f>
        <v>-6.8710462892251911E-4</v>
      </c>
      <c r="E754" s="7">
        <f>'Prix quotidiens'!E755/'Prix quotidiens'!E756-1</f>
        <v>1.4457949328239295E-3</v>
      </c>
      <c r="F754" s="7">
        <f>'Prix quotidiens'!F755/'Prix quotidiens'!F756-1</f>
        <v>-2.8407637588601098E-3</v>
      </c>
    </row>
    <row r="755" spans="1:6" x14ac:dyDescent="0.35">
      <c r="A755" s="1" t="s">
        <v>1571</v>
      </c>
      <c r="B755" s="7">
        <f>'Prix quotidiens'!B756/'Prix quotidiens'!B757-1</f>
        <v>3.3144156020492588E-3</v>
      </c>
      <c r="C755" s="7">
        <f>'Prix quotidiens'!C756/'Prix quotidiens'!C757-1</f>
        <v>1.9161967516303502E-3</v>
      </c>
      <c r="D755" s="7">
        <f>'Prix quotidiens'!D756/'Prix quotidiens'!D757-1</f>
        <v>-2.7772241039865087E-3</v>
      </c>
      <c r="E755" s="7">
        <f>'Prix quotidiens'!E756/'Prix quotidiens'!E757-1</f>
        <v>-4.14632540930715E-3</v>
      </c>
      <c r="F755" s="7">
        <f>'Prix quotidiens'!F756/'Prix quotidiens'!F757-1</f>
        <v>-2.7968209002415811E-5</v>
      </c>
    </row>
    <row r="756" spans="1:6" x14ac:dyDescent="0.35">
      <c r="A756" s="1" t="s">
        <v>1572</v>
      </c>
      <c r="B756" s="7">
        <f>'Prix quotidiens'!B757/'Prix quotidiens'!B758-1</f>
        <v>-3.0640085535549311E-5</v>
      </c>
      <c r="C756" s="7">
        <f>'Prix quotidiens'!C757/'Prix quotidiens'!C758-1</f>
        <v>2.2372563309980276E-3</v>
      </c>
      <c r="D756" s="7">
        <f>'Prix quotidiens'!D757/'Prix quotidiens'!D758-1</f>
        <v>5.5890235927491538E-4</v>
      </c>
      <c r="E756" s="7">
        <f>'Prix quotidiens'!E757/'Prix quotidiens'!E758-1</f>
        <v>1.0992972846550764E-3</v>
      </c>
      <c r="F756" s="7">
        <f>'Prix quotidiens'!F757/'Prix quotidiens'!F758-1</f>
        <v>1.1398544762988738E-2</v>
      </c>
    </row>
    <row r="757" spans="1:6" x14ac:dyDescent="0.35">
      <c r="A757" s="1" t="s">
        <v>1573</v>
      </c>
      <c r="B757" s="7">
        <f>'Prix quotidiens'!B758/'Prix quotidiens'!B759-1</f>
        <v>-1.3527943488600425E-4</v>
      </c>
      <c r="C757" s="7">
        <f>'Prix quotidiens'!C758/'Prix quotidiens'!C759-1</f>
        <v>-1.6683946903348623E-3</v>
      </c>
      <c r="D757" s="7">
        <f>'Prix quotidiens'!D758/'Prix quotidiens'!D759-1</f>
        <v>-2.0897265290823475E-3</v>
      </c>
      <c r="E757" s="7">
        <f>'Prix quotidiens'!E758/'Prix quotidiens'!E759-1</f>
        <v>4.5309210698345481E-3</v>
      </c>
      <c r="F757" s="7">
        <f>'Prix quotidiens'!F758/'Prix quotidiens'!F759-1</f>
        <v>4.4982204502537204E-3</v>
      </c>
    </row>
    <row r="758" spans="1:6" x14ac:dyDescent="0.35">
      <c r="A758" s="1" t="s">
        <v>1574</v>
      </c>
      <c r="B758" s="7">
        <f>'Prix quotidiens'!B759/'Prix quotidiens'!B760-1</f>
        <v>4.3141939675872543E-4</v>
      </c>
      <c r="C758" s="7">
        <f>'Prix quotidiens'!C759/'Prix quotidiens'!C760-1</f>
        <v>-1.6058353375469903E-3</v>
      </c>
      <c r="D758" s="7">
        <f>'Prix quotidiens'!D759/'Prix quotidiens'!D760-1</f>
        <v>-2.1810716272485653E-3</v>
      </c>
      <c r="E758" s="7">
        <f>'Prix quotidiens'!E759/'Prix quotidiens'!E760-1</f>
        <v>1.9537179561799345E-3</v>
      </c>
      <c r="F758" s="7">
        <f>'Prix quotidiens'!F759/'Prix quotidiens'!F760-1</f>
        <v>2.5247675510100542E-3</v>
      </c>
    </row>
    <row r="759" spans="1:6" x14ac:dyDescent="0.35">
      <c r="A759" s="1" t="s">
        <v>1575</v>
      </c>
      <c r="B759" s="7">
        <f>'Prix quotidiens'!B760/'Prix quotidiens'!B761-1</f>
        <v>-5.199141121903228E-4</v>
      </c>
      <c r="C759" s="7">
        <f>'Prix quotidiens'!C760/'Prix quotidiens'!C761-1</f>
        <v>-1.7767999838215198E-3</v>
      </c>
      <c r="D759" s="7">
        <f>'Prix quotidiens'!D760/'Prix quotidiens'!D761-1</f>
        <v>7.7663026562668769E-4</v>
      </c>
      <c r="E759" s="7">
        <f>'Prix quotidiens'!E760/'Prix quotidiens'!E761-1</f>
        <v>3.548920808454703E-3</v>
      </c>
      <c r="F759" s="7">
        <f>'Prix quotidiens'!F760/'Prix quotidiens'!F761-1</f>
        <v>3.3350528129316714E-3</v>
      </c>
    </row>
    <row r="760" spans="1:6" x14ac:dyDescent="0.35">
      <c r="A760" s="1" t="s">
        <v>1576</v>
      </c>
      <c r="B760" s="7">
        <f>'Prix quotidiens'!B761/'Prix quotidiens'!B762-1</f>
        <v>-1.8914151761344478E-3</v>
      </c>
      <c r="C760" s="7">
        <f>'Prix quotidiens'!C761/'Prix quotidiens'!C762-1</f>
        <v>-1.8013920052362131E-3</v>
      </c>
      <c r="D760" s="7">
        <f>'Prix quotidiens'!D761/'Prix quotidiens'!D762-1</f>
        <v>-1.9405732720657598E-3</v>
      </c>
      <c r="E760" s="7">
        <f>'Prix quotidiens'!E761/'Prix quotidiens'!E762-1</f>
        <v>1.1126440443935959E-3</v>
      </c>
      <c r="F760" s="7">
        <f>'Prix quotidiens'!F761/'Prix quotidiens'!F762-1</f>
        <v>-2.8473656930183555E-4</v>
      </c>
    </row>
    <row r="761" spans="1:6" x14ac:dyDescent="0.35">
      <c r="A761" s="1" t="s">
        <v>1577</v>
      </c>
      <c r="B761" s="7">
        <f>'Prix quotidiens'!B762/'Prix quotidiens'!B763-1</f>
        <v>1.4932945205934356E-3</v>
      </c>
      <c r="C761" s="7">
        <f>'Prix quotidiens'!C762/'Prix quotidiens'!C763-1</f>
        <v>4.1573198888156249E-4</v>
      </c>
      <c r="D761" s="7">
        <f>'Prix quotidiens'!D762/'Prix quotidiens'!D763-1</f>
        <v>-1.0178324737567523E-3</v>
      </c>
      <c r="E761" s="7">
        <f>'Prix quotidiens'!E762/'Prix quotidiens'!E763-1</f>
        <v>2.9228461174617415E-3</v>
      </c>
      <c r="F761" s="7">
        <f>'Prix quotidiens'!F762/'Prix quotidiens'!F763-1</f>
        <v>-4.233072812476868E-3</v>
      </c>
    </row>
    <row r="762" spans="1:6" x14ac:dyDescent="0.35">
      <c r="A762" s="1" t="s">
        <v>1578</v>
      </c>
      <c r="B762" s="7">
        <f>'Prix quotidiens'!B763/'Prix quotidiens'!B764-1</f>
        <v>1.2353092243921893E-4</v>
      </c>
      <c r="C762" s="7">
        <f>'Prix quotidiens'!C763/'Prix quotidiens'!C764-1</f>
        <v>3.232305925269241E-3</v>
      </c>
      <c r="D762" s="7">
        <f>'Prix quotidiens'!D763/'Prix quotidiens'!D764-1</f>
        <v>-1.3956897447912064E-3</v>
      </c>
      <c r="E762" s="7">
        <f>'Prix quotidiens'!E763/'Prix quotidiens'!E764-1</f>
        <v>8.929418672216638E-4</v>
      </c>
      <c r="F762" s="7">
        <f>'Prix quotidiens'!F763/'Prix quotidiens'!F764-1</f>
        <v>-2.8378971616557225E-3</v>
      </c>
    </row>
    <row r="763" spans="1:6" x14ac:dyDescent="0.35">
      <c r="A763" s="1" t="s">
        <v>1579</v>
      </c>
      <c r="B763" s="7">
        <f>'Prix quotidiens'!B764/'Prix quotidiens'!B765-1</f>
        <v>-1.4981911946559956E-3</v>
      </c>
      <c r="C763" s="7">
        <f>'Prix quotidiens'!C764/'Prix quotidiens'!C765-1</f>
        <v>2.3767389942530581E-3</v>
      </c>
      <c r="D763" s="7">
        <f>'Prix quotidiens'!D764/'Prix quotidiens'!D765-1</f>
        <v>-1.7559697596244428E-3</v>
      </c>
      <c r="E763" s="7">
        <f>'Prix quotidiens'!E764/'Prix quotidiens'!E765-1</f>
        <v>2.4886089421354285E-3</v>
      </c>
      <c r="F763" s="7">
        <f>'Prix quotidiens'!F764/'Prix quotidiens'!F765-1</f>
        <v>6.7309027567141744E-3</v>
      </c>
    </row>
    <row r="764" spans="1:6" x14ac:dyDescent="0.35">
      <c r="A764" s="1" t="s">
        <v>1580</v>
      </c>
      <c r="B764" s="7">
        <f>'Prix quotidiens'!B765/'Prix quotidiens'!B766-1</f>
        <v>3.7077533758345105E-4</v>
      </c>
      <c r="C764" s="7">
        <f>'Prix quotidiens'!C765/'Prix quotidiens'!C766-1</f>
        <v>1.1650093389794502E-3</v>
      </c>
      <c r="D764" s="7">
        <f>'Prix quotidiens'!D765/'Prix quotidiens'!D766-1</f>
        <v>1.1336391182994454E-3</v>
      </c>
      <c r="E764" s="7">
        <f>'Prix quotidiens'!E765/'Prix quotidiens'!E766-1</f>
        <v>3.7795609759694315E-3</v>
      </c>
      <c r="F764" s="7">
        <f>'Prix quotidiens'!F765/'Prix quotidiens'!F766-1</f>
        <v>5.0252642240167233E-4</v>
      </c>
    </row>
    <row r="765" spans="1:6" x14ac:dyDescent="0.35">
      <c r="A765" s="1" t="s">
        <v>1581</v>
      </c>
      <c r="B765" s="7">
        <f>'Prix quotidiens'!B766/'Prix quotidiens'!B767-1</f>
        <v>-2.9125380333272499E-4</v>
      </c>
      <c r="C765" s="7">
        <f>'Prix quotidiens'!C766/'Prix quotidiens'!C767-1</f>
        <v>1.2134839911803752E-4</v>
      </c>
      <c r="D765" s="7">
        <f>'Prix quotidiens'!D766/'Prix quotidiens'!D767-1</f>
        <v>-1.9872210887007524E-3</v>
      </c>
      <c r="E765" s="7">
        <f>'Prix quotidiens'!E766/'Prix quotidiens'!E767-1</f>
        <v>5.6332840439432541E-3</v>
      </c>
      <c r="F765" s="7">
        <f>'Prix quotidiens'!F766/'Prix quotidiens'!F767-1</f>
        <v>5.2045286356505738E-3</v>
      </c>
    </row>
    <row r="766" spans="1:6" x14ac:dyDescent="0.35">
      <c r="A766" s="1" t="s">
        <v>1582</v>
      </c>
      <c r="B766" s="7">
        <f>'Prix quotidiens'!B767/'Prix quotidiens'!B768-1</f>
        <v>5.9642188400266249E-4</v>
      </c>
      <c r="C766" s="7">
        <f>'Prix quotidiens'!C767/'Prix quotidiens'!C768-1</f>
        <v>1.3023597863326408E-4</v>
      </c>
      <c r="D766" s="7">
        <f>'Prix quotidiens'!D767/'Prix quotidiens'!D768-1</f>
        <v>-3.3073856949121794E-3</v>
      </c>
      <c r="E766" s="7">
        <f>'Prix quotidiens'!E767/'Prix quotidiens'!E768-1</f>
        <v>-5.1942113166204562E-3</v>
      </c>
      <c r="F766" s="7">
        <f>'Prix quotidiens'!F767/'Prix quotidiens'!F768-1</f>
        <v>2.3395599809603596E-3</v>
      </c>
    </row>
    <row r="767" spans="1:6" x14ac:dyDescent="0.35">
      <c r="A767" s="1" t="s">
        <v>1583</v>
      </c>
      <c r="B767" s="7">
        <f>'Prix quotidiens'!B768/'Prix quotidiens'!B769-1</f>
        <v>3.2197807250022858E-3</v>
      </c>
      <c r="C767" s="7">
        <f>'Prix quotidiens'!C768/'Prix quotidiens'!C769-1</f>
        <v>6.3348085556480527E-4</v>
      </c>
      <c r="D767" s="7">
        <f>'Prix quotidiens'!D768/'Prix quotidiens'!D769-1</f>
        <v>1.4536725994249711E-3</v>
      </c>
      <c r="E767" s="7">
        <f>'Prix quotidiens'!E768/'Prix quotidiens'!E769-1</f>
        <v>8.8024010467258051E-4</v>
      </c>
      <c r="F767" s="7">
        <f>'Prix quotidiens'!F768/'Prix quotidiens'!F769-1</f>
        <v>3.9482660129408487E-4</v>
      </c>
    </row>
    <row r="768" spans="1:6" x14ac:dyDescent="0.35">
      <c r="A768" s="1" t="s">
        <v>1584</v>
      </c>
      <c r="B768" s="7">
        <f>'Prix quotidiens'!B769/'Prix quotidiens'!B770-1</f>
        <v>-1.0357964492573313E-3</v>
      </c>
      <c r="C768" s="7">
        <f>'Prix quotidiens'!C769/'Prix quotidiens'!C770-1</f>
        <v>1.3405700600110926E-3</v>
      </c>
      <c r="D768" s="7">
        <f>'Prix quotidiens'!D769/'Prix quotidiens'!D770-1</f>
        <v>-1.1946015362052087E-3</v>
      </c>
      <c r="E768" s="7">
        <f>'Prix quotidiens'!E769/'Prix quotidiens'!E770-1</f>
        <v>-1.0609462517693347E-3</v>
      </c>
      <c r="F768" s="7">
        <f>'Prix quotidiens'!F769/'Prix quotidiens'!F770-1</f>
        <v>3.076946150424309E-3</v>
      </c>
    </row>
    <row r="769" spans="1:6" x14ac:dyDescent="0.35">
      <c r="A769" s="1" t="s">
        <v>1585</v>
      </c>
      <c r="B769" s="7">
        <f>'Prix quotidiens'!B770/'Prix quotidiens'!B771-1</f>
        <v>6.0456105992989784E-4</v>
      </c>
      <c r="C769" s="7">
        <f>'Prix quotidiens'!C770/'Prix quotidiens'!C771-1</f>
        <v>-9.5137536439582338E-4</v>
      </c>
      <c r="D769" s="7">
        <f>'Prix quotidiens'!D770/'Prix quotidiens'!D771-1</f>
        <v>-7.8933608686382328E-4</v>
      </c>
      <c r="E769" s="7">
        <f>'Prix quotidiens'!E770/'Prix quotidiens'!E771-1</f>
        <v>-7.4436383039055976E-5</v>
      </c>
      <c r="F769" s="7">
        <f>'Prix quotidiens'!F770/'Prix quotidiens'!F771-1</f>
        <v>8.9750196588855857E-4</v>
      </c>
    </row>
    <row r="770" spans="1:6" x14ac:dyDescent="0.35">
      <c r="A770" s="1" t="s">
        <v>1586</v>
      </c>
      <c r="B770" s="7">
        <f>'Prix quotidiens'!B771/'Prix quotidiens'!B772-1</f>
        <v>6.6995472411579549E-4</v>
      </c>
      <c r="C770" s="7">
        <f>'Prix quotidiens'!C771/'Prix quotidiens'!C772-1</f>
        <v>1.3491856780531997E-3</v>
      </c>
      <c r="D770" s="7">
        <f>'Prix quotidiens'!D771/'Prix quotidiens'!D772-1</f>
        <v>-3.0946641481733872E-3</v>
      </c>
      <c r="E770" s="7">
        <f>'Prix quotidiens'!E771/'Prix quotidiens'!E772-1</f>
        <v>-8.5728738681081218E-3</v>
      </c>
      <c r="F770" s="7">
        <f>'Prix quotidiens'!F771/'Prix quotidiens'!F772-1</f>
        <v>1.5004675233654119E-4</v>
      </c>
    </row>
    <row r="771" spans="1:6" x14ac:dyDescent="0.35">
      <c r="A771" s="1" t="s">
        <v>1587</v>
      </c>
      <c r="B771" s="7">
        <f>'Prix quotidiens'!B772/'Prix quotidiens'!B773-1</f>
        <v>-2.2172829183741971E-4</v>
      </c>
      <c r="C771" s="7">
        <f>'Prix quotidiens'!C772/'Prix quotidiens'!C773-1</f>
        <v>-2.3422231645287006E-4</v>
      </c>
      <c r="D771" s="7">
        <f>'Prix quotidiens'!D772/'Prix quotidiens'!D773-1</f>
        <v>2.2682749690234871E-3</v>
      </c>
      <c r="E771" s="7">
        <f>'Prix quotidiens'!E772/'Prix quotidiens'!E773-1</f>
        <v>1.267729531082562E-3</v>
      </c>
      <c r="F771" s="7">
        <f>'Prix quotidiens'!F772/'Prix quotidiens'!F773-1</f>
        <v>4.0387989939660862E-4</v>
      </c>
    </row>
    <row r="772" spans="1:6" x14ac:dyDescent="0.35">
      <c r="A772" s="1" t="s">
        <v>1588</v>
      </c>
      <c r="B772" s="7">
        <f>'Prix quotidiens'!B773/'Prix quotidiens'!B774-1</f>
        <v>1.9664280782927257E-4</v>
      </c>
      <c r="C772" s="7">
        <f>'Prix quotidiens'!C773/'Prix quotidiens'!C774-1</f>
        <v>1.1348805542581442E-3</v>
      </c>
      <c r="D772" s="7">
        <f>'Prix quotidiens'!D773/'Prix quotidiens'!D774-1</f>
        <v>5.7899662748184255E-4</v>
      </c>
      <c r="E772" s="7">
        <f>'Prix quotidiens'!E773/'Prix quotidiens'!E774-1</f>
        <v>-2.1535101728697992E-4</v>
      </c>
      <c r="F772" s="7">
        <f>'Prix quotidiens'!F773/'Prix quotidiens'!F774-1</f>
        <v>-3.3742337502881137E-3</v>
      </c>
    </row>
    <row r="773" spans="1:6" x14ac:dyDescent="0.35">
      <c r="A773" s="1" t="s">
        <v>1589</v>
      </c>
      <c r="B773" s="7">
        <f>'Prix quotidiens'!B774/'Prix quotidiens'!B775-1</f>
        <v>9.9436662160945488E-5</v>
      </c>
      <c r="C773" s="7">
        <f>'Prix quotidiens'!C774/'Prix quotidiens'!C775-1</f>
        <v>-1.4924713728577954E-3</v>
      </c>
      <c r="D773" s="7">
        <f>'Prix quotidiens'!D774/'Prix quotidiens'!D775-1</f>
        <v>-1.6233909875651431E-4</v>
      </c>
      <c r="E773" s="7">
        <f>'Prix quotidiens'!E774/'Prix quotidiens'!E775-1</f>
        <v>-3.0718310260635651E-4</v>
      </c>
      <c r="F773" s="7">
        <f>'Prix quotidiens'!F774/'Prix quotidiens'!F775-1</f>
        <v>6.5073819324048543E-3</v>
      </c>
    </row>
    <row r="774" spans="1:6" x14ac:dyDescent="0.35">
      <c r="A774" s="1" t="s">
        <v>1590</v>
      </c>
      <c r="B774" s="7">
        <f>'Prix quotidiens'!B775/'Prix quotidiens'!B776-1</f>
        <v>-4.7728330077956294E-4</v>
      </c>
      <c r="C774" s="7">
        <f>'Prix quotidiens'!C775/'Prix quotidiens'!C776-1</f>
        <v>4.7331732244004776E-4</v>
      </c>
      <c r="D774" s="7">
        <f>'Prix quotidiens'!D775/'Prix quotidiens'!D776-1</f>
        <v>1.8083780154176665E-4</v>
      </c>
      <c r="E774" s="7">
        <f>'Prix quotidiens'!E775/'Prix quotidiens'!E776-1</f>
        <v>4.8337674582403789E-3</v>
      </c>
      <c r="F774" s="7">
        <f>'Prix quotidiens'!F775/'Prix quotidiens'!F776-1</f>
        <v>-6.4079389521392027E-3</v>
      </c>
    </row>
    <row r="775" spans="1:6" x14ac:dyDescent="0.35">
      <c r="A775" s="1" t="s">
        <v>1591</v>
      </c>
      <c r="B775" s="7">
        <f>'Prix quotidiens'!B776/'Prix quotidiens'!B777-1</f>
        <v>-8.6325271659015712E-4</v>
      </c>
      <c r="C775" s="7">
        <f>'Prix quotidiens'!C776/'Prix quotidiens'!C777-1</f>
        <v>4.3350221076421391E-4</v>
      </c>
      <c r="D775" s="7">
        <f>'Prix quotidiens'!D776/'Prix quotidiens'!D777-1</f>
        <v>-2.3096770990598259E-3</v>
      </c>
      <c r="E775" s="7">
        <f>'Prix quotidiens'!E776/'Prix quotidiens'!E777-1</f>
        <v>-7.2215680272654792E-3</v>
      </c>
      <c r="F775" s="7">
        <f>'Prix quotidiens'!F776/'Prix quotidiens'!F777-1</f>
        <v>-1.9606556119436958E-3</v>
      </c>
    </row>
    <row r="776" spans="1:6" x14ac:dyDescent="0.35">
      <c r="A776" s="1" t="s">
        <v>1592</v>
      </c>
      <c r="B776" s="7">
        <f>'Prix quotidiens'!B777/'Prix quotidiens'!B778-1</f>
        <v>6.4984259857037152E-4</v>
      </c>
      <c r="C776" s="7">
        <f>'Prix quotidiens'!C777/'Prix quotidiens'!C778-1</f>
        <v>2.5290997538767179E-3</v>
      </c>
      <c r="D776" s="7">
        <f>'Prix quotidiens'!D777/'Prix quotidiens'!D778-1</f>
        <v>1.0644902080398921E-3</v>
      </c>
      <c r="E776" s="7">
        <f>'Prix quotidiens'!E777/'Prix quotidiens'!E778-1</f>
        <v>-3.9442528180351211E-3</v>
      </c>
      <c r="F776" s="7">
        <f>'Prix quotidiens'!F777/'Prix quotidiens'!F778-1</f>
        <v>1.6301040079442775E-3</v>
      </c>
    </row>
    <row r="777" spans="1:6" x14ac:dyDescent="0.35">
      <c r="A777" s="1" t="s">
        <v>1593</v>
      </c>
      <c r="B777" s="7">
        <f>'Prix quotidiens'!B778/'Prix quotidiens'!B779-1</f>
        <v>-8.6088368806558346E-4</v>
      </c>
      <c r="C777" s="7">
        <f>'Prix quotidiens'!C778/'Prix quotidiens'!C779-1</f>
        <v>-2.1642460997398638E-3</v>
      </c>
      <c r="D777" s="7">
        <f>'Prix quotidiens'!D778/'Prix quotidiens'!D779-1</f>
        <v>-2.4717393342177374E-4</v>
      </c>
      <c r="E777" s="7">
        <f>'Prix quotidiens'!E778/'Prix quotidiens'!E779-1</f>
        <v>-7.3020572396987893E-3</v>
      </c>
      <c r="F777" s="7">
        <f>'Prix quotidiens'!F778/'Prix quotidiens'!F779-1</f>
        <v>1.6766560825036692E-3</v>
      </c>
    </row>
    <row r="778" spans="1:6" x14ac:dyDescent="0.35">
      <c r="A778" s="1" t="s">
        <v>1594</v>
      </c>
      <c r="B778" s="7">
        <f>'Prix quotidiens'!B779/'Prix quotidiens'!B780-1</f>
        <v>-5.6175844715045109E-4</v>
      </c>
      <c r="C778" s="7">
        <f>'Prix quotidiens'!C779/'Prix quotidiens'!C780-1</f>
        <v>-2.6755726639564603E-3</v>
      </c>
      <c r="D778" s="7">
        <f>'Prix quotidiens'!D779/'Prix quotidiens'!D780-1</f>
        <v>2.8593361866340317E-3</v>
      </c>
      <c r="E778" s="7">
        <f>'Prix quotidiens'!E779/'Prix quotidiens'!E780-1</f>
        <v>2.3861520833179384E-3</v>
      </c>
      <c r="F778" s="7">
        <f>'Prix quotidiens'!F779/'Prix quotidiens'!F780-1</f>
        <v>2.369698379974805E-3</v>
      </c>
    </row>
    <row r="779" spans="1:6" x14ac:dyDescent="0.35">
      <c r="A779" s="1" t="s">
        <v>1595</v>
      </c>
      <c r="B779" s="7">
        <f>'Prix quotidiens'!B780/'Prix quotidiens'!B781-1</f>
        <v>1.7396111731537989E-3</v>
      </c>
      <c r="C779" s="7">
        <f>'Prix quotidiens'!C780/'Prix quotidiens'!C781-1</f>
        <v>-3.8619537045769814E-4</v>
      </c>
      <c r="D779" s="7">
        <f>'Prix quotidiens'!D780/'Prix quotidiens'!D781-1</f>
        <v>4.0432041024829335E-3</v>
      </c>
      <c r="E779" s="7">
        <f>'Prix quotidiens'!E780/'Prix quotidiens'!E781-1</f>
        <v>8.4996894847599869E-4</v>
      </c>
      <c r="F779" s="7">
        <f>'Prix quotidiens'!F780/'Prix quotidiens'!F781-1</f>
        <v>2.6016484247144422E-3</v>
      </c>
    </row>
    <row r="780" spans="1:6" x14ac:dyDescent="0.35">
      <c r="A780" s="1" t="s">
        <v>1596</v>
      </c>
      <c r="B780" s="7">
        <f>'Prix quotidiens'!B781/'Prix quotidiens'!B782-1</f>
        <v>3.1547119312134164E-3</v>
      </c>
      <c r="C780" s="7">
        <f>'Prix quotidiens'!C781/'Prix quotidiens'!C782-1</f>
        <v>9.3244080105514549E-4</v>
      </c>
      <c r="D780" s="7">
        <f>'Prix quotidiens'!D781/'Prix quotidiens'!D782-1</f>
        <v>-2.4043260154928969E-3</v>
      </c>
      <c r="E780" s="7">
        <f>'Prix quotidiens'!E781/'Prix quotidiens'!E782-1</f>
        <v>-1.2510173150332982E-3</v>
      </c>
      <c r="F780" s="7">
        <f>'Prix quotidiens'!F781/'Prix quotidiens'!F782-1</f>
        <v>7.1552871722773137E-3</v>
      </c>
    </row>
    <row r="781" spans="1:6" x14ac:dyDescent="0.35">
      <c r="A781" s="1" t="s">
        <v>1597</v>
      </c>
      <c r="B781" s="7">
        <f>'Prix quotidiens'!B782/'Prix quotidiens'!B783-1</f>
        <v>-1.5742062677117641E-3</v>
      </c>
      <c r="C781" s="7">
        <f>'Prix quotidiens'!C782/'Prix quotidiens'!C783-1</f>
        <v>-3.4108835358991341E-3</v>
      </c>
      <c r="D781" s="7">
        <f>'Prix quotidiens'!D782/'Prix quotidiens'!D783-1</f>
        <v>1.8285589166455729E-4</v>
      </c>
      <c r="E781" s="7">
        <f>'Prix quotidiens'!E782/'Prix quotidiens'!E783-1</f>
        <v>-4.384232760675566E-3</v>
      </c>
      <c r="F781" s="7">
        <f>'Prix quotidiens'!F782/'Prix quotidiens'!F783-1</f>
        <v>1.8162222898694402E-3</v>
      </c>
    </row>
    <row r="782" spans="1:6" x14ac:dyDescent="0.35">
      <c r="A782" s="1" t="s">
        <v>1598</v>
      </c>
      <c r="B782" s="7">
        <f>'Prix quotidiens'!B783/'Prix quotidiens'!B784-1</f>
        <v>-1.0470056580196285E-3</v>
      </c>
      <c r="C782" s="7">
        <f>'Prix quotidiens'!C783/'Prix quotidiens'!C784-1</f>
        <v>-1.9665533274155766E-3</v>
      </c>
      <c r="D782" s="7">
        <f>'Prix quotidiens'!D783/'Prix quotidiens'!D784-1</f>
        <v>2.1071029967438815E-3</v>
      </c>
      <c r="E782" s="7">
        <f>'Prix quotidiens'!E783/'Prix quotidiens'!E784-1</f>
        <v>-1.2614874328575887E-3</v>
      </c>
      <c r="F782" s="7">
        <f>'Prix quotidiens'!F783/'Prix quotidiens'!F784-1</f>
        <v>-1.6161245908422606E-3</v>
      </c>
    </row>
    <row r="783" spans="1:6" x14ac:dyDescent="0.35">
      <c r="A783" s="1" t="s">
        <v>1599</v>
      </c>
      <c r="B783" s="7">
        <f>'Prix quotidiens'!B784/'Prix quotidiens'!B785-1</f>
        <v>6.663406266407268E-4</v>
      </c>
      <c r="C783" s="7">
        <f>'Prix quotidiens'!C784/'Prix quotidiens'!C785-1</f>
        <v>-8.9736433469189691E-4</v>
      </c>
      <c r="D783" s="7">
        <f>'Prix quotidiens'!D784/'Prix quotidiens'!D785-1</f>
        <v>-1.3102995644413973E-3</v>
      </c>
      <c r="E783" s="7">
        <f>'Prix quotidiens'!E784/'Prix quotidiens'!E785-1</f>
        <v>-4.3769396582747921E-3</v>
      </c>
      <c r="F783" s="7">
        <f>'Prix quotidiens'!F784/'Prix quotidiens'!F785-1</f>
        <v>-3.7628946047723044E-3</v>
      </c>
    </row>
    <row r="784" spans="1:6" x14ac:dyDescent="0.35">
      <c r="A784" s="1" t="s">
        <v>1600</v>
      </c>
      <c r="B784" s="7">
        <f>'Prix quotidiens'!B785/'Prix quotidiens'!B786-1</f>
        <v>-9.2347764686950828E-4</v>
      </c>
      <c r="C784" s="7">
        <f>'Prix quotidiens'!C785/'Prix quotidiens'!C786-1</f>
        <v>-1.3203976512776716E-4</v>
      </c>
      <c r="D784" s="7">
        <f>'Prix quotidiens'!D785/'Prix quotidiens'!D786-1</f>
        <v>-1.844312059484654E-4</v>
      </c>
      <c r="E784" s="7">
        <f>'Prix quotidiens'!E785/'Prix quotidiens'!E786-1</f>
        <v>3.2682816565277051E-3</v>
      </c>
      <c r="F784" s="7">
        <f>'Prix quotidiens'!F785/'Prix quotidiens'!F786-1</f>
        <v>4.0418597554388036E-3</v>
      </c>
    </row>
    <row r="785" spans="1:6" x14ac:dyDescent="0.35">
      <c r="A785" s="1" t="s">
        <v>1601</v>
      </c>
      <c r="B785" s="7">
        <f>'Prix quotidiens'!B786/'Prix quotidiens'!B787-1</f>
        <v>1.194902380982299E-3</v>
      </c>
      <c r="C785" s="7">
        <f>'Prix quotidiens'!C786/'Prix quotidiens'!C787-1</f>
        <v>8.468901524658623E-4</v>
      </c>
      <c r="D785" s="7">
        <f>'Prix quotidiens'!D786/'Prix quotidiens'!D787-1</f>
        <v>-6.9431891487115038E-5</v>
      </c>
      <c r="E785" s="7">
        <f>'Prix quotidiens'!E786/'Prix quotidiens'!E787-1</f>
        <v>-4.7315136000136704E-4</v>
      </c>
      <c r="F785" s="7">
        <f>'Prix quotidiens'!F786/'Prix quotidiens'!F787-1</f>
        <v>-1.1063764055319059E-4</v>
      </c>
    </row>
    <row r="786" spans="1:6" x14ac:dyDescent="0.35">
      <c r="A786" s="1" t="s">
        <v>1602</v>
      </c>
      <c r="B786" s="7">
        <f>'Prix quotidiens'!B787/'Prix quotidiens'!B788-1</f>
        <v>-3.081501820583199E-4</v>
      </c>
      <c r="C786" s="7">
        <f>'Prix quotidiens'!C787/'Prix quotidiens'!C788-1</f>
        <v>7.5431984302953836E-4</v>
      </c>
      <c r="D786" s="7">
        <f>'Prix quotidiens'!D787/'Prix quotidiens'!D788-1</f>
        <v>2.1366232773312177E-3</v>
      </c>
      <c r="E786" s="7">
        <f>'Prix quotidiens'!E787/'Prix quotidiens'!E788-1</f>
        <v>4.1446226126542474E-3</v>
      </c>
      <c r="F786" s="7">
        <f>'Prix quotidiens'!F787/'Prix quotidiens'!F788-1</f>
        <v>8.7543009908541691E-5</v>
      </c>
    </row>
    <row r="787" spans="1:6" x14ac:dyDescent="0.35">
      <c r="A787" s="1" t="s">
        <v>1603</v>
      </c>
      <c r="B787" s="7">
        <f>'Prix quotidiens'!B788/'Prix quotidiens'!B789-1</f>
        <v>1.1109735041345825E-3</v>
      </c>
      <c r="C787" s="7">
        <f>'Prix quotidiens'!C788/'Prix quotidiens'!C789-1</f>
        <v>-2.2689079801154755E-3</v>
      </c>
      <c r="D787" s="7">
        <f>'Prix quotidiens'!D788/'Prix quotidiens'!D789-1</f>
        <v>3.1682153597729634E-3</v>
      </c>
      <c r="E787" s="7">
        <f>'Prix quotidiens'!E788/'Prix quotidiens'!E789-1</f>
        <v>-4.6465178691412756E-4</v>
      </c>
      <c r="F787" s="7">
        <f>'Prix quotidiens'!F788/'Prix quotidiens'!F789-1</f>
        <v>-6.4345669747478684E-4</v>
      </c>
    </row>
    <row r="788" spans="1:6" x14ac:dyDescent="0.35">
      <c r="A788" s="1" t="s">
        <v>1604</v>
      </c>
      <c r="B788" s="7">
        <f>'Prix quotidiens'!B789/'Prix quotidiens'!B790-1</f>
        <v>2.7562144713488834E-4</v>
      </c>
      <c r="C788" s="7">
        <f>'Prix quotidiens'!C789/'Prix quotidiens'!C790-1</f>
        <v>1.9404397814448693E-4</v>
      </c>
      <c r="D788" s="7">
        <f>'Prix quotidiens'!D789/'Prix quotidiens'!D790-1</f>
        <v>2.3392386934264486E-3</v>
      </c>
      <c r="E788" s="7">
        <f>'Prix quotidiens'!E789/'Prix quotidiens'!E790-1</f>
        <v>-4.538001243088452E-4</v>
      </c>
      <c r="F788" s="7">
        <f>'Prix quotidiens'!F789/'Prix quotidiens'!F790-1</f>
        <v>-7.1884900551655306E-5</v>
      </c>
    </row>
    <row r="789" spans="1:6" x14ac:dyDescent="0.35">
      <c r="A789" s="1" t="s">
        <v>1605</v>
      </c>
      <c r="B789" s="7">
        <f>'Prix quotidiens'!B790/'Prix quotidiens'!B791-1</f>
        <v>1.2788176464328949E-4</v>
      </c>
      <c r="C789" s="7">
        <f>'Prix quotidiens'!C790/'Prix quotidiens'!C791-1</f>
        <v>1.5349148451280215E-3</v>
      </c>
      <c r="D789" s="7">
        <f>'Prix quotidiens'!D790/'Prix quotidiens'!D791-1</f>
        <v>-1.2337343965976855E-3</v>
      </c>
      <c r="E789" s="7">
        <f>'Prix quotidiens'!E790/'Prix quotidiens'!E791-1</f>
        <v>2.0791389599119636E-3</v>
      </c>
      <c r="F789" s="7">
        <f>'Prix quotidiens'!F790/'Prix quotidiens'!F791-1</f>
        <v>1.966395459207293E-3</v>
      </c>
    </row>
    <row r="790" spans="1:6" x14ac:dyDescent="0.35">
      <c r="A790" s="1" t="s">
        <v>1606</v>
      </c>
      <c r="B790" s="7">
        <f>'Prix quotidiens'!B791/'Prix quotidiens'!B792-1</f>
        <v>-9.0720484800566048E-4</v>
      </c>
      <c r="C790" s="7">
        <f>'Prix quotidiens'!C791/'Prix quotidiens'!C792-1</f>
        <v>2.4825663760463801E-3</v>
      </c>
      <c r="D790" s="7">
        <f>'Prix quotidiens'!D791/'Prix quotidiens'!D792-1</f>
        <v>2.8682624904932119E-3</v>
      </c>
      <c r="E790" s="7">
        <f>'Prix quotidiens'!E791/'Prix quotidiens'!E792-1</f>
        <v>-5.4125149445871656E-4</v>
      </c>
      <c r="F790" s="7">
        <f>'Prix quotidiens'!F791/'Prix quotidiens'!F792-1</f>
        <v>8.5046487932030068E-3</v>
      </c>
    </row>
    <row r="791" spans="1:6" x14ac:dyDescent="0.35">
      <c r="A791" s="1" t="s">
        <v>1607</v>
      </c>
      <c r="B791" s="7">
        <f>'Prix quotidiens'!B792/'Prix quotidiens'!B793-1</f>
        <v>4.6880056783837887E-4</v>
      </c>
      <c r="C791" s="7">
        <f>'Prix quotidiens'!C792/'Prix quotidiens'!C793-1</f>
        <v>1.1508628479421912E-3</v>
      </c>
      <c r="D791" s="7">
        <f>'Prix quotidiens'!D792/'Prix quotidiens'!D793-1</f>
        <v>-6.5417716462856657E-4</v>
      </c>
      <c r="E791" s="7">
        <f>'Prix quotidiens'!E792/'Prix quotidiens'!E793-1</f>
        <v>-1.2738688418758581E-3</v>
      </c>
      <c r="F791" s="7">
        <f>'Prix quotidiens'!F792/'Prix quotidiens'!F793-1</f>
        <v>3.6714515488829313E-3</v>
      </c>
    </row>
    <row r="792" spans="1:6" x14ac:dyDescent="0.35">
      <c r="A792" s="1" t="s">
        <v>1608</v>
      </c>
      <c r="B792" s="7">
        <f>'Prix quotidiens'!B793/'Prix quotidiens'!B794-1</f>
        <v>-8.2996397503987129E-4</v>
      </c>
      <c r="C792" s="7">
        <f>'Prix quotidiens'!C793/'Prix quotidiens'!C794-1</f>
        <v>9.0599642724420448E-4</v>
      </c>
      <c r="D792" s="7">
        <f>'Prix quotidiens'!D793/'Prix quotidiens'!D794-1</f>
        <v>1.2882207031073012E-3</v>
      </c>
      <c r="E792" s="7">
        <f>'Prix quotidiens'!E793/'Prix quotidiens'!E794-1</f>
        <v>-5.5126829970597591E-3</v>
      </c>
      <c r="F792" s="7">
        <f>'Prix quotidiens'!F793/'Prix quotidiens'!F794-1</f>
        <v>1.1528320713094509E-4</v>
      </c>
    </row>
    <row r="793" spans="1:6" x14ac:dyDescent="0.35">
      <c r="A793" s="1" t="s">
        <v>1609</v>
      </c>
      <c r="B793" s="7">
        <f>'Prix quotidiens'!B794/'Prix quotidiens'!B795-1</f>
        <v>-2.3809900202086398E-3</v>
      </c>
      <c r="C793" s="7">
        <f>'Prix quotidiens'!C794/'Prix quotidiens'!C795-1</f>
        <v>4.8453466355935504E-4</v>
      </c>
      <c r="D793" s="7">
        <f>'Prix quotidiens'!D794/'Prix quotidiens'!D795-1</f>
        <v>3.2648082736130846E-4</v>
      </c>
      <c r="E793" s="7">
        <f>'Prix quotidiens'!E794/'Prix quotidiens'!E795-1</f>
        <v>6.4806270873913885E-3</v>
      </c>
      <c r="F793" s="7">
        <f>'Prix quotidiens'!F794/'Prix quotidiens'!F795-1</f>
        <v>-3.1484774735283105E-3</v>
      </c>
    </row>
    <row r="794" spans="1:6" x14ac:dyDescent="0.35">
      <c r="A794" s="1" t="s">
        <v>1610</v>
      </c>
      <c r="B794" s="7">
        <f>'Prix quotidiens'!B795/'Prix quotidiens'!B796-1</f>
        <v>-2.6772221528814644E-3</v>
      </c>
      <c r="C794" s="7">
        <f>'Prix quotidiens'!C795/'Prix quotidiens'!C796-1</f>
        <v>-1.3533658887391331E-3</v>
      </c>
      <c r="D794" s="7">
        <f>'Prix quotidiens'!D795/'Prix quotidiens'!D796-1</f>
        <v>-2.0910873925149565E-3</v>
      </c>
      <c r="E794" s="7">
        <f>'Prix quotidiens'!E795/'Prix quotidiens'!E796-1</f>
        <v>-5.0989120653652797E-3</v>
      </c>
      <c r="F794" s="7">
        <f>'Prix quotidiens'!F795/'Prix quotidiens'!F796-1</f>
        <v>-3.2951349918345363E-3</v>
      </c>
    </row>
    <row r="795" spans="1:6" x14ac:dyDescent="0.35">
      <c r="A795" s="1" t="s">
        <v>1611</v>
      </c>
      <c r="B795" s="7">
        <f>'Prix quotidiens'!B796/'Prix quotidiens'!B797-1</f>
        <v>-1.8061605104334744E-3</v>
      </c>
      <c r="C795" s="7">
        <f>'Prix quotidiens'!C796/'Prix quotidiens'!C797-1</f>
        <v>-8.1297752339803964E-4</v>
      </c>
      <c r="D795" s="7">
        <f>'Prix quotidiens'!D796/'Prix quotidiens'!D797-1</f>
        <v>1.8933375365419725E-3</v>
      </c>
      <c r="E795" s="7">
        <f>'Prix quotidiens'!E796/'Prix quotidiens'!E797-1</f>
        <v>4.4170910197733892E-3</v>
      </c>
      <c r="F795" s="7">
        <f>'Prix quotidiens'!F796/'Prix quotidiens'!F797-1</f>
        <v>4.1207659852651179E-3</v>
      </c>
    </row>
    <row r="796" spans="1:6" x14ac:dyDescent="0.35">
      <c r="A796" s="1" t="s">
        <v>1612</v>
      </c>
      <c r="B796" s="7">
        <f>'Prix quotidiens'!B797/'Prix quotidiens'!B798-1</f>
        <v>-1.0685936466047208E-3</v>
      </c>
      <c r="C796" s="7">
        <f>'Prix quotidiens'!C797/'Prix quotidiens'!C798-1</f>
        <v>-1.3614114115351184E-3</v>
      </c>
      <c r="D796" s="7">
        <f>'Prix quotidiens'!D797/'Prix quotidiens'!D798-1</f>
        <v>4.2253180871121288E-4</v>
      </c>
      <c r="E796" s="7">
        <f>'Prix quotidiens'!E797/'Prix quotidiens'!E798-1</f>
        <v>4.735333913783446E-4</v>
      </c>
      <c r="F796" s="7">
        <f>'Prix quotidiens'!F797/'Prix quotidiens'!F798-1</f>
        <v>-2.4041318631601305E-3</v>
      </c>
    </row>
    <row r="797" spans="1:6" x14ac:dyDescent="0.35">
      <c r="A797" s="1" t="s">
        <v>1613</v>
      </c>
      <c r="B797" s="7">
        <f>'Prix quotidiens'!B798/'Prix quotidiens'!B799-1</f>
        <v>9.4382623611699579E-4</v>
      </c>
      <c r="C797" s="7">
        <f>'Prix quotidiens'!C798/'Prix quotidiens'!C799-1</f>
        <v>-1.0390657685453997E-3</v>
      </c>
      <c r="D797" s="7">
        <f>'Prix quotidiens'!D798/'Prix quotidiens'!D799-1</f>
        <v>-1.517027805992166E-3</v>
      </c>
      <c r="E797" s="7">
        <f>'Prix quotidiens'!E798/'Prix quotidiens'!E799-1</f>
        <v>-1.1118680488856336E-3</v>
      </c>
      <c r="F797" s="7">
        <f>'Prix quotidiens'!F798/'Prix quotidiens'!F799-1</f>
        <v>-7.3389078072083613E-4</v>
      </c>
    </row>
    <row r="798" spans="1:6" x14ac:dyDescent="0.35">
      <c r="A798" s="1" t="s">
        <v>1614</v>
      </c>
      <c r="B798" s="7">
        <f>'Prix quotidiens'!B799/'Prix quotidiens'!B800-1</f>
        <v>5.0955773154726103E-4</v>
      </c>
      <c r="C798" s="7">
        <f>'Prix quotidiens'!C799/'Prix quotidiens'!C800-1</f>
        <v>6.2604162740886871E-4</v>
      </c>
      <c r="D798" s="7">
        <f>'Prix quotidiens'!D799/'Prix quotidiens'!D800-1</f>
        <v>-8.1352520672850481E-4</v>
      </c>
      <c r="E798" s="7">
        <f>'Prix quotidiens'!E799/'Prix quotidiens'!E800-1</f>
        <v>-4.1610721894066449E-3</v>
      </c>
      <c r="F798" s="7">
        <f>'Prix quotidiens'!F799/'Prix quotidiens'!F800-1</f>
        <v>4.5849257554839706E-3</v>
      </c>
    </row>
    <row r="799" spans="1:6" x14ac:dyDescent="0.35">
      <c r="A799" s="1" t="s">
        <v>1615</v>
      </c>
      <c r="B799" s="7">
        <f>'Prix quotidiens'!B800/'Prix quotidiens'!B801-1</f>
        <v>1.1840847779500674E-3</v>
      </c>
      <c r="C799" s="7">
        <f>'Prix quotidiens'!C800/'Prix quotidiens'!C801-1</f>
        <v>1.3100558696617082E-3</v>
      </c>
      <c r="D799" s="7">
        <f>'Prix quotidiens'!D800/'Prix quotidiens'!D801-1</f>
        <v>-8.4212903985059206E-4</v>
      </c>
      <c r="E799" s="7">
        <f>'Prix quotidiens'!E800/'Prix quotidiens'!E801-1</f>
        <v>1.5776310251622849E-3</v>
      </c>
      <c r="F799" s="7">
        <f>'Prix quotidiens'!F800/'Prix quotidiens'!F801-1</f>
        <v>-2.0692496009777628E-4</v>
      </c>
    </row>
    <row r="800" spans="1:6" x14ac:dyDescent="0.35">
      <c r="A800" s="1" t="s">
        <v>1616</v>
      </c>
      <c r="B800" s="7">
        <f>'Prix quotidiens'!B801/'Prix quotidiens'!B802-1</f>
        <v>-3.0232729954182691E-3</v>
      </c>
      <c r="C800" s="7">
        <f>'Prix quotidiens'!C801/'Prix quotidiens'!C802-1</f>
        <v>-4.9144728199312926E-4</v>
      </c>
      <c r="D800" s="7">
        <f>'Prix quotidiens'!D801/'Prix quotidiens'!D802-1</f>
        <v>-3.1430877573583871E-3</v>
      </c>
      <c r="E800" s="7">
        <f>'Prix quotidiens'!E801/'Prix quotidiens'!E802-1</f>
        <v>2.5443316529139004E-4</v>
      </c>
      <c r="F800" s="7">
        <f>'Prix quotidiens'!F801/'Prix quotidiens'!F802-1</f>
        <v>7.9386474052649536E-3</v>
      </c>
    </row>
    <row r="801" spans="1:6" x14ac:dyDescent="0.35">
      <c r="A801" s="1" t="s">
        <v>1617</v>
      </c>
      <c r="B801" s="7">
        <f>'Prix quotidiens'!B802/'Prix quotidiens'!B803-1</f>
        <v>5.9260055195742289E-4</v>
      </c>
      <c r="C801" s="7">
        <f>'Prix quotidiens'!C802/'Prix quotidiens'!C803-1</f>
        <v>-7.085060669941301E-4</v>
      </c>
      <c r="D801" s="7">
        <f>'Prix quotidiens'!D802/'Prix quotidiens'!D803-1</f>
        <v>2.9863594502879121E-3</v>
      </c>
      <c r="E801" s="7">
        <f>'Prix quotidiens'!E802/'Prix quotidiens'!E803-1</f>
        <v>-5.1708146947182509E-4</v>
      </c>
      <c r="F801" s="7">
        <f>'Prix quotidiens'!F802/'Prix quotidiens'!F803-1</f>
        <v>-5.1723455954355568E-4</v>
      </c>
    </row>
    <row r="802" spans="1:6" x14ac:dyDescent="0.35">
      <c r="A802" s="1"/>
      <c r="B802" s="7"/>
      <c r="C802" s="7"/>
      <c r="D802" s="7"/>
      <c r="E802" s="7"/>
      <c r="F802" s="7"/>
    </row>
    <row r="803" spans="1:6" x14ac:dyDescent="0.35">
      <c r="A803" s="1"/>
      <c r="B803" s="7"/>
      <c r="C803" s="7"/>
      <c r="D803" s="7"/>
      <c r="E803" s="7"/>
      <c r="F803" s="7"/>
    </row>
    <row r="804" spans="1:6" x14ac:dyDescent="0.35">
      <c r="A804" s="1"/>
      <c r="B804" s="7"/>
      <c r="C804" s="7"/>
      <c r="D804" s="7"/>
      <c r="E804" s="7"/>
      <c r="F804" s="7"/>
    </row>
    <row r="805" spans="1:6" x14ac:dyDescent="0.35">
      <c r="A805" s="1"/>
      <c r="B805" s="7"/>
      <c r="C805" s="7"/>
      <c r="D805" s="7"/>
      <c r="E805" s="7"/>
      <c r="F805" s="7"/>
    </row>
    <row r="806" spans="1:6" x14ac:dyDescent="0.35">
      <c r="A806" s="1"/>
      <c r="B806" s="7"/>
      <c r="C806" s="7"/>
      <c r="D806" s="7"/>
      <c r="E806" s="7"/>
      <c r="F806" s="7"/>
    </row>
    <row r="807" spans="1:6" x14ac:dyDescent="0.35">
      <c r="A807" s="1"/>
      <c r="B807" s="7"/>
      <c r="C807" s="7"/>
      <c r="D807" s="7"/>
      <c r="E807" s="7"/>
      <c r="F807" s="7"/>
    </row>
    <row r="808" spans="1:6" x14ac:dyDescent="0.35">
      <c r="A808" s="1"/>
      <c r="B808" s="7"/>
      <c r="C808" s="7"/>
      <c r="D808" s="7"/>
      <c r="E808" s="7"/>
      <c r="F808" s="7"/>
    </row>
    <row r="809" spans="1:6" x14ac:dyDescent="0.35">
      <c r="A809" s="1"/>
      <c r="B809" s="7"/>
      <c r="C809" s="7"/>
      <c r="D809" s="7"/>
      <c r="E809" s="7"/>
      <c r="F809" s="7"/>
    </row>
    <row r="810" spans="1:6" x14ac:dyDescent="0.35">
      <c r="A810" s="1"/>
      <c r="B810" s="7"/>
      <c r="C810" s="7"/>
      <c r="D810" s="7"/>
      <c r="E810" s="7"/>
      <c r="F810" s="7"/>
    </row>
    <row r="811" spans="1:6" x14ac:dyDescent="0.35">
      <c r="A811" s="1"/>
      <c r="B811" s="7"/>
      <c r="C811" s="7"/>
      <c r="D811" s="7"/>
      <c r="E811" s="7"/>
      <c r="F811" s="7"/>
    </row>
    <row r="812" spans="1:6" x14ac:dyDescent="0.35">
      <c r="A812" s="1"/>
      <c r="B812" s="7"/>
      <c r="C812" s="7"/>
      <c r="D812" s="7"/>
      <c r="E812" s="7"/>
      <c r="F812" s="7"/>
    </row>
    <row r="813" spans="1:6" x14ac:dyDescent="0.35">
      <c r="A813" s="1"/>
      <c r="B813" s="7"/>
      <c r="C813" s="7"/>
      <c r="D813" s="7"/>
      <c r="E813" s="7"/>
      <c r="F813" s="7"/>
    </row>
    <row r="814" spans="1:6" x14ac:dyDescent="0.35">
      <c r="A814" s="1"/>
      <c r="B814" s="7"/>
      <c r="C814" s="7"/>
      <c r="D814" s="7"/>
      <c r="E814" s="7"/>
      <c r="F814" s="7"/>
    </row>
    <row r="815" spans="1:6" x14ac:dyDescent="0.35">
      <c r="A815" s="1"/>
      <c r="B815" s="7"/>
      <c r="C815" s="7"/>
      <c r="D815" s="7"/>
      <c r="E815" s="7"/>
      <c r="F815" s="7"/>
    </row>
    <row r="816" spans="1:6" x14ac:dyDescent="0.35">
      <c r="A816" s="1"/>
      <c r="B816" s="7"/>
      <c r="C816" s="7"/>
      <c r="D816" s="7"/>
      <c r="E816" s="7"/>
      <c r="F816" s="7"/>
    </row>
    <row r="817" spans="1:6" x14ac:dyDescent="0.35">
      <c r="A817" s="1"/>
      <c r="B817" s="7"/>
      <c r="C817" s="7"/>
      <c r="D817" s="7"/>
      <c r="E817" s="7"/>
      <c r="F817" s="7"/>
    </row>
    <row r="818" spans="1:6" x14ac:dyDescent="0.35">
      <c r="A818" s="1"/>
      <c r="B818" s="7"/>
      <c r="C818" s="7"/>
      <c r="D818" s="7"/>
      <c r="E818" s="7"/>
      <c r="F818" s="7"/>
    </row>
    <row r="819" spans="1:6" x14ac:dyDescent="0.35">
      <c r="A819" s="1"/>
      <c r="B819" s="7"/>
      <c r="C819" s="7"/>
      <c r="D819" s="7"/>
      <c r="E819" s="7"/>
      <c r="F819" s="7"/>
    </row>
    <row r="820" spans="1:6" x14ac:dyDescent="0.35">
      <c r="A820" s="1"/>
      <c r="B820" s="7"/>
      <c r="C820" s="7"/>
      <c r="D820" s="7"/>
      <c r="E820" s="7"/>
      <c r="F820" s="7"/>
    </row>
    <row r="821" spans="1:6" x14ac:dyDescent="0.35">
      <c r="A821" s="1"/>
      <c r="B821" s="7"/>
      <c r="C821" s="7"/>
      <c r="D821" s="7"/>
      <c r="E821" s="7"/>
      <c r="F821" s="7"/>
    </row>
    <row r="822" spans="1:6" x14ac:dyDescent="0.35">
      <c r="A822" s="1"/>
      <c r="B822" s="7"/>
      <c r="C822" s="7"/>
      <c r="D822" s="7"/>
      <c r="E822" s="7"/>
      <c r="F822" s="7"/>
    </row>
    <row r="823" spans="1:6" x14ac:dyDescent="0.35">
      <c r="A823" s="1"/>
      <c r="B823" s="7"/>
      <c r="C823" s="7"/>
      <c r="D823" s="7"/>
      <c r="E823" s="7"/>
      <c r="F823" s="7"/>
    </row>
    <row r="824" spans="1:6" x14ac:dyDescent="0.35">
      <c r="A824" s="1"/>
      <c r="B824" s="7"/>
      <c r="C824" s="7"/>
      <c r="D824" s="7"/>
      <c r="E824" s="7"/>
      <c r="F824" s="7"/>
    </row>
    <row r="825" spans="1:6" x14ac:dyDescent="0.35">
      <c r="A825" s="1"/>
      <c r="B825" s="7"/>
      <c r="C825" s="7"/>
      <c r="D825" s="7"/>
      <c r="E825" s="7"/>
      <c r="F825" s="7"/>
    </row>
    <row r="826" spans="1:6" x14ac:dyDescent="0.35">
      <c r="A826" s="1"/>
      <c r="B826" s="7"/>
      <c r="C826" s="7"/>
      <c r="D826" s="7"/>
      <c r="E826" s="7"/>
      <c r="F826" s="7"/>
    </row>
    <row r="827" spans="1:6" x14ac:dyDescent="0.35">
      <c r="A827" s="1"/>
      <c r="B827" s="7"/>
      <c r="C827" s="7"/>
      <c r="D827" s="7"/>
      <c r="E827" s="7"/>
      <c r="F827" s="7"/>
    </row>
    <row r="828" spans="1:6" x14ac:dyDescent="0.35">
      <c r="A828" s="1"/>
      <c r="B828" s="7"/>
      <c r="C828" s="7"/>
      <c r="D828" s="7"/>
      <c r="E828" s="7"/>
      <c r="F828" s="7"/>
    </row>
    <row r="829" spans="1:6" x14ac:dyDescent="0.35">
      <c r="A829" s="1"/>
      <c r="B829" s="7"/>
      <c r="C829" s="7"/>
      <c r="D829" s="7"/>
      <c r="E829" s="7"/>
      <c r="F829" s="7"/>
    </row>
    <row r="830" spans="1:6" x14ac:dyDescent="0.35">
      <c r="A830" s="1"/>
      <c r="B830" s="7"/>
      <c r="C830" s="7"/>
      <c r="D830" s="7"/>
      <c r="E830" s="7"/>
      <c r="F830" s="7"/>
    </row>
    <row r="831" spans="1:6" x14ac:dyDescent="0.35">
      <c r="A831" s="1"/>
      <c r="B831" s="7"/>
      <c r="C831" s="7"/>
      <c r="D831" s="7"/>
      <c r="E831" s="7"/>
      <c r="F831" s="7"/>
    </row>
    <row r="832" spans="1:6" x14ac:dyDescent="0.35">
      <c r="A832" s="1"/>
      <c r="B832" s="7"/>
      <c r="C832" s="7"/>
      <c r="D832" s="7"/>
      <c r="E832" s="7"/>
      <c r="F832" s="7"/>
    </row>
    <row r="833" spans="1:6" x14ac:dyDescent="0.35">
      <c r="A833" s="1"/>
      <c r="B833" s="7"/>
      <c r="C833" s="7"/>
      <c r="D833" s="7"/>
      <c r="E833" s="7"/>
      <c r="F833" s="7"/>
    </row>
    <row r="834" spans="1:6" x14ac:dyDescent="0.35">
      <c r="A834" s="1"/>
      <c r="B834" s="7"/>
      <c r="C834" s="7"/>
      <c r="D834" s="7"/>
      <c r="E834" s="7"/>
      <c r="F834" s="7"/>
    </row>
    <row r="835" spans="1:6" x14ac:dyDescent="0.35">
      <c r="A835" s="1"/>
      <c r="B835" s="7"/>
      <c r="C835" s="7"/>
      <c r="D835" s="7"/>
      <c r="E835" s="7"/>
      <c r="F835" s="7"/>
    </row>
    <row r="836" spans="1:6" x14ac:dyDescent="0.35">
      <c r="A836" s="1"/>
      <c r="B836" s="7"/>
      <c r="C836" s="7"/>
      <c r="D836" s="7"/>
      <c r="E836" s="7"/>
      <c r="F836" s="7"/>
    </row>
    <row r="837" spans="1:6" x14ac:dyDescent="0.35">
      <c r="A837" s="1"/>
      <c r="B837" s="7"/>
      <c r="C837" s="7"/>
      <c r="D837" s="7"/>
      <c r="E837" s="7"/>
      <c r="F837" s="7"/>
    </row>
    <row r="838" spans="1:6" x14ac:dyDescent="0.35">
      <c r="A838" s="1"/>
      <c r="B838" s="7"/>
      <c r="C838" s="7"/>
      <c r="D838" s="7"/>
      <c r="E838" s="7"/>
      <c r="F838" s="7"/>
    </row>
    <row r="839" spans="1:6" x14ac:dyDescent="0.35">
      <c r="A839" s="1"/>
      <c r="B839" s="7"/>
      <c r="C839" s="7"/>
      <c r="D839" s="7"/>
      <c r="E839" s="7"/>
      <c r="F839" s="7"/>
    </row>
    <row r="840" spans="1:6" x14ac:dyDescent="0.35">
      <c r="A840" s="1"/>
      <c r="B840" s="7"/>
      <c r="C840" s="7"/>
      <c r="D840" s="7"/>
      <c r="E840" s="7"/>
      <c r="F840" s="7"/>
    </row>
    <row r="841" spans="1:6" x14ac:dyDescent="0.35">
      <c r="A841" s="1"/>
      <c r="B841" s="7"/>
      <c r="C841" s="7"/>
      <c r="D841" s="7"/>
      <c r="E841" s="7"/>
      <c r="F841" s="7"/>
    </row>
    <row r="842" spans="1:6" x14ac:dyDescent="0.35">
      <c r="A842" s="1"/>
      <c r="B842" s="7"/>
      <c r="C842" s="7"/>
      <c r="D842" s="7"/>
      <c r="E842" s="7"/>
      <c r="F842" s="7"/>
    </row>
    <row r="843" spans="1:6" x14ac:dyDescent="0.35">
      <c r="A843" s="1"/>
      <c r="B843" s="7"/>
      <c r="C843" s="7"/>
      <c r="D843" s="7"/>
      <c r="E843" s="7"/>
      <c r="F843" s="7"/>
    </row>
    <row r="844" spans="1:6" x14ac:dyDescent="0.35">
      <c r="A844" s="1"/>
      <c r="B844" s="7"/>
      <c r="C844" s="7"/>
      <c r="D844" s="7"/>
      <c r="E844" s="7"/>
      <c r="F844" s="7"/>
    </row>
    <row r="845" spans="1:6" x14ac:dyDescent="0.35">
      <c r="A845" s="1"/>
      <c r="B845" s="7"/>
      <c r="C845" s="7"/>
      <c r="D845" s="7"/>
      <c r="E845" s="7"/>
      <c r="F845" s="7"/>
    </row>
    <row r="846" spans="1:6" x14ac:dyDescent="0.35">
      <c r="A846" s="1"/>
      <c r="B846" s="7"/>
      <c r="C846" s="7"/>
      <c r="D846" s="7"/>
      <c r="E846" s="7"/>
      <c r="F846" s="7"/>
    </row>
    <row r="847" spans="1:6" x14ac:dyDescent="0.35">
      <c r="A847" s="1"/>
      <c r="B847" s="7"/>
      <c r="C847" s="7"/>
      <c r="D847" s="7"/>
      <c r="E847" s="7"/>
      <c r="F847" s="7"/>
    </row>
    <row r="848" spans="1:6" x14ac:dyDescent="0.35">
      <c r="A848" s="1"/>
      <c r="B848" s="7"/>
      <c r="C848" s="7"/>
      <c r="D848" s="7"/>
      <c r="E848" s="7"/>
      <c r="F848" s="7"/>
    </row>
    <row r="849" spans="1:6" x14ac:dyDescent="0.35">
      <c r="A849" s="1"/>
      <c r="B849" s="7"/>
      <c r="C849" s="7"/>
      <c r="D849" s="7"/>
      <c r="E849" s="7"/>
      <c r="F849" s="7"/>
    </row>
    <row r="850" spans="1:6" x14ac:dyDescent="0.35">
      <c r="A850" s="1"/>
      <c r="B850" s="7"/>
      <c r="C850" s="7"/>
      <c r="D850" s="7"/>
      <c r="E850" s="7"/>
      <c r="F850" s="7"/>
    </row>
    <row r="851" spans="1:6" x14ac:dyDescent="0.35">
      <c r="A851" s="1"/>
      <c r="B851" s="7"/>
      <c r="C851" s="7"/>
      <c r="D851" s="7"/>
      <c r="E851" s="7"/>
      <c r="F851" s="7"/>
    </row>
    <row r="852" spans="1:6" x14ac:dyDescent="0.35">
      <c r="A852" s="1"/>
      <c r="B852" s="7"/>
      <c r="C852" s="7"/>
      <c r="D852" s="7"/>
      <c r="E852" s="7"/>
      <c r="F852" s="7"/>
    </row>
    <row r="853" spans="1:6" x14ac:dyDescent="0.35">
      <c r="A853" s="1"/>
      <c r="B853" s="7"/>
      <c r="C853" s="7"/>
      <c r="D853" s="7"/>
      <c r="E853" s="7"/>
      <c r="F853" s="7"/>
    </row>
    <row r="854" spans="1:6" x14ac:dyDescent="0.35">
      <c r="A854" s="1"/>
      <c r="B854" s="7"/>
      <c r="C854" s="7"/>
      <c r="D854" s="7"/>
      <c r="E854" s="7"/>
      <c r="F854" s="7"/>
    </row>
    <row r="855" spans="1:6" x14ac:dyDescent="0.35">
      <c r="A855" s="1"/>
      <c r="B855" s="7"/>
      <c r="C855" s="7"/>
      <c r="D855" s="7"/>
      <c r="E855" s="7"/>
      <c r="F855" s="7"/>
    </row>
    <row r="856" spans="1:6" x14ac:dyDescent="0.35">
      <c r="A856" s="1"/>
      <c r="B856" s="7"/>
      <c r="C856" s="7"/>
      <c r="D856" s="7"/>
      <c r="E856" s="7"/>
      <c r="F856" s="7"/>
    </row>
    <row r="857" spans="1:6" x14ac:dyDescent="0.35">
      <c r="A857" s="1"/>
      <c r="B857" s="7"/>
      <c r="C857" s="7"/>
      <c r="D857" s="7"/>
      <c r="E857" s="7"/>
      <c r="F857" s="7"/>
    </row>
    <row r="858" spans="1:6" x14ac:dyDescent="0.35">
      <c r="A858" s="1"/>
      <c r="B858" s="7"/>
      <c r="C858" s="7"/>
      <c r="D858" s="7"/>
      <c r="E858" s="7"/>
      <c r="F858" s="7"/>
    </row>
    <row r="859" spans="1:6" x14ac:dyDescent="0.35">
      <c r="A859" s="1"/>
      <c r="B859" s="7"/>
      <c r="C859" s="7"/>
      <c r="D859" s="7"/>
      <c r="E859" s="7"/>
      <c r="F859" s="7"/>
    </row>
    <row r="860" spans="1:6" x14ac:dyDescent="0.35">
      <c r="A860" s="1"/>
      <c r="B860" s="7"/>
      <c r="C860" s="7"/>
      <c r="D860" s="7"/>
      <c r="E860" s="7"/>
      <c r="F860" s="7"/>
    </row>
    <row r="861" spans="1:6" x14ac:dyDescent="0.35">
      <c r="A861" s="1"/>
      <c r="B861" s="7"/>
      <c r="C861" s="7"/>
      <c r="D861" s="7"/>
      <c r="E861" s="7"/>
      <c r="F861" s="7"/>
    </row>
    <row r="862" spans="1:6" x14ac:dyDescent="0.35">
      <c r="A862" s="1"/>
      <c r="B862" s="7"/>
      <c r="C862" s="7"/>
      <c r="D862" s="7"/>
      <c r="E862" s="7"/>
      <c r="F862" s="7"/>
    </row>
    <row r="863" spans="1:6" x14ac:dyDescent="0.35">
      <c r="A863" s="1"/>
      <c r="B863" s="7"/>
      <c r="C863" s="7"/>
      <c r="D863" s="7"/>
      <c r="E863" s="7"/>
      <c r="F863" s="7"/>
    </row>
    <row r="864" spans="1:6" x14ac:dyDescent="0.35">
      <c r="A864" s="1"/>
      <c r="B864" s="7"/>
      <c r="C864" s="7"/>
      <c r="D864" s="7"/>
      <c r="E864" s="7"/>
      <c r="F864" s="7"/>
    </row>
    <row r="865" spans="1:6" x14ac:dyDescent="0.35">
      <c r="A865" s="1"/>
      <c r="B865" s="7"/>
      <c r="C865" s="7"/>
      <c r="D865" s="7"/>
      <c r="E865" s="7"/>
      <c r="F865" s="7"/>
    </row>
    <row r="866" spans="1:6" x14ac:dyDescent="0.35">
      <c r="A866" s="1"/>
      <c r="B866" s="7"/>
      <c r="C866" s="7"/>
      <c r="D866" s="7"/>
      <c r="E866" s="7"/>
      <c r="F866" s="7"/>
    </row>
    <row r="867" spans="1:6" x14ac:dyDescent="0.35">
      <c r="A867" s="1"/>
      <c r="B867" s="7"/>
      <c r="C867" s="7"/>
      <c r="D867" s="7"/>
      <c r="E867" s="7"/>
      <c r="F867" s="7"/>
    </row>
    <row r="868" spans="1:6" x14ac:dyDescent="0.35">
      <c r="A868" s="1"/>
      <c r="B868" s="7"/>
      <c r="C868" s="7"/>
      <c r="D868" s="7"/>
      <c r="E868" s="7"/>
      <c r="F868" s="7"/>
    </row>
    <row r="869" spans="1:6" x14ac:dyDescent="0.35">
      <c r="A869" s="1"/>
      <c r="B869" s="7"/>
      <c r="C869" s="7"/>
      <c r="D869" s="7"/>
      <c r="E869" s="7"/>
      <c r="F869" s="7"/>
    </row>
    <row r="870" spans="1:6" x14ac:dyDescent="0.35">
      <c r="A870" s="1"/>
      <c r="B870" s="7"/>
      <c r="C870" s="7"/>
      <c r="D870" s="7"/>
      <c r="E870" s="7"/>
      <c r="F870" s="7"/>
    </row>
    <row r="871" spans="1:6" x14ac:dyDescent="0.35">
      <c r="A871" s="1"/>
      <c r="B871" s="7"/>
      <c r="C871" s="7"/>
      <c r="D871" s="7"/>
      <c r="E871" s="7"/>
      <c r="F871" s="7"/>
    </row>
    <row r="872" spans="1:6" x14ac:dyDescent="0.35">
      <c r="A872" s="1"/>
      <c r="B872" s="7"/>
      <c r="C872" s="7"/>
      <c r="D872" s="7"/>
      <c r="E872" s="7"/>
      <c r="F872" s="7"/>
    </row>
    <row r="873" spans="1:6" x14ac:dyDescent="0.35">
      <c r="A873" s="1"/>
      <c r="B873" s="7"/>
      <c r="C873" s="7"/>
      <c r="D873" s="7"/>
      <c r="E873" s="7"/>
      <c r="F873" s="7"/>
    </row>
    <row r="874" spans="1:6" x14ac:dyDescent="0.35">
      <c r="A874" s="1"/>
      <c r="B874" s="7"/>
      <c r="C874" s="7"/>
      <c r="D874" s="7"/>
      <c r="E874" s="7"/>
      <c r="F874" s="7"/>
    </row>
    <row r="875" spans="1:6" x14ac:dyDescent="0.35">
      <c r="A875" s="1"/>
      <c r="B875" s="7"/>
      <c r="C875" s="7"/>
      <c r="D875" s="7"/>
      <c r="E875" s="7"/>
      <c r="F875" s="7"/>
    </row>
    <row r="876" spans="1:6" x14ac:dyDescent="0.35">
      <c r="A876" s="1"/>
      <c r="B876" s="7"/>
      <c r="C876" s="7"/>
      <c r="D876" s="7"/>
      <c r="E876" s="7"/>
      <c r="F876" s="7"/>
    </row>
    <row r="877" spans="1:6" x14ac:dyDescent="0.35">
      <c r="A877" s="1"/>
      <c r="B877" s="7"/>
      <c r="C877" s="7"/>
      <c r="D877" s="7"/>
      <c r="E877" s="7"/>
      <c r="F877" s="7"/>
    </row>
    <row r="878" spans="1:6" x14ac:dyDescent="0.35">
      <c r="A878" s="1"/>
      <c r="B878" s="7"/>
      <c r="C878" s="7"/>
      <c r="D878" s="7"/>
      <c r="E878" s="7"/>
      <c r="F878" s="7"/>
    </row>
    <row r="879" spans="1:6" x14ac:dyDescent="0.35">
      <c r="A879" s="1"/>
      <c r="B879" s="7"/>
      <c r="C879" s="7"/>
      <c r="D879" s="7"/>
      <c r="E879" s="7"/>
      <c r="F879" s="7"/>
    </row>
    <row r="880" spans="1:6" x14ac:dyDescent="0.35">
      <c r="A880" s="1"/>
      <c r="B880" s="7"/>
      <c r="C880" s="7"/>
      <c r="D880" s="7"/>
      <c r="E880" s="7"/>
      <c r="F880" s="7"/>
    </row>
    <row r="881" spans="1:6" x14ac:dyDescent="0.35">
      <c r="A881" s="1"/>
      <c r="B881" s="7"/>
      <c r="C881" s="7"/>
      <c r="D881" s="7"/>
      <c r="E881" s="7"/>
      <c r="F881" s="7"/>
    </row>
    <row r="882" spans="1:6" x14ac:dyDescent="0.35">
      <c r="A882" s="1"/>
      <c r="B882" s="7"/>
      <c r="C882" s="7"/>
      <c r="D882" s="7"/>
      <c r="E882" s="7"/>
      <c r="F882" s="7"/>
    </row>
    <row r="883" spans="1:6" x14ac:dyDescent="0.35">
      <c r="A883" s="1"/>
      <c r="B883" s="7"/>
      <c r="C883" s="7"/>
      <c r="D883" s="7"/>
      <c r="E883" s="7"/>
      <c r="F883" s="7"/>
    </row>
    <row r="884" spans="1:6" x14ac:dyDescent="0.35">
      <c r="A884" s="1"/>
      <c r="B884" s="7"/>
      <c r="C884" s="7"/>
      <c r="D884" s="7"/>
      <c r="E884" s="7"/>
      <c r="F884" s="7"/>
    </row>
    <row r="885" spans="1:6" x14ac:dyDescent="0.35">
      <c r="A885" s="1"/>
      <c r="B885" s="7"/>
      <c r="C885" s="7"/>
      <c r="D885" s="7"/>
      <c r="E885" s="7"/>
      <c r="F885" s="7"/>
    </row>
    <row r="886" spans="1:6" x14ac:dyDescent="0.35">
      <c r="A886" s="1"/>
      <c r="B886" s="7"/>
      <c r="C886" s="7"/>
      <c r="D886" s="7"/>
      <c r="E886" s="7"/>
      <c r="F886" s="7"/>
    </row>
    <row r="887" spans="1:6" x14ac:dyDescent="0.35">
      <c r="A887" s="1"/>
      <c r="B887" s="7"/>
      <c r="C887" s="7"/>
      <c r="D887" s="7"/>
      <c r="E887" s="7"/>
      <c r="F887" s="7"/>
    </row>
    <row r="888" spans="1:6" x14ac:dyDescent="0.35">
      <c r="A888" s="1"/>
      <c r="B888" s="7"/>
      <c r="C888" s="7"/>
      <c r="D888" s="7"/>
      <c r="E888" s="7"/>
      <c r="F888" s="7"/>
    </row>
    <row r="889" spans="1:6" x14ac:dyDescent="0.35">
      <c r="A889" s="1"/>
      <c r="B889" s="7"/>
      <c r="C889" s="7"/>
      <c r="D889" s="7"/>
      <c r="E889" s="7"/>
      <c r="F889" s="7"/>
    </row>
    <row r="890" spans="1:6" x14ac:dyDescent="0.35">
      <c r="A890" s="1"/>
      <c r="B890" s="7"/>
      <c r="C890" s="7"/>
      <c r="D890" s="7"/>
      <c r="E890" s="7"/>
      <c r="F890" s="7"/>
    </row>
    <row r="891" spans="1:6" x14ac:dyDescent="0.35">
      <c r="A891" s="1"/>
      <c r="B891" s="7"/>
      <c r="C891" s="7"/>
      <c r="D891" s="7"/>
      <c r="E891" s="7"/>
      <c r="F891" s="7"/>
    </row>
    <row r="892" spans="1:6" x14ac:dyDescent="0.35">
      <c r="A892" s="1"/>
      <c r="B892" s="7"/>
      <c r="C892" s="7"/>
      <c r="D892" s="7"/>
      <c r="E892" s="7"/>
      <c r="F892" s="7"/>
    </row>
    <row r="893" spans="1:6" x14ac:dyDescent="0.35">
      <c r="A893" s="1"/>
      <c r="B893" s="7"/>
      <c r="C893" s="7"/>
      <c r="D893" s="7"/>
      <c r="E893" s="7"/>
      <c r="F893" s="7"/>
    </row>
    <row r="894" spans="1:6" x14ac:dyDescent="0.35">
      <c r="A894" s="1"/>
      <c r="B894" s="7"/>
      <c r="C894" s="7"/>
      <c r="D894" s="7"/>
      <c r="E894" s="7"/>
      <c r="F894" s="7"/>
    </row>
    <row r="895" spans="1:6" x14ac:dyDescent="0.35">
      <c r="A895" s="1"/>
      <c r="B895" s="7"/>
      <c r="C895" s="7"/>
      <c r="D895" s="7"/>
      <c r="E895" s="7"/>
      <c r="F895" s="7"/>
    </row>
    <row r="896" spans="1:6" x14ac:dyDescent="0.35">
      <c r="A896" s="1"/>
      <c r="B896" s="7"/>
      <c r="C896" s="7"/>
      <c r="D896" s="7"/>
      <c r="E896" s="7"/>
      <c r="F896" s="7"/>
    </row>
    <row r="897" spans="1:6" x14ac:dyDescent="0.35">
      <c r="A897" s="1"/>
      <c r="B897" s="7"/>
      <c r="C897" s="7"/>
      <c r="D897" s="7"/>
      <c r="E897" s="7"/>
      <c r="F897" s="7"/>
    </row>
    <row r="898" spans="1:6" x14ac:dyDescent="0.35">
      <c r="A898" s="1"/>
      <c r="B898" s="7"/>
      <c r="C898" s="7"/>
      <c r="D898" s="7"/>
      <c r="E898" s="7"/>
      <c r="F898" s="7"/>
    </row>
    <row r="899" spans="1:6" x14ac:dyDescent="0.35">
      <c r="A899" s="1"/>
      <c r="B899" s="7"/>
      <c r="C899" s="7"/>
      <c r="D899" s="7"/>
      <c r="E899" s="7"/>
      <c r="F899" s="7"/>
    </row>
    <row r="900" spans="1:6" x14ac:dyDescent="0.35">
      <c r="A900" s="1"/>
      <c r="B900" s="7"/>
      <c r="C900" s="7"/>
      <c r="D900" s="7"/>
      <c r="E900" s="7"/>
      <c r="F900" s="7"/>
    </row>
    <row r="901" spans="1:6" x14ac:dyDescent="0.35">
      <c r="A901" s="1"/>
      <c r="B901" s="7"/>
      <c r="C901" s="7"/>
      <c r="D901" s="7"/>
      <c r="E901" s="7"/>
      <c r="F901" s="7"/>
    </row>
    <row r="902" spans="1:6" x14ac:dyDescent="0.35">
      <c r="A902" s="1"/>
      <c r="B902" s="7"/>
      <c r="C902" s="7"/>
      <c r="D902" s="7"/>
      <c r="E902" s="7"/>
      <c r="F902" s="7"/>
    </row>
    <row r="903" spans="1:6" x14ac:dyDescent="0.35">
      <c r="A903" s="1"/>
      <c r="B903" s="7"/>
      <c r="C903" s="7"/>
      <c r="D903" s="7"/>
      <c r="E903" s="7"/>
      <c r="F903" s="7"/>
    </row>
    <row r="904" spans="1:6" x14ac:dyDescent="0.35">
      <c r="A904" s="1"/>
      <c r="B904" s="7"/>
      <c r="C904" s="7"/>
      <c r="D904" s="7"/>
      <c r="E904" s="7"/>
      <c r="F904" s="7"/>
    </row>
    <row r="905" spans="1:6" x14ac:dyDescent="0.35">
      <c r="A905" s="1"/>
      <c r="B905" s="7"/>
      <c r="C905" s="7"/>
      <c r="D905" s="7"/>
      <c r="E905" s="7"/>
      <c r="F905" s="7"/>
    </row>
    <row r="906" spans="1:6" x14ac:dyDescent="0.35">
      <c r="A906" s="1"/>
      <c r="B906" s="7"/>
      <c r="C906" s="7"/>
      <c r="D906" s="7"/>
      <c r="E906" s="7"/>
      <c r="F906" s="7"/>
    </row>
    <row r="907" spans="1:6" x14ac:dyDescent="0.35">
      <c r="A907" s="1"/>
      <c r="B907" s="7"/>
      <c r="C907" s="7"/>
      <c r="D907" s="7"/>
      <c r="E907" s="7"/>
      <c r="F907" s="7"/>
    </row>
    <row r="908" spans="1:6" x14ac:dyDescent="0.35">
      <c r="A908" s="1"/>
      <c r="B908" s="7"/>
      <c r="C908" s="7"/>
      <c r="D908" s="7"/>
      <c r="E908" s="7"/>
      <c r="F908" s="7"/>
    </row>
    <row r="909" spans="1:6" x14ac:dyDescent="0.35">
      <c r="A909" s="1"/>
      <c r="B909" s="7"/>
      <c r="C909" s="7"/>
      <c r="D909" s="7"/>
      <c r="E909" s="7"/>
      <c r="F909" s="7"/>
    </row>
    <row r="910" spans="1:6" x14ac:dyDescent="0.35">
      <c r="A910" s="1"/>
      <c r="B910" s="7"/>
      <c r="C910" s="7"/>
      <c r="D910" s="7"/>
      <c r="E910" s="7"/>
      <c r="F910" s="7"/>
    </row>
    <row r="911" spans="1:6" x14ac:dyDescent="0.35">
      <c r="A911" s="1"/>
      <c r="B911" s="7"/>
      <c r="C911" s="7"/>
      <c r="D911" s="7"/>
      <c r="E911" s="7"/>
      <c r="F911" s="7"/>
    </row>
    <row r="912" spans="1:6" x14ac:dyDescent="0.35">
      <c r="A912" s="1"/>
      <c r="B912" s="7"/>
      <c r="C912" s="7"/>
      <c r="D912" s="7"/>
      <c r="E912" s="7"/>
      <c r="F912" s="7"/>
    </row>
    <row r="913" spans="1:6" x14ac:dyDescent="0.35">
      <c r="A913" s="1"/>
      <c r="B913" s="7"/>
      <c r="C913" s="7"/>
      <c r="D913" s="7"/>
      <c r="E913" s="7"/>
      <c r="F913" s="7"/>
    </row>
    <row r="914" spans="1:6" x14ac:dyDescent="0.35">
      <c r="A914" s="1"/>
      <c r="B914" s="7"/>
      <c r="C914" s="7"/>
      <c r="D914" s="7"/>
      <c r="E914" s="7"/>
      <c r="F914" s="7"/>
    </row>
    <row r="915" spans="1:6" x14ac:dyDescent="0.35">
      <c r="A915" s="1"/>
      <c r="B915" s="7"/>
      <c r="C915" s="7"/>
      <c r="D915" s="7"/>
      <c r="E915" s="7"/>
      <c r="F915" s="7"/>
    </row>
    <row r="916" spans="1:6" x14ac:dyDescent="0.35">
      <c r="A916" s="1"/>
      <c r="B916" s="7"/>
      <c r="C916" s="7"/>
      <c r="D916" s="7"/>
      <c r="E916" s="7"/>
      <c r="F916" s="7"/>
    </row>
    <row r="917" spans="1:6" x14ac:dyDescent="0.35">
      <c r="A917" s="1"/>
      <c r="B917" s="7"/>
      <c r="C917" s="7"/>
      <c r="D917" s="7"/>
      <c r="E917" s="7"/>
      <c r="F917" s="7"/>
    </row>
    <row r="918" spans="1:6" x14ac:dyDescent="0.35">
      <c r="A918" s="1"/>
      <c r="B918" s="7"/>
      <c r="C918" s="7"/>
      <c r="D918" s="7"/>
      <c r="E918" s="7"/>
      <c r="F918" s="7"/>
    </row>
    <row r="919" spans="1:6" x14ac:dyDescent="0.35">
      <c r="A919" s="1"/>
      <c r="B919" s="7"/>
      <c r="C919" s="7"/>
      <c r="D919" s="7"/>
      <c r="E919" s="7"/>
      <c r="F919" s="7"/>
    </row>
    <row r="920" spans="1:6" x14ac:dyDescent="0.35">
      <c r="A920" s="1"/>
      <c r="B920" s="7"/>
      <c r="C920" s="7"/>
      <c r="D920" s="7"/>
      <c r="E920" s="7"/>
      <c r="F920" s="7"/>
    </row>
    <row r="921" spans="1:6" x14ac:dyDescent="0.35">
      <c r="A921" s="1"/>
      <c r="B921" s="7"/>
      <c r="C921" s="7"/>
      <c r="D921" s="7"/>
      <c r="E921" s="7"/>
      <c r="F921" s="7"/>
    </row>
    <row r="922" spans="1:6" x14ac:dyDescent="0.35">
      <c r="A922" s="1"/>
      <c r="B922" s="7"/>
      <c r="C922" s="7"/>
      <c r="D922" s="7"/>
      <c r="E922" s="7"/>
      <c r="F922" s="7"/>
    </row>
    <row r="923" spans="1:6" x14ac:dyDescent="0.35">
      <c r="A923" s="1"/>
      <c r="B923" s="7"/>
      <c r="C923" s="7"/>
      <c r="D923" s="7"/>
      <c r="E923" s="7"/>
      <c r="F923" s="7"/>
    </row>
    <row r="924" spans="1:6" x14ac:dyDescent="0.35">
      <c r="A924" s="1"/>
      <c r="B924" s="7"/>
      <c r="C924" s="7"/>
      <c r="D924" s="7"/>
      <c r="E924" s="7"/>
      <c r="F924" s="7"/>
    </row>
    <row r="925" spans="1:6" x14ac:dyDescent="0.35">
      <c r="A925" s="1"/>
      <c r="B925" s="7"/>
      <c r="C925" s="7"/>
      <c r="D925" s="7"/>
      <c r="E925" s="7"/>
      <c r="F925" s="7"/>
    </row>
    <row r="926" spans="1:6" x14ac:dyDescent="0.35">
      <c r="A926" s="1"/>
      <c r="B926" s="7"/>
      <c r="C926" s="7"/>
      <c r="D926" s="7"/>
      <c r="E926" s="7"/>
      <c r="F926" s="7"/>
    </row>
    <row r="927" spans="1:6" x14ac:dyDescent="0.35">
      <c r="A927" s="1"/>
      <c r="B927" s="7"/>
      <c r="C927" s="7"/>
      <c r="D927" s="7"/>
      <c r="E927" s="7"/>
      <c r="F927" s="7"/>
    </row>
    <row r="928" spans="1:6" x14ac:dyDescent="0.35">
      <c r="A928" s="1"/>
      <c r="B928" s="7"/>
      <c r="C928" s="7"/>
      <c r="D928" s="7"/>
      <c r="E928" s="7"/>
      <c r="F928" s="7"/>
    </row>
    <row r="929" spans="1:6" x14ac:dyDescent="0.35">
      <c r="A929" s="1"/>
      <c r="B929" s="7"/>
      <c r="C929" s="7"/>
      <c r="D929" s="7"/>
      <c r="E929" s="7"/>
      <c r="F929" s="7"/>
    </row>
    <row r="930" spans="1:6" x14ac:dyDescent="0.35">
      <c r="A930" s="1"/>
      <c r="B930" s="7"/>
      <c r="C930" s="7"/>
      <c r="D930" s="7"/>
      <c r="E930" s="7"/>
      <c r="F930" s="7"/>
    </row>
    <row r="931" spans="1:6" x14ac:dyDescent="0.35">
      <c r="A931" s="1"/>
      <c r="B931" s="7"/>
      <c r="C931" s="7"/>
      <c r="D931" s="7"/>
      <c r="E931" s="7"/>
      <c r="F931" s="7"/>
    </row>
    <row r="932" spans="1:6" x14ac:dyDescent="0.35">
      <c r="A932" s="1"/>
      <c r="B932" s="7"/>
      <c r="C932" s="7"/>
      <c r="D932" s="7"/>
      <c r="E932" s="7"/>
      <c r="F932" s="7"/>
    </row>
    <row r="933" spans="1:6" x14ac:dyDescent="0.35">
      <c r="A933" s="1"/>
      <c r="B933" s="7"/>
      <c r="C933" s="7"/>
      <c r="D933" s="7"/>
      <c r="E933" s="7"/>
      <c r="F933" s="7"/>
    </row>
    <row r="934" spans="1:6" x14ac:dyDescent="0.35">
      <c r="A934" s="1"/>
      <c r="B934" s="7"/>
      <c r="C934" s="7"/>
      <c r="D934" s="7"/>
      <c r="E934" s="7"/>
      <c r="F934" s="7"/>
    </row>
    <row r="935" spans="1:6" x14ac:dyDescent="0.35">
      <c r="A935" s="1"/>
      <c r="B935" s="7"/>
      <c r="C935" s="7"/>
      <c r="D935" s="7"/>
      <c r="E935" s="7"/>
      <c r="F935" s="7"/>
    </row>
    <row r="936" spans="1:6" x14ac:dyDescent="0.35">
      <c r="A936" s="1"/>
      <c r="B936" s="7"/>
      <c r="C936" s="7"/>
      <c r="D936" s="7"/>
      <c r="E936" s="7"/>
      <c r="F936" s="7"/>
    </row>
    <row r="937" spans="1:6" x14ac:dyDescent="0.35">
      <c r="A937" s="1"/>
      <c r="B937" s="7"/>
      <c r="C937" s="7"/>
      <c r="D937" s="7"/>
      <c r="E937" s="7"/>
      <c r="F937" s="7"/>
    </row>
    <row r="938" spans="1:6" x14ac:dyDescent="0.35">
      <c r="A938" s="1"/>
      <c r="B938" s="7"/>
      <c r="C938" s="7"/>
      <c r="D938" s="7"/>
      <c r="E938" s="7"/>
      <c r="F938" s="7"/>
    </row>
    <row r="939" spans="1:6" x14ac:dyDescent="0.35">
      <c r="A939" s="1"/>
      <c r="B939" s="7"/>
      <c r="C939" s="7"/>
      <c r="D939" s="7"/>
      <c r="E939" s="7"/>
      <c r="F939" s="7"/>
    </row>
    <row r="940" spans="1:6" x14ac:dyDescent="0.35">
      <c r="A940" s="1"/>
      <c r="B940" s="7"/>
      <c r="C940" s="7"/>
      <c r="D940" s="7"/>
      <c r="E940" s="7"/>
      <c r="F940" s="7"/>
    </row>
    <row r="941" spans="1:6" x14ac:dyDescent="0.35">
      <c r="A941" s="1"/>
      <c r="B941" s="7"/>
      <c r="C941" s="7"/>
      <c r="D941" s="7"/>
      <c r="E941" s="7"/>
      <c r="F941" s="7"/>
    </row>
    <row r="942" spans="1:6" x14ac:dyDescent="0.35">
      <c r="A942" s="1"/>
      <c r="B942" s="7"/>
      <c r="C942" s="7"/>
      <c r="D942" s="7"/>
      <c r="E942" s="7"/>
      <c r="F942" s="7"/>
    </row>
    <row r="943" spans="1:6" x14ac:dyDescent="0.35">
      <c r="A943" s="1"/>
      <c r="B943" s="7"/>
      <c r="C943" s="7"/>
      <c r="D943" s="7"/>
      <c r="E943" s="7"/>
      <c r="F943" s="7"/>
    </row>
    <row r="944" spans="1:6" x14ac:dyDescent="0.35">
      <c r="A944" s="1"/>
      <c r="B944" s="7"/>
      <c r="C944" s="7"/>
      <c r="D944" s="7"/>
      <c r="E944" s="7"/>
      <c r="F944" s="7"/>
    </row>
    <row r="945" spans="1:6" x14ac:dyDescent="0.35">
      <c r="A945" s="1"/>
      <c r="B945" s="7"/>
      <c r="C945" s="7"/>
      <c r="D945" s="7"/>
      <c r="E945" s="7"/>
      <c r="F945" s="7"/>
    </row>
    <row r="946" spans="1:6" x14ac:dyDescent="0.35">
      <c r="A946" s="1"/>
      <c r="B946" s="7"/>
      <c r="C946" s="7"/>
      <c r="D946" s="7"/>
      <c r="E946" s="7"/>
      <c r="F946" s="7"/>
    </row>
    <row r="947" spans="1:6" x14ac:dyDescent="0.35">
      <c r="A947" s="1"/>
      <c r="B947" s="7"/>
      <c r="C947" s="7"/>
      <c r="D947" s="7"/>
      <c r="E947" s="7"/>
      <c r="F947" s="7"/>
    </row>
    <row r="948" spans="1:6" x14ac:dyDescent="0.35">
      <c r="A948" s="1"/>
      <c r="B948" s="7"/>
      <c r="C948" s="7"/>
      <c r="D948" s="7"/>
      <c r="E948" s="7"/>
      <c r="F948" s="7"/>
    </row>
    <row r="949" spans="1:6" x14ac:dyDescent="0.35">
      <c r="A949" s="1"/>
      <c r="B949" s="7"/>
      <c r="C949" s="7"/>
      <c r="D949" s="7"/>
      <c r="E949" s="7"/>
      <c r="F949" s="7"/>
    </row>
    <row r="950" spans="1:6" x14ac:dyDescent="0.35">
      <c r="A950" s="1"/>
      <c r="B950" s="7"/>
      <c r="C950" s="7"/>
      <c r="D950" s="7"/>
      <c r="E950" s="7"/>
      <c r="F950" s="7"/>
    </row>
    <row r="951" spans="1:6" x14ac:dyDescent="0.35">
      <c r="A951" s="1"/>
      <c r="B951" s="7"/>
      <c r="C951" s="7"/>
      <c r="D951" s="7"/>
      <c r="E951" s="7"/>
      <c r="F951" s="7"/>
    </row>
    <row r="952" spans="1:6" x14ac:dyDescent="0.35">
      <c r="A952" s="1"/>
      <c r="B952" s="7"/>
      <c r="C952" s="7"/>
      <c r="D952" s="7"/>
      <c r="E952" s="7"/>
      <c r="F952" s="7"/>
    </row>
    <row r="953" spans="1:6" x14ac:dyDescent="0.35">
      <c r="A953" s="1"/>
      <c r="B953" s="7"/>
      <c r="C953" s="7"/>
      <c r="D953" s="7"/>
      <c r="E953" s="7"/>
      <c r="F953" s="7"/>
    </row>
    <row r="954" spans="1:6" x14ac:dyDescent="0.35">
      <c r="A954" s="1"/>
      <c r="B954" s="7"/>
      <c r="C954" s="7"/>
      <c r="D954" s="7"/>
      <c r="E954" s="7"/>
      <c r="F954" s="7"/>
    </row>
    <row r="955" spans="1:6" x14ac:dyDescent="0.35">
      <c r="A955" s="1"/>
      <c r="B955" s="7"/>
      <c r="C955" s="7"/>
      <c r="D955" s="7"/>
      <c r="E955" s="7"/>
      <c r="F955" s="7"/>
    </row>
    <row r="956" spans="1:6" x14ac:dyDescent="0.35">
      <c r="A956" s="1"/>
      <c r="B956" s="7"/>
      <c r="C956" s="7"/>
      <c r="D956" s="7"/>
      <c r="E956" s="7"/>
      <c r="F956" s="7"/>
    </row>
    <row r="957" spans="1:6" x14ac:dyDescent="0.35">
      <c r="A957" s="1"/>
      <c r="B957" s="7"/>
      <c r="C957" s="7"/>
      <c r="D957" s="7"/>
      <c r="E957" s="7"/>
      <c r="F957" s="7"/>
    </row>
    <row r="958" spans="1:6" x14ac:dyDescent="0.35">
      <c r="A958" s="1"/>
      <c r="B958" s="7"/>
      <c r="C958" s="7"/>
      <c r="D958" s="7"/>
      <c r="E958" s="7"/>
      <c r="F958" s="7"/>
    </row>
    <row r="959" spans="1:6" x14ac:dyDescent="0.35">
      <c r="A959" s="1"/>
      <c r="B959" s="7"/>
      <c r="C959" s="7"/>
      <c r="D959" s="7"/>
      <c r="E959" s="7"/>
      <c r="F959" s="7"/>
    </row>
    <row r="960" spans="1:6" x14ac:dyDescent="0.35">
      <c r="A960" s="1"/>
      <c r="B960" s="7"/>
      <c r="C960" s="7"/>
      <c r="D960" s="7"/>
      <c r="E960" s="7"/>
      <c r="F960" s="7"/>
    </row>
    <row r="961" spans="1:6" x14ac:dyDescent="0.35">
      <c r="A961" s="1"/>
      <c r="B961" s="7"/>
      <c r="C961" s="7"/>
      <c r="D961" s="7"/>
      <c r="E961" s="7"/>
      <c r="F961" s="7"/>
    </row>
    <row r="962" spans="1:6" x14ac:dyDescent="0.35">
      <c r="A962" s="1"/>
      <c r="B962" s="7"/>
      <c r="C962" s="7"/>
      <c r="D962" s="7"/>
      <c r="E962" s="7"/>
      <c r="F962" s="7"/>
    </row>
    <row r="963" spans="1:6" x14ac:dyDescent="0.35">
      <c r="A963" s="1"/>
      <c r="B963" s="7"/>
      <c r="C963" s="7"/>
      <c r="D963" s="7"/>
      <c r="E963" s="7"/>
      <c r="F963" s="7"/>
    </row>
    <row r="964" spans="1:6" x14ac:dyDescent="0.35">
      <c r="A964" s="1"/>
      <c r="B964" s="7"/>
      <c r="C964" s="7"/>
      <c r="D964" s="7"/>
      <c r="E964" s="7"/>
      <c r="F964" s="7"/>
    </row>
    <row r="965" spans="1:6" x14ac:dyDescent="0.35">
      <c r="A965" s="1"/>
      <c r="B965" s="7"/>
      <c r="C965" s="7"/>
      <c r="D965" s="7"/>
      <c r="E965" s="7"/>
      <c r="F965" s="7"/>
    </row>
    <row r="966" spans="1:6" x14ac:dyDescent="0.35">
      <c r="A966" s="1"/>
      <c r="B966" s="7"/>
      <c r="C966" s="7"/>
      <c r="D966" s="7"/>
      <c r="E966" s="7"/>
      <c r="F966" s="7"/>
    </row>
    <row r="967" spans="1:6" x14ac:dyDescent="0.35">
      <c r="A967" s="1"/>
      <c r="B967" s="7"/>
      <c r="C967" s="7"/>
      <c r="D967" s="7"/>
      <c r="E967" s="7"/>
      <c r="F967" s="7"/>
    </row>
    <row r="968" spans="1:6" x14ac:dyDescent="0.35">
      <c r="A968" s="1"/>
      <c r="B968" s="7"/>
      <c r="C968" s="7"/>
      <c r="D968" s="7"/>
      <c r="E968" s="7"/>
      <c r="F968" s="7"/>
    </row>
    <row r="969" spans="1:6" x14ac:dyDescent="0.35">
      <c r="A969" s="1"/>
      <c r="B969" s="7"/>
      <c r="C969" s="7"/>
      <c r="D969" s="7"/>
      <c r="E969" s="7"/>
      <c r="F969" s="7"/>
    </row>
    <row r="970" spans="1:6" x14ac:dyDescent="0.35">
      <c r="A970" s="1"/>
      <c r="B970" s="7"/>
      <c r="C970" s="7"/>
      <c r="D970" s="7"/>
      <c r="E970" s="7"/>
      <c r="F970" s="7"/>
    </row>
    <row r="971" spans="1:6" x14ac:dyDescent="0.35">
      <c r="A971" s="1"/>
      <c r="B971" s="7"/>
      <c r="C971" s="7"/>
      <c r="D971" s="7"/>
      <c r="E971" s="7"/>
      <c r="F971" s="7"/>
    </row>
    <row r="972" spans="1:6" x14ac:dyDescent="0.35">
      <c r="A972" s="1"/>
      <c r="B972" s="7"/>
      <c r="C972" s="7"/>
      <c r="D972" s="7"/>
      <c r="E972" s="7"/>
      <c r="F972" s="7"/>
    </row>
    <row r="973" spans="1:6" x14ac:dyDescent="0.35">
      <c r="A973" s="1"/>
      <c r="B973" s="7"/>
      <c r="C973" s="7"/>
      <c r="D973" s="7"/>
      <c r="E973" s="7"/>
      <c r="F973" s="7"/>
    </row>
    <row r="974" spans="1:6" x14ac:dyDescent="0.35">
      <c r="A974" s="1"/>
      <c r="B974" s="7"/>
      <c r="C974" s="7"/>
      <c r="D974" s="7"/>
      <c r="E974" s="7"/>
      <c r="F974" s="7"/>
    </row>
    <row r="975" spans="1:6" x14ac:dyDescent="0.35">
      <c r="A975" s="1"/>
      <c r="B975" s="7"/>
      <c r="C975" s="7"/>
      <c r="D975" s="7"/>
      <c r="E975" s="7"/>
      <c r="F975" s="7"/>
    </row>
    <row r="976" spans="1:6" x14ac:dyDescent="0.35">
      <c r="A976" s="1"/>
      <c r="B976" s="7"/>
      <c r="C976" s="7"/>
      <c r="D976" s="7"/>
      <c r="E976" s="7"/>
      <c r="F976" s="7"/>
    </row>
    <row r="977" spans="1:6" x14ac:dyDescent="0.35">
      <c r="A977" s="1"/>
      <c r="B977" s="7"/>
      <c r="C977" s="7"/>
      <c r="D977" s="7"/>
      <c r="E977" s="7"/>
      <c r="F977" s="7"/>
    </row>
    <row r="978" spans="1:6" x14ac:dyDescent="0.35">
      <c r="A978" s="1"/>
      <c r="B978" s="7"/>
      <c r="C978" s="7"/>
      <c r="D978" s="7"/>
      <c r="E978" s="7"/>
      <c r="F978" s="7"/>
    </row>
    <row r="979" spans="1:6" x14ac:dyDescent="0.35">
      <c r="A979" s="1"/>
      <c r="B979" s="7"/>
      <c r="C979" s="7"/>
      <c r="D979" s="7"/>
      <c r="E979" s="7"/>
      <c r="F979" s="7"/>
    </row>
    <row r="980" spans="1:6" x14ac:dyDescent="0.35">
      <c r="A980" s="1"/>
      <c r="B980" s="7"/>
      <c r="C980" s="7"/>
      <c r="D980" s="7"/>
      <c r="E980" s="7"/>
      <c r="F980" s="7"/>
    </row>
    <row r="981" spans="1:6" x14ac:dyDescent="0.35">
      <c r="A981" s="1"/>
      <c r="B981" s="7"/>
      <c r="C981" s="7"/>
      <c r="D981" s="7"/>
      <c r="E981" s="7"/>
      <c r="F981" s="7"/>
    </row>
    <row r="982" spans="1:6" x14ac:dyDescent="0.35">
      <c r="A982" s="1"/>
      <c r="B982" s="7"/>
      <c r="C982" s="7"/>
      <c r="D982" s="7"/>
      <c r="E982" s="7"/>
      <c r="F982" s="7"/>
    </row>
    <row r="983" spans="1:6" x14ac:dyDescent="0.35">
      <c r="A983" s="1"/>
      <c r="B983" s="7"/>
      <c r="C983" s="7"/>
      <c r="D983" s="7"/>
      <c r="E983" s="7"/>
      <c r="F983" s="7"/>
    </row>
    <row r="984" spans="1:6" x14ac:dyDescent="0.35">
      <c r="A984" s="1"/>
      <c r="B984" s="7"/>
      <c r="C984" s="7"/>
      <c r="D984" s="7"/>
      <c r="E984" s="7"/>
      <c r="F984" s="7"/>
    </row>
    <row r="985" spans="1:6" x14ac:dyDescent="0.35">
      <c r="A985" s="1"/>
      <c r="B985" s="7"/>
      <c r="C985" s="7"/>
      <c r="D985" s="7"/>
      <c r="E985" s="7"/>
      <c r="F985" s="7"/>
    </row>
    <row r="986" spans="1:6" x14ac:dyDescent="0.35">
      <c r="A986" s="1"/>
      <c r="B986" s="7"/>
      <c r="C986" s="7"/>
      <c r="D986" s="7"/>
      <c r="E986" s="7"/>
      <c r="F986" s="7"/>
    </row>
    <row r="987" spans="1:6" x14ac:dyDescent="0.35">
      <c r="A987" s="1"/>
      <c r="B987" s="7"/>
      <c r="C987" s="7"/>
      <c r="D987" s="7"/>
      <c r="E987" s="7"/>
      <c r="F987" s="7"/>
    </row>
    <row r="988" spans="1:6" x14ac:dyDescent="0.35">
      <c r="A988" s="1"/>
      <c r="B988" s="7"/>
      <c r="C988" s="7"/>
      <c r="D988" s="7"/>
      <c r="E988" s="7"/>
      <c r="F988" s="7"/>
    </row>
    <row r="989" spans="1:6" x14ac:dyDescent="0.35">
      <c r="A989" s="1"/>
      <c r="B989" s="7"/>
      <c r="C989" s="7"/>
      <c r="D989" s="7"/>
      <c r="E989" s="7"/>
      <c r="F989" s="7"/>
    </row>
    <row r="990" spans="1:6" x14ac:dyDescent="0.35">
      <c r="A990" s="1"/>
      <c r="B990" s="7"/>
      <c r="C990" s="7"/>
      <c r="D990" s="7"/>
      <c r="E990" s="7"/>
      <c r="F990" s="7"/>
    </row>
    <row r="991" spans="1:6" x14ac:dyDescent="0.35">
      <c r="A991" s="1"/>
      <c r="B991" s="7"/>
      <c r="C991" s="7"/>
      <c r="D991" s="7"/>
      <c r="E991" s="7"/>
      <c r="F991" s="7"/>
    </row>
    <row r="992" spans="1:6" x14ac:dyDescent="0.35">
      <c r="A992" s="1"/>
      <c r="B992" s="7"/>
      <c r="C992" s="7"/>
      <c r="D992" s="7"/>
      <c r="E992" s="7"/>
      <c r="F992" s="7"/>
    </row>
    <row r="993" spans="1:6" x14ac:dyDescent="0.35">
      <c r="A993" s="1"/>
      <c r="B993" s="7"/>
      <c r="C993" s="7"/>
      <c r="D993" s="7"/>
      <c r="E993" s="7"/>
      <c r="F993" s="7"/>
    </row>
    <row r="994" spans="1:6" x14ac:dyDescent="0.35">
      <c r="A994" s="1"/>
      <c r="B994" s="7"/>
      <c r="C994" s="7"/>
      <c r="D994" s="7"/>
      <c r="E994" s="7"/>
      <c r="F994" s="7"/>
    </row>
    <row r="995" spans="1:6" x14ac:dyDescent="0.35">
      <c r="A995" s="1"/>
      <c r="B995" s="7"/>
      <c r="C995" s="7"/>
      <c r="D995" s="7"/>
      <c r="E995" s="7"/>
      <c r="F995" s="7"/>
    </row>
    <row r="996" spans="1:6" x14ac:dyDescent="0.35">
      <c r="A996" s="1"/>
      <c r="B996" s="7"/>
      <c r="C996" s="7"/>
      <c r="D996" s="7"/>
      <c r="E996" s="7"/>
      <c r="F996" s="7"/>
    </row>
    <row r="997" spans="1:6" x14ac:dyDescent="0.35">
      <c r="A997" s="1"/>
      <c r="B997" s="7"/>
      <c r="C997" s="7"/>
      <c r="D997" s="7"/>
      <c r="E997" s="7"/>
      <c r="F997" s="7"/>
    </row>
    <row r="998" spans="1:6" x14ac:dyDescent="0.35">
      <c r="A998" s="1"/>
      <c r="B998" s="7"/>
      <c r="C998" s="7"/>
      <c r="D998" s="7"/>
      <c r="E998" s="7"/>
      <c r="F998" s="7"/>
    </row>
    <row r="999" spans="1:6" x14ac:dyDescent="0.35">
      <c r="A999" s="1"/>
      <c r="B999" s="7"/>
      <c r="C999" s="7"/>
      <c r="D999" s="7"/>
      <c r="E999" s="7"/>
      <c r="F999" s="7"/>
    </row>
    <row r="1000" spans="1:6" x14ac:dyDescent="0.35">
      <c r="A1000" s="1"/>
      <c r="B1000" s="7"/>
      <c r="C1000" s="7"/>
      <c r="D1000" s="7"/>
      <c r="E1000" s="7"/>
      <c r="F1000" s="7"/>
    </row>
    <row r="1001" spans="1:6" x14ac:dyDescent="0.35">
      <c r="A1001" s="1"/>
      <c r="B1001" s="7"/>
      <c r="C1001" s="7"/>
      <c r="D1001" s="7"/>
      <c r="E1001" s="7"/>
      <c r="F1001" s="7"/>
    </row>
    <row r="1002" spans="1:6" x14ac:dyDescent="0.35">
      <c r="A1002" s="1"/>
      <c r="B1002" s="7"/>
      <c r="C1002" s="7"/>
      <c r="D1002" s="7"/>
      <c r="E1002" s="7"/>
      <c r="F1002" s="7"/>
    </row>
    <row r="1003" spans="1:6" x14ac:dyDescent="0.35">
      <c r="A1003" s="1"/>
      <c r="B1003" s="7"/>
      <c r="C1003" s="7"/>
      <c r="D1003" s="7"/>
      <c r="E1003" s="7"/>
      <c r="F1003" s="7"/>
    </row>
    <row r="1004" spans="1:6" x14ac:dyDescent="0.35">
      <c r="A1004" s="1"/>
      <c r="B1004" s="7"/>
      <c r="C1004" s="7"/>
      <c r="D1004" s="7"/>
      <c r="E1004" s="7"/>
      <c r="F1004" s="7"/>
    </row>
    <row r="1005" spans="1:6" x14ac:dyDescent="0.35">
      <c r="A1005" s="1"/>
      <c r="B1005" s="7"/>
      <c r="C1005" s="7"/>
      <c r="D1005" s="7"/>
      <c r="E1005" s="7"/>
      <c r="F1005" s="7"/>
    </row>
    <row r="1006" spans="1:6" x14ac:dyDescent="0.35">
      <c r="A1006" s="1"/>
      <c r="B1006" s="7"/>
      <c r="C1006" s="7"/>
      <c r="D1006" s="7"/>
      <c r="E1006" s="7"/>
      <c r="F1006" s="7"/>
    </row>
    <row r="1007" spans="1:6" x14ac:dyDescent="0.35">
      <c r="A1007" s="1"/>
      <c r="B1007" s="7"/>
      <c r="C1007" s="7"/>
      <c r="D1007" s="7"/>
      <c r="E1007" s="7"/>
      <c r="F1007" s="7"/>
    </row>
    <row r="1008" spans="1:6" x14ac:dyDescent="0.35">
      <c r="A1008" s="1"/>
      <c r="B1008" s="7"/>
      <c r="C1008" s="7"/>
      <c r="D1008" s="7"/>
      <c r="E1008" s="7"/>
      <c r="F1008" s="7"/>
    </row>
    <row r="1009" spans="1:6" x14ac:dyDescent="0.35">
      <c r="A1009" s="1"/>
      <c r="B1009" s="7"/>
      <c r="C1009" s="7"/>
      <c r="D1009" s="7"/>
      <c r="E1009" s="7"/>
      <c r="F1009" s="7"/>
    </row>
    <row r="1010" spans="1:6" x14ac:dyDescent="0.35">
      <c r="A1010" s="1"/>
      <c r="B1010" s="7"/>
      <c r="C1010" s="7"/>
      <c r="D1010" s="7"/>
      <c r="E1010" s="7"/>
      <c r="F1010" s="7"/>
    </row>
    <row r="1011" spans="1:6" x14ac:dyDescent="0.35">
      <c r="A1011" s="1"/>
      <c r="B1011" s="7"/>
      <c r="C1011" s="7"/>
      <c r="D1011" s="7"/>
      <c r="E1011" s="7"/>
      <c r="F1011" s="7"/>
    </row>
    <row r="1012" spans="1:6" x14ac:dyDescent="0.35">
      <c r="A1012" s="1"/>
      <c r="B1012" s="7"/>
      <c r="C1012" s="7"/>
      <c r="D1012" s="7"/>
      <c r="E1012" s="7"/>
      <c r="F1012" s="7"/>
    </row>
    <row r="1013" spans="1:6" x14ac:dyDescent="0.35">
      <c r="A1013" s="1"/>
      <c r="B1013" s="7"/>
      <c r="C1013" s="7"/>
      <c r="D1013" s="7"/>
      <c r="E1013" s="7"/>
      <c r="F1013" s="7"/>
    </row>
    <row r="1014" spans="1:6" x14ac:dyDescent="0.35">
      <c r="A1014" s="1"/>
      <c r="B1014" s="7"/>
      <c r="C1014" s="7"/>
      <c r="D1014" s="7"/>
      <c r="E1014" s="7"/>
      <c r="F1014" s="7"/>
    </row>
    <row r="1015" spans="1:6" x14ac:dyDescent="0.35">
      <c r="A1015" s="1"/>
      <c r="B1015" s="7"/>
      <c r="C1015" s="7"/>
      <c r="D1015" s="7"/>
      <c r="E1015" s="7"/>
      <c r="F1015" s="7"/>
    </row>
    <row r="1016" spans="1:6" x14ac:dyDescent="0.35">
      <c r="A1016" s="1"/>
      <c r="B1016" s="7"/>
      <c r="C1016" s="7"/>
      <c r="D1016" s="7"/>
      <c r="E1016" s="7"/>
      <c r="F1016" s="7"/>
    </row>
    <row r="1017" spans="1:6" x14ac:dyDescent="0.35">
      <c r="A1017" s="1"/>
      <c r="B1017" s="7"/>
      <c r="C1017" s="7"/>
      <c r="D1017" s="7"/>
      <c r="E1017" s="7"/>
      <c r="F1017" s="7"/>
    </row>
    <row r="1018" spans="1:6" x14ac:dyDescent="0.35">
      <c r="A1018" s="1"/>
      <c r="B1018" s="7"/>
      <c r="C1018" s="7"/>
      <c r="D1018" s="7"/>
      <c r="E1018" s="7"/>
      <c r="F1018" s="7"/>
    </row>
    <row r="1019" spans="1:6" x14ac:dyDescent="0.35">
      <c r="A1019" s="1"/>
      <c r="B1019" s="7"/>
      <c r="C1019" s="7"/>
      <c r="D1019" s="7"/>
      <c r="E1019" s="7"/>
      <c r="F1019" s="7"/>
    </row>
    <row r="1020" spans="1:6" x14ac:dyDescent="0.35">
      <c r="A1020" s="1"/>
      <c r="B1020" s="7"/>
      <c r="C1020" s="7"/>
      <c r="D1020" s="7"/>
      <c r="E1020" s="7"/>
      <c r="F1020" s="7"/>
    </row>
    <row r="1021" spans="1:6" x14ac:dyDescent="0.35">
      <c r="A1021" s="1"/>
      <c r="B1021" s="7"/>
      <c r="C1021" s="7"/>
      <c r="D1021" s="7"/>
      <c r="E1021" s="7"/>
      <c r="F1021" s="7"/>
    </row>
    <row r="1022" spans="1:6" x14ac:dyDescent="0.35">
      <c r="A1022" s="1"/>
      <c r="B1022" s="7"/>
      <c r="C1022" s="7"/>
      <c r="D1022" s="7"/>
      <c r="E1022" s="7"/>
      <c r="F1022" s="7"/>
    </row>
    <row r="1023" spans="1:6" x14ac:dyDescent="0.35">
      <c r="A1023" s="1"/>
      <c r="B1023" s="7"/>
      <c r="C1023" s="7"/>
      <c r="D1023" s="7"/>
      <c r="E1023" s="7"/>
      <c r="F1023" s="7"/>
    </row>
    <row r="1024" spans="1:6" x14ac:dyDescent="0.35">
      <c r="A1024" s="1"/>
      <c r="B1024" s="7"/>
      <c r="C1024" s="7"/>
      <c r="D1024" s="7"/>
      <c r="E1024" s="7"/>
      <c r="F1024" s="7"/>
    </row>
    <row r="1025" spans="1:6" x14ac:dyDescent="0.35">
      <c r="A1025" s="1"/>
      <c r="B1025" s="7"/>
      <c r="C1025" s="7"/>
      <c r="D1025" s="7"/>
      <c r="E1025" s="7"/>
      <c r="F1025" s="7"/>
    </row>
    <row r="1026" spans="1:6" x14ac:dyDescent="0.35">
      <c r="A1026" s="1"/>
      <c r="B1026" s="7"/>
      <c r="C1026" s="7"/>
      <c r="D1026" s="7"/>
      <c r="E1026" s="7"/>
      <c r="F1026" s="7"/>
    </row>
    <row r="1027" spans="1:6" x14ac:dyDescent="0.35">
      <c r="A1027" s="1"/>
      <c r="B1027" s="7"/>
      <c r="C1027" s="7"/>
      <c r="D1027" s="7"/>
      <c r="E1027" s="7"/>
      <c r="F1027" s="7"/>
    </row>
    <row r="1028" spans="1:6" x14ac:dyDescent="0.35">
      <c r="A1028" s="1"/>
      <c r="B1028" s="7"/>
      <c r="C1028" s="7"/>
      <c r="D1028" s="7"/>
      <c r="E1028" s="7"/>
      <c r="F1028" s="7"/>
    </row>
    <row r="1029" spans="1:6" x14ac:dyDescent="0.35">
      <c r="A1029" s="1"/>
      <c r="B1029" s="7"/>
      <c r="C1029" s="7"/>
      <c r="D1029" s="7"/>
      <c r="E1029" s="7"/>
      <c r="F1029" s="7"/>
    </row>
    <row r="1030" spans="1:6" x14ac:dyDescent="0.35">
      <c r="A1030" s="1"/>
      <c r="B1030" s="7"/>
      <c r="C1030" s="7"/>
      <c r="D1030" s="7"/>
      <c r="E1030" s="7"/>
      <c r="F1030" s="7"/>
    </row>
    <row r="1031" spans="1:6" x14ac:dyDescent="0.35">
      <c r="A1031" s="1"/>
      <c r="B1031" s="7"/>
      <c r="C1031" s="7"/>
      <c r="D1031" s="7"/>
      <c r="E1031" s="7"/>
      <c r="F1031" s="7"/>
    </row>
    <row r="1032" spans="1:6" x14ac:dyDescent="0.35">
      <c r="A1032" s="1"/>
      <c r="B1032" s="7"/>
      <c r="C1032" s="7"/>
      <c r="D1032" s="7"/>
      <c r="E1032" s="7"/>
      <c r="F1032" s="7"/>
    </row>
    <row r="1033" spans="1:6" x14ac:dyDescent="0.35">
      <c r="A1033" s="1"/>
      <c r="B1033" s="7"/>
      <c r="C1033" s="7"/>
      <c r="D1033" s="7"/>
      <c r="E1033" s="7"/>
      <c r="F1033" s="7"/>
    </row>
    <row r="1034" spans="1:6" x14ac:dyDescent="0.35">
      <c r="A1034" s="1"/>
      <c r="B1034" s="7"/>
      <c r="C1034" s="7"/>
      <c r="D1034" s="7"/>
      <c r="E1034" s="7"/>
      <c r="F1034" s="7"/>
    </row>
    <row r="1035" spans="1:6" x14ac:dyDescent="0.35">
      <c r="A1035" s="1"/>
      <c r="B1035" s="7"/>
      <c r="C1035" s="7"/>
      <c r="D1035" s="7"/>
      <c r="E1035" s="7"/>
      <c r="F1035" s="7"/>
    </row>
    <row r="1036" spans="1:6" x14ac:dyDescent="0.35">
      <c r="A1036" s="1"/>
      <c r="B1036" s="7"/>
      <c r="C1036" s="7"/>
      <c r="D1036" s="7"/>
      <c r="E1036" s="7"/>
      <c r="F1036" s="7"/>
    </row>
    <row r="1037" spans="1:6" x14ac:dyDescent="0.35">
      <c r="A1037" s="1"/>
      <c r="B1037" s="7"/>
      <c r="C1037" s="7"/>
      <c r="D1037" s="7"/>
      <c r="E1037" s="7"/>
      <c r="F1037" s="7"/>
    </row>
    <row r="1038" spans="1:6" x14ac:dyDescent="0.35">
      <c r="A1038" s="1"/>
      <c r="B1038" s="7"/>
      <c r="C1038" s="7"/>
      <c r="D1038" s="7"/>
      <c r="E1038" s="7"/>
      <c r="F1038" s="7"/>
    </row>
    <row r="1039" spans="1:6" x14ac:dyDescent="0.35">
      <c r="A1039" s="1"/>
      <c r="B1039" s="7"/>
      <c r="C1039" s="7"/>
      <c r="D1039" s="7"/>
      <c r="E1039" s="7"/>
      <c r="F1039" s="7"/>
    </row>
    <row r="1040" spans="1:6" x14ac:dyDescent="0.35">
      <c r="A1040" s="1"/>
      <c r="B1040" s="7"/>
      <c r="C1040" s="7"/>
      <c r="D1040" s="7"/>
      <c r="E1040" s="7"/>
      <c r="F1040" s="7"/>
    </row>
    <row r="1041" spans="1:6" x14ac:dyDescent="0.35">
      <c r="A1041" s="1"/>
      <c r="B1041" s="7"/>
      <c r="C1041" s="7"/>
      <c r="D1041" s="7"/>
      <c r="E1041" s="7"/>
      <c r="F1041" s="7"/>
    </row>
    <row r="1042" spans="1:6" x14ac:dyDescent="0.35">
      <c r="A1042" s="1"/>
      <c r="B1042" s="7"/>
      <c r="C1042" s="7"/>
      <c r="D1042" s="7"/>
      <c r="E1042" s="7"/>
      <c r="F1042" s="7"/>
    </row>
    <row r="1043" spans="1:6" x14ac:dyDescent="0.35">
      <c r="A1043" s="1"/>
      <c r="B1043" s="7"/>
      <c r="C1043" s="7"/>
      <c r="D1043" s="7"/>
      <c r="E1043" s="7"/>
      <c r="F1043" s="7"/>
    </row>
    <row r="1044" spans="1:6" x14ac:dyDescent="0.35">
      <c r="A1044" s="1"/>
      <c r="B1044" s="7"/>
      <c r="C1044" s="7"/>
      <c r="D1044" s="7"/>
      <c r="E1044" s="7"/>
      <c r="F1044" s="7"/>
    </row>
    <row r="1045" spans="1:6" x14ac:dyDescent="0.35">
      <c r="A1045" s="1"/>
      <c r="B1045" s="7"/>
      <c r="C1045" s="7"/>
      <c r="D1045" s="7"/>
      <c r="E1045" s="7"/>
      <c r="F1045" s="7"/>
    </row>
    <row r="1046" spans="1:6" x14ac:dyDescent="0.35">
      <c r="A1046" s="1"/>
      <c r="B1046" s="7"/>
      <c r="C1046" s="7"/>
      <c r="D1046" s="7"/>
      <c r="E1046" s="7"/>
      <c r="F1046" s="7"/>
    </row>
    <row r="1047" spans="1:6" x14ac:dyDescent="0.35">
      <c r="A1047" s="1"/>
      <c r="B1047" s="7"/>
      <c r="C1047" s="7"/>
      <c r="D1047" s="7"/>
      <c r="E1047" s="7"/>
      <c r="F1047" s="7"/>
    </row>
    <row r="1048" spans="1:6" x14ac:dyDescent="0.35">
      <c r="A1048" s="1"/>
      <c r="B1048" s="7"/>
      <c r="C1048" s="7"/>
      <c r="D1048" s="7"/>
      <c r="E1048" s="7"/>
      <c r="F1048" s="7"/>
    </row>
    <row r="1049" spans="1:6" x14ac:dyDescent="0.35">
      <c r="A1049" s="1"/>
      <c r="B1049" s="7"/>
      <c r="C1049" s="7"/>
      <c r="D1049" s="7"/>
      <c r="E1049" s="7"/>
      <c r="F1049" s="7"/>
    </row>
    <row r="1050" spans="1:6" x14ac:dyDescent="0.35">
      <c r="A1050" s="1"/>
      <c r="B1050" s="7"/>
      <c r="C1050" s="7"/>
      <c r="D1050" s="7"/>
      <c r="E1050" s="7"/>
      <c r="F1050" s="7"/>
    </row>
    <row r="1051" spans="1:6" x14ac:dyDescent="0.35">
      <c r="A1051" s="1"/>
      <c r="B1051" s="7"/>
      <c r="C1051" s="7"/>
      <c r="D1051" s="7"/>
      <c r="E1051" s="7"/>
      <c r="F1051" s="7"/>
    </row>
    <row r="1052" spans="1:6" x14ac:dyDescent="0.35">
      <c r="A1052" s="1"/>
      <c r="B1052" s="7"/>
      <c r="C1052" s="7"/>
      <c r="D1052" s="7"/>
      <c r="E1052" s="7"/>
      <c r="F1052" s="7"/>
    </row>
    <row r="1053" spans="1:6" x14ac:dyDescent="0.35">
      <c r="A1053" s="1"/>
      <c r="B1053" s="7"/>
      <c r="C1053" s="7"/>
      <c r="D1053" s="7"/>
      <c r="E1053" s="7"/>
      <c r="F1053" s="7"/>
    </row>
    <row r="1054" spans="1:6" x14ac:dyDescent="0.35">
      <c r="A1054" s="1"/>
      <c r="B1054" s="7"/>
      <c r="C1054" s="7"/>
      <c r="D1054" s="7"/>
      <c r="E1054" s="7"/>
      <c r="F1054" s="7"/>
    </row>
    <row r="1055" spans="1:6" x14ac:dyDescent="0.35">
      <c r="A1055" s="1"/>
      <c r="B1055" s="7"/>
      <c r="C1055" s="7"/>
      <c r="D1055" s="7"/>
      <c r="E1055" s="7"/>
      <c r="F1055" s="7"/>
    </row>
    <row r="1056" spans="1:6" x14ac:dyDescent="0.35">
      <c r="A1056" s="1"/>
      <c r="B1056" s="7"/>
      <c r="C1056" s="7"/>
      <c r="D1056" s="7"/>
      <c r="E1056" s="7"/>
      <c r="F1056" s="7"/>
    </row>
    <row r="1057" spans="1:6" x14ac:dyDescent="0.35">
      <c r="A1057" s="1"/>
      <c r="B1057" s="7"/>
      <c r="C1057" s="7"/>
      <c r="D1057" s="7"/>
      <c r="E1057" s="7"/>
      <c r="F1057" s="7"/>
    </row>
    <row r="1058" spans="1:6" x14ac:dyDescent="0.35">
      <c r="A1058" s="1"/>
      <c r="B1058" s="7"/>
      <c r="C1058" s="7"/>
      <c r="D1058" s="7"/>
      <c r="E1058" s="7"/>
      <c r="F1058" s="7"/>
    </row>
    <row r="1059" spans="1:6" x14ac:dyDescent="0.35">
      <c r="A1059" s="1"/>
      <c r="B1059" s="7"/>
      <c r="C1059" s="7"/>
      <c r="D1059" s="7"/>
      <c r="E1059" s="7"/>
      <c r="F1059" s="7"/>
    </row>
    <row r="1060" spans="1:6" x14ac:dyDescent="0.35">
      <c r="A1060" s="1"/>
      <c r="B1060" s="7"/>
      <c r="C1060" s="7"/>
      <c r="D1060" s="7"/>
      <c r="E1060" s="7"/>
      <c r="F1060" s="7"/>
    </row>
    <row r="1061" spans="1:6" x14ac:dyDescent="0.35">
      <c r="A1061" s="1"/>
      <c r="B1061" s="7"/>
      <c r="C1061" s="7"/>
      <c r="D1061" s="7"/>
      <c r="E1061" s="7"/>
      <c r="F1061" s="7"/>
    </row>
    <row r="1062" spans="1:6" x14ac:dyDescent="0.35">
      <c r="A1062" s="1"/>
      <c r="B1062" s="7"/>
      <c r="C1062" s="7"/>
      <c r="D1062" s="7"/>
      <c r="E1062" s="7"/>
      <c r="F1062" s="7"/>
    </row>
    <row r="1063" spans="1:6" x14ac:dyDescent="0.35">
      <c r="A1063" s="1"/>
      <c r="B1063" s="7"/>
      <c r="C1063" s="7"/>
      <c r="D1063" s="7"/>
      <c r="E1063" s="7"/>
      <c r="F1063" s="7"/>
    </row>
    <row r="1064" spans="1:6" x14ac:dyDescent="0.35">
      <c r="A1064" s="1"/>
      <c r="B1064" s="7"/>
      <c r="C1064" s="7"/>
      <c r="D1064" s="7"/>
      <c r="E1064" s="7"/>
      <c r="F1064" s="7"/>
    </row>
    <row r="1065" spans="1:6" x14ac:dyDescent="0.35">
      <c r="A1065" s="1"/>
      <c r="B1065" s="7"/>
      <c r="C1065" s="7"/>
      <c r="D1065" s="7"/>
      <c r="E1065" s="7"/>
      <c r="F1065" s="7"/>
    </row>
    <row r="1066" spans="1:6" x14ac:dyDescent="0.35">
      <c r="A1066" s="1"/>
      <c r="B1066" s="7"/>
      <c r="C1066" s="7"/>
      <c r="D1066" s="7"/>
      <c r="E1066" s="7"/>
      <c r="F1066" s="7"/>
    </row>
    <row r="1067" spans="1:6" x14ac:dyDescent="0.35">
      <c r="A1067" s="1"/>
      <c r="B1067" s="7"/>
      <c r="C1067" s="7"/>
      <c r="D1067" s="7"/>
      <c r="E1067" s="7"/>
      <c r="F1067" s="7"/>
    </row>
    <row r="1068" spans="1:6" x14ac:dyDescent="0.35">
      <c r="A1068" s="1"/>
      <c r="B1068" s="7"/>
      <c r="C1068" s="7"/>
      <c r="D1068" s="7"/>
      <c r="E1068" s="7"/>
      <c r="F1068" s="7"/>
    </row>
    <row r="1069" spans="1:6" x14ac:dyDescent="0.35">
      <c r="A1069" s="1"/>
      <c r="B1069" s="7"/>
      <c r="C1069" s="7"/>
      <c r="D1069" s="7"/>
      <c r="E1069" s="7"/>
      <c r="F1069" s="7"/>
    </row>
    <row r="1070" spans="1:6" x14ac:dyDescent="0.35">
      <c r="A1070" s="1"/>
      <c r="B1070" s="7"/>
      <c r="C1070" s="7"/>
      <c r="D1070" s="7"/>
      <c r="E1070" s="7"/>
      <c r="F1070" s="7"/>
    </row>
    <row r="1071" spans="1:6" x14ac:dyDescent="0.35">
      <c r="A1071" s="1"/>
      <c r="B1071" s="7"/>
      <c r="C1071" s="7"/>
      <c r="D1071" s="7"/>
      <c r="E1071" s="7"/>
      <c r="F1071" s="7"/>
    </row>
    <row r="1072" spans="1:6" x14ac:dyDescent="0.35">
      <c r="A1072" s="1"/>
      <c r="B1072" s="7"/>
      <c r="C1072" s="7"/>
      <c r="D1072" s="7"/>
      <c r="E1072" s="7"/>
      <c r="F1072" s="7"/>
    </row>
    <row r="1073" spans="1:6" x14ac:dyDescent="0.35">
      <c r="A1073" s="1"/>
      <c r="B1073" s="7"/>
      <c r="C1073" s="7"/>
      <c r="D1073" s="7"/>
      <c r="E1073" s="7"/>
      <c r="F1073" s="7"/>
    </row>
    <row r="1074" spans="1:6" x14ac:dyDescent="0.35">
      <c r="A1074" s="1"/>
      <c r="B1074" s="7"/>
      <c r="C1074" s="7"/>
      <c r="D1074" s="7"/>
      <c r="E1074" s="7"/>
      <c r="F1074" s="7"/>
    </row>
    <row r="1075" spans="1:6" x14ac:dyDescent="0.35">
      <c r="A1075" s="1"/>
      <c r="B1075" s="7"/>
      <c r="C1075" s="7"/>
      <c r="D1075" s="7"/>
      <c r="E1075" s="7"/>
      <c r="F1075" s="7"/>
    </row>
    <row r="1076" spans="1:6" x14ac:dyDescent="0.35">
      <c r="A1076" s="1"/>
      <c r="B1076" s="7"/>
      <c r="C1076" s="7"/>
      <c r="D1076" s="7"/>
      <c r="E1076" s="7"/>
      <c r="F1076" s="7"/>
    </row>
    <row r="1077" spans="1:6" x14ac:dyDescent="0.35">
      <c r="A1077" s="1"/>
      <c r="B1077" s="7"/>
      <c r="C1077" s="7"/>
      <c r="D1077" s="7"/>
      <c r="E1077" s="7"/>
      <c r="F1077" s="7"/>
    </row>
    <row r="1078" spans="1:6" x14ac:dyDescent="0.35">
      <c r="A1078" s="1"/>
      <c r="B1078" s="7"/>
      <c r="C1078" s="7"/>
      <c r="D1078" s="7"/>
      <c r="E1078" s="7"/>
      <c r="F1078" s="7"/>
    </row>
    <row r="1079" spans="1:6" x14ac:dyDescent="0.35">
      <c r="A1079" s="1"/>
      <c r="B1079" s="7"/>
      <c r="C1079" s="7"/>
      <c r="D1079" s="7"/>
      <c r="E1079" s="7"/>
      <c r="F1079" s="7"/>
    </row>
    <row r="1080" spans="1:6" x14ac:dyDescent="0.35">
      <c r="A1080" s="1"/>
      <c r="B1080" s="7"/>
      <c r="C1080" s="7"/>
      <c r="D1080" s="7"/>
      <c r="E1080" s="7"/>
      <c r="F1080" s="7"/>
    </row>
    <row r="1081" spans="1:6" x14ac:dyDescent="0.35">
      <c r="A1081" s="1"/>
      <c r="B1081" s="7"/>
      <c r="C1081" s="7"/>
      <c r="D1081" s="7"/>
      <c r="E1081" s="7"/>
      <c r="F1081" s="7"/>
    </row>
    <row r="1082" spans="1:6" x14ac:dyDescent="0.35">
      <c r="A1082" s="1"/>
      <c r="B1082" s="7"/>
      <c r="C1082" s="7"/>
      <c r="D1082" s="7"/>
      <c r="E1082" s="7"/>
      <c r="F1082" s="7"/>
    </row>
    <row r="1083" spans="1:6" x14ac:dyDescent="0.35">
      <c r="A1083" s="1"/>
      <c r="B1083" s="7"/>
      <c r="C1083" s="7"/>
      <c r="D1083" s="7"/>
      <c r="E1083" s="7"/>
      <c r="F1083" s="7"/>
    </row>
    <row r="1084" spans="1:6" x14ac:dyDescent="0.35">
      <c r="A1084" s="1"/>
      <c r="B1084" s="7"/>
      <c r="C1084" s="7"/>
      <c r="D1084" s="7"/>
      <c r="E1084" s="7"/>
      <c r="F1084" s="7"/>
    </row>
    <row r="1085" spans="1:6" x14ac:dyDescent="0.35">
      <c r="A1085" s="1"/>
      <c r="B1085" s="7"/>
      <c r="C1085" s="7"/>
      <c r="D1085" s="7"/>
      <c r="E1085" s="7"/>
      <c r="F1085" s="7"/>
    </row>
    <row r="1086" spans="1:6" x14ac:dyDescent="0.35">
      <c r="A1086" s="1"/>
      <c r="B1086" s="7"/>
      <c r="C1086" s="7"/>
      <c r="D1086" s="7"/>
      <c r="E1086" s="7"/>
      <c r="F1086" s="7"/>
    </row>
    <row r="1087" spans="1:6" x14ac:dyDescent="0.35">
      <c r="A1087" s="1"/>
      <c r="B1087" s="7"/>
      <c r="C1087" s="7"/>
      <c r="D1087" s="7"/>
      <c r="E1087" s="7"/>
      <c r="F1087" s="7"/>
    </row>
    <row r="1088" spans="1:6" x14ac:dyDescent="0.35">
      <c r="A1088" s="1"/>
      <c r="B1088" s="7"/>
      <c r="C1088" s="7"/>
      <c r="D1088" s="7"/>
      <c r="E1088" s="7"/>
      <c r="F1088" s="7"/>
    </row>
    <row r="1089" spans="1:6" x14ac:dyDescent="0.35">
      <c r="A1089" s="1"/>
      <c r="B1089" s="7"/>
      <c r="C1089" s="7"/>
      <c r="D1089" s="7"/>
      <c r="E1089" s="7"/>
      <c r="F1089" s="7"/>
    </row>
    <row r="1090" spans="1:6" x14ac:dyDescent="0.35">
      <c r="A1090" s="1"/>
      <c r="B1090" s="7"/>
      <c r="C1090" s="7"/>
      <c r="D1090" s="7"/>
      <c r="E1090" s="7"/>
      <c r="F1090" s="7"/>
    </row>
    <row r="1091" spans="1:6" x14ac:dyDescent="0.35">
      <c r="A1091" s="1"/>
      <c r="B1091" s="7"/>
      <c r="C1091" s="7"/>
      <c r="D1091" s="7"/>
      <c r="E1091" s="7"/>
      <c r="F1091" s="7"/>
    </row>
    <row r="1092" spans="1:6" x14ac:dyDescent="0.35">
      <c r="A1092" s="1"/>
      <c r="B1092" s="7"/>
      <c r="C1092" s="7"/>
      <c r="D1092" s="7"/>
      <c r="E1092" s="7"/>
      <c r="F1092" s="7"/>
    </row>
    <row r="1093" spans="1:6" x14ac:dyDescent="0.35">
      <c r="A1093" s="1"/>
      <c r="B1093" s="7"/>
      <c r="C1093" s="7"/>
      <c r="D1093" s="7"/>
      <c r="E1093" s="7"/>
      <c r="F1093" s="7"/>
    </row>
    <row r="1094" spans="1:6" x14ac:dyDescent="0.35">
      <c r="A1094" s="1"/>
      <c r="B1094" s="7"/>
      <c r="C1094" s="7"/>
      <c r="D1094" s="7"/>
      <c r="E1094" s="7"/>
      <c r="F1094" s="7"/>
    </row>
    <row r="1095" spans="1:6" x14ac:dyDescent="0.35">
      <c r="A1095" s="1"/>
      <c r="B1095" s="7"/>
      <c r="C1095" s="7"/>
      <c r="D1095" s="7"/>
      <c r="E1095" s="7"/>
      <c r="F1095" s="7"/>
    </row>
    <row r="1096" spans="1:6" x14ac:dyDescent="0.35">
      <c r="A1096" s="1"/>
      <c r="B1096" s="7"/>
      <c r="C1096" s="7"/>
      <c r="D1096" s="7"/>
      <c r="E1096" s="7"/>
      <c r="F1096" s="7"/>
    </row>
    <row r="1097" spans="1:6" x14ac:dyDescent="0.35">
      <c r="A1097" s="1"/>
      <c r="B1097" s="7"/>
      <c r="C1097" s="7"/>
      <c r="D1097" s="7"/>
      <c r="E1097" s="7"/>
      <c r="F1097" s="7"/>
    </row>
    <row r="1098" spans="1:6" x14ac:dyDescent="0.35">
      <c r="A1098" s="1"/>
      <c r="B1098" s="7"/>
      <c r="C1098" s="7"/>
      <c r="D1098" s="7"/>
      <c r="E1098" s="7"/>
      <c r="F1098" s="7"/>
    </row>
    <row r="1099" spans="1:6" x14ac:dyDescent="0.35">
      <c r="A1099" s="1"/>
      <c r="B1099" s="7"/>
      <c r="C1099" s="7"/>
      <c r="D1099" s="7"/>
      <c r="E1099" s="7"/>
      <c r="F1099" s="7"/>
    </row>
    <row r="1100" spans="1:6" x14ac:dyDescent="0.35">
      <c r="A1100" s="1"/>
      <c r="B1100" s="7"/>
      <c r="C1100" s="7"/>
      <c r="D1100" s="7"/>
      <c r="E1100" s="7"/>
      <c r="F1100" s="7"/>
    </row>
    <row r="1101" spans="1:6" x14ac:dyDescent="0.35">
      <c r="A1101" s="1"/>
      <c r="B1101" s="7"/>
      <c r="C1101" s="7"/>
      <c r="D1101" s="7"/>
      <c r="E1101" s="7"/>
      <c r="F1101" s="7"/>
    </row>
    <row r="1102" spans="1:6" x14ac:dyDescent="0.35">
      <c r="A1102" s="1"/>
      <c r="B1102" s="7"/>
      <c r="C1102" s="7"/>
      <c r="D1102" s="7"/>
      <c r="E1102" s="7"/>
      <c r="F1102" s="7"/>
    </row>
    <row r="1103" spans="1:6" x14ac:dyDescent="0.35">
      <c r="A1103" s="1"/>
      <c r="B1103" s="7"/>
      <c r="C1103" s="7"/>
      <c r="D1103" s="7"/>
      <c r="E1103" s="7"/>
      <c r="F1103" s="7"/>
    </row>
    <row r="1104" spans="1:6" x14ac:dyDescent="0.35">
      <c r="A1104" s="1"/>
      <c r="B1104" s="7"/>
      <c r="C1104" s="7"/>
      <c r="D1104" s="7"/>
      <c r="E1104" s="7"/>
      <c r="F1104" s="7"/>
    </row>
    <row r="1105" spans="1:6" x14ac:dyDescent="0.35">
      <c r="A1105" s="1"/>
      <c r="B1105" s="7"/>
      <c r="C1105" s="7"/>
      <c r="D1105" s="7"/>
      <c r="E1105" s="7"/>
      <c r="F1105" s="7"/>
    </row>
    <row r="1106" spans="1:6" x14ac:dyDescent="0.35">
      <c r="A1106" s="1"/>
      <c r="B1106" s="7"/>
      <c r="C1106" s="7"/>
      <c r="D1106" s="7"/>
      <c r="E1106" s="7"/>
      <c r="F1106" s="7"/>
    </row>
    <row r="1107" spans="1:6" x14ac:dyDescent="0.35">
      <c r="A1107" s="1"/>
      <c r="B1107" s="7"/>
      <c r="C1107" s="7"/>
      <c r="D1107" s="7"/>
      <c r="E1107" s="7"/>
      <c r="F1107" s="7"/>
    </row>
    <row r="1108" spans="1:6" x14ac:dyDescent="0.35">
      <c r="A1108" s="1"/>
      <c r="B1108" s="7"/>
      <c r="C1108" s="7"/>
      <c r="D1108" s="7"/>
      <c r="E1108" s="7"/>
      <c r="F1108" s="7"/>
    </row>
    <row r="1109" spans="1:6" x14ac:dyDescent="0.35">
      <c r="A1109" s="1"/>
      <c r="B1109" s="7"/>
      <c r="C1109" s="7"/>
      <c r="D1109" s="7"/>
      <c r="E1109" s="7"/>
      <c r="F1109" s="7"/>
    </row>
    <row r="1110" spans="1:6" x14ac:dyDescent="0.35">
      <c r="A1110" s="1"/>
      <c r="B1110" s="7"/>
      <c r="C1110" s="7"/>
      <c r="D1110" s="7"/>
      <c r="E1110" s="7"/>
      <c r="F1110" s="7"/>
    </row>
    <row r="1111" spans="1:6" x14ac:dyDescent="0.35">
      <c r="A1111" s="1"/>
      <c r="B1111" s="7"/>
      <c r="C1111" s="7"/>
      <c r="D1111" s="7"/>
      <c r="E1111" s="7"/>
      <c r="F1111" s="7"/>
    </row>
    <row r="1112" spans="1:6" x14ac:dyDescent="0.35">
      <c r="A1112" s="1"/>
      <c r="B1112" s="7"/>
      <c r="C1112" s="7"/>
      <c r="D1112" s="7"/>
      <c r="E1112" s="7"/>
      <c r="F1112" s="7"/>
    </row>
    <row r="1113" spans="1:6" x14ac:dyDescent="0.35">
      <c r="A1113" s="1"/>
      <c r="B1113" s="7"/>
      <c r="C1113" s="7"/>
      <c r="D1113" s="7"/>
      <c r="E1113" s="7"/>
      <c r="F1113" s="7"/>
    </row>
    <row r="1114" spans="1:6" x14ac:dyDescent="0.35">
      <c r="A1114" s="1"/>
      <c r="B1114" s="7"/>
      <c r="C1114" s="7"/>
      <c r="D1114" s="7"/>
      <c r="E1114" s="7"/>
      <c r="F1114" s="7"/>
    </row>
    <row r="1115" spans="1:6" x14ac:dyDescent="0.35">
      <c r="A1115" s="1"/>
      <c r="B1115" s="7"/>
      <c r="C1115" s="7"/>
      <c r="D1115" s="7"/>
      <c r="E1115" s="7"/>
      <c r="F1115" s="7"/>
    </row>
    <row r="1116" spans="1:6" x14ac:dyDescent="0.35">
      <c r="A1116" s="1"/>
      <c r="B1116" s="7"/>
      <c r="C1116" s="7"/>
      <c r="D1116" s="7"/>
      <c r="E1116" s="7"/>
      <c r="F1116" s="7"/>
    </row>
    <row r="1117" spans="1:6" x14ac:dyDescent="0.35">
      <c r="A1117" s="1"/>
      <c r="B1117" s="7"/>
      <c r="C1117" s="7"/>
      <c r="D1117" s="7"/>
      <c r="E1117" s="7"/>
      <c r="F1117" s="7"/>
    </row>
    <row r="1118" spans="1:6" x14ac:dyDescent="0.35">
      <c r="A1118" s="1"/>
      <c r="B1118" s="7"/>
      <c r="C1118" s="7"/>
      <c r="D1118" s="7"/>
      <c r="E1118" s="7"/>
      <c r="F1118" s="7"/>
    </row>
    <row r="1119" spans="1:6" x14ac:dyDescent="0.35">
      <c r="A1119" s="1"/>
      <c r="B1119" s="7"/>
      <c r="C1119" s="7"/>
      <c r="D1119" s="7"/>
      <c r="E1119" s="7"/>
      <c r="F1119" s="7"/>
    </row>
    <row r="1120" spans="1:6" x14ac:dyDescent="0.35">
      <c r="A1120" s="1"/>
      <c r="B1120" s="7"/>
      <c r="C1120" s="7"/>
      <c r="D1120" s="7"/>
      <c r="E1120" s="7"/>
      <c r="F1120" s="7"/>
    </row>
    <row r="1121" spans="1:6" x14ac:dyDescent="0.35">
      <c r="A1121" s="1"/>
      <c r="B1121" s="7"/>
      <c r="C1121" s="7"/>
      <c r="D1121" s="7"/>
      <c r="E1121" s="7"/>
      <c r="F1121" s="7"/>
    </row>
    <row r="1122" spans="1:6" x14ac:dyDescent="0.35">
      <c r="A1122" s="1"/>
      <c r="B1122" s="7"/>
      <c r="C1122" s="7"/>
      <c r="D1122" s="7"/>
      <c r="E1122" s="7"/>
      <c r="F1122" s="7"/>
    </row>
    <row r="1123" spans="1:6" x14ac:dyDescent="0.35">
      <c r="A1123" s="1"/>
      <c r="B1123" s="7"/>
      <c r="C1123" s="7"/>
      <c r="D1123" s="7"/>
      <c r="E1123" s="7"/>
      <c r="F1123" s="7"/>
    </row>
    <row r="1124" spans="1:6" x14ac:dyDescent="0.35">
      <c r="A1124" s="1"/>
      <c r="B1124" s="7"/>
      <c r="C1124" s="7"/>
      <c r="D1124" s="7"/>
      <c r="E1124" s="7"/>
      <c r="F1124" s="7"/>
    </row>
    <row r="1125" spans="1:6" x14ac:dyDescent="0.35">
      <c r="A1125" s="1"/>
      <c r="B1125" s="7"/>
      <c r="C1125" s="7"/>
      <c r="D1125" s="7"/>
      <c r="E1125" s="7"/>
      <c r="F1125" s="7"/>
    </row>
    <row r="1126" spans="1:6" x14ac:dyDescent="0.35">
      <c r="A1126" s="1"/>
      <c r="B1126" s="7"/>
      <c r="C1126" s="7"/>
      <c r="D1126" s="7"/>
      <c r="E1126" s="7"/>
      <c r="F1126" s="7"/>
    </row>
    <row r="1127" spans="1:6" x14ac:dyDescent="0.35">
      <c r="A1127" s="1"/>
      <c r="B1127" s="7"/>
      <c r="C1127" s="7"/>
      <c r="D1127" s="7"/>
      <c r="E1127" s="7"/>
      <c r="F1127" s="7"/>
    </row>
    <row r="1128" spans="1:6" x14ac:dyDescent="0.35">
      <c r="A1128" s="1"/>
      <c r="B1128" s="7"/>
      <c r="C1128" s="7"/>
      <c r="D1128" s="7"/>
      <c r="E1128" s="7"/>
      <c r="F1128" s="7"/>
    </row>
    <row r="1129" spans="1:6" x14ac:dyDescent="0.35">
      <c r="A1129" s="1"/>
      <c r="B1129" s="7"/>
      <c r="C1129" s="7"/>
      <c r="D1129" s="7"/>
      <c r="E1129" s="7"/>
      <c r="F1129" s="7"/>
    </row>
    <row r="1130" spans="1:6" x14ac:dyDescent="0.35">
      <c r="A1130" s="1"/>
      <c r="B1130" s="7"/>
      <c r="C1130" s="7"/>
      <c r="D1130" s="7"/>
      <c r="E1130" s="7"/>
      <c r="F1130" s="7"/>
    </row>
    <row r="1131" spans="1:6" x14ac:dyDescent="0.35">
      <c r="A1131" s="1"/>
      <c r="B1131" s="7"/>
      <c r="C1131" s="7"/>
      <c r="D1131" s="7"/>
      <c r="E1131" s="7"/>
      <c r="F1131" s="7"/>
    </row>
    <row r="1132" spans="1:6" x14ac:dyDescent="0.35">
      <c r="A1132" s="1"/>
      <c r="B1132" s="7"/>
      <c r="C1132" s="7"/>
      <c r="D1132" s="7"/>
      <c r="E1132" s="7"/>
      <c r="F1132" s="7"/>
    </row>
    <row r="1133" spans="1:6" x14ac:dyDescent="0.35">
      <c r="A1133" s="1"/>
      <c r="B1133" s="7"/>
      <c r="C1133" s="7"/>
      <c r="D1133" s="7"/>
      <c r="E1133" s="7"/>
      <c r="F1133" s="7"/>
    </row>
    <row r="1134" spans="1:6" x14ac:dyDescent="0.35">
      <c r="A1134" s="1"/>
      <c r="B1134" s="7"/>
      <c r="C1134" s="7"/>
      <c r="D1134" s="7"/>
      <c r="E1134" s="7"/>
      <c r="F1134" s="7"/>
    </row>
    <row r="1135" spans="1:6" x14ac:dyDescent="0.35">
      <c r="A1135" s="1"/>
      <c r="B1135" s="7"/>
      <c r="C1135" s="7"/>
      <c r="D1135" s="7"/>
      <c r="E1135" s="7"/>
      <c r="F1135" s="7"/>
    </row>
    <row r="1136" spans="1:6" x14ac:dyDescent="0.35">
      <c r="A1136" s="1"/>
      <c r="B1136" s="7"/>
      <c r="C1136" s="7"/>
      <c r="D1136" s="7"/>
      <c r="E1136" s="7"/>
      <c r="F1136" s="7"/>
    </row>
    <row r="1137" spans="1:6" x14ac:dyDescent="0.35">
      <c r="A1137" s="1"/>
      <c r="B1137" s="7"/>
      <c r="C1137" s="7"/>
      <c r="D1137" s="7"/>
      <c r="E1137" s="7"/>
      <c r="F1137" s="7"/>
    </row>
    <row r="1138" spans="1:6" x14ac:dyDescent="0.35">
      <c r="A1138" s="1"/>
      <c r="B1138" s="7"/>
      <c r="C1138" s="7"/>
      <c r="D1138" s="7"/>
      <c r="E1138" s="7"/>
      <c r="F1138" s="7"/>
    </row>
    <row r="1139" spans="1:6" x14ac:dyDescent="0.35">
      <c r="A1139" s="1"/>
      <c r="B1139" s="7"/>
      <c r="C1139" s="7"/>
      <c r="D1139" s="7"/>
      <c r="E1139" s="7"/>
      <c r="F1139" s="7"/>
    </row>
    <row r="1140" spans="1:6" x14ac:dyDescent="0.35">
      <c r="A1140" s="1"/>
      <c r="B1140" s="7"/>
      <c r="C1140" s="7"/>
      <c r="D1140" s="7"/>
      <c r="E1140" s="7"/>
      <c r="F1140" s="7"/>
    </row>
    <row r="1141" spans="1:6" x14ac:dyDescent="0.35">
      <c r="A1141" s="1"/>
      <c r="B1141" s="7"/>
      <c r="C1141" s="7"/>
      <c r="D1141" s="7"/>
      <c r="E1141" s="7"/>
      <c r="F1141" s="7"/>
    </row>
    <row r="1142" spans="1:6" x14ac:dyDescent="0.35">
      <c r="A1142" s="1"/>
      <c r="B1142" s="7"/>
      <c r="C1142" s="7"/>
      <c r="D1142" s="7"/>
      <c r="E1142" s="7"/>
      <c r="F1142" s="7"/>
    </row>
    <row r="1143" spans="1:6" x14ac:dyDescent="0.35">
      <c r="A1143" s="1"/>
      <c r="B1143" s="7"/>
      <c r="C1143" s="7"/>
      <c r="D1143" s="7"/>
      <c r="E1143" s="7"/>
      <c r="F1143" s="7"/>
    </row>
    <row r="1144" spans="1:6" x14ac:dyDescent="0.35">
      <c r="A1144" s="1"/>
      <c r="B1144" s="7"/>
      <c r="C1144" s="7"/>
      <c r="D1144" s="7"/>
      <c r="E1144" s="7"/>
      <c r="F1144" s="7"/>
    </row>
    <row r="1145" spans="1:6" x14ac:dyDescent="0.35">
      <c r="A1145" s="1"/>
      <c r="B1145" s="7"/>
      <c r="C1145" s="7"/>
      <c r="D1145" s="7"/>
      <c r="E1145" s="7"/>
      <c r="F1145" s="7"/>
    </row>
    <row r="1146" spans="1:6" x14ac:dyDescent="0.35">
      <c r="A1146" s="1"/>
      <c r="B1146" s="7"/>
      <c r="C1146" s="7"/>
      <c r="D1146" s="7"/>
      <c r="E1146" s="7"/>
      <c r="F1146" s="7"/>
    </row>
    <row r="1147" spans="1:6" x14ac:dyDescent="0.35">
      <c r="A1147" s="1"/>
      <c r="B1147" s="7"/>
      <c r="C1147" s="7"/>
      <c r="D1147" s="7"/>
      <c r="E1147" s="7"/>
      <c r="F1147" s="7"/>
    </row>
    <row r="1148" spans="1:6" x14ac:dyDescent="0.35">
      <c r="A1148" s="1"/>
      <c r="B1148" s="7"/>
      <c r="C1148" s="7"/>
      <c r="D1148" s="7"/>
      <c r="E1148" s="7"/>
      <c r="F1148" s="7"/>
    </row>
    <row r="1149" spans="1:6" x14ac:dyDescent="0.35">
      <c r="A1149" s="1"/>
      <c r="B1149" s="7"/>
      <c r="C1149" s="7"/>
      <c r="D1149" s="7"/>
      <c r="E1149" s="7"/>
      <c r="F1149" s="7"/>
    </row>
    <row r="1150" spans="1:6" x14ac:dyDescent="0.35">
      <c r="A1150" s="1"/>
      <c r="B1150" s="7"/>
      <c r="C1150" s="7"/>
      <c r="D1150" s="7"/>
      <c r="E1150" s="7"/>
      <c r="F1150" s="7"/>
    </row>
    <row r="1151" spans="1:6" x14ac:dyDescent="0.35">
      <c r="A1151" s="1"/>
      <c r="B1151" s="7"/>
      <c r="C1151" s="7"/>
      <c r="D1151" s="7"/>
      <c r="E1151" s="7"/>
      <c r="F1151" s="7"/>
    </row>
    <row r="1152" spans="1:6" x14ac:dyDescent="0.35">
      <c r="A1152" s="1"/>
      <c r="B1152" s="7"/>
      <c r="C1152" s="7"/>
      <c r="D1152" s="7"/>
      <c r="E1152" s="7"/>
      <c r="F1152" s="7"/>
    </row>
    <row r="1153" spans="1:6" x14ac:dyDescent="0.35">
      <c r="A1153" s="1"/>
      <c r="B1153" s="7"/>
      <c r="C1153" s="7"/>
      <c r="D1153" s="7"/>
      <c r="E1153" s="7"/>
      <c r="F1153" s="7"/>
    </row>
    <row r="1154" spans="1:6" x14ac:dyDescent="0.35">
      <c r="A1154" s="1"/>
      <c r="B1154" s="7"/>
      <c r="C1154" s="7"/>
      <c r="D1154" s="7"/>
      <c r="E1154" s="7"/>
      <c r="F1154" s="7"/>
    </row>
    <row r="1155" spans="1:6" x14ac:dyDescent="0.35">
      <c r="A1155" s="1"/>
      <c r="B1155" s="7"/>
      <c r="C1155" s="7"/>
      <c r="D1155" s="7"/>
      <c r="E1155" s="7"/>
      <c r="F1155" s="7"/>
    </row>
    <row r="1156" spans="1:6" x14ac:dyDescent="0.35">
      <c r="A1156" s="1"/>
      <c r="B1156" s="7"/>
      <c r="C1156" s="7"/>
      <c r="D1156" s="7"/>
      <c r="E1156" s="7"/>
      <c r="F1156" s="7"/>
    </row>
    <row r="1157" spans="1:6" x14ac:dyDescent="0.35">
      <c r="A1157" s="1"/>
      <c r="B1157" s="7"/>
      <c r="C1157" s="7"/>
      <c r="D1157" s="7"/>
      <c r="E1157" s="7"/>
      <c r="F1157" s="7"/>
    </row>
    <row r="1158" spans="1:6" x14ac:dyDescent="0.35">
      <c r="A1158" s="1"/>
      <c r="B1158" s="7"/>
      <c r="C1158" s="7"/>
      <c r="D1158" s="7"/>
      <c r="E1158" s="7"/>
      <c r="F1158" s="7"/>
    </row>
    <row r="1159" spans="1:6" x14ac:dyDescent="0.35">
      <c r="A1159" s="1"/>
      <c r="B1159" s="7"/>
      <c r="C1159" s="7"/>
      <c r="D1159" s="7"/>
      <c r="E1159" s="7"/>
      <c r="F1159" s="7"/>
    </row>
    <row r="1160" spans="1:6" x14ac:dyDescent="0.35">
      <c r="A1160" s="1"/>
      <c r="B1160" s="7"/>
      <c r="C1160" s="7"/>
      <c r="D1160" s="7"/>
      <c r="E1160" s="7"/>
      <c r="F1160" s="7"/>
    </row>
    <row r="1161" spans="1:6" x14ac:dyDescent="0.35">
      <c r="A1161" s="1"/>
      <c r="B1161" s="7"/>
      <c r="C1161" s="7"/>
      <c r="D1161" s="7"/>
      <c r="E1161" s="7"/>
      <c r="F1161" s="7"/>
    </row>
    <row r="1162" spans="1:6" x14ac:dyDescent="0.35">
      <c r="A1162" s="1"/>
      <c r="B1162" s="7"/>
      <c r="C1162" s="7"/>
      <c r="D1162" s="7"/>
      <c r="E1162" s="7"/>
      <c r="F1162" s="7"/>
    </row>
    <row r="1163" spans="1:6" x14ac:dyDescent="0.35">
      <c r="A1163" s="1"/>
      <c r="B1163" s="7"/>
      <c r="C1163" s="7"/>
      <c r="D1163" s="7"/>
      <c r="E1163" s="7"/>
      <c r="F1163" s="7"/>
    </row>
    <row r="1164" spans="1:6" x14ac:dyDescent="0.35">
      <c r="A1164" s="1"/>
      <c r="B1164" s="7"/>
      <c r="C1164" s="7"/>
      <c r="D1164" s="7"/>
      <c r="E1164" s="7"/>
      <c r="F1164" s="7"/>
    </row>
    <row r="1165" spans="1:6" x14ac:dyDescent="0.35">
      <c r="A1165" s="1"/>
      <c r="B1165" s="7"/>
      <c r="C1165" s="7"/>
      <c r="D1165" s="7"/>
      <c r="E1165" s="7"/>
      <c r="F1165" s="7"/>
    </row>
    <row r="1166" spans="1:6" x14ac:dyDescent="0.35">
      <c r="A1166" s="1"/>
      <c r="B1166" s="7"/>
      <c r="C1166" s="7"/>
      <c r="D1166" s="7"/>
      <c r="E1166" s="7"/>
      <c r="F1166" s="7"/>
    </row>
    <row r="1167" spans="1:6" x14ac:dyDescent="0.35">
      <c r="A1167" s="1"/>
      <c r="B1167" s="7"/>
      <c r="C1167" s="7"/>
      <c r="D1167" s="7"/>
      <c r="E1167" s="7"/>
      <c r="F1167" s="7"/>
    </row>
    <row r="1168" spans="1:6" x14ac:dyDescent="0.35">
      <c r="A1168" s="1"/>
      <c r="B1168" s="7"/>
      <c r="C1168" s="7"/>
      <c r="D1168" s="7"/>
      <c r="E1168" s="7"/>
      <c r="F1168" s="7"/>
    </row>
    <row r="1169" spans="1:6" x14ac:dyDescent="0.35">
      <c r="A1169" s="1"/>
      <c r="B1169" s="7"/>
      <c r="C1169" s="7"/>
      <c r="D1169" s="7"/>
      <c r="E1169" s="7"/>
      <c r="F1169" s="7"/>
    </row>
    <row r="1170" spans="1:6" x14ac:dyDescent="0.35">
      <c r="A1170" s="1"/>
      <c r="B1170" s="7"/>
      <c r="C1170" s="7"/>
      <c r="D1170" s="7"/>
      <c r="E1170" s="7"/>
      <c r="F1170" s="7"/>
    </row>
    <row r="1171" spans="1:6" x14ac:dyDescent="0.35">
      <c r="A1171" s="1"/>
      <c r="B1171" s="7"/>
      <c r="C1171" s="7"/>
      <c r="D1171" s="7"/>
      <c r="E1171" s="7"/>
      <c r="F1171" s="7"/>
    </row>
    <row r="1172" spans="1:6" x14ac:dyDescent="0.35">
      <c r="A1172" s="1"/>
      <c r="B1172" s="7"/>
      <c r="C1172" s="7"/>
      <c r="D1172" s="7"/>
      <c r="E1172" s="7"/>
      <c r="F1172" s="7"/>
    </row>
    <row r="1173" spans="1:6" x14ac:dyDescent="0.35">
      <c r="A1173" s="1"/>
      <c r="B1173" s="7"/>
      <c r="C1173" s="7"/>
      <c r="D1173" s="7"/>
      <c r="E1173" s="7"/>
      <c r="F1173" s="7"/>
    </row>
    <row r="1174" spans="1:6" x14ac:dyDescent="0.35">
      <c r="A1174" s="1"/>
      <c r="B1174" s="7"/>
      <c r="C1174" s="7"/>
      <c r="D1174" s="7"/>
      <c r="E1174" s="7"/>
      <c r="F1174" s="7"/>
    </row>
    <row r="1175" spans="1:6" x14ac:dyDescent="0.35">
      <c r="A1175" s="1"/>
      <c r="B1175" s="7"/>
      <c r="C1175" s="7"/>
      <c r="D1175" s="7"/>
      <c r="E1175" s="7"/>
      <c r="F1175" s="7"/>
    </row>
    <row r="1176" spans="1:6" x14ac:dyDescent="0.35">
      <c r="A1176" s="1"/>
      <c r="B1176" s="7"/>
      <c r="C1176" s="7"/>
      <c r="D1176" s="7"/>
      <c r="E1176" s="7"/>
      <c r="F1176" s="7"/>
    </row>
    <row r="1177" spans="1:6" x14ac:dyDescent="0.35">
      <c r="A1177" s="1"/>
      <c r="B1177" s="7"/>
      <c r="C1177" s="7"/>
      <c r="D1177" s="7"/>
      <c r="E1177" s="7"/>
      <c r="F1177" s="7"/>
    </row>
    <row r="1178" spans="1:6" x14ac:dyDescent="0.35">
      <c r="A1178" s="1"/>
      <c r="B1178" s="7"/>
      <c r="C1178" s="7"/>
      <c r="D1178" s="7"/>
      <c r="E1178" s="7"/>
      <c r="F1178" s="7"/>
    </row>
    <row r="1179" spans="1:6" x14ac:dyDescent="0.35">
      <c r="A1179" s="1"/>
      <c r="B1179" s="7"/>
      <c r="C1179" s="7"/>
      <c r="D1179" s="7"/>
      <c r="E1179" s="7"/>
      <c r="F1179" s="7"/>
    </row>
    <row r="1180" spans="1:6" x14ac:dyDescent="0.35">
      <c r="A1180" s="1"/>
      <c r="B1180" s="7"/>
      <c r="C1180" s="7"/>
      <c r="D1180" s="7"/>
      <c r="E1180" s="7"/>
      <c r="F1180" s="7"/>
    </row>
    <row r="1181" spans="1:6" x14ac:dyDescent="0.35">
      <c r="A1181" s="1"/>
      <c r="B1181" s="7"/>
      <c r="C1181" s="7"/>
      <c r="D1181" s="7"/>
      <c r="E1181" s="7"/>
      <c r="F1181" s="7"/>
    </row>
    <row r="1182" spans="1:6" x14ac:dyDescent="0.35">
      <c r="A1182" s="1"/>
      <c r="B1182" s="7"/>
      <c r="C1182" s="7"/>
      <c r="D1182" s="7"/>
      <c r="E1182" s="7"/>
      <c r="F1182" s="7"/>
    </row>
    <row r="1183" spans="1:6" x14ac:dyDescent="0.35">
      <c r="A1183" s="1"/>
      <c r="B1183" s="7"/>
      <c r="C1183" s="7"/>
      <c r="D1183" s="7"/>
      <c r="E1183" s="7"/>
      <c r="F1183" s="7"/>
    </row>
    <row r="1184" spans="1:6" x14ac:dyDescent="0.35">
      <c r="A1184" s="1"/>
      <c r="B1184" s="7"/>
      <c r="C1184" s="7"/>
      <c r="D1184" s="7"/>
      <c r="E1184" s="7"/>
      <c r="F1184" s="7"/>
    </row>
    <row r="1185" spans="1:6" x14ac:dyDescent="0.35">
      <c r="A1185" s="1"/>
      <c r="B1185" s="7"/>
      <c r="C1185" s="7"/>
      <c r="D1185" s="7"/>
      <c r="E1185" s="7"/>
      <c r="F1185" s="7"/>
    </row>
    <row r="1186" spans="1:6" x14ac:dyDescent="0.35">
      <c r="A1186" s="1"/>
      <c r="B1186" s="7"/>
      <c r="C1186" s="7"/>
      <c r="D1186" s="7"/>
      <c r="E1186" s="7"/>
      <c r="F1186" s="7"/>
    </row>
    <row r="1187" spans="1:6" x14ac:dyDescent="0.35">
      <c r="A1187" s="1"/>
      <c r="B1187" s="7"/>
      <c r="C1187" s="7"/>
      <c r="D1187" s="7"/>
      <c r="E1187" s="7"/>
      <c r="F1187" s="7"/>
    </row>
    <row r="1188" spans="1:6" x14ac:dyDescent="0.35">
      <c r="A1188" s="1"/>
      <c r="B1188" s="7"/>
      <c r="C1188" s="7"/>
      <c r="D1188" s="7"/>
      <c r="E1188" s="7"/>
      <c r="F1188" s="7"/>
    </row>
    <row r="1189" spans="1:6" x14ac:dyDescent="0.35">
      <c r="A1189" s="1"/>
      <c r="B1189" s="7"/>
      <c r="C1189" s="7"/>
      <c r="D1189" s="7"/>
      <c r="E1189" s="7"/>
      <c r="F1189" s="7"/>
    </row>
    <row r="1190" spans="1:6" x14ac:dyDescent="0.35">
      <c r="A1190" s="1"/>
      <c r="B1190" s="7"/>
      <c r="C1190" s="7"/>
      <c r="D1190" s="7"/>
      <c r="E1190" s="7"/>
      <c r="F1190" s="7"/>
    </row>
    <row r="1191" spans="1:6" x14ac:dyDescent="0.35">
      <c r="A1191" s="1"/>
      <c r="B1191" s="7"/>
      <c r="C1191" s="7"/>
      <c r="D1191" s="7"/>
      <c r="E1191" s="7"/>
      <c r="F1191" s="7"/>
    </row>
    <row r="1192" spans="1:6" x14ac:dyDescent="0.35">
      <c r="A1192" s="1"/>
      <c r="B1192" s="7"/>
      <c r="C1192" s="7"/>
      <c r="D1192" s="7"/>
      <c r="E1192" s="7"/>
      <c r="F1192" s="7"/>
    </row>
    <row r="1193" spans="1:6" x14ac:dyDescent="0.35">
      <c r="A1193" s="1"/>
      <c r="B1193" s="7"/>
      <c r="C1193" s="7"/>
      <c r="D1193" s="7"/>
      <c r="E1193" s="7"/>
      <c r="F1193" s="7"/>
    </row>
    <row r="1194" spans="1:6" x14ac:dyDescent="0.35">
      <c r="A1194" s="1"/>
      <c r="B1194" s="7"/>
      <c r="C1194" s="7"/>
      <c r="D1194" s="7"/>
      <c r="E1194" s="7"/>
      <c r="F1194" s="7"/>
    </row>
    <row r="1195" spans="1:6" x14ac:dyDescent="0.35">
      <c r="A1195" s="1"/>
      <c r="B1195" s="7"/>
      <c r="C1195" s="7"/>
      <c r="D1195" s="7"/>
      <c r="E1195" s="7"/>
      <c r="F1195" s="7"/>
    </row>
    <row r="1196" spans="1:6" x14ac:dyDescent="0.35">
      <c r="A1196" s="1"/>
      <c r="B1196" s="7"/>
      <c r="C1196" s="7"/>
      <c r="D1196" s="7"/>
      <c r="E1196" s="7"/>
      <c r="F1196" s="7"/>
    </row>
    <row r="1197" spans="1:6" x14ac:dyDescent="0.35">
      <c r="A1197" s="1"/>
      <c r="B1197" s="7"/>
      <c r="C1197" s="7"/>
      <c r="D1197" s="7"/>
      <c r="E1197" s="7"/>
      <c r="F1197" s="7"/>
    </row>
    <row r="1198" spans="1:6" x14ac:dyDescent="0.35">
      <c r="A1198" s="1"/>
      <c r="B1198" s="7"/>
      <c r="C1198" s="7"/>
      <c r="D1198" s="7"/>
      <c r="E1198" s="7"/>
      <c r="F1198" s="7"/>
    </row>
    <row r="1199" spans="1:6" x14ac:dyDescent="0.35">
      <c r="A1199" s="1"/>
      <c r="B1199" s="7"/>
      <c r="C1199" s="7"/>
      <c r="D1199" s="7"/>
      <c r="E1199" s="7"/>
      <c r="F1199" s="7"/>
    </row>
    <row r="1200" spans="1:6" x14ac:dyDescent="0.35">
      <c r="A1200" s="1"/>
      <c r="B1200" s="7"/>
      <c r="C1200" s="7"/>
      <c r="D1200" s="7"/>
      <c r="E1200" s="7"/>
      <c r="F1200" s="7"/>
    </row>
    <row r="1201" spans="1:6" x14ac:dyDescent="0.35">
      <c r="A1201" s="1"/>
      <c r="B1201" s="7"/>
      <c r="C1201" s="7"/>
      <c r="D1201" s="7"/>
      <c r="E1201" s="7"/>
      <c r="F1201" s="7"/>
    </row>
    <row r="1202" spans="1:6" x14ac:dyDescent="0.35">
      <c r="A1202" s="1"/>
      <c r="B1202" s="7"/>
      <c r="C1202" s="7"/>
      <c r="D1202" s="7"/>
      <c r="E1202" s="7"/>
      <c r="F1202" s="7"/>
    </row>
    <row r="1203" spans="1:6" x14ac:dyDescent="0.35">
      <c r="A1203" s="1"/>
      <c r="B1203" s="7"/>
      <c r="C1203" s="7"/>
      <c r="D1203" s="7"/>
      <c r="E1203" s="7"/>
      <c r="F1203" s="7"/>
    </row>
    <row r="1204" spans="1:6" x14ac:dyDescent="0.35">
      <c r="A1204" s="1"/>
      <c r="B1204" s="7"/>
      <c r="C1204" s="7"/>
      <c r="D1204" s="7"/>
      <c r="E1204" s="7"/>
      <c r="F1204" s="7"/>
    </row>
    <row r="1205" spans="1:6" x14ac:dyDescent="0.35">
      <c r="A1205" s="1"/>
      <c r="B1205" s="7"/>
      <c r="C1205" s="7"/>
      <c r="D1205" s="7"/>
      <c r="E1205" s="7"/>
      <c r="F1205" s="7"/>
    </row>
    <row r="1206" spans="1:6" x14ac:dyDescent="0.35">
      <c r="A1206" s="1"/>
      <c r="B1206" s="7"/>
      <c r="C1206" s="7"/>
      <c r="D1206" s="7"/>
      <c r="E1206" s="7"/>
      <c r="F1206" s="7"/>
    </row>
    <row r="1207" spans="1:6" x14ac:dyDescent="0.35">
      <c r="A1207" s="1"/>
      <c r="B1207" s="7"/>
      <c r="C1207" s="7"/>
      <c r="D1207" s="7"/>
      <c r="E1207" s="7"/>
      <c r="F1207" s="7"/>
    </row>
    <row r="1208" spans="1:6" x14ac:dyDescent="0.35">
      <c r="A1208" s="1"/>
      <c r="B1208" s="7"/>
      <c r="C1208" s="7"/>
      <c r="D1208" s="7"/>
      <c r="E1208" s="7"/>
      <c r="F1208" s="7"/>
    </row>
    <row r="1209" spans="1:6" x14ac:dyDescent="0.35">
      <c r="A1209" s="1"/>
      <c r="B1209" s="7"/>
      <c r="C1209" s="7"/>
      <c r="D1209" s="7"/>
      <c r="E1209" s="7"/>
      <c r="F1209" s="7"/>
    </row>
    <row r="1210" spans="1:6" x14ac:dyDescent="0.35">
      <c r="A1210" s="1"/>
      <c r="B1210" s="7"/>
      <c r="C1210" s="7"/>
      <c r="D1210" s="7"/>
      <c r="E1210" s="7"/>
      <c r="F1210" s="7"/>
    </row>
    <row r="1211" spans="1:6" x14ac:dyDescent="0.35">
      <c r="A1211" s="1"/>
      <c r="B1211" s="7"/>
      <c r="C1211" s="7"/>
      <c r="D1211" s="7"/>
      <c r="E1211" s="7"/>
      <c r="F1211" s="7"/>
    </row>
    <row r="1212" spans="1:6" x14ac:dyDescent="0.35">
      <c r="A1212" s="1"/>
      <c r="B1212" s="7"/>
      <c r="C1212" s="7"/>
      <c r="D1212" s="7"/>
      <c r="E1212" s="7"/>
      <c r="F1212" s="7"/>
    </row>
    <row r="1213" spans="1:6" x14ac:dyDescent="0.35">
      <c r="A1213" s="1"/>
      <c r="B1213" s="7"/>
      <c r="C1213" s="7"/>
      <c r="D1213" s="7"/>
      <c r="E1213" s="7"/>
      <c r="F1213" s="7"/>
    </row>
    <row r="1214" spans="1:6" x14ac:dyDescent="0.35">
      <c r="A1214" s="1"/>
      <c r="B1214" s="7"/>
      <c r="C1214" s="7"/>
      <c r="D1214" s="7"/>
      <c r="E1214" s="7"/>
      <c r="F1214" s="7"/>
    </row>
    <row r="1215" spans="1:6" x14ac:dyDescent="0.35">
      <c r="A1215" s="1"/>
      <c r="B1215" s="7"/>
      <c r="C1215" s="7"/>
      <c r="D1215" s="7"/>
      <c r="E1215" s="7"/>
      <c r="F1215" s="7"/>
    </row>
    <row r="1216" spans="1:6" x14ac:dyDescent="0.35">
      <c r="A1216" s="1"/>
      <c r="B1216" s="7"/>
      <c r="C1216" s="7"/>
      <c r="D1216" s="7"/>
      <c r="E1216" s="7"/>
      <c r="F1216" s="7"/>
    </row>
    <row r="1217" spans="1:6" x14ac:dyDescent="0.35">
      <c r="A1217" s="1"/>
      <c r="B1217" s="7"/>
      <c r="C1217" s="7"/>
      <c r="D1217" s="7"/>
      <c r="E1217" s="7"/>
      <c r="F1217" s="7"/>
    </row>
    <row r="1218" spans="1:6" x14ac:dyDescent="0.35">
      <c r="A1218" s="1"/>
      <c r="B1218" s="7"/>
      <c r="C1218" s="7"/>
      <c r="D1218" s="7"/>
      <c r="E1218" s="7"/>
      <c r="F1218" s="7"/>
    </row>
    <row r="1219" spans="1:6" x14ac:dyDescent="0.35">
      <c r="A1219" s="1"/>
      <c r="B1219" s="7"/>
      <c r="C1219" s="7"/>
      <c r="D1219" s="7"/>
      <c r="E1219" s="7"/>
      <c r="F1219" s="7"/>
    </row>
    <row r="1220" spans="1:6" x14ac:dyDescent="0.35">
      <c r="A1220" s="1"/>
      <c r="B1220" s="7"/>
      <c r="C1220" s="7"/>
      <c r="D1220" s="7"/>
      <c r="E1220" s="7"/>
      <c r="F1220" s="7"/>
    </row>
    <row r="1221" spans="1:6" x14ac:dyDescent="0.35">
      <c r="A1221" s="1"/>
      <c r="B1221" s="7"/>
      <c r="C1221" s="7"/>
      <c r="D1221" s="7"/>
      <c r="E1221" s="7"/>
      <c r="F1221" s="7"/>
    </row>
    <row r="1222" spans="1:6" x14ac:dyDescent="0.35">
      <c r="A1222" s="1"/>
      <c r="B1222" s="7"/>
      <c r="C1222" s="7"/>
      <c r="D1222" s="7"/>
      <c r="E1222" s="7"/>
      <c r="F1222" s="7"/>
    </row>
    <row r="1223" spans="1:6" x14ac:dyDescent="0.35">
      <c r="A1223" s="1"/>
      <c r="B1223" s="7"/>
      <c r="C1223" s="7"/>
      <c r="D1223" s="7"/>
      <c r="E1223" s="7"/>
      <c r="F1223" s="7"/>
    </row>
    <row r="1224" spans="1:6" x14ac:dyDescent="0.35">
      <c r="A1224" s="1"/>
      <c r="B1224" s="7"/>
      <c r="C1224" s="7"/>
      <c r="D1224" s="7"/>
      <c r="E1224" s="7"/>
      <c r="F1224" s="7"/>
    </row>
    <row r="1225" spans="1:6" x14ac:dyDescent="0.35">
      <c r="A1225" s="1"/>
      <c r="B1225" s="7"/>
      <c r="C1225" s="7"/>
      <c r="D1225" s="7"/>
      <c r="E1225" s="7"/>
      <c r="F1225" s="7"/>
    </row>
    <row r="1226" spans="1:6" x14ac:dyDescent="0.35">
      <c r="A1226" s="1"/>
      <c r="B1226" s="7"/>
      <c r="C1226" s="7"/>
      <c r="D1226" s="7"/>
      <c r="E1226" s="7"/>
      <c r="F1226" s="7"/>
    </row>
    <row r="1227" spans="1:6" x14ac:dyDescent="0.35">
      <c r="A1227" s="1"/>
      <c r="B1227" s="7"/>
      <c r="C1227" s="7"/>
      <c r="D1227" s="7"/>
      <c r="E1227" s="7"/>
      <c r="F1227" s="7"/>
    </row>
    <row r="1228" spans="1:6" x14ac:dyDescent="0.35">
      <c r="A1228" s="1"/>
      <c r="B1228" s="7"/>
      <c r="C1228" s="7"/>
      <c r="D1228" s="7"/>
      <c r="E1228" s="7"/>
      <c r="F1228" s="7"/>
    </row>
    <row r="1229" spans="1:6" x14ac:dyDescent="0.35">
      <c r="A1229" s="1"/>
      <c r="B1229" s="7"/>
      <c r="C1229" s="7"/>
      <c r="D1229" s="7"/>
      <c r="E1229" s="7"/>
      <c r="F1229" s="7"/>
    </row>
    <row r="1230" spans="1:6" x14ac:dyDescent="0.35">
      <c r="A1230" s="1"/>
      <c r="B1230" s="7"/>
      <c r="C1230" s="7"/>
      <c r="D1230" s="7"/>
      <c r="E1230" s="7"/>
      <c r="F1230" s="7"/>
    </row>
    <row r="1231" spans="1:6" x14ac:dyDescent="0.35">
      <c r="A1231" s="1"/>
      <c r="B1231" s="7"/>
      <c r="C1231" s="7"/>
      <c r="D1231" s="7"/>
      <c r="E1231" s="7"/>
      <c r="F1231" s="7"/>
    </row>
    <row r="1232" spans="1:6" x14ac:dyDescent="0.35">
      <c r="A1232" s="1"/>
      <c r="B1232" s="7"/>
      <c r="C1232" s="7"/>
      <c r="D1232" s="7"/>
      <c r="E1232" s="7"/>
      <c r="F1232" s="7"/>
    </row>
    <row r="1233" spans="1:6" x14ac:dyDescent="0.35">
      <c r="A1233" s="1"/>
      <c r="B1233" s="7"/>
      <c r="C1233" s="7"/>
      <c r="D1233" s="7"/>
      <c r="E1233" s="7"/>
      <c r="F1233" s="7"/>
    </row>
    <row r="1234" spans="1:6" x14ac:dyDescent="0.35">
      <c r="A1234" s="1"/>
      <c r="B1234" s="7"/>
      <c r="C1234" s="7"/>
      <c r="D1234" s="7"/>
      <c r="E1234" s="7"/>
      <c r="F1234" s="7"/>
    </row>
    <row r="1235" spans="1:6" x14ac:dyDescent="0.35">
      <c r="A1235" s="1"/>
      <c r="B1235" s="7"/>
      <c r="C1235" s="7"/>
      <c r="D1235" s="7"/>
      <c r="E1235" s="7"/>
      <c r="F1235" s="7"/>
    </row>
    <row r="1236" spans="1:6" x14ac:dyDescent="0.35">
      <c r="A1236" s="1"/>
      <c r="B1236" s="7"/>
      <c r="C1236" s="7"/>
      <c r="D1236" s="7"/>
      <c r="E1236" s="7"/>
      <c r="F1236" s="7"/>
    </row>
    <row r="1237" spans="1:6" x14ac:dyDescent="0.35">
      <c r="A1237" s="1"/>
      <c r="B1237" s="7"/>
      <c r="C1237" s="7"/>
      <c r="D1237" s="7"/>
      <c r="E1237" s="7"/>
      <c r="F1237" s="7"/>
    </row>
    <row r="1238" spans="1:6" x14ac:dyDescent="0.35">
      <c r="A1238" s="1"/>
      <c r="B1238" s="7"/>
      <c r="C1238" s="7"/>
      <c r="D1238" s="7"/>
      <c r="E1238" s="7"/>
      <c r="F1238" s="7"/>
    </row>
    <row r="1239" spans="1:6" x14ac:dyDescent="0.35">
      <c r="A1239" s="1"/>
      <c r="B1239" s="7"/>
      <c r="C1239" s="7"/>
      <c r="D1239" s="7"/>
      <c r="E1239" s="7"/>
      <c r="F1239" s="7"/>
    </row>
    <row r="1240" spans="1:6" x14ac:dyDescent="0.35">
      <c r="A1240" s="1"/>
      <c r="B1240" s="7"/>
      <c r="C1240" s="7"/>
      <c r="D1240" s="7"/>
      <c r="E1240" s="7"/>
      <c r="F1240" s="7"/>
    </row>
    <row r="1241" spans="1:6" x14ac:dyDescent="0.35">
      <c r="A1241" s="1"/>
      <c r="B1241" s="7"/>
      <c r="C1241" s="7"/>
      <c r="D1241" s="7"/>
      <c r="E1241" s="7"/>
      <c r="F1241" s="7"/>
    </row>
    <row r="1242" spans="1:6" x14ac:dyDescent="0.35">
      <c r="A1242" s="1"/>
      <c r="B1242" s="7"/>
      <c r="C1242" s="7"/>
      <c r="D1242" s="7"/>
      <c r="E1242" s="7"/>
      <c r="F1242" s="7"/>
    </row>
    <row r="1243" spans="1:6" x14ac:dyDescent="0.35">
      <c r="A1243" s="1"/>
      <c r="B1243" s="7"/>
      <c r="C1243" s="7"/>
      <c r="D1243" s="7"/>
      <c r="E1243" s="7"/>
      <c r="F1243" s="7"/>
    </row>
    <row r="1244" spans="1:6" x14ac:dyDescent="0.35">
      <c r="A1244" s="1"/>
      <c r="B1244" s="7"/>
      <c r="C1244" s="7"/>
      <c r="D1244" s="7"/>
      <c r="E1244" s="7"/>
      <c r="F1244" s="7"/>
    </row>
    <row r="1245" spans="1:6" x14ac:dyDescent="0.35">
      <c r="A1245" s="1"/>
      <c r="B1245" s="7"/>
      <c r="C1245" s="7"/>
      <c r="D1245" s="7"/>
      <c r="E1245" s="7"/>
      <c r="F1245" s="7"/>
    </row>
    <row r="1246" spans="1:6" x14ac:dyDescent="0.35">
      <c r="A1246" s="1"/>
      <c r="B1246" s="7"/>
      <c r="C1246" s="7"/>
      <c r="D1246" s="7"/>
      <c r="E1246" s="7"/>
      <c r="F1246" s="7"/>
    </row>
    <row r="1247" spans="1:6" x14ac:dyDescent="0.35">
      <c r="A1247" s="1"/>
      <c r="B1247" s="7"/>
      <c r="C1247" s="7"/>
      <c r="D1247" s="7"/>
      <c r="E1247" s="7"/>
      <c r="F1247" s="7"/>
    </row>
    <row r="1248" spans="1:6" x14ac:dyDescent="0.35">
      <c r="A1248" s="1"/>
      <c r="B1248" s="7"/>
      <c r="C1248" s="7"/>
      <c r="D1248" s="7"/>
      <c r="E1248" s="7"/>
      <c r="F1248" s="7"/>
    </row>
    <row r="1249" spans="1:6" x14ac:dyDescent="0.35">
      <c r="A1249" s="1"/>
      <c r="B1249" s="7"/>
      <c r="C1249" s="7"/>
      <c r="D1249" s="7"/>
      <c r="E1249" s="7"/>
      <c r="F1249" s="7"/>
    </row>
    <row r="1250" spans="1:6" x14ac:dyDescent="0.35">
      <c r="A1250" s="1"/>
      <c r="B1250" s="7"/>
      <c r="C1250" s="7"/>
      <c r="D1250" s="7"/>
      <c r="E1250" s="7"/>
      <c r="F1250" s="7"/>
    </row>
    <row r="1251" spans="1:6" x14ac:dyDescent="0.35">
      <c r="A1251" s="1"/>
      <c r="B1251" s="7"/>
      <c r="C1251" s="7"/>
      <c r="D1251" s="7"/>
      <c r="E1251" s="7"/>
      <c r="F1251" s="7"/>
    </row>
    <row r="1252" spans="1:6" x14ac:dyDescent="0.35">
      <c r="A1252" s="1"/>
      <c r="B1252" s="7"/>
      <c r="C1252" s="7"/>
      <c r="D1252" s="7"/>
      <c r="E1252" s="7"/>
      <c r="F1252" s="7"/>
    </row>
    <row r="1253" spans="1:6" x14ac:dyDescent="0.35">
      <c r="A1253" s="1"/>
      <c r="B1253" s="7"/>
      <c r="C1253" s="7"/>
      <c r="D1253" s="7"/>
      <c r="E1253" s="7"/>
      <c r="F1253" s="7"/>
    </row>
    <row r="1254" spans="1:6" x14ac:dyDescent="0.35">
      <c r="A1254" s="1"/>
      <c r="B1254" s="7"/>
      <c r="C1254" s="7"/>
      <c r="D1254" s="7"/>
      <c r="E1254" s="7"/>
      <c r="F1254" s="7"/>
    </row>
    <row r="1255" spans="1:6" x14ac:dyDescent="0.35">
      <c r="A1255" s="1"/>
      <c r="B1255" s="7"/>
      <c r="C1255" s="7"/>
      <c r="D1255" s="7"/>
      <c r="E1255" s="7"/>
      <c r="F1255" s="7"/>
    </row>
    <row r="1256" spans="1:6" x14ac:dyDescent="0.35">
      <c r="A1256" s="1"/>
      <c r="B1256" s="7"/>
      <c r="C1256" s="7"/>
      <c r="D1256" s="7"/>
      <c r="E1256" s="7"/>
      <c r="F1256" s="7"/>
    </row>
    <row r="1257" spans="1:6" x14ac:dyDescent="0.35">
      <c r="A1257" s="1"/>
      <c r="B1257" s="7"/>
      <c r="C1257" s="7"/>
      <c r="D1257" s="7"/>
      <c r="E1257" s="7"/>
      <c r="F1257" s="7"/>
    </row>
    <row r="1258" spans="1:6" x14ac:dyDescent="0.35">
      <c r="A1258" s="1"/>
      <c r="B1258" s="7"/>
      <c r="C1258" s="7"/>
      <c r="D1258" s="7"/>
      <c r="E1258" s="7"/>
      <c r="F1258" s="7"/>
    </row>
    <row r="1259" spans="1:6" x14ac:dyDescent="0.35">
      <c r="A1259" s="1"/>
      <c r="B1259" s="7"/>
      <c r="C1259" s="7"/>
      <c r="D1259" s="7"/>
      <c r="E1259" s="7"/>
      <c r="F1259" s="7"/>
    </row>
    <row r="1260" spans="1:6" x14ac:dyDescent="0.35">
      <c r="A1260" s="1"/>
      <c r="B1260" s="7"/>
      <c r="C1260" s="7"/>
      <c r="D1260" s="7"/>
      <c r="E1260" s="7"/>
      <c r="F1260" s="7"/>
    </row>
    <row r="1261" spans="1:6" x14ac:dyDescent="0.35">
      <c r="A1261" s="1"/>
      <c r="B1261" s="7"/>
      <c r="C1261" s="7"/>
      <c r="D1261" s="7"/>
      <c r="E1261" s="7"/>
      <c r="F1261" s="7"/>
    </row>
    <row r="1262" spans="1:6" x14ac:dyDescent="0.35">
      <c r="A1262" s="1"/>
      <c r="B1262" s="7"/>
      <c r="C1262" s="7"/>
      <c r="D1262" s="7"/>
      <c r="E1262" s="7"/>
      <c r="F1262" s="7"/>
    </row>
    <row r="1263" spans="1:6" x14ac:dyDescent="0.35">
      <c r="A1263" s="1"/>
      <c r="B1263" s="7"/>
      <c r="C1263" s="7"/>
      <c r="D1263" s="7"/>
      <c r="E1263" s="7"/>
      <c r="F1263" s="7"/>
    </row>
    <row r="1264" spans="1:6" x14ac:dyDescent="0.35">
      <c r="A1264" s="1"/>
      <c r="B1264" s="7"/>
      <c r="C1264" s="7"/>
      <c r="D1264" s="7"/>
      <c r="E1264" s="7"/>
      <c r="F1264" s="7"/>
    </row>
    <row r="1265" spans="1:6" x14ac:dyDescent="0.35">
      <c r="A1265" s="1"/>
      <c r="B1265" s="7"/>
      <c r="C1265" s="7"/>
      <c r="D1265" s="7"/>
      <c r="E1265" s="7"/>
      <c r="F1265" s="7"/>
    </row>
    <row r="1266" spans="1:6" x14ac:dyDescent="0.35">
      <c r="A1266" s="1"/>
      <c r="B1266" s="7"/>
      <c r="C1266" s="7"/>
      <c r="D1266" s="7"/>
      <c r="E1266" s="7"/>
      <c r="F1266" s="7"/>
    </row>
    <row r="1267" spans="1:6" x14ac:dyDescent="0.35">
      <c r="A1267" s="1"/>
      <c r="B1267" s="7"/>
      <c r="C1267" s="7"/>
      <c r="D1267" s="7"/>
      <c r="E1267" s="7"/>
      <c r="F1267" s="7"/>
    </row>
    <row r="1268" spans="1:6" x14ac:dyDescent="0.35">
      <c r="A1268" s="1"/>
      <c r="B1268" s="7"/>
      <c r="C1268" s="7"/>
      <c r="D1268" s="7"/>
      <c r="E1268" s="7"/>
      <c r="F1268" s="7"/>
    </row>
    <row r="1269" spans="1:6" x14ac:dyDescent="0.35">
      <c r="A1269" s="1"/>
      <c r="B1269" s="7"/>
      <c r="C1269" s="7"/>
      <c r="D1269" s="7"/>
      <c r="E1269" s="7"/>
      <c r="F1269" s="7"/>
    </row>
    <row r="1270" spans="1:6" x14ac:dyDescent="0.35">
      <c r="A1270" s="1"/>
      <c r="B1270" s="7"/>
      <c r="C1270" s="7"/>
      <c r="D1270" s="7"/>
      <c r="E1270" s="7"/>
      <c r="F1270" s="7"/>
    </row>
    <row r="1271" spans="1:6" x14ac:dyDescent="0.35">
      <c r="A1271" s="1"/>
      <c r="B1271" s="7"/>
      <c r="C1271" s="7"/>
      <c r="D1271" s="7"/>
      <c r="E1271" s="7"/>
      <c r="F1271" s="7"/>
    </row>
    <row r="1272" spans="1:6" x14ac:dyDescent="0.35">
      <c r="A1272" s="1"/>
      <c r="B1272" s="7"/>
      <c r="C1272" s="7"/>
      <c r="D1272" s="7"/>
      <c r="E1272" s="7"/>
      <c r="F1272" s="7"/>
    </row>
    <row r="1273" spans="1:6" x14ac:dyDescent="0.35">
      <c r="A1273" s="1"/>
      <c r="B1273" s="7"/>
      <c r="C1273" s="7"/>
      <c r="D1273" s="7"/>
      <c r="E1273" s="7"/>
      <c r="F1273" s="7"/>
    </row>
    <row r="1274" spans="1:6" x14ac:dyDescent="0.35">
      <c r="A1274" s="1"/>
      <c r="B1274" s="7"/>
      <c r="C1274" s="7"/>
      <c r="D1274" s="7"/>
      <c r="E1274" s="7"/>
      <c r="F1274" s="7"/>
    </row>
    <row r="1275" spans="1:6" x14ac:dyDescent="0.35">
      <c r="A1275" s="1"/>
      <c r="B1275" s="7"/>
      <c r="C1275" s="7"/>
      <c r="D1275" s="7"/>
      <c r="E1275" s="7"/>
      <c r="F1275" s="7"/>
    </row>
    <row r="1276" spans="1:6" x14ac:dyDescent="0.35">
      <c r="A1276" s="1"/>
      <c r="B1276" s="7"/>
      <c r="C1276" s="7"/>
      <c r="D1276" s="7"/>
      <c r="E1276" s="7"/>
      <c r="F1276" s="7"/>
    </row>
    <row r="1277" spans="1:6" x14ac:dyDescent="0.35">
      <c r="A1277" s="1"/>
      <c r="B1277" s="7"/>
      <c r="C1277" s="7"/>
      <c r="D1277" s="7"/>
      <c r="E1277" s="7"/>
      <c r="F1277" s="7"/>
    </row>
    <row r="1278" spans="1:6" x14ac:dyDescent="0.35">
      <c r="A1278" s="1"/>
      <c r="B1278" s="7"/>
      <c r="C1278" s="7"/>
      <c r="D1278" s="7"/>
      <c r="E1278" s="7"/>
      <c r="F1278" s="7"/>
    </row>
    <row r="1279" spans="1:6" x14ac:dyDescent="0.35">
      <c r="A1279" s="1"/>
      <c r="B1279" s="7"/>
      <c r="C1279" s="7"/>
      <c r="D1279" s="7"/>
      <c r="E1279" s="7"/>
      <c r="F1279" s="7"/>
    </row>
    <row r="1280" spans="1:6" x14ac:dyDescent="0.35">
      <c r="A1280" s="1"/>
      <c r="B1280" s="7"/>
      <c r="C1280" s="7"/>
      <c r="D1280" s="7"/>
      <c r="E1280" s="7"/>
      <c r="F1280" s="7"/>
    </row>
    <row r="1281" spans="1:6" x14ac:dyDescent="0.35">
      <c r="A1281" s="1"/>
      <c r="B1281" s="7"/>
      <c r="C1281" s="7"/>
      <c r="D1281" s="7"/>
      <c r="E1281" s="7"/>
      <c r="F1281" s="7"/>
    </row>
    <row r="1282" spans="1:6" x14ac:dyDescent="0.35">
      <c r="A1282" s="1"/>
      <c r="B1282" s="7"/>
      <c r="C1282" s="7"/>
      <c r="D1282" s="7"/>
      <c r="E1282" s="7"/>
      <c r="F1282" s="7"/>
    </row>
    <row r="1283" spans="1:6" x14ac:dyDescent="0.35">
      <c r="A1283" s="1"/>
      <c r="B1283" s="7"/>
      <c r="C1283" s="7"/>
      <c r="D1283" s="7"/>
      <c r="E1283" s="7"/>
      <c r="F1283" s="7"/>
    </row>
    <row r="1284" spans="1:6" x14ac:dyDescent="0.35">
      <c r="A1284" s="1"/>
      <c r="B1284" s="7"/>
      <c r="C1284" s="7"/>
      <c r="D1284" s="7"/>
      <c r="E1284" s="7"/>
      <c r="F1284" s="7"/>
    </row>
    <row r="1285" spans="1:6" x14ac:dyDescent="0.35">
      <c r="A1285" s="1"/>
      <c r="B1285" s="7"/>
      <c r="C1285" s="7"/>
      <c r="D1285" s="7"/>
      <c r="E1285" s="7"/>
      <c r="F1285" s="7"/>
    </row>
    <row r="1286" spans="1:6" x14ac:dyDescent="0.35">
      <c r="A1286" s="1"/>
      <c r="B1286" s="7"/>
      <c r="C1286" s="7"/>
      <c r="D1286" s="7"/>
      <c r="E1286" s="7"/>
      <c r="F1286" s="7"/>
    </row>
    <row r="1287" spans="1:6" x14ac:dyDescent="0.35">
      <c r="A1287" s="1"/>
      <c r="B1287" s="7"/>
      <c r="C1287" s="7"/>
      <c r="D1287" s="7"/>
      <c r="E1287" s="7"/>
      <c r="F1287" s="7"/>
    </row>
    <row r="1288" spans="1:6" x14ac:dyDescent="0.35">
      <c r="A1288" s="1"/>
      <c r="B1288" s="7"/>
      <c r="C1288" s="7"/>
      <c r="D1288" s="7"/>
      <c r="E1288" s="7"/>
      <c r="F1288" s="7"/>
    </row>
    <row r="1289" spans="1:6" x14ac:dyDescent="0.35">
      <c r="A1289" s="1"/>
      <c r="B1289" s="7"/>
      <c r="C1289" s="7"/>
      <c r="D1289" s="7"/>
      <c r="E1289" s="7"/>
      <c r="F1289" s="7"/>
    </row>
    <row r="1290" spans="1:6" x14ac:dyDescent="0.35">
      <c r="A1290" s="1"/>
      <c r="B1290" s="7"/>
      <c r="C1290" s="7"/>
      <c r="D1290" s="7"/>
      <c r="E1290" s="7"/>
      <c r="F1290" s="7"/>
    </row>
    <row r="1291" spans="1:6" x14ac:dyDescent="0.35">
      <c r="A1291" s="1"/>
      <c r="B1291" s="7"/>
      <c r="C1291" s="7"/>
      <c r="D1291" s="7"/>
      <c r="E1291" s="7"/>
      <c r="F1291" s="7"/>
    </row>
    <row r="1292" spans="1:6" x14ac:dyDescent="0.35">
      <c r="A1292" s="1"/>
      <c r="B1292" s="7"/>
      <c r="C1292" s="7"/>
      <c r="D1292" s="7"/>
      <c r="E1292" s="7"/>
      <c r="F1292" s="7"/>
    </row>
    <row r="1293" spans="1:6" x14ac:dyDescent="0.35">
      <c r="A1293" s="1"/>
      <c r="B1293" s="7"/>
      <c r="C1293" s="7"/>
      <c r="D1293" s="7"/>
      <c r="E1293" s="7"/>
      <c r="F1293" s="7"/>
    </row>
    <row r="1294" spans="1:6" x14ac:dyDescent="0.35">
      <c r="A1294" s="1"/>
      <c r="B1294" s="7"/>
      <c r="C1294" s="7"/>
      <c r="D1294" s="7"/>
      <c r="E1294" s="7"/>
      <c r="F1294" s="7"/>
    </row>
    <row r="1295" spans="1:6" x14ac:dyDescent="0.35">
      <c r="A1295" s="1"/>
      <c r="B1295" s="7"/>
      <c r="C1295" s="7"/>
      <c r="D1295" s="7"/>
      <c r="E1295" s="7"/>
      <c r="F1295" s="7"/>
    </row>
    <row r="1296" spans="1:6" x14ac:dyDescent="0.35">
      <c r="A1296" s="1"/>
      <c r="B1296" s="7"/>
      <c r="C1296" s="7"/>
      <c r="D1296" s="7"/>
      <c r="E1296" s="7"/>
      <c r="F1296" s="7"/>
    </row>
    <row r="1297" spans="1:6" x14ac:dyDescent="0.35">
      <c r="A1297" s="1"/>
      <c r="B1297" s="7"/>
      <c r="C1297" s="7"/>
      <c r="D1297" s="7"/>
      <c r="E1297" s="7"/>
      <c r="F1297" s="7"/>
    </row>
    <row r="1298" spans="1:6" x14ac:dyDescent="0.35">
      <c r="A1298" s="1"/>
      <c r="B1298" s="7"/>
      <c r="C1298" s="7"/>
      <c r="D1298" s="7"/>
      <c r="E1298" s="7"/>
      <c r="F1298" s="7"/>
    </row>
    <row r="1299" spans="1:6" x14ac:dyDescent="0.35">
      <c r="A1299" s="1"/>
      <c r="B1299" s="7"/>
      <c r="C1299" s="7"/>
      <c r="D1299" s="7"/>
      <c r="E1299" s="7"/>
      <c r="F1299" s="7"/>
    </row>
    <row r="1300" spans="1:6" x14ac:dyDescent="0.35">
      <c r="A1300" s="1"/>
      <c r="B1300" s="7"/>
      <c r="C1300" s="7"/>
      <c r="D1300" s="7"/>
      <c r="E1300" s="7"/>
      <c r="F1300" s="7"/>
    </row>
    <row r="1301" spans="1:6" x14ac:dyDescent="0.35">
      <c r="A1301" s="1"/>
      <c r="B1301" s="7"/>
      <c r="C1301" s="7"/>
      <c r="D1301" s="7"/>
      <c r="E1301" s="7"/>
      <c r="F1301" s="7"/>
    </row>
    <row r="1302" spans="1:6" x14ac:dyDescent="0.35">
      <c r="A1302" s="1"/>
      <c r="B1302" s="7"/>
      <c r="C1302" s="7"/>
      <c r="D1302" s="7"/>
      <c r="E1302" s="7"/>
      <c r="F1302" s="7"/>
    </row>
    <row r="1303" spans="1:6" x14ac:dyDescent="0.35">
      <c r="A1303" s="1"/>
      <c r="B1303" s="7"/>
      <c r="C1303" s="7"/>
      <c r="D1303" s="7"/>
      <c r="E1303" s="7"/>
      <c r="F1303" s="7"/>
    </row>
    <row r="1304" spans="1:6" x14ac:dyDescent="0.35">
      <c r="A1304" s="1"/>
      <c r="B1304" s="7"/>
      <c r="C1304" s="7"/>
      <c r="D1304" s="7"/>
      <c r="E1304" s="7"/>
      <c r="F1304" s="7"/>
    </row>
    <row r="1305" spans="1:6" x14ac:dyDescent="0.35">
      <c r="A1305" s="1"/>
      <c r="B1305" s="2"/>
      <c r="C1305" s="2"/>
      <c r="D1305" s="2"/>
      <c r="E1305" s="2"/>
      <c r="F130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34"/>
  <sheetViews>
    <sheetView workbookViewId="0">
      <selection activeCell="A9" sqref="A9"/>
    </sheetView>
  </sheetViews>
  <sheetFormatPr baseColWidth="10" defaultColWidth="11.453125" defaultRowHeight="14.5" x14ac:dyDescent="0.35"/>
  <cols>
    <col min="3" max="3" width="5.7265625" customWidth="1"/>
    <col min="4" max="8" width="7.453125" customWidth="1"/>
    <col min="9" max="9" width="2.81640625" customWidth="1"/>
    <col min="10" max="14" width="7.453125" customWidth="1"/>
    <col min="15" max="16" width="2.453125" customWidth="1"/>
    <col min="17" max="21" width="7.453125" customWidth="1"/>
  </cols>
  <sheetData>
    <row r="1" spans="2:21" x14ac:dyDescent="0.35">
      <c r="B1" t="s">
        <v>1619</v>
      </c>
    </row>
    <row r="2" spans="2:21" x14ac:dyDescent="0.35">
      <c r="D2" t="s">
        <v>7</v>
      </c>
      <c r="J2" t="s">
        <v>8</v>
      </c>
      <c r="Q2" t="s">
        <v>9</v>
      </c>
    </row>
    <row r="3" spans="2:21" x14ac:dyDescent="0.35">
      <c r="B3" s="5" t="s">
        <v>6</v>
      </c>
      <c r="D3" s="6">
        <v>0</v>
      </c>
      <c r="E3" s="6">
        <v>1</v>
      </c>
      <c r="F3" s="6">
        <v>2</v>
      </c>
      <c r="G3" s="6">
        <v>3</v>
      </c>
      <c r="H3" s="6">
        <v>4</v>
      </c>
      <c r="J3" s="6"/>
      <c r="K3" s="6"/>
      <c r="L3" s="6"/>
      <c r="M3" s="6"/>
      <c r="N3" s="6"/>
      <c r="Q3" s="6">
        <v>0</v>
      </c>
      <c r="R3" s="6">
        <v>1</v>
      </c>
      <c r="S3" s="6">
        <v>2</v>
      </c>
      <c r="T3" s="6">
        <v>3</v>
      </c>
      <c r="U3" s="6">
        <v>4</v>
      </c>
    </row>
    <row r="4" spans="2:21" x14ac:dyDescent="0.35">
      <c r="D4" t="s">
        <v>2</v>
      </c>
      <c r="E4" t="s">
        <v>5</v>
      </c>
      <c r="F4" t="s">
        <v>3</v>
      </c>
      <c r="G4" t="s">
        <v>4</v>
      </c>
      <c r="H4" t="s">
        <v>1</v>
      </c>
      <c r="J4" t="s">
        <v>2</v>
      </c>
      <c r="K4" t="s">
        <v>5</v>
      </c>
      <c r="L4" t="s">
        <v>3</v>
      </c>
      <c r="M4" t="s">
        <v>4</v>
      </c>
      <c r="N4" t="s">
        <v>1</v>
      </c>
      <c r="Q4" t="s">
        <v>2</v>
      </c>
      <c r="R4" t="s">
        <v>5</v>
      </c>
      <c r="S4" t="s">
        <v>3</v>
      </c>
      <c r="T4" t="s">
        <v>4</v>
      </c>
      <c r="U4" t="s">
        <v>1</v>
      </c>
    </row>
    <row r="5" spans="2:21" x14ac:dyDescent="0.35">
      <c r="B5" s="6">
        <v>0</v>
      </c>
      <c r="C5" t="s">
        <v>2</v>
      </c>
      <c r="D5" s="7">
        <f ca="1">_xlfn.COVARIANCE.P(OFFSET('Performances quotidiennes'!$B$2,0,D$3,260,1),OFFSET('Performances quotidiennes'!$B$2,0,$B5,260,1))*260</f>
        <v>3.8624531494565968E-4</v>
      </c>
      <c r="E5" s="7">
        <f ca="1">_xlfn.COVARIANCE.P(OFFSET('Performances quotidiennes'!$B$2,0,E$3,260,1),OFFSET('Performances quotidiennes'!$B$2,0,$B5,260,1))*260</f>
        <v>1.2187252058499676E-5</v>
      </c>
      <c r="F5" s="7">
        <f ca="1">_xlfn.COVARIANCE.P(OFFSET('Performances quotidiennes'!$B$2,0,F$3,260,1),OFFSET('Performances quotidiennes'!$B$2,0,$B5,260,1))*260</f>
        <v>9.8689971168612262E-5</v>
      </c>
      <c r="G5" s="7">
        <f ca="1">_xlfn.COVARIANCE.P(OFFSET('Performances quotidiennes'!$B$2,0,G$3,260,1),OFFSET('Performances quotidiennes'!$B$2,0,$B5,260,1))*260</f>
        <v>-2.2759158991963357E-5</v>
      </c>
      <c r="H5" s="7">
        <f ca="1">_xlfn.COVARIANCE.P(OFFSET('Performances quotidiennes'!$B$2,0,H$3,260,1),OFFSET('Performances quotidiennes'!$B$2,0,$B5,260,1))*260</f>
        <v>1.0519760163602812E-4</v>
      </c>
      <c r="J5" s="7">
        <f ca="1">SQRT(D5)</f>
        <v>1.9653124813770958E-2</v>
      </c>
      <c r="K5" s="8">
        <v>0</v>
      </c>
      <c r="L5" s="8">
        <v>0</v>
      </c>
      <c r="M5" s="8">
        <v>0</v>
      </c>
      <c r="N5" s="8">
        <v>0</v>
      </c>
      <c r="P5" s="6">
        <v>0</v>
      </c>
      <c r="Q5" s="9">
        <f ca="1">D5/(OFFSET($J$5,Q$3,Q$3,1,1)*OFFSET($J$5,$P5,$P5,1,1))</f>
        <v>0.99999999999999989</v>
      </c>
      <c r="R5" s="9">
        <f t="shared" ref="R5:U5" ca="1" si="0">E5/(OFFSET($J$5,R$3,R$3,1,1)*OFFSET($J$5,$P5,$P5,1,1))</f>
        <v>2.152117959345165E-2</v>
      </c>
      <c r="S5" s="9">
        <f t="shared" ca="1" si="0"/>
        <v>0.11815558158513322</v>
      </c>
      <c r="T5" s="9">
        <f t="shared" ca="1" si="0"/>
        <v>-2.3830372554183757E-2</v>
      </c>
      <c r="U5" s="9">
        <f t="shared" ca="1" si="0"/>
        <v>8.7534241396221721E-2</v>
      </c>
    </row>
    <row r="6" spans="2:21" x14ac:dyDescent="0.35">
      <c r="B6" s="6">
        <v>1</v>
      </c>
      <c r="C6" t="s">
        <v>5</v>
      </c>
      <c r="D6" s="7">
        <f ca="1">_xlfn.COVARIANCE.P(OFFSET('Performances quotidiennes'!$B$2,0,D$3,260,1),OFFSET('Performances quotidiennes'!$B$2,0,$B6,260,1))*260</f>
        <v>1.2187252058499676E-5</v>
      </c>
      <c r="E6" s="7">
        <f ca="1">_xlfn.COVARIANCE.P(OFFSET('Performances quotidiennes'!$B$2,0,E$3,260,1),OFFSET('Performances quotidiennes'!$B$2,0,$B6,260,1))*260</f>
        <v>8.3026402165498503E-4</v>
      </c>
      <c r="F6" s="7">
        <f ca="1">_xlfn.COVARIANCE.P(OFFSET('Performances quotidiennes'!$B$2,0,F$3,260,1),OFFSET('Performances quotidiennes'!$B$2,0,$B6,260,1))*260</f>
        <v>1.107881418346182E-4</v>
      </c>
      <c r="G6" s="7">
        <f ca="1">_xlfn.COVARIANCE.P(OFFSET('Performances quotidiennes'!$B$2,0,G$3,260,1),OFFSET('Performances quotidiennes'!$B$2,0,$B6,260,1))*260</f>
        <v>1.0145423172532532E-4</v>
      </c>
      <c r="H6" s="7">
        <f ca="1">_xlfn.COVARIANCE.P(OFFSET('Performances quotidiennes'!$B$2,0,H$3,260,1),OFFSET('Performances quotidiennes'!$B$2,0,$B6,260,1))*260</f>
        <v>-2.0315340912776427E-5</v>
      </c>
      <c r="J6" s="8">
        <v>0</v>
      </c>
      <c r="K6" s="7">
        <f ca="1">SQRT(E6)</f>
        <v>2.8814302380154633E-2</v>
      </c>
      <c r="L6" s="8">
        <v>0</v>
      </c>
      <c r="M6" s="8">
        <v>0</v>
      </c>
      <c r="N6" s="8">
        <v>0</v>
      </c>
      <c r="P6" s="6">
        <v>1</v>
      </c>
      <c r="Q6" s="9">
        <f t="shared" ref="Q6:Q9" ca="1" si="1">D6/(OFFSET($J$5,Q$3,Q$3,1,1)*OFFSET($J$5,$P6,$P6,1,1))</f>
        <v>2.152117959345165E-2</v>
      </c>
      <c r="R6" s="9">
        <f t="shared" ref="R6:R9" ca="1" si="2">E6/(OFFSET($J$5,R$3,R$3,1,1)*OFFSET($J$5,$P6,$P6,1,1))</f>
        <v>1.0000000000000002</v>
      </c>
      <c r="S6" s="9">
        <f t="shared" ref="S6:S9" ca="1" si="3">F6/(OFFSET($J$5,S$3,S$3,1,1)*OFFSET($J$5,$P6,$P6,1,1))</f>
        <v>9.0468627432620491E-2</v>
      </c>
      <c r="T6" s="9">
        <f t="shared" ref="T6:T9" ca="1" si="4">G6/(OFFSET($J$5,T$3,T$3,1,1)*OFFSET($J$5,$P6,$P6,1,1))</f>
        <v>7.2454988457547775E-2</v>
      </c>
      <c r="U6" s="9">
        <f t="shared" ref="U6:U9" ca="1" si="5">H6/(OFFSET($J$5,U$3,U$3,1,1)*OFFSET($J$5,$P6,$P6,1,1))</f>
        <v>-1.152974630220749E-2</v>
      </c>
    </row>
    <row r="7" spans="2:21" x14ac:dyDescent="0.35">
      <c r="B7" s="6">
        <v>2</v>
      </c>
      <c r="C7" t="s">
        <v>3</v>
      </c>
      <c r="D7" s="7">
        <f ca="1">_xlfn.COVARIANCE.P(OFFSET('Performances quotidiennes'!$B$2,0,D$3,260,1),OFFSET('Performances quotidiennes'!$B$2,0,$B7,260,1))*260</f>
        <v>9.8689971168612262E-5</v>
      </c>
      <c r="E7" s="7">
        <f ca="1">_xlfn.COVARIANCE.P(OFFSET('Performances quotidiennes'!$B$2,0,E$3,260,1),OFFSET('Performances quotidiennes'!$B$2,0,$B7,260,1))*260</f>
        <v>1.107881418346182E-4</v>
      </c>
      <c r="F7" s="7">
        <f ca="1">_xlfn.COVARIANCE.P(OFFSET('Performances quotidiennes'!$B$2,0,F$3,260,1),OFFSET('Performances quotidiennes'!$B$2,0,$B7,260,1))*260</f>
        <v>1.8062353397670556E-3</v>
      </c>
      <c r="G7" s="7">
        <f ca="1">_xlfn.COVARIANCE.P(OFFSET('Performances quotidiennes'!$B$2,0,G$3,260,1),OFFSET('Performances quotidiennes'!$B$2,0,$B7,260,1))*260</f>
        <v>-1.65614098603894E-4</v>
      </c>
      <c r="H7" s="7">
        <f ca="1">_xlfn.COVARIANCE.P(OFFSET('Performances quotidiennes'!$B$2,0,H$3,260,1),OFFSET('Performances quotidiennes'!$B$2,0,$B7,260,1))*260</f>
        <v>-2.6363372494207227E-5</v>
      </c>
      <c r="J7" s="8">
        <v>0</v>
      </c>
      <c r="K7" s="8">
        <v>0</v>
      </c>
      <c r="L7" s="7">
        <f ca="1">SQRT(F7)</f>
        <v>4.2499827526321275E-2</v>
      </c>
      <c r="M7" s="8">
        <v>0</v>
      </c>
      <c r="N7" s="8">
        <v>0</v>
      </c>
      <c r="P7" s="6">
        <v>2</v>
      </c>
      <c r="Q7" s="9">
        <f t="shared" ca="1" si="1"/>
        <v>0.11815558158513322</v>
      </c>
      <c r="R7" s="9">
        <f t="shared" ca="1" si="2"/>
        <v>9.0468627432620491E-2</v>
      </c>
      <c r="S7" s="9">
        <f t="shared" ca="1" si="3"/>
        <v>1</v>
      </c>
      <c r="T7" s="9">
        <f t="shared" ca="1" si="4"/>
        <v>-8.0189290718487086E-2</v>
      </c>
      <c r="U7" s="9">
        <f t="shared" ca="1" si="5"/>
        <v>-1.0144193958198329E-2</v>
      </c>
    </row>
    <row r="8" spans="2:21" x14ac:dyDescent="0.35">
      <c r="B8" s="6">
        <v>3</v>
      </c>
      <c r="C8" t="s">
        <v>4</v>
      </c>
      <c r="D8" s="7">
        <f ca="1">_xlfn.COVARIANCE.P(OFFSET('Performances quotidiennes'!$B$2,0,D$3,260,1),OFFSET('Performances quotidiennes'!$B$2,0,$B8,260,1))*260</f>
        <v>-2.2759158991963357E-5</v>
      </c>
      <c r="E8" s="7">
        <f ca="1">_xlfn.COVARIANCE.P(OFFSET('Performances quotidiennes'!$B$2,0,E$3,260,1),OFFSET('Performances quotidiennes'!$B$2,0,$B8,260,1))*260</f>
        <v>1.0145423172532532E-4</v>
      </c>
      <c r="F8" s="7">
        <f ca="1">_xlfn.COVARIANCE.P(OFFSET('Performances quotidiennes'!$B$2,0,F$3,260,1),OFFSET('Performances quotidiennes'!$B$2,0,$B8,260,1))*260</f>
        <v>-1.65614098603894E-4</v>
      </c>
      <c r="G8" s="7">
        <f ca="1">_xlfn.COVARIANCE.P(OFFSET('Performances quotidiennes'!$B$2,0,G$3,260,1),OFFSET('Performances quotidiennes'!$B$2,0,$B8,260,1))*260</f>
        <v>2.3614977218738829E-3</v>
      </c>
      <c r="H8" s="7">
        <f ca="1">_xlfn.COVARIANCE.P(OFFSET('Performances quotidiennes'!$B$2,0,H$3,260,1),OFFSET('Performances quotidiennes'!$B$2,0,$B8,260,1))*260</f>
        <v>-2.5543549555731506E-4</v>
      </c>
      <c r="J8" s="8">
        <v>0</v>
      </c>
      <c r="K8" s="8">
        <v>0</v>
      </c>
      <c r="L8" s="8">
        <v>0</v>
      </c>
      <c r="M8" s="7">
        <f ca="1">SQRT(G8)</f>
        <v>4.8595243819471501E-2</v>
      </c>
      <c r="N8" s="8">
        <v>0</v>
      </c>
      <c r="P8" s="6">
        <v>3</v>
      </c>
      <c r="Q8" s="9">
        <f t="shared" ca="1" si="1"/>
        <v>-2.3830372554183757E-2</v>
      </c>
      <c r="R8" s="9">
        <f t="shared" ca="1" si="2"/>
        <v>7.2454988457547775E-2</v>
      </c>
      <c r="S8" s="9">
        <f t="shared" ca="1" si="3"/>
        <v>-8.0189290718487086E-2</v>
      </c>
      <c r="T8" s="9">
        <f t="shared" ca="1" si="4"/>
        <v>0.99999999999999978</v>
      </c>
      <c r="U8" s="9">
        <f t="shared" ca="1" si="5"/>
        <v>-8.5958974892335296E-2</v>
      </c>
    </row>
    <row r="9" spans="2:21" x14ac:dyDescent="0.35">
      <c r="B9" s="6">
        <v>4</v>
      </c>
      <c r="C9" t="s">
        <v>1</v>
      </c>
      <c r="D9" s="7">
        <f ca="1">_xlfn.COVARIANCE.P(OFFSET('Performances quotidiennes'!$B$2,0,D$3,260,1),OFFSET('Performances quotidiennes'!$B$2,0,$B9,260,1))*260</f>
        <v>1.0519760163602812E-4</v>
      </c>
      <c r="E9" s="7">
        <f ca="1">_xlfn.COVARIANCE.P(OFFSET('Performances quotidiennes'!$B$2,0,E$3,260,1),OFFSET('Performances quotidiennes'!$B$2,0,$B9,260,1))*260</f>
        <v>-2.0315340912776427E-5</v>
      </c>
      <c r="F9" s="7">
        <f ca="1">_xlfn.COVARIANCE.P(OFFSET('Performances quotidiennes'!$B$2,0,F$3,260,1),OFFSET('Performances quotidiennes'!$B$2,0,$B9,260,1))*260</f>
        <v>-2.6363372494207227E-5</v>
      </c>
      <c r="G9" s="7">
        <f ca="1">_xlfn.COVARIANCE.P(OFFSET('Performances quotidiennes'!$B$2,0,G$3,260,1),OFFSET('Performances quotidiennes'!$B$2,0,$B9,260,1))*260</f>
        <v>-2.5543549555731506E-4</v>
      </c>
      <c r="H9" s="7">
        <f ca="1">_xlfn.COVARIANCE.P(OFFSET('Performances quotidiennes'!$B$2,0,H$3,260,1),OFFSET('Performances quotidiennes'!$B$2,0,$B9,260,1))*260</f>
        <v>3.739318928393371E-3</v>
      </c>
      <c r="J9" s="8">
        <v>0</v>
      </c>
      <c r="K9" s="8">
        <v>0</v>
      </c>
      <c r="L9" s="8">
        <v>0</v>
      </c>
      <c r="M9" s="8">
        <v>0</v>
      </c>
      <c r="N9" s="7">
        <f ca="1">SQRT(H9)</f>
        <v>6.1149970796341116E-2</v>
      </c>
      <c r="P9" s="6">
        <v>4</v>
      </c>
      <c r="Q9" s="9">
        <f t="shared" ca="1" si="1"/>
        <v>8.7534241396221721E-2</v>
      </c>
      <c r="R9" s="9">
        <f t="shared" ca="1" si="2"/>
        <v>-1.152974630220749E-2</v>
      </c>
      <c r="S9" s="9">
        <f t="shared" ca="1" si="3"/>
        <v>-1.0144193958198329E-2</v>
      </c>
      <c r="T9" s="9">
        <f t="shared" ca="1" si="4"/>
        <v>-8.5958974892335296E-2</v>
      </c>
      <c r="U9" s="9">
        <f t="shared" ca="1" si="5"/>
        <v>0.99999999999999989</v>
      </c>
    </row>
    <row r="11" spans="2:21" x14ac:dyDescent="0.35">
      <c r="D11" t="s">
        <v>7</v>
      </c>
      <c r="J11" t="s">
        <v>8</v>
      </c>
      <c r="Q11" t="s">
        <v>9</v>
      </c>
    </row>
    <row r="12" spans="2:21" x14ac:dyDescent="0.35">
      <c r="B12" s="5" t="s">
        <v>10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J12" s="6"/>
      <c r="K12" s="6"/>
      <c r="L12" s="6"/>
      <c r="M12" s="6"/>
      <c r="N12" s="6"/>
      <c r="Q12" s="6">
        <v>0</v>
      </c>
      <c r="R12" s="6">
        <v>1</v>
      </c>
      <c r="S12" s="6">
        <v>2</v>
      </c>
      <c r="T12" s="6">
        <v>3</v>
      </c>
      <c r="U12" s="6">
        <v>4</v>
      </c>
    </row>
    <row r="13" spans="2:21" x14ac:dyDescent="0.35">
      <c r="D13" t="s">
        <v>2</v>
      </c>
      <c r="E13" t="s">
        <v>5</v>
      </c>
      <c r="F13" t="s">
        <v>3</v>
      </c>
      <c r="G13" t="s">
        <v>4</v>
      </c>
      <c r="H13" t="s">
        <v>1</v>
      </c>
      <c r="J13" t="s">
        <v>2</v>
      </c>
      <c r="K13" t="s">
        <v>5</v>
      </c>
      <c r="L13" t="s">
        <v>3</v>
      </c>
      <c r="M13" t="s">
        <v>4</v>
      </c>
      <c r="N13" t="s">
        <v>1</v>
      </c>
      <c r="Q13" t="s">
        <v>2</v>
      </c>
      <c r="R13" t="s">
        <v>5</v>
      </c>
      <c r="S13" t="s">
        <v>3</v>
      </c>
      <c r="T13" t="s">
        <v>4</v>
      </c>
      <c r="U13" t="s">
        <v>1</v>
      </c>
    </row>
    <row r="14" spans="2:21" x14ac:dyDescent="0.35">
      <c r="B14" s="6">
        <v>0</v>
      </c>
      <c r="C14" t="s">
        <v>2</v>
      </c>
      <c r="D14" s="7">
        <f ca="1">_xlfn.COVARIANCE.P(OFFSET('Performances quotidiennes'!$B$2,0,D$3,260*2,1),OFFSET('Performances quotidiennes'!$B$2,0,$B14,260*2,1))*260</f>
        <v>3.6148994231438949E-4</v>
      </c>
      <c r="E14" s="7">
        <f ca="1">_xlfn.COVARIANCE.P(OFFSET('Performances quotidiennes'!$B$2,0,E$3,260*2,1),OFFSET('Performances quotidiennes'!$B$2,0,$B14,260*2,1))*260</f>
        <v>1.7476114053880957E-5</v>
      </c>
      <c r="F14" s="7">
        <f ca="1">_xlfn.COVARIANCE.P(OFFSET('Performances quotidiennes'!$B$2,0,F$3,260*2,1),OFFSET('Performances quotidiennes'!$B$2,0,$B14,260*2,1))*260</f>
        <v>5.8260835166720735E-5</v>
      </c>
      <c r="G14" s="7">
        <f ca="1">_xlfn.COVARIANCE.P(OFFSET('Performances quotidiennes'!$B$2,0,G$3,260*2,1),OFFSET('Performances quotidiennes'!$B$2,0,$B14,260*2,1))*260</f>
        <v>-3.9188149788898039E-5</v>
      </c>
      <c r="H14" s="7">
        <f ca="1">_xlfn.COVARIANCE.P(OFFSET('Performances quotidiennes'!$B$2,0,H$3,260*2,1),OFFSET('Performances quotidiennes'!$B$2,0,$B14,260*2,1))*260</f>
        <v>1.6876980425224349E-5</v>
      </c>
      <c r="J14" s="7">
        <f ca="1">SQRT(D14)</f>
        <v>1.9012888847158117E-2</v>
      </c>
      <c r="K14" s="8">
        <v>0</v>
      </c>
      <c r="L14" s="8">
        <v>0</v>
      </c>
      <c r="M14" s="8">
        <v>0</v>
      </c>
      <c r="N14" s="8">
        <v>0</v>
      </c>
      <c r="P14" s="6">
        <v>0</v>
      </c>
      <c r="Q14" s="9">
        <f ca="1">D14/(OFFSET($J$14,Q$12,Q$12,1,1)*OFFSET($J$14,$P14,$P14,1,1))</f>
        <v>1</v>
      </c>
      <c r="R14" s="9">
        <f t="shared" ref="R14:U14" ca="1" si="6">E14/(OFFSET($J$14,R$12,R$12,1,1)*OFFSET($J$14,$P14,$P14,1,1))</f>
        <v>3.1938284309460531E-2</v>
      </c>
      <c r="S14" s="9">
        <f t="shared" ca="1" si="6"/>
        <v>7.5319524518719413E-2</v>
      </c>
      <c r="T14" s="9">
        <f t="shared" ca="1" si="6"/>
        <v>-4.1390561915740677E-2</v>
      </c>
      <c r="U14" s="9">
        <f t="shared" ca="1" si="6"/>
        <v>1.4340150611561721E-2</v>
      </c>
    </row>
    <row r="15" spans="2:21" x14ac:dyDescent="0.35">
      <c r="B15" s="6">
        <v>1</v>
      </c>
      <c r="C15" t="s">
        <v>5</v>
      </c>
      <c r="D15" s="7">
        <f ca="1">_xlfn.COVARIANCE.P(OFFSET('Performances quotidiennes'!$B$2,0,D$3,260*2,1),OFFSET('Performances quotidiennes'!$B$2,0,$B15,260*2,1))*260</f>
        <v>1.7476114053880957E-5</v>
      </c>
      <c r="E15" s="7">
        <f ca="1">_xlfn.COVARIANCE.P(OFFSET('Performances quotidiennes'!$B$2,0,E$3,260*2,1),OFFSET('Performances quotidiennes'!$B$2,0,$B15,260*2,1))*260</f>
        <v>8.2826699738355544E-4</v>
      </c>
      <c r="F15" s="7">
        <f ca="1">_xlfn.COVARIANCE.P(OFFSET('Performances quotidiennes'!$B$2,0,F$3,260*2,1),OFFSET('Performances quotidiennes'!$B$2,0,$B15,260*2,1))*260</f>
        <v>4.4902835350669115E-5</v>
      </c>
      <c r="G15" s="7">
        <f ca="1">_xlfn.COVARIANCE.P(OFFSET('Performances quotidiennes'!$B$2,0,G$3,260*2,1),OFFSET('Performances quotidiennes'!$B$2,0,$B15,260*2,1))*260</f>
        <v>-1.045878662499734E-5</v>
      </c>
      <c r="H15" s="7">
        <f ca="1">_xlfn.COVARIANCE.P(OFFSET('Performances quotidiennes'!$B$2,0,H$3,260*2,1),OFFSET('Performances quotidiennes'!$B$2,0,$B15,260*2,1))*260</f>
        <v>-6.2865741027485319E-6</v>
      </c>
      <c r="J15" s="8">
        <v>0</v>
      </c>
      <c r="K15" s="7">
        <f ca="1">SQRT(E15)</f>
        <v>2.8779628166179554E-2</v>
      </c>
      <c r="L15" s="8">
        <v>0</v>
      </c>
      <c r="M15" s="8">
        <v>0</v>
      </c>
      <c r="N15" s="8">
        <v>0</v>
      </c>
      <c r="P15" s="6">
        <v>1</v>
      </c>
      <c r="Q15" s="9">
        <f t="shared" ref="Q15:Q18" ca="1" si="7">D15/(OFFSET($J$14,Q$12,Q$12,1,1)*OFFSET($J$14,$P15,$P15,1,1))</f>
        <v>3.1938284309460531E-2</v>
      </c>
      <c r="R15" s="9">
        <f t="shared" ref="R15:R18" ca="1" si="8">E15/(OFFSET($J$14,R$12,R$12,1,1)*OFFSET($J$14,$P15,$P15,1,1))</f>
        <v>0.99999999999999989</v>
      </c>
      <c r="S15" s="9">
        <f t="shared" ref="S15:S18" ca="1" si="9">F15/(OFFSET($J$14,S$12,S$12,1,1)*OFFSET($J$14,$P15,$P15,1,1))</f>
        <v>3.8350193494504754E-2</v>
      </c>
      <c r="T15" s="9">
        <f t="shared" ref="T15:T18" ca="1" si="10">G15/(OFFSET($J$14,T$12,T$12,1,1)*OFFSET($J$14,$P15,$P15,1,1))</f>
        <v>-7.2977804978112916E-3</v>
      </c>
      <c r="U15" s="9">
        <f t="shared" ref="U15:U18" ca="1" si="11">H15/(OFFSET($J$14,U$12,U$12,1,1)*OFFSET($J$14,$P15,$P15,1,1))</f>
        <v>-3.5288722438755579E-3</v>
      </c>
    </row>
    <row r="16" spans="2:21" x14ac:dyDescent="0.35">
      <c r="B16" s="6">
        <v>2</v>
      </c>
      <c r="C16" t="s">
        <v>3</v>
      </c>
      <c r="D16" s="7">
        <f ca="1">_xlfn.COVARIANCE.P(OFFSET('Performances quotidiennes'!$B$2,0,D$3,260*2,1),OFFSET('Performances quotidiennes'!$B$2,0,$B16,260*2,1))*260</f>
        <v>5.8260835166720735E-5</v>
      </c>
      <c r="E16" s="7">
        <f ca="1">_xlfn.COVARIANCE.P(OFFSET('Performances quotidiennes'!$B$2,0,E$3,260*2,1),OFFSET('Performances quotidiennes'!$B$2,0,$B16,260*2,1))*260</f>
        <v>4.4902835350669115E-5</v>
      </c>
      <c r="F16" s="7">
        <f ca="1">_xlfn.COVARIANCE.P(OFFSET('Performances quotidiennes'!$B$2,0,F$3,260*2,1),OFFSET('Performances quotidiennes'!$B$2,0,$B16,260*2,1))*260</f>
        <v>1.6551678955425626E-3</v>
      </c>
      <c r="G16" s="7">
        <f ca="1">_xlfn.COVARIANCE.P(OFFSET('Performances quotidiennes'!$B$2,0,G$3,260*2,1),OFFSET('Performances quotidiennes'!$B$2,0,$B16,260*2,1))*260</f>
        <v>-1.4748649028463391E-4</v>
      </c>
      <c r="H16" s="7">
        <f ca="1">_xlfn.COVARIANCE.P(OFFSET('Performances quotidiennes'!$B$2,0,H$3,260*2,1),OFFSET('Performances quotidiennes'!$B$2,0,$B16,260*2,1))*260</f>
        <v>-1.162341585362102E-4</v>
      </c>
      <c r="J16" s="8">
        <v>0</v>
      </c>
      <c r="K16" s="8">
        <v>0</v>
      </c>
      <c r="L16" s="7">
        <f ca="1">SQRT(F16)</f>
        <v>4.0683754688358872E-2</v>
      </c>
      <c r="M16" s="8">
        <v>0</v>
      </c>
      <c r="N16" s="8">
        <v>0</v>
      </c>
      <c r="P16" s="6">
        <v>2</v>
      </c>
      <c r="Q16" s="9">
        <f t="shared" ca="1" si="7"/>
        <v>7.5319524518719413E-2</v>
      </c>
      <c r="R16" s="9">
        <f t="shared" ca="1" si="8"/>
        <v>3.8350193494504754E-2</v>
      </c>
      <c r="S16" s="9">
        <f t="shared" ca="1" si="9"/>
        <v>1</v>
      </c>
      <c r="T16" s="9">
        <f t="shared" ca="1" si="10"/>
        <v>-7.2799079201728817E-2</v>
      </c>
      <c r="U16" s="9">
        <f t="shared" ca="1" si="11"/>
        <v>-4.6155113596486684E-2</v>
      </c>
    </row>
    <row r="17" spans="2:21" x14ac:dyDescent="0.35">
      <c r="B17" s="6">
        <v>3</v>
      </c>
      <c r="C17" t="s">
        <v>4</v>
      </c>
      <c r="D17" s="7">
        <f ca="1">_xlfn.COVARIANCE.P(OFFSET('Performances quotidiennes'!$B$2,0,D$3,260*2,1),OFFSET('Performances quotidiennes'!$B$2,0,$B17,260*2,1))*260</f>
        <v>-3.9188149788898039E-5</v>
      </c>
      <c r="E17" s="7">
        <f ca="1">_xlfn.COVARIANCE.P(OFFSET('Performances quotidiennes'!$B$2,0,E$3,260*2,1),OFFSET('Performances quotidiennes'!$B$2,0,$B17,260*2,1))*260</f>
        <v>-1.045878662499734E-5</v>
      </c>
      <c r="F17" s="7">
        <f ca="1">_xlfn.COVARIANCE.P(OFFSET('Performances quotidiennes'!$B$2,0,F$3,260*2,1),OFFSET('Performances quotidiennes'!$B$2,0,$B17,260*2,1))*260</f>
        <v>-1.4748649028463391E-4</v>
      </c>
      <c r="G17" s="7">
        <f ca="1">_xlfn.COVARIANCE.P(OFFSET('Performances quotidiennes'!$B$2,0,G$3,260*2,1),OFFSET('Performances quotidiennes'!$B$2,0,$B17,260*2,1))*260</f>
        <v>2.4797657395544907E-3</v>
      </c>
      <c r="H17" s="7">
        <f ca="1">_xlfn.COVARIANCE.P(OFFSET('Performances quotidiennes'!$B$2,0,H$3,260*2,1),OFFSET('Performances quotidiennes'!$B$2,0,$B17,260*2,1))*260</f>
        <v>1.8126100500524202E-5</v>
      </c>
      <c r="J17" s="8">
        <v>0</v>
      </c>
      <c r="K17" s="8">
        <v>0</v>
      </c>
      <c r="L17" s="8">
        <v>0</v>
      </c>
      <c r="M17" s="7">
        <f ca="1">SQRT(G17)</f>
        <v>4.9797246304936288E-2</v>
      </c>
      <c r="N17" s="8">
        <v>0</v>
      </c>
      <c r="P17" s="6">
        <v>3</v>
      </c>
      <c r="Q17" s="9">
        <f t="shared" ca="1" si="7"/>
        <v>-4.1390561915740677E-2</v>
      </c>
      <c r="R17" s="9">
        <f t="shared" ca="1" si="8"/>
        <v>-7.2977804978112916E-3</v>
      </c>
      <c r="S17" s="9">
        <f t="shared" ca="1" si="9"/>
        <v>-7.2799079201728817E-2</v>
      </c>
      <c r="T17" s="9">
        <f t="shared" ca="1" si="10"/>
        <v>1</v>
      </c>
      <c r="U17" s="9">
        <f t="shared" ca="1" si="11"/>
        <v>5.8803900098612959E-3</v>
      </c>
    </row>
    <row r="18" spans="2:21" x14ac:dyDescent="0.35">
      <c r="B18" s="6">
        <v>4</v>
      </c>
      <c r="C18" t="s">
        <v>1</v>
      </c>
      <c r="D18" s="7">
        <f ca="1">_xlfn.COVARIANCE.P(OFFSET('Performances quotidiennes'!$B$2,0,D$3,260*2,1),OFFSET('Performances quotidiennes'!$B$2,0,$B18,260*2,1))*260</f>
        <v>1.6876980425224349E-5</v>
      </c>
      <c r="E18" s="7">
        <f ca="1">_xlfn.COVARIANCE.P(OFFSET('Performances quotidiennes'!$B$2,0,E$3,260*2,1),OFFSET('Performances quotidiennes'!$B$2,0,$B18,260*2,1))*260</f>
        <v>-6.2865741027485319E-6</v>
      </c>
      <c r="F18" s="7">
        <f ca="1">_xlfn.COVARIANCE.P(OFFSET('Performances quotidiennes'!$B$2,0,F$3,260*2,1),OFFSET('Performances quotidiennes'!$B$2,0,$B18,260*2,1))*260</f>
        <v>-1.162341585362102E-4</v>
      </c>
      <c r="G18" s="7">
        <f ca="1">_xlfn.COVARIANCE.P(OFFSET('Performances quotidiennes'!$B$2,0,G$3,260*2,1),OFFSET('Performances quotidiennes'!$B$2,0,$B18,260*2,1))*260</f>
        <v>1.8126100500524202E-5</v>
      </c>
      <c r="H18" s="7">
        <f ca="1">_xlfn.COVARIANCE.P(OFFSET('Performances quotidiennes'!$B$2,0,H$3,260*2,1),OFFSET('Performances quotidiennes'!$B$2,0,$B18,260*2,1))*260</f>
        <v>3.8316501564074779E-3</v>
      </c>
      <c r="J18" s="8">
        <v>0</v>
      </c>
      <c r="K18" s="8">
        <v>0</v>
      </c>
      <c r="L18" s="8">
        <v>0</v>
      </c>
      <c r="M18" s="8">
        <v>0</v>
      </c>
      <c r="N18" s="7">
        <f ca="1">SQRT(H18)</f>
        <v>6.1900324364315557E-2</v>
      </c>
      <c r="P18" s="6">
        <v>4</v>
      </c>
      <c r="Q18" s="9">
        <f t="shared" ca="1" si="7"/>
        <v>1.4340150611561721E-2</v>
      </c>
      <c r="R18" s="9">
        <f t="shared" ca="1" si="8"/>
        <v>-3.5288722438755579E-3</v>
      </c>
      <c r="S18" s="9">
        <f t="shared" ca="1" si="9"/>
        <v>-4.6155113596486684E-2</v>
      </c>
      <c r="T18" s="9">
        <f t="shared" ca="1" si="10"/>
        <v>5.8803900098612959E-3</v>
      </c>
      <c r="U18" s="9">
        <f t="shared" ca="1" si="11"/>
        <v>1</v>
      </c>
    </row>
    <row r="20" spans="2:21" x14ac:dyDescent="0.35">
      <c r="D20" t="s">
        <v>7</v>
      </c>
      <c r="J20" t="s">
        <v>8</v>
      </c>
      <c r="Q20" t="s">
        <v>9</v>
      </c>
    </row>
    <row r="21" spans="2:21" x14ac:dyDescent="0.35">
      <c r="B21" s="5" t="s">
        <v>11</v>
      </c>
      <c r="D21" s="6">
        <v>0</v>
      </c>
      <c r="E21" s="6">
        <v>1</v>
      </c>
      <c r="F21" s="6">
        <v>2</v>
      </c>
      <c r="G21" s="6">
        <v>3</v>
      </c>
      <c r="H21" s="6">
        <v>4</v>
      </c>
      <c r="J21" s="6"/>
      <c r="K21" s="6"/>
      <c r="L21" s="6"/>
      <c r="M21" s="6"/>
      <c r="N21" s="6"/>
      <c r="Q21" s="6">
        <v>0</v>
      </c>
      <c r="R21" s="6">
        <v>1</v>
      </c>
      <c r="S21" s="6">
        <v>2</v>
      </c>
      <c r="T21" s="6">
        <v>3</v>
      </c>
      <c r="U21" s="6">
        <v>4</v>
      </c>
    </row>
    <row r="22" spans="2:21" x14ac:dyDescent="0.35">
      <c r="D22" t="s">
        <v>2</v>
      </c>
      <c r="E22" t="s">
        <v>5</v>
      </c>
      <c r="F22" t="s">
        <v>3</v>
      </c>
      <c r="G22" t="s">
        <v>4</v>
      </c>
      <c r="H22" t="s">
        <v>1</v>
      </c>
      <c r="J22" t="s">
        <v>2</v>
      </c>
      <c r="K22" t="s">
        <v>5</v>
      </c>
      <c r="L22" t="s">
        <v>3</v>
      </c>
      <c r="M22" t="s">
        <v>4</v>
      </c>
      <c r="N22" t="s">
        <v>1</v>
      </c>
      <c r="Q22" t="s">
        <v>2</v>
      </c>
      <c r="R22" t="s">
        <v>5</v>
      </c>
      <c r="S22" t="s">
        <v>3</v>
      </c>
      <c r="T22" t="s">
        <v>4</v>
      </c>
      <c r="U22" t="s">
        <v>1</v>
      </c>
    </row>
    <row r="23" spans="2:21" x14ac:dyDescent="0.35">
      <c r="B23" s="6">
        <v>0</v>
      </c>
      <c r="C23" t="s">
        <v>2</v>
      </c>
      <c r="D23" s="7">
        <f ca="1">_xlfn.COVARIANCE.P(OFFSET('Performances quotidiennes'!$B$2,0,D$3,260*3,1),OFFSET('Performances quotidiennes'!$B$2,0,$B23,260*3,1))*260</f>
        <v>3.8076122845170555E-4</v>
      </c>
      <c r="E23" s="7">
        <f ca="1">_xlfn.COVARIANCE.P(OFFSET('Performances quotidiennes'!$B$2,0,E$3,260*3,1),OFFSET('Performances quotidiennes'!$B$2,0,$B23,260*3,1))*260</f>
        <v>2.9253048657493433E-6</v>
      </c>
      <c r="F23" s="7">
        <f ca="1">_xlfn.COVARIANCE.P(OFFSET('Performances quotidiennes'!$B$2,0,F$3,260*3,1),OFFSET('Performances quotidiennes'!$B$2,0,$B23,260*3,1))*260</f>
        <v>2.7132108005917897E-5</v>
      </c>
      <c r="G23" s="7">
        <f ca="1">_xlfn.COVARIANCE.P(OFFSET('Performances quotidiennes'!$B$2,0,G$3,260*3,1),OFFSET('Performances quotidiennes'!$B$2,0,$B23,260*3,1))*260</f>
        <v>-2.1027249424402045E-5</v>
      </c>
      <c r="H23" s="7">
        <f ca="1">_xlfn.COVARIANCE.P(OFFSET('Performances quotidiennes'!$B$2,0,H$3,260*3,1),OFFSET('Performances quotidiennes'!$B$2,0,$B23,260*3,1))*260</f>
        <v>1.5778538956769822E-5</v>
      </c>
      <c r="J23" s="7">
        <f ca="1">SQRT(D23)</f>
        <v>1.9513104018881917E-2</v>
      </c>
      <c r="K23" s="8">
        <v>0</v>
      </c>
      <c r="L23" s="8">
        <v>0</v>
      </c>
      <c r="M23" s="8">
        <v>0</v>
      </c>
      <c r="N23" s="8">
        <v>0</v>
      </c>
      <c r="P23" s="6">
        <v>0</v>
      </c>
      <c r="Q23" s="9">
        <f ca="1">D23/(OFFSET($J$23,Q$21,Q$21,1,1)*OFFSET($J$23,$P23,$P23,1,1))</f>
        <v>0.99999999999999989</v>
      </c>
      <c r="R23" s="9">
        <f t="shared" ref="R23:U27" ca="1" si="12">E23/(OFFSET($J$23,R$21,R$21,1,1)*OFFSET($J$23,$P23,$P23,1,1))</f>
        <v>5.2494246157721233E-3</v>
      </c>
      <c r="S23" s="9">
        <f t="shared" ca="1" si="12"/>
        <v>3.4997943805945016E-2</v>
      </c>
      <c r="T23" s="9">
        <f t="shared" ca="1" si="12"/>
        <v>-2.1880781766212862E-2</v>
      </c>
      <c r="U23" s="9">
        <f t="shared" ca="1" si="12"/>
        <v>1.317079879323528E-2</v>
      </c>
    </row>
    <row r="24" spans="2:21" x14ac:dyDescent="0.35">
      <c r="B24" s="6">
        <v>1</v>
      </c>
      <c r="C24" t="s">
        <v>5</v>
      </c>
      <c r="D24" s="7">
        <f ca="1">_xlfn.COVARIANCE.P(OFFSET('Performances quotidiennes'!$B$2,0,D$3,260*3,1),OFFSET('Performances quotidiennes'!$B$2,0,$B24,260*3,1))*260</f>
        <v>2.9253048657493433E-6</v>
      </c>
      <c r="E24" s="7">
        <f ca="1">_xlfn.COVARIANCE.P(OFFSET('Performances quotidiennes'!$B$2,0,E$3,260*3,1),OFFSET('Performances quotidiennes'!$B$2,0,$B24,260*3,1))*260</f>
        <v>8.1557919927313183E-4</v>
      </c>
      <c r="F24" s="7">
        <f ca="1">_xlfn.COVARIANCE.P(OFFSET('Performances quotidiennes'!$B$2,0,F$3,260*3,1),OFFSET('Performances quotidiennes'!$B$2,0,$B24,260*3,1))*260</f>
        <v>1.8975901200826519E-5</v>
      </c>
      <c r="G24" s="7">
        <f ca="1">_xlfn.COVARIANCE.P(OFFSET('Performances quotidiennes'!$B$2,0,G$3,260*3,1),OFFSET('Performances quotidiennes'!$B$2,0,$B24,260*3,1))*260</f>
        <v>-5.4802739708269926E-5</v>
      </c>
      <c r="H24" s="7">
        <f ca="1">_xlfn.COVARIANCE.P(OFFSET('Performances quotidiennes'!$B$2,0,H$3,260*3,1),OFFSET('Performances quotidiennes'!$B$2,0,$B24,260*3,1))*260</f>
        <v>-1.0074190516810907E-5</v>
      </c>
      <c r="J24" s="8">
        <v>0</v>
      </c>
      <c r="K24" s="7">
        <f ca="1">SQRT(E24)</f>
        <v>2.8558347278390111E-2</v>
      </c>
      <c r="L24" s="8">
        <v>0</v>
      </c>
      <c r="M24" s="8">
        <v>0</v>
      </c>
      <c r="N24" s="8">
        <v>0</v>
      </c>
      <c r="P24" s="6">
        <v>1</v>
      </c>
      <c r="Q24" s="9">
        <f t="shared" ref="Q24:Q27" ca="1" si="13">D24/(OFFSET($J$23,Q$21,Q$21,1,1)*OFFSET($J$23,$P24,$P24,1,1))</f>
        <v>5.2494246157721233E-3</v>
      </c>
      <c r="R24" s="9">
        <f t="shared" ca="1" si="12"/>
        <v>1</v>
      </c>
      <c r="S24" s="9">
        <f t="shared" ca="1" si="12"/>
        <v>1.6724559657218925E-2</v>
      </c>
      <c r="T24" s="9">
        <f t="shared" ca="1" si="12"/>
        <v>-3.8965111905848289E-2</v>
      </c>
      <c r="U24" s="9">
        <f t="shared" ca="1" si="12"/>
        <v>-5.7457771476436383E-3</v>
      </c>
    </row>
    <row r="25" spans="2:21" x14ac:dyDescent="0.35">
      <c r="B25" s="6">
        <v>2</v>
      </c>
      <c r="C25" t="s">
        <v>3</v>
      </c>
      <c r="D25" s="7">
        <f ca="1">_xlfn.COVARIANCE.P(OFFSET('Performances quotidiennes'!$B$2,0,D$3,260*3,1),OFFSET('Performances quotidiennes'!$B$2,0,$B25,260*3,1))*260</f>
        <v>2.7132108005917897E-5</v>
      </c>
      <c r="E25" s="7">
        <f ca="1">_xlfn.COVARIANCE.P(OFFSET('Performances quotidiennes'!$B$2,0,E$3,260*3,1),OFFSET('Performances quotidiennes'!$B$2,0,$B25,260*3,1))*260</f>
        <v>1.8975901200826519E-5</v>
      </c>
      <c r="F25" s="7">
        <f ca="1">_xlfn.COVARIANCE.P(OFFSET('Performances quotidiennes'!$B$2,0,F$3,260*3,1),OFFSET('Performances quotidiennes'!$B$2,0,$B25,260*3,1))*260</f>
        <v>1.5784444270702932E-3</v>
      </c>
      <c r="G25" s="7">
        <f ca="1">_xlfn.COVARIANCE.P(OFFSET('Performances quotidiennes'!$B$2,0,G$3,260*3,1),OFFSET('Performances quotidiennes'!$B$2,0,$B25,260*3,1))*260</f>
        <v>-6.5424876682099083E-5</v>
      </c>
      <c r="H25" s="7">
        <f ca="1">_xlfn.COVARIANCE.P(OFFSET('Performances quotidiennes'!$B$2,0,H$3,260*3,1),OFFSET('Performances quotidiennes'!$B$2,0,$B25,260*3,1))*260</f>
        <v>-1.1619667886093122E-4</v>
      </c>
      <c r="J25" s="8">
        <v>0</v>
      </c>
      <c r="K25" s="8">
        <v>0</v>
      </c>
      <c r="L25" s="7">
        <f ca="1">SQRT(F25)</f>
        <v>3.9729641668032861E-2</v>
      </c>
      <c r="M25" s="8">
        <v>0</v>
      </c>
      <c r="N25" s="8">
        <v>0</v>
      </c>
      <c r="P25" s="6">
        <v>2</v>
      </c>
      <c r="Q25" s="9">
        <f t="shared" ca="1" si="13"/>
        <v>3.4997943805945016E-2</v>
      </c>
      <c r="R25" s="9">
        <f t="shared" ca="1" si="12"/>
        <v>1.6724559657218925E-2</v>
      </c>
      <c r="S25" s="9">
        <f t="shared" ca="1" si="12"/>
        <v>1.0000000000000002</v>
      </c>
      <c r="T25" s="9">
        <f t="shared" ca="1" si="12"/>
        <v>-3.3437591870952597E-2</v>
      </c>
      <c r="U25" s="9">
        <f t="shared" ca="1" si="12"/>
        <v>-4.7637696761318099E-2</v>
      </c>
    </row>
    <row r="26" spans="2:21" x14ac:dyDescent="0.35">
      <c r="B26" s="6">
        <v>3</v>
      </c>
      <c r="C26" t="s">
        <v>4</v>
      </c>
      <c r="D26" s="7">
        <f ca="1">_xlfn.COVARIANCE.P(OFFSET('Performances quotidiennes'!$B$2,0,D$3,260*3,1),OFFSET('Performances quotidiennes'!$B$2,0,$B26,260*3,1))*260</f>
        <v>-2.1027249424402045E-5</v>
      </c>
      <c r="E26" s="7">
        <f ca="1">_xlfn.COVARIANCE.P(OFFSET('Performances quotidiennes'!$B$2,0,E$3,260*3,1),OFFSET('Performances quotidiennes'!$B$2,0,$B26,260*3,1))*260</f>
        <v>-5.4802739708269926E-5</v>
      </c>
      <c r="F26" s="7">
        <f ca="1">_xlfn.COVARIANCE.P(OFFSET('Performances quotidiennes'!$B$2,0,F$3,260*3,1),OFFSET('Performances quotidiennes'!$B$2,0,$B26,260*3,1))*260</f>
        <v>-6.5424876682099083E-5</v>
      </c>
      <c r="G26" s="7">
        <f ca="1">_xlfn.COVARIANCE.P(OFFSET('Performances quotidiennes'!$B$2,0,G$3,260*3,1),OFFSET('Performances quotidiennes'!$B$2,0,$B26,260*3,1))*260</f>
        <v>2.4254177084376597E-3</v>
      </c>
      <c r="H26" s="7">
        <f ca="1">_xlfn.COVARIANCE.P(OFFSET('Performances quotidiennes'!$B$2,0,H$3,260*3,1),OFFSET('Performances quotidiennes'!$B$2,0,$B26,260*3,1))*260</f>
        <v>2.3082046716425777E-6</v>
      </c>
      <c r="J26" s="8">
        <v>0</v>
      </c>
      <c r="K26" s="8">
        <v>0</v>
      </c>
      <c r="L26" s="8">
        <v>0</v>
      </c>
      <c r="M26" s="7">
        <f ca="1">SQRT(G26)</f>
        <v>4.9248530012962415E-2</v>
      </c>
      <c r="N26" s="8">
        <v>0</v>
      </c>
      <c r="P26" s="6">
        <v>3</v>
      </c>
      <c r="Q26" s="9">
        <f t="shared" ca="1" si="13"/>
        <v>-2.1880781766212862E-2</v>
      </c>
      <c r="R26" s="9">
        <f t="shared" ca="1" si="12"/>
        <v>-3.8965111905848289E-2</v>
      </c>
      <c r="S26" s="9">
        <f t="shared" ca="1" si="12"/>
        <v>-3.3437591870952597E-2</v>
      </c>
      <c r="T26" s="9">
        <f t="shared" ca="1" si="12"/>
        <v>1</v>
      </c>
      <c r="U26" s="9">
        <f t="shared" ca="1" si="12"/>
        <v>7.6340101325681343E-4</v>
      </c>
    </row>
    <row r="27" spans="2:21" x14ac:dyDescent="0.35">
      <c r="B27" s="6">
        <v>4</v>
      </c>
      <c r="C27" t="s">
        <v>1</v>
      </c>
      <c r="D27" s="7">
        <f ca="1">_xlfn.COVARIANCE.P(OFFSET('Performances quotidiennes'!$B$2,0,D$3,260*3,1),OFFSET('Performances quotidiennes'!$B$2,0,$B27,260*3,1))*260</f>
        <v>1.5778538956769822E-5</v>
      </c>
      <c r="E27" s="7">
        <f ca="1">_xlfn.COVARIANCE.P(OFFSET('Performances quotidiennes'!$B$2,0,E$3,260*3,1),OFFSET('Performances quotidiennes'!$B$2,0,$B27,260*3,1))*260</f>
        <v>-1.0074190516810907E-5</v>
      </c>
      <c r="F27" s="7">
        <f ca="1">_xlfn.COVARIANCE.P(OFFSET('Performances quotidiennes'!$B$2,0,F$3,260*3,1),OFFSET('Performances quotidiennes'!$B$2,0,$B27,260*3,1))*260</f>
        <v>-1.1619667886093122E-4</v>
      </c>
      <c r="G27" s="7">
        <f ca="1">_xlfn.COVARIANCE.P(OFFSET('Performances quotidiennes'!$B$2,0,G$3,260*3,1),OFFSET('Performances quotidiennes'!$B$2,0,$B27,260*3,1))*260</f>
        <v>2.3082046716425777E-6</v>
      </c>
      <c r="H27" s="7">
        <f ca="1">_xlfn.COVARIANCE.P(OFFSET('Performances quotidiennes'!$B$2,0,H$3,260*3,1),OFFSET('Performances quotidiennes'!$B$2,0,$B27,260*3,1))*260</f>
        <v>3.7692645775644971E-3</v>
      </c>
      <c r="J27" s="8">
        <v>0</v>
      </c>
      <c r="K27" s="8">
        <v>0</v>
      </c>
      <c r="L27" s="8">
        <v>0</v>
      </c>
      <c r="M27" s="8">
        <v>0</v>
      </c>
      <c r="N27" s="7">
        <f ca="1">SQRT(H27)</f>
        <v>6.1394336689669489E-2</v>
      </c>
      <c r="P27" s="6">
        <v>4</v>
      </c>
      <c r="Q27" s="9">
        <f t="shared" ca="1" si="13"/>
        <v>1.317079879323528E-2</v>
      </c>
      <c r="R27" s="9">
        <f t="shared" ca="1" si="12"/>
        <v>-5.7457771476436383E-3</v>
      </c>
      <c r="S27" s="9">
        <f t="shared" ca="1" si="12"/>
        <v>-4.7637696761318099E-2</v>
      </c>
      <c r="T27" s="9">
        <f t="shared" ca="1" si="12"/>
        <v>7.6340101325681343E-4</v>
      </c>
      <c r="U27" s="9">
        <f t="shared" ca="1" si="12"/>
        <v>1</v>
      </c>
    </row>
    <row r="30" spans="2:21" x14ac:dyDescent="0.35">
      <c r="D30" s="2"/>
      <c r="E30" s="2"/>
      <c r="F30" s="2"/>
      <c r="G30" s="2"/>
      <c r="H30" s="2"/>
    </row>
    <row r="32" spans="2:21" x14ac:dyDescent="0.35">
      <c r="D32" s="2"/>
    </row>
    <row r="34" spans="6:6" x14ac:dyDescent="0.35">
      <c r="F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7B6B-725C-45C8-B1BB-4907A7E1960E}">
  <dimension ref="A1:F163"/>
  <sheetViews>
    <sheetView workbookViewId="0">
      <selection activeCell="D4" sqref="D4"/>
    </sheetView>
  </sheetViews>
  <sheetFormatPr baseColWidth="10" defaultRowHeight="14.5" x14ac:dyDescent="0.35"/>
  <sheetData>
    <row r="1" spans="1:6" x14ac:dyDescent="0.35">
      <c r="A1" s="3"/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</row>
    <row r="2" spans="1:6" x14ac:dyDescent="0.35">
      <c r="A2" s="3" t="s">
        <v>0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</row>
    <row r="3" spans="1:6" x14ac:dyDescent="0.35">
      <c r="A3" t="str">
        <f ca="1">OFFSET('Prix quotidiens'!A:A,(ROW(A3)-3)*5+2,0,1,1)</f>
        <v>J</v>
      </c>
      <c r="B3">
        <f ca="1">OFFSET('Prix quotidiens'!B:B,(ROW(B3)-3)*5+2,0,1,1)</f>
        <v>98.042875912172406</v>
      </c>
      <c r="C3">
        <f ca="1">OFFSET('Prix quotidiens'!C:C,(ROW(C3)-3)*5+2,0,1,1)</f>
        <v>94.310060084583966</v>
      </c>
      <c r="D3">
        <f ca="1">OFFSET('Prix quotidiens'!D:D,(ROW(D3)-3)*5+2,0,1,1)</f>
        <v>91.971320146970086</v>
      </c>
      <c r="E3">
        <f ca="1">OFFSET('Prix quotidiens'!E:E,(ROW(E3)-3)*5+2,0,1,1)</f>
        <v>97.318502843578784</v>
      </c>
      <c r="F3">
        <f ca="1">OFFSET('Prix quotidiens'!F:F,(ROW(F3)-3)*5+2,0,1,1)</f>
        <v>121.87519716168259</v>
      </c>
    </row>
    <row r="4" spans="1:6" x14ac:dyDescent="0.35">
      <c r="A4" t="str">
        <f ca="1">OFFSET('Prix quotidiens'!A:A,(ROW(A4)-3)*5+2,0,1,1)</f>
        <v>J-5</v>
      </c>
      <c r="B4">
        <f ca="1">OFFSET('Prix quotidiens'!B:B,(ROW(B4)-3)*5+2,0,1,1)</f>
        <v>98.213547629233901</v>
      </c>
      <c r="C4">
        <f ca="1">OFFSET('Prix quotidiens'!C:C,(ROW(C4)-3)*5+2,0,1,1)</f>
        <v>93.950547268710537</v>
      </c>
      <c r="D4">
        <f ca="1">OFFSET('Prix quotidiens'!D:D,(ROW(D4)-3)*5+2,0,1,1)</f>
        <v>92.717770310529431</v>
      </c>
      <c r="E4">
        <f ca="1">OFFSET('Prix quotidiens'!E:E,(ROW(E4)-3)*5+2,0,1,1)</f>
        <v>96.580372909133004</v>
      </c>
      <c r="F4">
        <f ca="1">OFFSET('Prix quotidiens'!F:F,(ROW(F4)-3)*5+2,0,1,1)</f>
        <v>121.27720680829836</v>
      </c>
    </row>
    <row r="5" spans="1:6" x14ac:dyDescent="0.35">
      <c r="A5" t="str">
        <f ca="1">OFFSET('Prix quotidiens'!A:A,(ROW(A5)-3)*5+2,0,1,1)</f>
        <v>J-10</v>
      </c>
      <c r="B5">
        <f ca="1">OFFSET('Prix quotidiens'!B:B,(ROW(B5)-3)*5+2,0,1,1)</f>
        <v>98.125212537425284</v>
      </c>
      <c r="C5">
        <f ca="1">OFFSET('Prix quotidiens'!C:C,(ROW(C5)-3)*5+2,0,1,1)</f>
        <v>93.843638886155077</v>
      </c>
      <c r="D5">
        <f ca="1">OFFSET('Prix quotidiens'!D:D,(ROW(D5)-3)*5+2,0,1,1)</f>
        <v>91.893634855522308</v>
      </c>
      <c r="E5">
        <f ca="1">OFFSET('Prix quotidiens'!E:E,(ROW(E5)-3)*5+2,0,1,1)</f>
        <v>96.637465575341992</v>
      </c>
      <c r="F5">
        <f ca="1">OFFSET('Prix quotidiens'!F:F,(ROW(F5)-3)*5+2,0,1,1)</f>
        <v>122.43991301968248</v>
      </c>
    </row>
    <row r="6" spans="1:6" x14ac:dyDescent="0.35">
      <c r="A6" t="str">
        <f ca="1">OFFSET('Prix quotidiens'!A:A,(ROW(A6)-3)*5+2,0,1,1)</f>
        <v>J-15</v>
      </c>
      <c r="B6">
        <f ca="1">OFFSET('Prix quotidiens'!B:B,(ROW(B6)-3)*5+2,0,1,1)</f>
        <v>97.799494012276682</v>
      </c>
      <c r="C6">
        <f ca="1">OFFSET('Prix quotidiens'!C:C,(ROW(C6)-3)*5+2,0,1,1)</f>
        <v>93.367888384443049</v>
      </c>
      <c r="D6">
        <f ca="1">OFFSET('Prix quotidiens'!D:D,(ROW(D6)-3)*5+2,0,1,1)</f>
        <v>91.961207493652722</v>
      </c>
      <c r="E6">
        <f ca="1">OFFSET('Prix quotidiens'!E:E,(ROW(E6)-3)*5+2,0,1,1)</f>
        <v>96.666569412832857</v>
      </c>
      <c r="F6">
        <f ca="1">OFFSET('Prix quotidiens'!F:F,(ROW(F6)-3)*5+2,0,1,1)</f>
        <v>121.22974152061866</v>
      </c>
    </row>
    <row r="7" spans="1:6" x14ac:dyDescent="0.35">
      <c r="A7" t="str">
        <f ca="1">OFFSET('Prix quotidiens'!A:A,(ROW(A7)-3)*5+2,0,1,1)</f>
        <v>J-20</v>
      </c>
      <c r="B7">
        <f ca="1">OFFSET('Prix quotidiens'!B:B,(ROW(B7)-3)*5+2,0,1,1)</f>
        <v>97.532866888063936</v>
      </c>
      <c r="C7">
        <f ca="1">OFFSET('Prix quotidiens'!C:C,(ROW(C7)-3)*5+2,0,1,1)</f>
        <v>93.328668793184036</v>
      </c>
      <c r="D7">
        <f ca="1">OFFSET('Prix quotidiens'!D:D,(ROW(D7)-3)*5+2,0,1,1)</f>
        <v>92.050360730916069</v>
      </c>
      <c r="E7">
        <f ca="1">OFFSET('Prix quotidiens'!E:E,(ROW(E7)-3)*5+2,0,1,1)</f>
        <v>97.555422657658212</v>
      </c>
      <c r="F7">
        <f ca="1">OFFSET('Prix quotidiens'!F:F,(ROW(F7)-3)*5+2,0,1,1)</f>
        <v>119.86711226885348</v>
      </c>
    </row>
    <row r="8" spans="1:6" x14ac:dyDescent="0.35">
      <c r="A8" t="str">
        <f ca="1">OFFSET('Prix quotidiens'!A:A,(ROW(A8)-3)*5+2,0,1,1)</f>
        <v>J-25</v>
      </c>
      <c r="B8">
        <f ca="1">OFFSET('Prix quotidiens'!B:B,(ROW(B8)-3)*5+2,0,1,1)</f>
        <v>97.385725826422942</v>
      </c>
      <c r="C8">
        <f ca="1">OFFSET('Prix quotidiens'!C:C,(ROW(C8)-3)*5+2,0,1,1)</f>
        <v>93.011549743664432</v>
      </c>
      <c r="D8">
        <f ca="1">OFFSET('Prix quotidiens'!D:D,(ROW(D8)-3)*5+2,0,1,1)</f>
        <v>91.856787423267335</v>
      </c>
      <c r="E8">
        <f ca="1">OFFSET('Prix quotidiens'!E:E,(ROW(E8)-3)*5+2,0,1,1)</f>
        <v>97.350635385947939</v>
      </c>
      <c r="F8">
        <f ca="1">OFFSET('Prix quotidiens'!F:F,(ROW(F8)-3)*5+2,0,1,1)</f>
        <v>119.4878427205192</v>
      </c>
    </row>
    <row r="9" spans="1:6" x14ac:dyDescent="0.35">
      <c r="A9" t="str">
        <f ca="1">OFFSET('Prix quotidiens'!A:A,(ROW(A9)-3)*5+2,0,1,1)</f>
        <v>J-30</v>
      </c>
      <c r="B9">
        <f ca="1">OFFSET('Prix quotidiens'!B:B,(ROW(B9)-3)*5+2,0,1,1)</f>
        <v>97.494927757216033</v>
      </c>
      <c r="C9">
        <f ca="1">OFFSET('Prix quotidiens'!C:C,(ROW(C9)-3)*5+2,0,1,1)</f>
        <v>93.30070912939847</v>
      </c>
      <c r="D9">
        <f ca="1">OFFSET('Prix quotidiens'!D:D,(ROW(D9)-3)*5+2,0,1,1)</f>
        <v>92.612506428415031</v>
      </c>
      <c r="E9">
        <f ca="1">OFFSET('Prix quotidiens'!E:E,(ROW(E9)-3)*5+2,0,1,1)</f>
        <v>96.806114122542326</v>
      </c>
      <c r="F9">
        <f ca="1">OFFSET('Prix quotidiens'!F:F,(ROW(F9)-3)*5+2,0,1,1)</f>
        <v>118.65044062050883</v>
      </c>
    </row>
    <row r="10" spans="1:6" x14ac:dyDescent="0.35">
      <c r="A10" t="str">
        <f ca="1">OFFSET('Prix quotidiens'!A:A,(ROW(A10)-3)*5+2,0,1,1)</f>
        <v>J-35</v>
      </c>
      <c r="B10">
        <f ca="1">OFFSET('Prix quotidiens'!B:B,(ROW(B10)-3)*5+2,0,1,1)</f>
        <v>97.562531108307553</v>
      </c>
      <c r="C10">
        <f ca="1">OFFSET('Prix quotidiens'!C:C,(ROW(C10)-3)*5+2,0,1,1)</f>
        <v>93.060094323155695</v>
      </c>
      <c r="D10">
        <f ca="1">OFFSET('Prix quotidiens'!D:D,(ROW(D10)-3)*5+2,0,1,1)</f>
        <v>93.070408183706945</v>
      </c>
      <c r="E10">
        <f ca="1">OFFSET('Prix quotidiens'!E:E,(ROW(E10)-3)*5+2,0,1,1)</f>
        <v>95.823028905619381</v>
      </c>
      <c r="F10">
        <f ca="1">OFFSET('Prix quotidiens'!F:F,(ROW(F10)-3)*5+2,0,1,1)</f>
        <v>118.81526235407514</v>
      </c>
    </row>
    <row r="11" spans="1:6" x14ac:dyDescent="0.35">
      <c r="A11" t="str">
        <f ca="1">OFFSET('Prix quotidiens'!A:A,(ROW(A11)-3)*5+2,0,1,1)</f>
        <v>J-40</v>
      </c>
      <c r="B11">
        <f ca="1">OFFSET('Prix quotidiens'!B:B,(ROW(B11)-3)*5+2,0,1,1)</f>
        <v>98.108476345408619</v>
      </c>
      <c r="C11">
        <f ca="1">OFFSET('Prix quotidiens'!C:C,(ROW(C11)-3)*5+2,0,1,1)</f>
        <v>92.817277949200488</v>
      </c>
      <c r="D11">
        <f ca="1">OFFSET('Prix quotidiens'!D:D,(ROW(D11)-3)*5+2,0,1,1)</f>
        <v>92.98197165338955</v>
      </c>
      <c r="E11">
        <f ca="1">OFFSET('Prix quotidiens'!E:E,(ROW(E11)-3)*5+2,0,1,1)</f>
        <v>95.936827445540288</v>
      </c>
      <c r="F11">
        <f ca="1">OFFSET('Prix quotidiens'!F:F,(ROW(F11)-3)*5+2,0,1,1)</f>
        <v>119.76476259775922</v>
      </c>
    </row>
    <row r="12" spans="1:6" x14ac:dyDescent="0.35">
      <c r="A12" t="str">
        <f ca="1">OFFSET('Prix quotidiens'!A:A,(ROW(A12)-3)*5+2,0,1,1)</f>
        <v>J-45</v>
      </c>
      <c r="B12">
        <f ca="1">OFFSET('Prix quotidiens'!B:B,(ROW(B12)-3)*5+2,0,1,1)</f>
        <v>98.189235283531048</v>
      </c>
      <c r="C12">
        <f ca="1">OFFSET('Prix quotidiens'!C:C,(ROW(C12)-3)*5+2,0,1,1)</f>
        <v>92.891204022917933</v>
      </c>
      <c r="D12">
        <f ca="1">OFFSET('Prix quotidiens'!D:D,(ROW(D12)-3)*5+2,0,1,1)</f>
        <v>94.033750022323687</v>
      </c>
      <c r="E12">
        <f ca="1">OFFSET('Prix quotidiens'!E:E,(ROW(E12)-3)*5+2,0,1,1)</f>
        <v>96.210128057875579</v>
      </c>
      <c r="F12">
        <f ca="1">OFFSET('Prix quotidiens'!F:F,(ROW(F12)-3)*5+2,0,1,1)</f>
        <v>119.2241721145523</v>
      </c>
    </row>
    <row r="13" spans="1:6" x14ac:dyDescent="0.35">
      <c r="A13" t="str">
        <f ca="1">OFFSET('Prix quotidiens'!A:A,(ROW(A13)-3)*5+2,0,1,1)</f>
        <v>J-50</v>
      </c>
      <c r="B13">
        <f ca="1">OFFSET('Prix quotidiens'!B:B,(ROW(B13)-3)*5+2,0,1,1)</f>
        <v>98.456666204866323</v>
      </c>
      <c r="C13">
        <f ca="1">OFFSET('Prix quotidiens'!C:C,(ROW(C13)-3)*5+2,0,1,1)</f>
        <v>92.564609986462557</v>
      </c>
      <c r="D13">
        <f ca="1">OFFSET('Prix quotidiens'!D:D,(ROW(D13)-3)*5+2,0,1,1)</f>
        <v>92.943437736406196</v>
      </c>
      <c r="E13">
        <f ca="1">OFFSET('Prix quotidiens'!E:E,(ROW(E13)-3)*5+2,0,1,1)</f>
        <v>96.598733933630498</v>
      </c>
      <c r="F13">
        <f ca="1">OFFSET('Prix quotidiens'!F:F,(ROW(F13)-3)*5+2,0,1,1)</f>
        <v>119.08939643592564</v>
      </c>
    </row>
    <row r="14" spans="1:6" x14ac:dyDescent="0.35">
      <c r="A14" t="str">
        <f ca="1">OFFSET('Prix quotidiens'!A:A,(ROW(A14)-3)*5+2,0,1,1)</f>
        <v>J-55</v>
      </c>
      <c r="B14">
        <f ca="1">OFFSET('Prix quotidiens'!B:B,(ROW(B14)-3)*5+2,0,1,1)</f>
        <v>98.784775799879881</v>
      </c>
      <c r="C14">
        <f ca="1">OFFSET('Prix quotidiens'!C:C,(ROW(C14)-3)*5+2,0,1,1)</f>
        <v>92.700336555452949</v>
      </c>
      <c r="D14">
        <f ca="1">OFFSET('Prix quotidiens'!D:D,(ROW(D14)-3)*5+2,0,1,1)</f>
        <v>93.702939872759828</v>
      </c>
      <c r="E14">
        <f ca="1">OFFSET('Prix quotidiens'!E:E,(ROW(E14)-3)*5+2,0,1,1)</f>
        <v>97.304222765924422</v>
      </c>
      <c r="F14">
        <f ca="1">OFFSET('Prix quotidiens'!F:F,(ROW(F14)-3)*5+2,0,1,1)</f>
        <v>119.31424291104626</v>
      </c>
    </row>
    <row r="15" spans="1:6" x14ac:dyDescent="0.35">
      <c r="A15" t="str">
        <f ca="1">OFFSET('Prix quotidiens'!A:A,(ROW(A15)-3)*5+2,0,1,1)</f>
        <v>J-60</v>
      </c>
      <c r="B15">
        <f ca="1">OFFSET('Prix quotidiens'!B:B,(ROW(B15)-3)*5+2,0,1,1)</f>
        <v>98.843969180690465</v>
      </c>
      <c r="C15">
        <f ca="1">OFFSET('Prix quotidiens'!C:C,(ROW(C15)-3)*5+2,0,1,1)</f>
        <v>92.446385485946067</v>
      </c>
      <c r="D15">
        <f ca="1">OFFSET('Prix quotidiens'!D:D,(ROW(D15)-3)*5+2,0,1,1)</f>
        <v>94.016663444013219</v>
      </c>
      <c r="E15">
        <f ca="1">OFFSET('Prix quotidiens'!E:E,(ROW(E15)-3)*5+2,0,1,1)</f>
        <v>97.048325700648093</v>
      </c>
      <c r="F15">
        <f ca="1">OFFSET('Prix quotidiens'!F:F,(ROW(F15)-3)*5+2,0,1,1)</f>
        <v>119.82161334481529</v>
      </c>
    </row>
    <row r="16" spans="1:6" x14ac:dyDescent="0.35">
      <c r="A16" t="str">
        <f ca="1">OFFSET('Prix quotidiens'!A:A,(ROW(A16)-3)*5+2,0,1,1)</f>
        <v>J-65</v>
      </c>
      <c r="B16">
        <f ca="1">OFFSET('Prix quotidiens'!B:B,(ROW(B16)-3)*5+2,0,1,1)</f>
        <v>98.736556812493561</v>
      </c>
      <c r="C16">
        <f ca="1">OFFSET('Prix quotidiens'!C:C,(ROW(C16)-3)*5+2,0,1,1)</f>
        <v>92.181431429820279</v>
      </c>
      <c r="D16">
        <f ca="1">OFFSET('Prix quotidiens'!D:D,(ROW(D16)-3)*5+2,0,1,1)</f>
        <v>94.358243678350831</v>
      </c>
      <c r="E16">
        <f ca="1">OFFSET('Prix quotidiens'!E:E,(ROW(E16)-3)*5+2,0,1,1)</f>
        <v>96.754889511601888</v>
      </c>
      <c r="F16">
        <f ca="1">OFFSET('Prix quotidiens'!F:F,(ROW(F16)-3)*5+2,0,1,1)</f>
        <v>120.51980001522627</v>
      </c>
    </row>
    <row r="17" spans="1:6" x14ac:dyDescent="0.35">
      <c r="A17" t="str">
        <f ca="1">OFFSET('Prix quotidiens'!A:A,(ROW(A17)-3)*5+2,0,1,1)</f>
        <v>J-70</v>
      </c>
      <c r="B17">
        <f ca="1">OFFSET('Prix quotidiens'!B:B,(ROW(B17)-3)*5+2,0,1,1)</f>
        <v>98.606548012974514</v>
      </c>
      <c r="C17">
        <f ca="1">OFFSET('Prix quotidiens'!C:C,(ROW(C17)-3)*5+2,0,1,1)</f>
        <v>92.071673656752537</v>
      </c>
      <c r="D17">
        <f ca="1">OFFSET('Prix quotidiens'!D:D,(ROW(D17)-3)*5+2,0,1,1)</f>
        <v>94.627962403880545</v>
      </c>
      <c r="E17">
        <f ca="1">OFFSET('Prix quotidiens'!E:E,(ROW(E17)-3)*5+2,0,1,1)</f>
        <v>98.13004754307336</v>
      </c>
      <c r="F17">
        <f ca="1">OFFSET('Prix quotidiens'!F:F,(ROW(F17)-3)*5+2,0,1,1)</f>
        <v>120.22124327401873</v>
      </c>
    </row>
    <row r="18" spans="1:6" x14ac:dyDescent="0.35">
      <c r="A18" t="str">
        <f ca="1">OFFSET('Prix quotidiens'!A:A,(ROW(A18)-3)*5+2,0,1,1)</f>
        <v>J-75</v>
      </c>
      <c r="B18">
        <f ca="1">OFFSET('Prix quotidiens'!B:B,(ROW(B18)-3)*5+2,0,1,1)</f>
        <v>98.855046777903993</v>
      </c>
      <c r="C18">
        <f ca="1">OFFSET('Prix quotidiens'!C:C,(ROW(C18)-3)*5+2,0,1,1)</f>
        <v>92.838952307656683</v>
      </c>
      <c r="D18">
        <f ca="1">OFFSET('Prix quotidiens'!D:D,(ROW(D18)-3)*5+2,0,1,1)</f>
        <v>93.995246623233015</v>
      </c>
      <c r="E18">
        <f ca="1">OFFSET('Prix quotidiens'!E:E,(ROW(E18)-3)*5+2,0,1,1)</f>
        <v>99.322205115858708</v>
      </c>
      <c r="F18">
        <f ca="1">OFFSET('Prix quotidiens'!F:F,(ROW(F18)-3)*5+2,0,1,1)</f>
        <v>119.22327492481739</v>
      </c>
    </row>
    <row r="19" spans="1:6" x14ac:dyDescent="0.35">
      <c r="A19" t="str">
        <f ca="1">OFFSET('Prix quotidiens'!A:A,(ROW(A19)-3)*5+2,0,1,1)</f>
        <v>J-80</v>
      </c>
      <c r="B19">
        <f ca="1">OFFSET('Prix quotidiens'!B:B,(ROW(B19)-3)*5+2,0,1,1)</f>
        <v>98.77181574463512</v>
      </c>
      <c r="C19">
        <f ca="1">OFFSET('Prix quotidiens'!C:C,(ROW(C19)-3)*5+2,0,1,1)</f>
        <v>92.605937960315629</v>
      </c>
      <c r="D19">
        <f ca="1">OFFSET('Prix quotidiens'!D:D,(ROW(D19)-3)*5+2,0,1,1)</f>
        <v>94.889476080553251</v>
      </c>
      <c r="E19">
        <f ca="1">OFFSET('Prix quotidiens'!E:E,(ROW(E19)-3)*5+2,0,1,1)</f>
        <v>99.287317787597701</v>
      </c>
      <c r="F19">
        <f ca="1">OFFSET('Prix quotidiens'!F:F,(ROW(F19)-3)*5+2,0,1,1)</f>
        <v>118.70238102977268</v>
      </c>
    </row>
    <row r="20" spans="1:6" x14ac:dyDescent="0.35">
      <c r="A20" t="str">
        <f ca="1">OFFSET('Prix quotidiens'!A:A,(ROW(A20)-3)*5+2,0,1,1)</f>
        <v>J-85</v>
      </c>
      <c r="B20">
        <f ca="1">OFFSET('Prix quotidiens'!B:B,(ROW(B20)-3)*5+2,0,1,1)</f>
        <v>98.889085737478496</v>
      </c>
      <c r="C20">
        <f ca="1">OFFSET('Prix quotidiens'!C:C,(ROW(C20)-3)*5+2,0,1,1)</f>
        <v>91.855872241520771</v>
      </c>
      <c r="D20">
        <f ca="1">OFFSET('Prix quotidiens'!D:D,(ROW(D20)-3)*5+2,0,1,1)</f>
        <v>95.206110828204856</v>
      </c>
      <c r="E20">
        <f ca="1">OFFSET('Prix quotidiens'!E:E,(ROW(E20)-3)*5+2,0,1,1)</f>
        <v>98.663637899231858</v>
      </c>
      <c r="F20">
        <f ca="1">OFFSET('Prix quotidiens'!F:F,(ROW(F20)-3)*5+2,0,1,1)</f>
        <v>119.51813668839328</v>
      </c>
    </row>
    <row r="21" spans="1:6" x14ac:dyDescent="0.35">
      <c r="A21" t="str">
        <f ca="1">OFFSET('Prix quotidiens'!A:A,(ROW(A21)-3)*5+2,0,1,1)</f>
        <v>J-90</v>
      </c>
      <c r="B21">
        <f ca="1">OFFSET('Prix quotidiens'!B:B,(ROW(B21)-3)*5+2,0,1,1)</f>
        <v>98.731584625623583</v>
      </c>
      <c r="C21">
        <f ca="1">OFFSET('Prix quotidiens'!C:C,(ROW(C21)-3)*5+2,0,1,1)</f>
        <v>91.866324622879347</v>
      </c>
      <c r="D21">
        <f ca="1">OFFSET('Prix quotidiens'!D:D,(ROW(D21)-3)*5+2,0,1,1)</f>
        <v>95.03732848015558</v>
      </c>
      <c r="E21">
        <f ca="1">OFFSET('Prix quotidiens'!E:E,(ROW(E21)-3)*5+2,0,1,1)</f>
        <v>98.220165283816755</v>
      </c>
      <c r="F21">
        <f ca="1">OFFSET('Prix quotidiens'!F:F,(ROW(F21)-3)*5+2,0,1,1)</f>
        <v>120.69388093158796</v>
      </c>
    </row>
    <row r="22" spans="1:6" x14ac:dyDescent="0.35">
      <c r="A22" t="str">
        <f ca="1">OFFSET('Prix quotidiens'!A:A,(ROW(A22)-3)*5+2,0,1,1)</f>
        <v>J-95</v>
      </c>
      <c r="B22">
        <f ca="1">OFFSET('Prix quotidiens'!B:B,(ROW(B22)-3)*5+2,0,1,1)</f>
        <v>98.507500435415906</v>
      </c>
      <c r="C22">
        <f ca="1">OFFSET('Prix quotidiens'!C:C,(ROW(C22)-3)*5+2,0,1,1)</f>
        <v>91.787713434651153</v>
      </c>
      <c r="D22">
        <f ca="1">OFFSET('Prix quotidiens'!D:D,(ROW(D22)-3)*5+2,0,1,1)</f>
        <v>94.051489042147821</v>
      </c>
      <c r="E22">
        <f ca="1">OFFSET('Prix quotidiens'!E:E,(ROW(E22)-3)*5+2,0,1,1)</f>
        <v>98.203628507983083</v>
      </c>
      <c r="F22">
        <f ca="1">OFFSET('Prix quotidiens'!F:F,(ROW(F22)-3)*5+2,0,1,1)</f>
        <v>120.38324500919671</v>
      </c>
    </row>
    <row r="23" spans="1:6" x14ac:dyDescent="0.35">
      <c r="A23" t="str">
        <f ca="1">OFFSET('Prix quotidiens'!A:A,(ROW(A23)-3)*5+2,0,1,1)</f>
        <v>J-100</v>
      </c>
      <c r="B23">
        <f ca="1">OFFSET('Prix quotidiens'!B:B,(ROW(B23)-3)*5+2,0,1,1)</f>
        <v>98.478335411643371</v>
      </c>
      <c r="C23">
        <f ca="1">OFFSET('Prix quotidiens'!C:C,(ROW(C23)-3)*5+2,0,1,1)</f>
        <v>91.620177775641324</v>
      </c>
      <c r="D23">
        <f ca="1">OFFSET('Prix quotidiens'!D:D,(ROW(D23)-3)*5+2,0,1,1)</f>
        <v>93.989249087226369</v>
      </c>
      <c r="E23">
        <f ca="1">OFFSET('Prix quotidiens'!E:E,(ROW(E23)-3)*5+2,0,1,1)</f>
        <v>98.09399918568694</v>
      </c>
      <c r="F23">
        <f ca="1">OFFSET('Prix quotidiens'!F:F,(ROW(F23)-3)*5+2,0,1,1)</f>
        <v>120.46527702818972</v>
      </c>
    </row>
    <row r="24" spans="1:6" x14ac:dyDescent="0.35">
      <c r="A24" t="str">
        <f ca="1">OFFSET('Prix quotidiens'!A:A,(ROW(A24)-3)*5+2,0,1,1)</f>
        <v>J-105</v>
      </c>
      <c r="B24">
        <f ca="1">OFFSET('Prix quotidiens'!B:B,(ROW(B24)-3)*5+2,0,1,1)</f>
        <v>98.5544648924228</v>
      </c>
      <c r="C24">
        <f ca="1">OFFSET('Prix quotidiens'!C:C,(ROW(C24)-3)*5+2,0,1,1)</f>
        <v>91.542856308066121</v>
      </c>
      <c r="D24">
        <f ca="1">OFFSET('Prix quotidiens'!D:D,(ROW(D24)-3)*5+2,0,1,1)</f>
        <v>93.757573663352346</v>
      </c>
      <c r="E24">
        <f ca="1">OFFSET('Prix quotidiens'!E:E,(ROW(E24)-3)*5+2,0,1,1)</f>
        <v>96.504940513433993</v>
      </c>
      <c r="F24">
        <f ca="1">OFFSET('Prix quotidiens'!F:F,(ROW(F24)-3)*5+2,0,1,1)</f>
        <v>119.28623581940327</v>
      </c>
    </row>
    <row r="25" spans="1:6" x14ac:dyDescent="0.35">
      <c r="A25" t="str">
        <f ca="1">OFFSET('Prix quotidiens'!A:A,(ROW(A25)-3)*5+2,0,1,1)</f>
        <v>J-110</v>
      </c>
      <c r="B25">
        <f ca="1">OFFSET('Prix quotidiens'!B:B,(ROW(B25)-3)*5+2,0,1,1)</f>
        <v>98.617086677965489</v>
      </c>
      <c r="C25">
        <f ca="1">OFFSET('Prix quotidiens'!C:C,(ROW(C25)-3)*5+2,0,1,1)</f>
        <v>92.043178070404679</v>
      </c>
      <c r="D25">
        <f ca="1">OFFSET('Prix quotidiens'!D:D,(ROW(D25)-3)*5+2,0,1,1)</f>
        <v>93.911753042426781</v>
      </c>
      <c r="E25">
        <f ca="1">OFFSET('Prix quotidiens'!E:E,(ROW(E25)-3)*5+2,0,1,1)</f>
        <v>96.625197352396512</v>
      </c>
      <c r="F25">
        <f ca="1">OFFSET('Prix quotidiens'!F:F,(ROW(F25)-3)*5+2,0,1,1)</f>
        <v>118.43942111453941</v>
      </c>
    </row>
    <row r="26" spans="1:6" x14ac:dyDescent="0.35">
      <c r="A26" t="str">
        <f ca="1">OFFSET('Prix quotidiens'!A:A,(ROW(A26)-3)*5+2,0,1,1)</f>
        <v>J-115</v>
      </c>
      <c r="B26">
        <f ca="1">OFFSET('Prix quotidiens'!B:B,(ROW(B26)-3)*5+2,0,1,1)</f>
        <v>98.373719966946595</v>
      </c>
      <c r="C26">
        <f ca="1">OFFSET('Prix quotidiens'!C:C,(ROW(C26)-3)*5+2,0,1,1)</f>
        <v>92.457588230489222</v>
      </c>
      <c r="D26">
        <f ca="1">OFFSET('Prix quotidiens'!D:D,(ROW(D26)-3)*5+2,0,1,1)</f>
        <v>93.540306362639967</v>
      </c>
      <c r="E26">
        <f ca="1">OFFSET('Prix quotidiens'!E:E,(ROW(E26)-3)*5+2,0,1,1)</f>
        <v>96.834293196982827</v>
      </c>
      <c r="F26">
        <f ca="1">OFFSET('Prix quotidiens'!F:F,(ROW(F26)-3)*5+2,0,1,1)</f>
        <v>118.02729765164501</v>
      </c>
    </row>
    <row r="27" spans="1:6" x14ac:dyDescent="0.35">
      <c r="A27" t="str">
        <f ca="1">OFFSET('Prix quotidiens'!A:A,(ROW(A27)-3)*5+2,0,1,1)</f>
        <v>J-120</v>
      </c>
      <c r="B27">
        <f ca="1">OFFSET('Prix quotidiens'!B:B,(ROW(B27)-3)*5+2,0,1,1)</f>
        <v>98.269382716314254</v>
      </c>
      <c r="C27">
        <f ca="1">OFFSET('Prix quotidiens'!C:C,(ROW(C27)-3)*5+2,0,1,1)</f>
        <v>92.708110760741661</v>
      </c>
      <c r="D27">
        <f ca="1">OFFSET('Prix quotidiens'!D:D,(ROW(D27)-3)*5+2,0,1,1)</f>
        <v>93.637993082613335</v>
      </c>
      <c r="E27">
        <f ca="1">OFFSET('Prix quotidiens'!E:E,(ROW(E27)-3)*5+2,0,1,1)</f>
        <v>96.888083816001128</v>
      </c>
      <c r="F27">
        <f ca="1">OFFSET('Prix quotidiens'!F:F,(ROW(F27)-3)*5+2,0,1,1)</f>
        <v>117.07536338776382</v>
      </c>
    </row>
    <row r="28" spans="1:6" x14ac:dyDescent="0.35">
      <c r="A28" t="str">
        <f ca="1">OFFSET('Prix quotidiens'!A:A,(ROW(A28)-3)*5+2,0,1,1)</f>
        <v>J-125</v>
      </c>
      <c r="B28">
        <f ca="1">OFFSET('Prix quotidiens'!B:B,(ROW(B28)-3)*5+2,0,1,1)</f>
        <v>98.002477497394239</v>
      </c>
      <c r="C28">
        <f ca="1">OFFSET('Prix quotidiens'!C:C,(ROW(C28)-3)*5+2,0,1,1)</f>
        <v>92.830766903868593</v>
      </c>
      <c r="D28">
        <f ca="1">OFFSET('Prix quotidiens'!D:D,(ROW(D28)-3)*5+2,0,1,1)</f>
        <v>93.799710365644088</v>
      </c>
      <c r="E28">
        <f ca="1">OFFSET('Prix quotidiens'!E:E,(ROW(E28)-3)*5+2,0,1,1)</f>
        <v>96.500652957588798</v>
      </c>
      <c r="F28">
        <f ca="1">OFFSET('Prix quotidiens'!F:F,(ROW(F28)-3)*5+2,0,1,1)</f>
        <v>117.88176222109884</v>
      </c>
    </row>
    <row r="29" spans="1:6" x14ac:dyDescent="0.35">
      <c r="A29" t="str">
        <f ca="1">OFFSET('Prix quotidiens'!A:A,(ROW(A29)-3)*5+2,0,1,1)</f>
        <v>J-130</v>
      </c>
      <c r="B29">
        <f ca="1">OFFSET('Prix quotidiens'!B:B,(ROW(B29)-3)*5+2,0,1,1)</f>
        <v>97.884624818987476</v>
      </c>
      <c r="C29">
        <f ca="1">OFFSET('Prix quotidiens'!C:C,(ROW(C29)-3)*5+2,0,1,1)</f>
        <v>92.635870801967442</v>
      </c>
      <c r="D29">
        <f ca="1">OFFSET('Prix quotidiens'!D:D,(ROW(D29)-3)*5+2,0,1,1)</f>
        <v>93.499219895183501</v>
      </c>
      <c r="E29">
        <f ca="1">OFFSET('Prix quotidiens'!E:E,(ROW(E29)-3)*5+2,0,1,1)</f>
        <v>96.298941778035285</v>
      </c>
      <c r="F29">
        <f ca="1">OFFSET('Prix quotidiens'!F:F,(ROW(F29)-3)*5+2,0,1,1)</f>
        <v>118.43836311837727</v>
      </c>
    </row>
    <row r="30" spans="1:6" x14ac:dyDescent="0.35">
      <c r="A30" t="str">
        <f ca="1">OFFSET('Prix quotidiens'!A:A,(ROW(A30)-3)*5+2,0,1,1)</f>
        <v>J-135</v>
      </c>
      <c r="B30">
        <f ca="1">OFFSET('Prix quotidiens'!B:B,(ROW(B30)-3)*5+2,0,1,1)</f>
        <v>98.192009342970664</v>
      </c>
      <c r="C30">
        <f ca="1">OFFSET('Prix quotidiens'!C:C,(ROW(C30)-3)*5+2,0,1,1)</f>
        <v>93.112617056521145</v>
      </c>
      <c r="D30">
        <f ca="1">OFFSET('Prix quotidiens'!D:D,(ROW(D30)-3)*5+2,0,1,1)</f>
        <v>93.638379360447829</v>
      </c>
      <c r="E30">
        <f ca="1">OFFSET('Prix quotidiens'!E:E,(ROW(E30)-3)*5+2,0,1,1)</f>
        <v>96.584787694518994</v>
      </c>
      <c r="F30">
        <f ca="1">OFFSET('Prix quotidiens'!F:F,(ROW(F30)-3)*5+2,0,1,1)</f>
        <v>116.29069696013836</v>
      </c>
    </row>
    <row r="31" spans="1:6" x14ac:dyDescent="0.35">
      <c r="A31" t="str">
        <f ca="1">OFFSET('Prix quotidiens'!A:A,(ROW(A31)-3)*5+2,0,1,1)</f>
        <v>J-140</v>
      </c>
      <c r="B31">
        <f ca="1">OFFSET('Prix quotidiens'!B:B,(ROW(B31)-3)*5+2,0,1,1)</f>
        <v>98.145926263032194</v>
      </c>
      <c r="C31">
        <f ca="1">OFFSET('Prix quotidiens'!C:C,(ROW(C31)-3)*5+2,0,1,1)</f>
        <v>93.210063280238757</v>
      </c>
      <c r="D31">
        <f ca="1">OFFSET('Prix quotidiens'!D:D,(ROW(D31)-3)*5+2,0,1,1)</f>
        <v>94.876193700992786</v>
      </c>
      <c r="E31">
        <f ca="1">OFFSET('Prix quotidiens'!E:E,(ROW(E31)-3)*5+2,0,1,1)</f>
        <v>96.42370380984714</v>
      </c>
      <c r="F31">
        <f ca="1">OFFSET('Prix quotidiens'!F:F,(ROW(F31)-3)*5+2,0,1,1)</f>
        <v>117.01316027043008</v>
      </c>
    </row>
    <row r="32" spans="1:6" x14ac:dyDescent="0.35">
      <c r="A32" t="str">
        <f ca="1">OFFSET('Prix quotidiens'!A:A,(ROW(A32)-3)*5+2,0,1,1)</f>
        <v>J-145</v>
      </c>
      <c r="B32">
        <f ca="1">OFFSET('Prix quotidiens'!B:B,(ROW(B32)-3)*5+2,0,1,1)</f>
        <v>97.757695779216263</v>
      </c>
      <c r="C32">
        <f ca="1">OFFSET('Prix quotidiens'!C:C,(ROW(C32)-3)*5+2,0,1,1)</f>
        <v>93.097370106373361</v>
      </c>
      <c r="D32">
        <f ca="1">OFFSET('Prix quotidiens'!D:D,(ROW(D32)-3)*5+2,0,1,1)</f>
        <v>94.817817574358457</v>
      </c>
      <c r="E32">
        <f ca="1">OFFSET('Prix quotidiens'!E:E,(ROW(E32)-3)*5+2,0,1,1)</f>
        <v>95.859654232147648</v>
      </c>
      <c r="F32">
        <f ca="1">OFFSET('Prix quotidiens'!F:F,(ROW(F32)-3)*5+2,0,1,1)</f>
        <v>117.48657058499342</v>
      </c>
    </row>
    <row r="33" spans="1:6" x14ac:dyDescent="0.35">
      <c r="A33" t="str">
        <f ca="1">OFFSET('Prix quotidiens'!A:A,(ROW(A33)-3)*5+2,0,1,1)</f>
        <v>J-150</v>
      </c>
      <c r="B33">
        <f ca="1">OFFSET('Prix quotidiens'!B:B,(ROW(B33)-3)*5+2,0,1,1)</f>
        <v>98.10795082600589</v>
      </c>
      <c r="C33">
        <f ca="1">OFFSET('Prix quotidiens'!C:C,(ROW(C33)-3)*5+2,0,1,1)</f>
        <v>93.534637152328969</v>
      </c>
      <c r="D33">
        <f ca="1">OFFSET('Prix quotidiens'!D:D,(ROW(D33)-3)*5+2,0,1,1)</f>
        <v>94.576928551724478</v>
      </c>
      <c r="E33">
        <f ca="1">OFFSET('Prix quotidiens'!E:E,(ROW(E33)-3)*5+2,0,1,1)</f>
        <v>96.230864605757603</v>
      </c>
      <c r="F33">
        <f ca="1">OFFSET('Prix quotidiens'!F:F,(ROW(F33)-3)*5+2,0,1,1)</f>
        <v>116.38314611739048</v>
      </c>
    </row>
    <row r="34" spans="1:6" x14ac:dyDescent="0.35">
      <c r="A34" t="str">
        <f ca="1">OFFSET('Prix quotidiens'!A:A,(ROW(A34)-3)*5+2,0,1,1)</f>
        <v>J-155</v>
      </c>
      <c r="B34">
        <f ca="1">OFFSET('Prix quotidiens'!B:B,(ROW(B34)-3)*5+2,0,1,1)</f>
        <v>98.406857388203136</v>
      </c>
      <c r="C34">
        <f ca="1">OFFSET('Prix quotidiens'!C:C,(ROW(C34)-3)*5+2,0,1,1)</f>
        <v>93.423138110423253</v>
      </c>
      <c r="D34">
        <f ca="1">OFFSET('Prix quotidiens'!D:D,(ROW(D34)-3)*5+2,0,1,1)</f>
        <v>94.513065326581753</v>
      </c>
      <c r="E34">
        <f ca="1">OFFSET('Prix quotidiens'!E:E,(ROW(E34)-3)*5+2,0,1,1)</f>
        <v>96.585080093873501</v>
      </c>
      <c r="F34">
        <f ca="1">OFFSET('Prix quotidiens'!F:F,(ROW(F34)-3)*5+2,0,1,1)</f>
        <v>114.82735423084171</v>
      </c>
    </row>
    <row r="35" spans="1:6" x14ac:dyDescent="0.35">
      <c r="A35" t="str">
        <f ca="1">OFFSET('Prix quotidiens'!A:A,(ROW(A35)-3)*5+2,0,1,1)</f>
        <v>J-160</v>
      </c>
      <c r="B35">
        <f ca="1">OFFSET('Prix quotidiens'!B:B,(ROW(B35)-3)*5+2,0,1,1)</f>
        <v>98.498687276432008</v>
      </c>
      <c r="C35">
        <f ca="1">OFFSET('Prix quotidiens'!C:C,(ROW(C35)-3)*5+2,0,1,1)</f>
        <v>93.535277617537062</v>
      </c>
      <c r="D35">
        <f ca="1">OFFSET('Prix quotidiens'!D:D,(ROW(D35)-3)*5+2,0,1,1)</f>
        <v>95.326244150734823</v>
      </c>
      <c r="E35">
        <f ca="1">OFFSET('Prix quotidiens'!E:E,(ROW(E35)-3)*5+2,0,1,1)</f>
        <v>96.442422564669855</v>
      </c>
      <c r="F35">
        <f ca="1">OFFSET('Prix quotidiens'!F:F,(ROW(F35)-3)*5+2,0,1,1)</f>
        <v>114.02900833372649</v>
      </c>
    </row>
    <row r="36" spans="1:6" x14ac:dyDescent="0.35">
      <c r="A36" t="str">
        <f ca="1">OFFSET('Prix quotidiens'!A:A,(ROW(A36)-3)*5+2,0,1,1)</f>
        <v>J-165</v>
      </c>
      <c r="B36">
        <f ca="1">OFFSET('Prix quotidiens'!B:B,(ROW(B36)-3)*5+2,0,1,1)</f>
        <v>98.104492739297058</v>
      </c>
      <c r="C36">
        <f ca="1">OFFSET('Prix quotidiens'!C:C,(ROW(C36)-3)*5+2,0,1,1)</f>
        <v>93.064665756900268</v>
      </c>
      <c r="D36">
        <f ca="1">OFFSET('Prix quotidiens'!D:D,(ROW(D36)-3)*5+2,0,1,1)</f>
        <v>95.189743521599041</v>
      </c>
      <c r="E36">
        <f ca="1">OFFSET('Prix quotidiens'!E:E,(ROW(E36)-3)*5+2,0,1,1)</f>
        <v>96.034354767971266</v>
      </c>
      <c r="F36">
        <f ca="1">OFFSET('Prix quotidiens'!F:F,(ROW(F36)-3)*5+2,0,1,1)</f>
        <v>114.46709431241391</v>
      </c>
    </row>
    <row r="37" spans="1:6" x14ac:dyDescent="0.35">
      <c r="A37" t="str">
        <f ca="1">OFFSET('Prix quotidiens'!A:A,(ROW(A37)-3)*5+2,0,1,1)</f>
        <v>J-170</v>
      </c>
      <c r="B37">
        <f ca="1">OFFSET('Prix quotidiens'!B:B,(ROW(B37)-3)*5+2,0,1,1)</f>
        <v>98.021914520261461</v>
      </c>
      <c r="C37">
        <f ca="1">OFFSET('Prix quotidiens'!C:C,(ROW(C37)-3)*5+2,0,1,1)</f>
        <v>92.916638702175888</v>
      </c>
      <c r="D37">
        <f ca="1">OFFSET('Prix quotidiens'!D:D,(ROW(D37)-3)*5+2,0,1,1)</f>
        <v>94.060329321876395</v>
      </c>
      <c r="E37">
        <f ca="1">OFFSET('Prix quotidiens'!E:E,(ROW(E37)-3)*5+2,0,1,1)</f>
        <v>95.308239108290579</v>
      </c>
      <c r="F37">
        <f ca="1">OFFSET('Prix quotidiens'!F:F,(ROW(F37)-3)*5+2,0,1,1)</f>
        <v>113.99456049403904</v>
      </c>
    </row>
    <row r="38" spans="1:6" x14ac:dyDescent="0.35">
      <c r="A38" t="str">
        <f ca="1">OFFSET('Prix quotidiens'!A:A,(ROW(A38)-3)*5+2,0,1,1)</f>
        <v>J-175</v>
      </c>
      <c r="B38">
        <f ca="1">OFFSET('Prix quotidiens'!B:B,(ROW(B38)-3)*5+2,0,1,1)</f>
        <v>98.116717680627033</v>
      </c>
      <c r="C38">
        <f ca="1">OFFSET('Prix quotidiens'!C:C,(ROW(C38)-3)*5+2,0,1,1)</f>
        <v>92.259318285417905</v>
      </c>
      <c r="D38">
        <f ca="1">OFFSET('Prix quotidiens'!D:D,(ROW(D38)-3)*5+2,0,1,1)</f>
        <v>94.040463912377604</v>
      </c>
      <c r="E38">
        <f ca="1">OFFSET('Prix quotidiens'!E:E,(ROW(E38)-3)*5+2,0,1,1)</f>
        <v>95.704688328579408</v>
      </c>
      <c r="F38">
        <f ca="1">OFFSET('Prix quotidiens'!F:F,(ROW(F38)-3)*5+2,0,1,1)</f>
        <v>113.44622536497072</v>
      </c>
    </row>
    <row r="39" spans="1:6" x14ac:dyDescent="0.35">
      <c r="A39" t="str">
        <f ca="1">OFFSET('Prix quotidiens'!A:A,(ROW(A39)-3)*5+2,0,1,1)</f>
        <v>J-180</v>
      </c>
      <c r="B39">
        <f ca="1">OFFSET('Prix quotidiens'!B:B,(ROW(B39)-3)*5+2,0,1,1)</f>
        <v>98.80155952776677</v>
      </c>
      <c r="C39">
        <f ca="1">OFFSET('Prix quotidiens'!C:C,(ROW(C39)-3)*5+2,0,1,1)</f>
        <v>92.622977974487867</v>
      </c>
      <c r="D39">
        <f ca="1">OFFSET('Prix quotidiens'!D:D,(ROW(D39)-3)*5+2,0,1,1)</f>
        <v>94.451439388008225</v>
      </c>
      <c r="E39">
        <f ca="1">OFFSET('Prix quotidiens'!E:E,(ROW(E39)-3)*5+2,0,1,1)</f>
        <v>95.485953321040896</v>
      </c>
      <c r="F39">
        <f ca="1">OFFSET('Prix quotidiens'!F:F,(ROW(F39)-3)*5+2,0,1,1)</f>
        <v>113.86013109611433</v>
      </c>
    </row>
    <row r="40" spans="1:6" x14ac:dyDescent="0.35">
      <c r="A40" t="str">
        <f ca="1">OFFSET('Prix quotidiens'!A:A,(ROW(A40)-3)*5+2,0,1,1)</f>
        <v>J-185</v>
      </c>
      <c r="B40">
        <f ca="1">OFFSET('Prix quotidiens'!B:B,(ROW(B40)-3)*5+2,0,1,1)</f>
        <v>98.915434161505402</v>
      </c>
      <c r="C40">
        <f ca="1">OFFSET('Prix quotidiens'!C:C,(ROW(C40)-3)*5+2,0,1,1)</f>
        <v>92.409000407200992</v>
      </c>
      <c r="D40">
        <f ca="1">OFFSET('Prix quotidiens'!D:D,(ROW(D40)-3)*5+2,0,1,1)</f>
        <v>94.545310859314185</v>
      </c>
      <c r="E40">
        <f ca="1">OFFSET('Prix quotidiens'!E:E,(ROW(E40)-3)*5+2,0,1,1)</f>
        <v>94.906240376725933</v>
      </c>
      <c r="F40">
        <f ca="1">OFFSET('Prix quotidiens'!F:F,(ROW(F40)-3)*5+2,0,1,1)</f>
        <v>113.76417389874855</v>
      </c>
    </row>
    <row r="41" spans="1:6" x14ac:dyDescent="0.35">
      <c r="A41" t="str">
        <f ca="1">OFFSET('Prix quotidiens'!A:A,(ROW(A41)-3)*5+2,0,1,1)</f>
        <v>J-190</v>
      </c>
      <c r="B41">
        <f ca="1">OFFSET('Prix quotidiens'!B:B,(ROW(B41)-3)*5+2,0,1,1)</f>
        <v>98.98060228955066</v>
      </c>
      <c r="C41">
        <f ca="1">OFFSET('Prix quotidiens'!C:C,(ROW(C41)-3)*5+2,0,1,1)</f>
        <v>91.827626917076586</v>
      </c>
      <c r="D41">
        <f ca="1">OFFSET('Prix quotidiens'!D:D,(ROW(D41)-3)*5+2,0,1,1)</f>
        <v>94.294836429399055</v>
      </c>
      <c r="E41">
        <f ca="1">OFFSET('Prix quotidiens'!E:E,(ROW(E41)-3)*5+2,0,1,1)</f>
        <v>94.927789798859038</v>
      </c>
      <c r="F41">
        <f ca="1">OFFSET('Prix quotidiens'!F:F,(ROW(F41)-3)*5+2,0,1,1)</f>
        <v>114.69279149530368</v>
      </c>
    </row>
    <row r="42" spans="1:6" x14ac:dyDescent="0.35">
      <c r="A42" t="str">
        <f ca="1">OFFSET('Prix quotidiens'!A:A,(ROW(A42)-3)*5+2,0,1,1)</f>
        <v>J-195</v>
      </c>
      <c r="B42">
        <f ca="1">OFFSET('Prix quotidiens'!B:B,(ROW(B42)-3)*5+2,0,1,1)</f>
        <v>98.399733861758918</v>
      </c>
      <c r="C42">
        <f ca="1">OFFSET('Prix quotidiens'!C:C,(ROW(C42)-3)*5+2,0,1,1)</f>
        <v>92.017307185078707</v>
      </c>
      <c r="D42">
        <f ca="1">OFFSET('Prix quotidiens'!D:D,(ROW(D42)-3)*5+2,0,1,1)</f>
        <v>93.705530446065566</v>
      </c>
      <c r="E42">
        <f ca="1">OFFSET('Prix quotidiens'!E:E,(ROW(E42)-3)*5+2,0,1,1)</f>
        <v>94.291613796086679</v>
      </c>
      <c r="F42">
        <f ca="1">OFFSET('Prix quotidiens'!F:F,(ROW(F42)-3)*5+2,0,1,1)</f>
        <v>113.76485908079081</v>
      </c>
    </row>
    <row r="43" spans="1:6" x14ac:dyDescent="0.35">
      <c r="A43" t="str">
        <f ca="1">OFFSET('Prix quotidiens'!A:A,(ROW(A43)-3)*5+2,0,1,1)</f>
        <v>J-200</v>
      </c>
      <c r="B43">
        <f ca="1">OFFSET('Prix quotidiens'!B:B,(ROW(B43)-3)*5+2,0,1,1)</f>
        <v>98.692799655042705</v>
      </c>
      <c r="C43">
        <f ca="1">OFFSET('Prix quotidiens'!C:C,(ROW(C43)-3)*5+2,0,1,1)</f>
        <v>91.466715082904699</v>
      </c>
      <c r="D43">
        <f ca="1">OFFSET('Prix quotidiens'!D:D,(ROW(D43)-3)*5+2,0,1,1)</f>
        <v>94.243402713420764</v>
      </c>
      <c r="E43">
        <f ca="1">OFFSET('Prix quotidiens'!E:E,(ROW(E43)-3)*5+2,0,1,1)</f>
        <v>94.134672536370758</v>
      </c>
      <c r="F43">
        <f ca="1">OFFSET('Prix quotidiens'!F:F,(ROW(F43)-3)*5+2,0,1,1)</f>
        <v>113.54752778936646</v>
      </c>
    </row>
    <row r="44" spans="1:6" x14ac:dyDescent="0.35">
      <c r="A44" t="str">
        <f ca="1">OFFSET('Prix quotidiens'!A:A,(ROW(A44)-3)*5+2,0,1,1)</f>
        <v>J-205</v>
      </c>
      <c r="B44">
        <f ca="1">OFFSET('Prix quotidiens'!B:B,(ROW(B44)-3)*5+2,0,1,1)</f>
        <v>98.849472273824986</v>
      </c>
      <c r="C44">
        <f ca="1">OFFSET('Prix quotidiens'!C:C,(ROW(C44)-3)*5+2,0,1,1)</f>
        <v>91.357508422411456</v>
      </c>
      <c r="D44">
        <f ca="1">OFFSET('Prix quotidiens'!D:D,(ROW(D44)-3)*5+2,0,1,1)</f>
        <v>93.574416471787913</v>
      </c>
      <c r="E44">
        <f ca="1">OFFSET('Prix quotidiens'!E:E,(ROW(E44)-3)*5+2,0,1,1)</f>
        <v>94.158370539350628</v>
      </c>
      <c r="F44">
        <f ca="1">OFFSET('Prix quotidiens'!F:F,(ROW(F44)-3)*5+2,0,1,1)</f>
        <v>113.64867733302003</v>
      </c>
    </row>
    <row r="45" spans="1:6" x14ac:dyDescent="0.35">
      <c r="A45" t="str">
        <f ca="1">OFFSET('Prix quotidiens'!A:A,(ROW(A45)-3)*5+2,0,1,1)</f>
        <v>J-210</v>
      </c>
      <c r="B45">
        <f ca="1">OFFSET('Prix quotidiens'!B:B,(ROW(B45)-3)*5+2,0,1,1)</f>
        <v>99.10420619048385</v>
      </c>
      <c r="C45">
        <f ca="1">OFFSET('Prix quotidiens'!C:C,(ROW(C45)-3)*5+2,0,1,1)</f>
        <v>91.83418793647256</v>
      </c>
      <c r="D45">
        <f ca="1">OFFSET('Prix quotidiens'!D:D,(ROW(D45)-3)*5+2,0,1,1)</f>
        <v>94.261774429468289</v>
      </c>
      <c r="E45">
        <f ca="1">OFFSET('Prix quotidiens'!E:E,(ROW(E45)-3)*5+2,0,1,1)</f>
        <v>93.36353142673066</v>
      </c>
      <c r="F45">
        <f ca="1">OFFSET('Prix quotidiens'!F:F,(ROW(F45)-3)*5+2,0,1,1)</f>
        <v>116.13021876420116</v>
      </c>
    </row>
    <row r="46" spans="1:6" x14ac:dyDescent="0.35">
      <c r="A46" t="str">
        <f ca="1">OFFSET('Prix quotidiens'!A:A,(ROW(A46)-3)*5+2,0,1,1)</f>
        <v>J-215</v>
      </c>
      <c r="B46">
        <f ca="1">OFFSET('Prix quotidiens'!B:B,(ROW(B46)-3)*5+2,0,1,1)</f>
        <v>99.349186829389154</v>
      </c>
      <c r="C46">
        <f ca="1">OFFSET('Prix quotidiens'!C:C,(ROW(C46)-3)*5+2,0,1,1)</f>
        <v>91.911991015900014</v>
      </c>
      <c r="D46">
        <f ca="1">OFFSET('Prix quotidiens'!D:D,(ROW(D46)-3)*5+2,0,1,1)</f>
        <v>94.265469603131564</v>
      </c>
      <c r="E46">
        <f ca="1">OFFSET('Prix quotidiens'!E:E,(ROW(E46)-3)*5+2,0,1,1)</f>
        <v>93.332803451461061</v>
      </c>
      <c r="F46">
        <f ca="1">OFFSET('Prix quotidiens'!F:F,(ROW(F46)-3)*5+2,0,1,1)</f>
        <v>115.49386757071606</v>
      </c>
    </row>
    <row r="47" spans="1:6" x14ac:dyDescent="0.35">
      <c r="A47" t="str">
        <f ca="1">OFFSET('Prix quotidiens'!A:A,(ROW(A47)-3)*5+2,0,1,1)</f>
        <v>J-220</v>
      </c>
      <c r="B47">
        <f ca="1">OFFSET('Prix quotidiens'!B:B,(ROW(B47)-3)*5+2,0,1,1)</f>
        <v>99.900415821560145</v>
      </c>
      <c r="C47">
        <f ca="1">OFFSET('Prix quotidiens'!C:C,(ROW(C47)-3)*5+2,0,1,1)</f>
        <v>92.068629233271778</v>
      </c>
      <c r="D47">
        <f ca="1">OFFSET('Prix quotidiens'!D:D,(ROW(D47)-3)*5+2,0,1,1)</f>
        <v>95.023836335067671</v>
      </c>
      <c r="E47">
        <f ca="1">OFFSET('Prix quotidiens'!E:E,(ROW(E47)-3)*5+2,0,1,1)</f>
        <v>93.426614811083098</v>
      </c>
      <c r="F47">
        <f ca="1">OFFSET('Prix quotidiens'!F:F,(ROW(F47)-3)*5+2,0,1,1)</f>
        <v>116.0601019457566</v>
      </c>
    </row>
    <row r="48" spans="1:6" x14ac:dyDescent="0.35">
      <c r="A48" t="str">
        <f ca="1">OFFSET('Prix quotidiens'!A:A,(ROW(A48)-3)*5+2,0,1,1)</f>
        <v>J-225</v>
      </c>
      <c r="B48">
        <f ca="1">OFFSET('Prix quotidiens'!B:B,(ROW(B48)-3)*5+2,0,1,1)</f>
        <v>99.755359704645826</v>
      </c>
      <c r="C48">
        <f ca="1">OFFSET('Prix quotidiens'!C:C,(ROW(C48)-3)*5+2,0,1,1)</f>
        <v>92.033962301804948</v>
      </c>
      <c r="D48">
        <f ca="1">OFFSET('Prix quotidiens'!D:D,(ROW(D48)-3)*5+2,0,1,1)</f>
        <v>94.671408386834756</v>
      </c>
      <c r="E48">
        <f ca="1">OFFSET('Prix quotidiens'!E:E,(ROW(E48)-3)*5+2,0,1,1)</f>
        <v>93.112150036594969</v>
      </c>
      <c r="F48">
        <f ca="1">OFFSET('Prix quotidiens'!F:F,(ROW(F48)-3)*5+2,0,1,1)</f>
        <v>115.34764846934611</v>
      </c>
    </row>
    <row r="49" spans="1:6" x14ac:dyDescent="0.35">
      <c r="A49" t="str">
        <f ca="1">OFFSET('Prix quotidiens'!A:A,(ROW(A49)-3)*5+2,0,1,1)</f>
        <v>J-230</v>
      </c>
      <c r="B49">
        <f ca="1">OFFSET('Prix quotidiens'!B:B,(ROW(B49)-3)*5+2,0,1,1)</f>
        <v>99.151254847171927</v>
      </c>
      <c r="C49">
        <f ca="1">OFFSET('Prix quotidiens'!C:C,(ROW(C49)-3)*5+2,0,1,1)</f>
        <v>93.018889929933678</v>
      </c>
      <c r="D49">
        <f ca="1">OFFSET('Prix quotidiens'!D:D,(ROW(D49)-3)*5+2,0,1,1)</f>
        <v>94.77402775931921</v>
      </c>
      <c r="E49">
        <f ca="1">OFFSET('Prix quotidiens'!E:E,(ROW(E49)-3)*5+2,0,1,1)</f>
        <v>92.702498094893031</v>
      </c>
      <c r="F49">
        <f ca="1">OFFSET('Prix quotidiens'!F:F,(ROW(F49)-3)*5+2,0,1,1)</f>
        <v>113.583210878212</v>
      </c>
    </row>
    <row r="50" spans="1:6" x14ac:dyDescent="0.35">
      <c r="A50" t="str">
        <f ca="1">OFFSET('Prix quotidiens'!A:A,(ROW(A50)-3)*5+2,0,1,1)</f>
        <v>J-235</v>
      </c>
      <c r="B50">
        <f ca="1">OFFSET('Prix quotidiens'!B:B,(ROW(B50)-3)*5+2,0,1,1)</f>
        <v>99.389105570935669</v>
      </c>
      <c r="C50">
        <f ca="1">OFFSET('Prix quotidiens'!C:C,(ROW(C50)-3)*5+2,0,1,1)</f>
        <v>92.909618498260187</v>
      </c>
      <c r="D50">
        <f ca="1">OFFSET('Prix quotidiens'!D:D,(ROW(D50)-3)*5+2,0,1,1)</f>
        <v>94.901564924208117</v>
      </c>
      <c r="E50">
        <f ca="1">OFFSET('Prix quotidiens'!E:E,(ROW(E50)-3)*5+2,0,1,1)</f>
        <v>92.271392279877929</v>
      </c>
      <c r="F50">
        <f ca="1">OFFSET('Prix quotidiens'!F:F,(ROW(F50)-3)*5+2,0,1,1)</f>
        <v>113.52534913951673</v>
      </c>
    </row>
    <row r="51" spans="1:6" x14ac:dyDescent="0.35">
      <c r="A51" t="str">
        <f ca="1">OFFSET('Prix quotidiens'!A:A,(ROW(A51)-3)*5+2,0,1,1)</f>
        <v>J-240</v>
      </c>
      <c r="B51">
        <f ca="1">OFFSET('Prix quotidiens'!B:B,(ROW(B51)-3)*5+2,0,1,1)</f>
        <v>99.700028464464467</v>
      </c>
      <c r="C51">
        <f ca="1">OFFSET('Prix quotidiens'!C:C,(ROW(C51)-3)*5+2,0,1,1)</f>
        <v>93.952518833519946</v>
      </c>
      <c r="D51">
        <f ca="1">OFFSET('Prix quotidiens'!D:D,(ROW(D51)-3)*5+2,0,1,1)</f>
        <v>94.993038216722312</v>
      </c>
      <c r="E51">
        <f ca="1">OFFSET('Prix quotidiens'!E:E,(ROW(E51)-3)*5+2,0,1,1)</f>
        <v>92.558998714630903</v>
      </c>
      <c r="F51">
        <f ca="1">OFFSET('Prix quotidiens'!F:F,(ROW(F51)-3)*5+2,0,1,1)</f>
        <v>111.75531576135785</v>
      </c>
    </row>
    <row r="52" spans="1:6" x14ac:dyDescent="0.35">
      <c r="A52" t="str">
        <f ca="1">OFFSET('Prix quotidiens'!A:A,(ROW(A52)-3)*5+2,0,1,1)</f>
        <v>J-245</v>
      </c>
      <c r="B52">
        <f ca="1">OFFSET('Prix quotidiens'!B:B,(ROW(B52)-3)*5+2,0,1,1)</f>
        <v>99.082461398495127</v>
      </c>
      <c r="C52">
        <f ca="1">OFFSET('Prix quotidiens'!C:C,(ROW(C52)-3)*5+2,0,1,1)</f>
        <v>94.219874542523826</v>
      </c>
      <c r="D52">
        <f ca="1">OFFSET('Prix quotidiens'!D:D,(ROW(D52)-3)*5+2,0,1,1)</f>
        <v>95.459304588845143</v>
      </c>
      <c r="E52">
        <f ca="1">OFFSET('Prix quotidiens'!E:E,(ROW(E52)-3)*5+2,0,1,1)</f>
        <v>92.936772869591948</v>
      </c>
      <c r="F52">
        <f ca="1">OFFSET('Prix quotidiens'!F:F,(ROW(F52)-3)*5+2,0,1,1)</f>
        <v>111.31378476124358</v>
      </c>
    </row>
    <row r="53" spans="1:6" x14ac:dyDescent="0.35">
      <c r="A53" t="str">
        <f ca="1">OFFSET('Prix quotidiens'!A:A,(ROW(A53)-3)*5+2,0,1,1)</f>
        <v>J-250</v>
      </c>
      <c r="B53">
        <f ca="1">OFFSET('Prix quotidiens'!B:B,(ROW(B53)-3)*5+2,0,1,1)</f>
        <v>98.914745325400133</v>
      </c>
      <c r="C53">
        <f ca="1">OFFSET('Prix quotidiens'!C:C,(ROW(C53)-3)*5+2,0,1,1)</f>
        <v>94.342806368080488</v>
      </c>
      <c r="D53">
        <f ca="1">OFFSET('Prix quotidiens'!D:D,(ROW(D53)-3)*5+2,0,1,1)</f>
        <v>95.13277477765547</v>
      </c>
      <c r="E53">
        <f ca="1">OFFSET('Prix quotidiens'!E:E,(ROW(E53)-3)*5+2,0,1,1)</f>
        <v>91.937916654536366</v>
      </c>
      <c r="F53">
        <f ca="1">OFFSET('Prix quotidiens'!F:F,(ROW(F53)-3)*5+2,0,1,1)</f>
        <v>110.22461137964893</v>
      </c>
    </row>
    <row r="54" spans="1:6" x14ac:dyDescent="0.35">
      <c r="A54" t="str">
        <f ca="1">OFFSET('Prix quotidiens'!A:A,(ROW(A54)-3)*5+2,0,1,1)</f>
        <v>J-255</v>
      </c>
      <c r="B54">
        <f ca="1">OFFSET('Prix quotidiens'!B:B,(ROW(B54)-3)*5+2,0,1,1)</f>
        <v>98.517300572037954</v>
      </c>
      <c r="C54">
        <f ca="1">OFFSET('Prix quotidiens'!C:C,(ROW(C54)-3)*5+2,0,1,1)</f>
        <v>94.964657513399203</v>
      </c>
      <c r="D54">
        <f ca="1">OFFSET('Prix quotidiens'!D:D,(ROW(D54)-3)*5+2,0,1,1)</f>
        <v>96.060028500374671</v>
      </c>
      <c r="E54">
        <f ca="1">OFFSET('Prix quotidiens'!E:E,(ROW(E54)-3)*5+2,0,1,1)</f>
        <v>91.681325186195821</v>
      </c>
      <c r="F54">
        <f ca="1">OFFSET('Prix quotidiens'!F:F,(ROW(F54)-3)*5+2,0,1,1)</f>
        <v>109.67849361333835</v>
      </c>
    </row>
    <row r="55" spans="1:6" x14ac:dyDescent="0.35">
      <c r="A55" t="str">
        <f ca="1">OFFSET('Prix quotidiens'!A:A,(ROW(A55)-3)*5+2,0,1,1)</f>
        <v>J-260</v>
      </c>
      <c r="B55">
        <f ca="1">OFFSET('Prix quotidiens'!B:B,(ROW(B55)-3)*5+2,0,1,1)</f>
        <v>98.249307805739917</v>
      </c>
      <c r="C55">
        <f ca="1">OFFSET('Prix quotidiens'!C:C,(ROW(C55)-3)*5+2,0,1,1)</f>
        <v>94.287291272379662</v>
      </c>
      <c r="D55">
        <f ca="1">OFFSET('Prix quotidiens'!D:D,(ROW(D55)-3)*5+2,0,1,1)</f>
        <v>96.708913211180814</v>
      </c>
      <c r="E55">
        <f ca="1">OFFSET('Prix quotidiens'!E:E,(ROW(E55)-3)*5+2,0,1,1)</f>
        <v>91.425898935542335</v>
      </c>
      <c r="F55">
        <f ca="1">OFFSET('Prix quotidiens'!F:F,(ROW(F55)-3)*5+2,0,1,1)</f>
        <v>110.32387682191401</v>
      </c>
    </row>
    <row r="56" spans="1:6" x14ac:dyDescent="0.35">
      <c r="A56" t="str">
        <f ca="1">OFFSET('Prix quotidiens'!A:A,(ROW(A56)-3)*5+2,0,1,1)</f>
        <v>J-265</v>
      </c>
      <c r="B56">
        <f ca="1">OFFSET('Prix quotidiens'!B:B,(ROW(B56)-3)*5+2,0,1,1)</f>
        <v>97.932989470870538</v>
      </c>
      <c r="C56">
        <f ca="1">OFFSET('Prix quotidiens'!C:C,(ROW(C56)-3)*5+2,0,1,1)</f>
        <v>93.587308979016143</v>
      </c>
      <c r="D56">
        <f ca="1">OFFSET('Prix quotidiens'!D:D,(ROW(D56)-3)*5+2,0,1,1)</f>
        <v>97.276623879657862</v>
      </c>
      <c r="E56">
        <f ca="1">OFFSET('Prix quotidiens'!E:E,(ROW(E56)-3)*5+2,0,1,1)</f>
        <v>91.814079342570864</v>
      </c>
      <c r="F56">
        <f ca="1">OFFSET('Prix quotidiens'!F:F,(ROW(F56)-3)*5+2,0,1,1)</f>
        <v>110.70170782259858</v>
      </c>
    </row>
    <row r="57" spans="1:6" x14ac:dyDescent="0.35">
      <c r="A57" t="str">
        <f ca="1">OFFSET('Prix quotidiens'!A:A,(ROW(A57)-3)*5+2,0,1,1)</f>
        <v>J-270</v>
      </c>
      <c r="B57">
        <f ca="1">OFFSET('Prix quotidiens'!B:B,(ROW(B57)-3)*5+2,0,1,1)</f>
        <v>97.848582954163035</v>
      </c>
      <c r="C57">
        <f ca="1">OFFSET('Prix quotidiens'!C:C,(ROW(C57)-3)*5+2,0,1,1)</f>
        <v>93.008239601745402</v>
      </c>
      <c r="D57">
        <f ca="1">OFFSET('Prix quotidiens'!D:D,(ROW(D57)-3)*5+2,0,1,1)</f>
        <v>97.635715633388614</v>
      </c>
      <c r="E57">
        <f ca="1">OFFSET('Prix quotidiens'!E:E,(ROW(E57)-3)*5+2,0,1,1)</f>
        <v>92.172166622222136</v>
      </c>
      <c r="F57">
        <f ca="1">OFFSET('Prix quotidiens'!F:F,(ROW(F57)-3)*5+2,0,1,1)</f>
        <v>110.55441631699479</v>
      </c>
    </row>
    <row r="58" spans="1:6" x14ac:dyDescent="0.35">
      <c r="A58" t="str">
        <f ca="1">OFFSET('Prix quotidiens'!A:A,(ROW(A58)-3)*5+2,0,1,1)</f>
        <v>J-275</v>
      </c>
      <c r="B58">
        <f ca="1">OFFSET('Prix quotidiens'!B:B,(ROW(B58)-3)*5+2,0,1,1)</f>
        <v>97.736574453960188</v>
      </c>
      <c r="C58">
        <f ca="1">OFFSET('Prix quotidiens'!C:C,(ROW(C58)-3)*5+2,0,1,1)</f>
        <v>92.864586453782394</v>
      </c>
      <c r="D58">
        <f ca="1">OFFSET('Prix quotidiens'!D:D,(ROW(D58)-3)*5+2,0,1,1)</f>
        <v>98.177345671311897</v>
      </c>
      <c r="E58">
        <f ca="1">OFFSET('Prix quotidiens'!E:E,(ROW(E58)-3)*5+2,0,1,1)</f>
        <v>92.589865565156387</v>
      </c>
      <c r="F58">
        <f ca="1">OFFSET('Prix quotidiens'!F:F,(ROW(F58)-3)*5+2,0,1,1)</f>
        <v>110.16172930707239</v>
      </c>
    </row>
    <row r="59" spans="1:6" x14ac:dyDescent="0.35">
      <c r="A59" t="str">
        <f ca="1">OFFSET('Prix quotidiens'!A:A,(ROW(A59)-3)*5+2,0,1,1)</f>
        <v>J-280</v>
      </c>
      <c r="B59">
        <f ca="1">OFFSET('Prix quotidiens'!B:B,(ROW(B59)-3)*5+2,0,1,1)</f>
        <v>97.947413525083206</v>
      </c>
      <c r="C59">
        <f ca="1">OFFSET('Prix quotidiens'!C:C,(ROW(C59)-3)*5+2,0,1,1)</f>
        <v>93.274049298977928</v>
      </c>
      <c r="D59">
        <f ca="1">OFFSET('Prix quotidiens'!D:D,(ROW(D59)-3)*5+2,0,1,1)</f>
        <v>98.275481669274001</v>
      </c>
      <c r="E59">
        <f ca="1">OFFSET('Prix quotidiens'!E:E,(ROW(E59)-3)*5+2,0,1,1)</f>
        <v>91.902956130500911</v>
      </c>
      <c r="F59">
        <f ca="1">OFFSET('Prix quotidiens'!F:F,(ROW(F59)-3)*5+2,0,1,1)</f>
        <v>109.95810543934734</v>
      </c>
    </row>
    <row r="60" spans="1:6" x14ac:dyDescent="0.35">
      <c r="A60" t="str">
        <f ca="1">OFFSET('Prix quotidiens'!A:A,(ROW(A60)-3)*5+2,0,1,1)</f>
        <v>J-285</v>
      </c>
      <c r="B60">
        <f ca="1">OFFSET('Prix quotidiens'!B:B,(ROW(B60)-3)*5+2,0,1,1)</f>
        <v>98.282442413811381</v>
      </c>
      <c r="C60">
        <f ca="1">OFFSET('Prix quotidiens'!C:C,(ROW(C60)-3)*5+2,0,1,1)</f>
        <v>93.125508459444418</v>
      </c>
      <c r="D60">
        <f ca="1">OFFSET('Prix quotidiens'!D:D,(ROW(D60)-3)*5+2,0,1,1)</f>
        <v>99.037738199411947</v>
      </c>
      <c r="E60">
        <f ca="1">OFFSET('Prix quotidiens'!E:E,(ROW(E60)-3)*5+2,0,1,1)</f>
        <v>91.18317707428325</v>
      </c>
      <c r="F60">
        <f ca="1">OFFSET('Prix quotidiens'!F:F,(ROW(F60)-3)*5+2,0,1,1)</f>
        <v>109.71778757503444</v>
      </c>
    </row>
    <row r="61" spans="1:6" x14ac:dyDescent="0.35">
      <c r="A61" t="str">
        <f ca="1">OFFSET('Prix quotidiens'!A:A,(ROW(A61)-3)*5+2,0,1,1)</f>
        <v>J-290</v>
      </c>
      <c r="B61">
        <f ca="1">OFFSET('Prix quotidiens'!B:B,(ROW(B61)-3)*5+2,0,1,1)</f>
        <v>98.60007519695921</v>
      </c>
      <c r="C61">
        <f ca="1">OFFSET('Prix quotidiens'!C:C,(ROW(C61)-3)*5+2,0,1,1)</f>
        <v>92.798731307412851</v>
      </c>
      <c r="D61">
        <f ca="1">OFFSET('Prix quotidiens'!D:D,(ROW(D61)-3)*5+2,0,1,1)</f>
        <v>98.618891646291871</v>
      </c>
      <c r="E61">
        <f ca="1">OFFSET('Prix quotidiens'!E:E,(ROW(E61)-3)*5+2,0,1,1)</f>
        <v>92.144076069159084</v>
      </c>
      <c r="F61">
        <f ca="1">OFFSET('Prix quotidiens'!F:F,(ROW(F61)-3)*5+2,0,1,1)</f>
        <v>111.78998051343042</v>
      </c>
    </row>
    <row r="62" spans="1:6" x14ac:dyDescent="0.35">
      <c r="A62" t="str">
        <f ca="1">OFFSET('Prix quotidiens'!A:A,(ROW(A62)-3)*5+2,0,1,1)</f>
        <v>J-295</v>
      </c>
      <c r="B62">
        <f ca="1">OFFSET('Prix quotidiens'!B:B,(ROW(B62)-3)*5+2,0,1,1)</f>
        <v>98.629129423875114</v>
      </c>
      <c r="C62">
        <f ca="1">OFFSET('Prix quotidiens'!C:C,(ROW(C62)-3)*5+2,0,1,1)</f>
        <v>92.992969668982497</v>
      </c>
      <c r="D62">
        <f ca="1">OFFSET('Prix quotidiens'!D:D,(ROW(D62)-3)*5+2,0,1,1)</f>
        <v>99.313492763256804</v>
      </c>
      <c r="E62">
        <f ca="1">OFFSET('Prix quotidiens'!E:E,(ROW(E62)-3)*5+2,0,1,1)</f>
        <v>92.969857750035445</v>
      </c>
      <c r="F62">
        <f ca="1">OFFSET('Prix quotidiens'!F:F,(ROW(F62)-3)*5+2,0,1,1)</f>
        <v>111.17046681108873</v>
      </c>
    </row>
    <row r="63" spans="1:6" x14ac:dyDescent="0.35">
      <c r="A63" t="str">
        <f ca="1">OFFSET('Prix quotidiens'!A:A,(ROW(A63)-3)*5+2,0,1,1)</f>
        <v>J-300</v>
      </c>
      <c r="B63">
        <f ca="1">OFFSET('Prix quotidiens'!B:B,(ROW(B63)-3)*5+2,0,1,1)</f>
        <v>98.408768638789269</v>
      </c>
      <c r="C63">
        <f ca="1">OFFSET('Prix quotidiens'!C:C,(ROW(C63)-3)*5+2,0,1,1)</f>
        <v>92.099088849598701</v>
      </c>
      <c r="D63">
        <f ca="1">OFFSET('Prix quotidiens'!D:D,(ROW(D63)-3)*5+2,0,1,1)</f>
        <v>99.200658039279546</v>
      </c>
      <c r="E63">
        <f ca="1">OFFSET('Prix quotidiens'!E:E,(ROW(E63)-3)*5+2,0,1,1)</f>
        <v>93.050164530865487</v>
      </c>
      <c r="F63">
        <f ca="1">OFFSET('Prix quotidiens'!F:F,(ROW(F63)-3)*5+2,0,1,1)</f>
        <v>112.50456652856157</v>
      </c>
    </row>
    <row r="64" spans="1:6" x14ac:dyDescent="0.35">
      <c r="A64" t="str">
        <f ca="1">OFFSET('Prix quotidiens'!A:A,(ROW(A64)-3)*5+2,0,1,1)</f>
        <v>J-305</v>
      </c>
      <c r="B64">
        <f ca="1">OFFSET('Prix quotidiens'!B:B,(ROW(B64)-3)*5+2,0,1,1)</f>
        <v>98.534755793366472</v>
      </c>
      <c r="C64">
        <f ca="1">OFFSET('Prix quotidiens'!C:C,(ROW(C64)-3)*5+2,0,1,1)</f>
        <v>92.357974787252644</v>
      </c>
      <c r="D64">
        <f ca="1">OFFSET('Prix quotidiens'!D:D,(ROW(D64)-3)*5+2,0,1,1)</f>
        <v>98.68708525900837</v>
      </c>
      <c r="E64">
        <f ca="1">OFFSET('Prix quotidiens'!E:E,(ROW(E64)-3)*5+2,0,1,1)</f>
        <v>92.800991574288062</v>
      </c>
      <c r="F64">
        <f ca="1">OFFSET('Prix quotidiens'!F:F,(ROW(F64)-3)*5+2,0,1,1)</f>
        <v>111.63525968790101</v>
      </c>
    </row>
    <row r="65" spans="1:6" x14ac:dyDescent="0.35">
      <c r="A65" t="str">
        <f ca="1">OFFSET('Prix quotidiens'!A:A,(ROW(A65)-3)*5+2,0,1,1)</f>
        <v>J-310</v>
      </c>
      <c r="B65">
        <f ca="1">OFFSET('Prix quotidiens'!B:B,(ROW(B65)-3)*5+2,0,1,1)</f>
        <v>98.146427348266045</v>
      </c>
      <c r="C65">
        <f ca="1">OFFSET('Prix quotidiens'!C:C,(ROW(C65)-3)*5+2,0,1,1)</f>
        <v>92.358969666994525</v>
      </c>
      <c r="D65">
        <f ca="1">OFFSET('Prix quotidiens'!D:D,(ROW(D65)-3)*5+2,0,1,1)</f>
        <v>99.614436095472769</v>
      </c>
      <c r="E65">
        <f ca="1">OFFSET('Prix quotidiens'!E:E,(ROW(E65)-3)*5+2,0,1,1)</f>
        <v>93.110501642913945</v>
      </c>
      <c r="F65">
        <f ca="1">OFFSET('Prix quotidiens'!F:F,(ROW(F65)-3)*5+2,0,1,1)</f>
        <v>111.38335950644826</v>
      </c>
    </row>
    <row r="66" spans="1:6" x14ac:dyDescent="0.35">
      <c r="A66" t="str">
        <f ca="1">OFFSET('Prix quotidiens'!A:A,(ROW(A66)-3)*5+2,0,1,1)</f>
        <v>J-315</v>
      </c>
      <c r="B66">
        <f ca="1">OFFSET('Prix quotidiens'!B:B,(ROW(B66)-3)*5+2,0,1,1)</f>
        <v>97.84690491886785</v>
      </c>
      <c r="C66">
        <f ca="1">OFFSET('Prix quotidiens'!C:C,(ROW(C66)-3)*5+2,0,1,1)</f>
        <v>92.583202476390795</v>
      </c>
      <c r="D66">
        <f ca="1">OFFSET('Prix quotidiens'!D:D,(ROW(D66)-3)*5+2,0,1,1)</f>
        <v>100.0911189619373</v>
      </c>
      <c r="E66">
        <f ca="1">OFFSET('Prix quotidiens'!E:E,(ROW(E66)-3)*5+2,0,1,1)</f>
        <v>92.285077310062547</v>
      </c>
      <c r="F66">
        <f ca="1">OFFSET('Prix quotidiens'!F:F,(ROW(F66)-3)*5+2,0,1,1)</f>
        <v>110.94496576399671</v>
      </c>
    </row>
    <row r="67" spans="1:6" x14ac:dyDescent="0.35">
      <c r="A67" t="str">
        <f ca="1">OFFSET('Prix quotidiens'!A:A,(ROW(A67)-3)*5+2,0,1,1)</f>
        <v>J-320</v>
      </c>
      <c r="B67">
        <f ca="1">OFFSET('Prix quotidiens'!B:B,(ROW(B67)-3)*5+2,0,1,1)</f>
        <v>97.615642069125315</v>
      </c>
      <c r="C67">
        <f ca="1">OFFSET('Prix quotidiens'!C:C,(ROW(C67)-3)*5+2,0,1,1)</f>
        <v>92.414721229445817</v>
      </c>
      <c r="D67">
        <f ca="1">OFFSET('Prix quotidiens'!D:D,(ROW(D67)-3)*5+2,0,1,1)</f>
        <v>99.94921344803744</v>
      </c>
      <c r="E67">
        <f ca="1">OFFSET('Prix quotidiens'!E:E,(ROW(E67)-3)*5+2,0,1,1)</f>
        <v>92.463710286842726</v>
      </c>
      <c r="F67">
        <f ca="1">OFFSET('Prix quotidiens'!F:F,(ROW(F67)-3)*5+2,0,1,1)</f>
        <v>109.6554527516281</v>
      </c>
    </row>
    <row r="68" spans="1:6" x14ac:dyDescent="0.35">
      <c r="A68" t="str">
        <f ca="1">OFFSET('Prix quotidiens'!A:A,(ROW(A68)-3)*5+2,0,1,1)</f>
        <v>J-325</v>
      </c>
      <c r="B68">
        <f ca="1">OFFSET('Prix quotidiens'!B:B,(ROW(B68)-3)*5+2,0,1,1)</f>
        <v>97.83279109947722</v>
      </c>
      <c r="C68">
        <f ca="1">OFFSET('Prix quotidiens'!C:C,(ROW(C68)-3)*5+2,0,1,1)</f>
        <v>93.614390803823824</v>
      </c>
      <c r="D68">
        <f ca="1">OFFSET('Prix quotidiens'!D:D,(ROW(D68)-3)*5+2,0,1,1)</f>
        <v>100.15197730875458</v>
      </c>
      <c r="E68">
        <f ca="1">OFFSET('Prix quotidiens'!E:E,(ROW(E68)-3)*5+2,0,1,1)</f>
        <v>92.519572831373679</v>
      </c>
      <c r="F68">
        <f ca="1">OFFSET('Prix quotidiens'!F:F,(ROW(F68)-3)*5+2,0,1,1)</f>
        <v>109.33842304101491</v>
      </c>
    </row>
    <row r="69" spans="1:6" x14ac:dyDescent="0.35">
      <c r="A69" t="str">
        <f ca="1">OFFSET('Prix quotidiens'!A:A,(ROW(A69)-3)*5+2,0,1,1)</f>
        <v>J-330</v>
      </c>
      <c r="B69">
        <f ca="1">OFFSET('Prix quotidiens'!B:B,(ROW(B69)-3)*5+2,0,1,1)</f>
        <v>97.591835749763973</v>
      </c>
      <c r="C69">
        <f ca="1">OFFSET('Prix quotidiens'!C:C,(ROW(C69)-3)*5+2,0,1,1)</f>
        <v>93.306765142802831</v>
      </c>
      <c r="D69">
        <f ca="1">OFFSET('Prix quotidiens'!D:D,(ROW(D69)-3)*5+2,0,1,1)</f>
        <v>99.567383634215531</v>
      </c>
      <c r="E69">
        <f ca="1">OFFSET('Prix quotidiens'!E:E,(ROW(E69)-3)*5+2,0,1,1)</f>
        <v>92.490278517085599</v>
      </c>
      <c r="F69">
        <f ca="1">OFFSET('Prix quotidiens'!F:F,(ROW(F69)-3)*5+2,0,1,1)</f>
        <v>108.67683138120506</v>
      </c>
    </row>
    <row r="70" spans="1:6" x14ac:dyDescent="0.35">
      <c r="A70" t="str">
        <f ca="1">OFFSET('Prix quotidiens'!A:A,(ROW(A70)-3)*5+2,0,1,1)</f>
        <v>J-335</v>
      </c>
      <c r="B70">
        <f ca="1">OFFSET('Prix quotidiens'!B:B,(ROW(B70)-3)*5+2,0,1,1)</f>
        <v>97.519767298482563</v>
      </c>
      <c r="C70">
        <f ca="1">OFFSET('Prix quotidiens'!C:C,(ROW(C70)-3)*5+2,0,1,1)</f>
        <v>93.543121143889323</v>
      </c>
      <c r="D70">
        <f ca="1">OFFSET('Prix quotidiens'!D:D,(ROW(D70)-3)*5+2,0,1,1)</f>
        <v>99.315654384867628</v>
      </c>
      <c r="E70">
        <f ca="1">OFFSET('Prix quotidiens'!E:E,(ROW(E70)-3)*5+2,0,1,1)</f>
        <v>92.168113873698474</v>
      </c>
      <c r="F70">
        <f ca="1">OFFSET('Prix quotidiens'!F:F,(ROW(F70)-3)*5+2,0,1,1)</f>
        <v>108.4227318632521</v>
      </c>
    </row>
    <row r="71" spans="1:6" x14ac:dyDescent="0.35">
      <c r="A71" t="str">
        <f ca="1">OFFSET('Prix quotidiens'!A:A,(ROW(A71)-3)*5+2,0,1,1)</f>
        <v>J-340</v>
      </c>
      <c r="B71">
        <f ca="1">OFFSET('Prix quotidiens'!B:B,(ROW(B71)-3)*5+2,0,1,1)</f>
        <v>97.198210639310076</v>
      </c>
      <c r="C71">
        <f ca="1">OFFSET('Prix quotidiens'!C:C,(ROW(C71)-3)*5+2,0,1,1)</f>
        <v>93.242081872278419</v>
      </c>
      <c r="D71">
        <f ca="1">OFFSET('Prix quotidiens'!D:D,(ROW(D71)-3)*5+2,0,1,1)</f>
        <v>98.911138512731952</v>
      </c>
      <c r="E71">
        <f ca="1">OFFSET('Prix quotidiens'!E:E,(ROW(E71)-3)*5+2,0,1,1)</f>
        <v>91.859771098068691</v>
      </c>
      <c r="F71">
        <f ca="1">OFFSET('Prix quotidiens'!F:F,(ROW(F71)-3)*5+2,0,1,1)</f>
        <v>108.46192632494433</v>
      </c>
    </row>
    <row r="72" spans="1:6" x14ac:dyDescent="0.35">
      <c r="A72" t="str">
        <f ca="1">OFFSET('Prix quotidiens'!A:A,(ROW(A72)-3)*5+2,0,1,1)</f>
        <v>J-345</v>
      </c>
      <c r="B72">
        <f ca="1">OFFSET('Prix quotidiens'!B:B,(ROW(B72)-3)*5+2,0,1,1)</f>
        <v>97.479487629834239</v>
      </c>
      <c r="C72">
        <f ca="1">OFFSET('Prix quotidiens'!C:C,(ROW(C72)-3)*5+2,0,1,1)</f>
        <v>93.860873979680534</v>
      </c>
      <c r="D72">
        <f ca="1">OFFSET('Prix quotidiens'!D:D,(ROW(D72)-3)*5+2,0,1,1)</f>
        <v>98.582012235435712</v>
      </c>
      <c r="E72">
        <f ca="1">OFFSET('Prix quotidiens'!E:E,(ROW(E72)-3)*5+2,0,1,1)</f>
        <v>92.100878262459787</v>
      </c>
      <c r="F72">
        <f ca="1">OFFSET('Prix quotidiens'!F:F,(ROW(F72)-3)*5+2,0,1,1)</f>
        <v>107.91755674020629</v>
      </c>
    </row>
    <row r="73" spans="1:6" x14ac:dyDescent="0.35">
      <c r="A73" t="str">
        <f ca="1">OFFSET('Prix quotidiens'!A:A,(ROW(A73)-3)*5+2,0,1,1)</f>
        <v>J-350</v>
      </c>
      <c r="B73">
        <f ca="1">OFFSET('Prix quotidiens'!B:B,(ROW(B73)-3)*5+2,0,1,1)</f>
        <v>97.719796741909178</v>
      </c>
      <c r="C73">
        <f ca="1">OFFSET('Prix quotidiens'!C:C,(ROW(C73)-3)*5+2,0,1,1)</f>
        <v>94.525701481241228</v>
      </c>
      <c r="D73">
        <f ca="1">OFFSET('Prix quotidiens'!D:D,(ROW(D73)-3)*5+2,0,1,1)</f>
        <v>98.158833590392888</v>
      </c>
      <c r="E73">
        <f ca="1">OFFSET('Prix quotidiens'!E:E,(ROW(E73)-3)*5+2,0,1,1)</f>
        <v>91.594621326018355</v>
      </c>
      <c r="F73">
        <f ca="1">OFFSET('Prix quotidiens'!F:F,(ROW(F73)-3)*5+2,0,1,1)</f>
        <v>107.28679965167053</v>
      </c>
    </row>
    <row r="74" spans="1:6" x14ac:dyDescent="0.35">
      <c r="A74" t="str">
        <f ca="1">OFFSET('Prix quotidiens'!A:A,(ROW(A74)-3)*5+2,0,1,1)</f>
        <v>J-355</v>
      </c>
      <c r="B74">
        <f ca="1">OFFSET('Prix quotidiens'!B:B,(ROW(B74)-3)*5+2,0,1,1)</f>
        <v>97.554377481923765</v>
      </c>
      <c r="C74">
        <f ca="1">OFFSET('Prix quotidiens'!C:C,(ROW(C74)-3)*5+2,0,1,1)</f>
        <v>95.53240603358222</v>
      </c>
      <c r="D74">
        <f ca="1">OFFSET('Prix quotidiens'!D:D,(ROW(D74)-3)*5+2,0,1,1)</f>
        <v>98.146051714809403</v>
      </c>
      <c r="E74">
        <f ca="1">OFFSET('Prix quotidiens'!E:E,(ROW(E74)-3)*5+2,0,1,1)</f>
        <v>91.728722785034392</v>
      </c>
      <c r="F74">
        <f ca="1">OFFSET('Prix quotidiens'!F:F,(ROW(F74)-3)*5+2,0,1,1)</f>
        <v>108.74890987771951</v>
      </c>
    </row>
    <row r="75" spans="1:6" x14ac:dyDescent="0.35">
      <c r="A75" t="str">
        <f ca="1">OFFSET('Prix quotidiens'!A:A,(ROW(A75)-3)*5+2,0,1,1)</f>
        <v>J-360</v>
      </c>
      <c r="B75">
        <f ca="1">OFFSET('Prix quotidiens'!B:B,(ROW(B75)-3)*5+2,0,1,1)</f>
        <v>97.592673914909</v>
      </c>
      <c r="C75">
        <f ca="1">OFFSET('Prix quotidiens'!C:C,(ROW(C75)-3)*5+2,0,1,1)</f>
        <v>95.99046115065623</v>
      </c>
      <c r="D75">
        <f ca="1">OFFSET('Prix quotidiens'!D:D,(ROW(D75)-3)*5+2,0,1,1)</f>
        <v>97.946800845359704</v>
      </c>
      <c r="E75">
        <f ca="1">OFFSET('Prix quotidiens'!E:E,(ROW(E75)-3)*5+2,0,1,1)</f>
        <v>91.886139590444984</v>
      </c>
      <c r="F75">
        <f ca="1">OFFSET('Prix quotidiens'!F:F,(ROW(F75)-3)*5+2,0,1,1)</f>
        <v>109.69574389732728</v>
      </c>
    </row>
    <row r="76" spans="1:6" x14ac:dyDescent="0.35">
      <c r="A76" t="str">
        <f ca="1">OFFSET('Prix quotidiens'!A:A,(ROW(A76)-3)*5+2,0,1,1)</f>
        <v>J-365</v>
      </c>
      <c r="B76">
        <f ca="1">OFFSET('Prix quotidiens'!B:B,(ROW(B76)-3)*5+2,0,1,1)</f>
        <v>97.319671998603766</v>
      </c>
      <c r="C76">
        <f ca="1">OFFSET('Prix quotidiens'!C:C,(ROW(C76)-3)*5+2,0,1,1)</f>
        <v>96.359419131058715</v>
      </c>
      <c r="D76">
        <f ca="1">OFFSET('Prix quotidiens'!D:D,(ROW(D76)-3)*5+2,0,1,1)</f>
        <v>98.076080752401538</v>
      </c>
      <c r="E76">
        <f ca="1">OFFSET('Prix quotidiens'!E:E,(ROW(E76)-3)*5+2,0,1,1)</f>
        <v>91.609166173767377</v>
      </c>
      <c r="F76">
        <f ca="1">OFFSET('Prix quotidiens'!F:F,(ROW(F76)-3)*5+2,0,1,1)</f>
        <v>110.65291211140406</v>
      </c>
    </row>
    <row r="77" spans="1:6" x14ac:dyDescent="0.35">
      <c r="A77" t="str">
        <f ca="1">OFFSET('Prix quotidiens'!A:A,(ROW(A77)-3)*5+2,0,1,1)</f>
        <v>J-370</v>
      </c>
      <c r="B77">
        <f ca="1">OFFSET('Prix quotidiens'!B:B,(ROW(B77)-3)*5+2,0,1,1)</f>
        <v>96.839494223342854</v>
      </c>
      <c r="C77">
        <f ca="1">OFFSET('Prix quotidiens'!C:C,(ROW(C77)-3)*5+2,0,1,1)</f>
        <v>96.424677724265294</v>
      </c>
      <c r="D77">
        <f ca="1">OFFSET('Prix quotidiens'!D:D,(ROW(D77)-3)*5+2,0,1,1)</f>
        <v>98.862625793723751</v>
      </c>
      <c r="E77">
        <f ca="1">OFFSET('Prix quotidiens'!E:E,(ROW(E77)-3)*5+2,0,1,1)</f>
        <v>90.748761713207927</v>
      </c>
      <c r="F77">
        <f ca="1">OFFSET('Prix quotidiens'!F:F,(ROW(F77)-3)*5+2,0,1,1)</f>
        <v>109.63372764076699</v>
      </c>
    </row>
    <row r="78" spans="1:6" x14ac:dyDescent="0.35">
      <c r="A78" t="str">
        <f ca="1">OFFSET('Prix quotidiens'!A:A,(ROW(A78)-3)*5+2,0,1,1)</f>
        <v>J-375</v>
      </c>
      <c r="B78">
        <f ca="1">OFFSET('Prix quotidiens'!B:B,(ROW(B78)-3)*5+2,0,1,1)</f>
        <v>97.014299102864555</v>
      </c>
      <c r="C78">
        <f ca="1">OFFSET('Prix quotidiens'!C:C,(ROW(C78)-3)*5+2,0,1,1)</f>
        <v>96.165804198408509</v>
      </c>
      <c r="D78">
        <f ca="1">OFFSET('Prix quotidiens'!D:D,(ROW(D78)-3)*5+2,0,1,1)</f>
        <v>98.285000044342326</v>
      </c>
      <c r="E78">
        <f ca="1">OFFSET('Prix quotidiens'!E:E,(ROW(E78)-3)*5+2,0,1,1)</f>
        <v>91.334586612399661</v>
      </c>
      <c r="F78">
        <f ca="1">OFFSET('Prix quotidiens'!F:F,(ROW(F78)-3)*5+2,0,1,1)</f>
        <v>110.10463318590475</v>
      </c>
    </row>
    <row r="79" spans="1:6" x14ac:dyDescent="0.35">
      <c r="A79" t="str">
        <f ca="1">OFFSET('Prix quotidiens'!A:A,(ROW(A79)-3)*5+2,0,1,1)</f>
        <v>J-380</v>
      </c>
      <c r="B79">
        <f ca="1">OFFSET('Prix quotidiens'!B:B,(ROW(B79)-3)*5+2,0,1,1)</f>
        <v>96.765459425302666</v>
      </c>
      <c r="C79">
        <f ca="1">OFFSET('Prix quotidiens'!C:C,(ROW(C79)-3)*5+2,0,1,1)</f>
        <v>95.989680127645457</v>
      </c>
      <c r="D79">
        <f ca="1">OFFSET('Prix quotidiens'!D:D,(ROW(D79)-3)*5+2,0,1,1)</f>
        <v>98.415613459281175</v>
      </c>
      <c r="E79">
        <f ca="1">OFFSET('Prix quotidiens'!E:E,(ROW(E79)-3)*5+2,0,1,1)</f>
        <v>91.477307109603572</v>
      </c>
      <c r="F79">
        <f ca="1">OFFSET('Prix quotidiens'!F:F,(ROW(F79)-3)*5+2,0,1,1)</f>
        <v>109.43936230025085</v>
      </c>
    </row>
    <row r="80" spans="1:6" x14ac:dyDescent="0.35">
      <c r="A80" t="str">
        <f ca="1">OFFSET('Prix quotidiens'!A:A,(ROW(A80)-3)*5+2,0,1,1)</f>
        <v>J-385</v>
      </c>
      <c r="B80">
        <f ca="1">OFFSET('Prix quotidiens'!B:B,(ROW(B80)-3)*5+2,0,1,1)</f>
        <v>96.98255215434655</v>
      </c>
      <c r="C80">
        <f ca="1">OFFSET('Prix quotidiens'!C:C,(ROW(C80)-3)*5+2,0,1,1)</f>
        <v>95.816730731023029</v>
      </c>
      <c r="D80">
        <f ca="1">OFFSET('Prix quotidiens'!D:D,(ROW(D80)-3)*5+2,0,1,1)</f>
        <v>97.759989526129871</v>
      </c>
      <c r="E80">
        <f ca="1">OFFSET('Prix quotidiens'!E:E,(ROW(E80)-3)*5+2,0,1,1)</f>
        <v>91.7588197285951</v>
      </c>
      <c r="F80">
        <f ca="1">OFFSET('Prix quotidiens'!F:F,(ROW(F80)-3)*5+2,0,1,1)</f>
        <v>108.32943157614028</v>
      </c>
    </row>
    <row r="81" spans="1:6" x14ac:dyDescent="0.35">
      <c r="A81" t="str">
        <f ca="1">OFFSET('Prix quotidiens'!A:A,(ROW(A81)-3)*5+2,0,1,1)</f>
        <v>J-390</v>
      </c>
      <c r="B81">
        <f ca="1">OFFSET('Prix quotidiens'!B:B,(ROW(B81)-3)*5+2,0,1,1)</f>
        <v>97.162533540805512</v>
      </c>
      <c r="C81">
        <f ca="1">OFFSET('Prix quotidiens'!C:C,(ROW(C81)-3)*5+2,0,1,1)</f>
        <v>97.009227620784259</v>
      </c>
      <c r="D81">
        <f ca="1">OFFSET('Prix quotidiens'!D:D,(ROW(D81)-3)*5+2,0,1,1)</f>
        <v>97.867848193880178</v>
      </c>
      <c r="E81">
        <f ca="1">OFFSET('Prix quotidiens'!E:E,(ROW(E81)-3)*5+2,0,1,1)</f>
        <v>90.894785798533164</v>
      </c>
      <c r="F81">
        <f ca="1">OFFSET('Prix quotidiens'!F:F,(ROW(F81)-3)*5+2,0,1,1)</f>
        <v>108.53297663159425</v>
      </c>
    </row>
    <row r="82" spans="1:6" x14ac:dyDescent="0.35">
      <c r="A82" t="str">
        <f ca="1">OFFSET('Prix quotidiens'!A:A,(ROW(A82)-3)*5+2,0,1,1)</f>
        <v>J-395</v>
      </c>
      <c r="B82">
        <f ca="1">OFFSET('Prix quotidiens'!B:B,(ROW(B82)-3)*5+2,0,1,1)</f>
        <v>97.14805446697649</v>
      </c>
      <c r="C82">
        <f ca="1">OFFSET('Prix quotidiens'!C:C,(ROW(C82)-3)*5+2,0,1,1)</f>
        <v>96.935429883991844</v>
      </c>
      <c r="D82">
        <f ca="1">OFFSET('Prix quotidiens'!D:D,(ROW(D82)-3)*5+2,0,1,1)</f>
        <v>98.225500073048238</v>
      </c>
      <c r="E82">
        <f ca="1">OFFSET('Prix quotidiens'!E:E,(ROW(E82)-3)*5+2,0,1,1)</f>
        <v>90.242832759478404</v>
      </c>
      <c r="F82">
        <f ca="1">OFFSET('Prix quotidiens'!F:F,(ROW(F82)-3)*5+2,0,1,1)</f>
        <v>108.68432239629011</v>
      </c>
    </row>
    <row r="83" spans="1:6" x14ac:dyDescent="0.35">
      <c r="A83" t="str">
        <f ca="1">OFFSET('Prix quotidiens'!A:A,(ROW(A83)-3)*5+2,0,1,1)</f>
        <v>J-400</v>
      </c>
      <c r="B83">
        <f ca="1">OFFSET('Prix quotidiens'!B:B,(ROW(B83)-3)*5+2,0,1,1)</f>
        <v>97.486819051230682</v>
      </c>
      <c r="C83">
        <f ca="1">OFFSET('Prix quotidiens'!C:C,(ROW(C83)-3)*5+2,0,1,1)</f>
        <v>96.95283479937234</v>
      </c>
      <c r="D83">
        <f ca="1">OFFSET('Prix quotidiens'!D:D,(ROW(D83)-3)*5+2,0,1,1)</f>
        <v>97.977109954075502</v>
      </c>
      <c r="E83">
        <f ca="1">OFFSET('Prix quotidiens'!E:E,(ROW(E83)-3)*5+2,0,1,1)</f>
        <v>89.951657212682051</v>
      </c>
      <c r="F83">
        <f ca="1">OFFSET('Prix quotidiens'!F:F,(ROW(F83)-3)*5+2,0,1,1)</f>
        <v>107.95236652558377</v>
      </c>
    </row>
    <row r="84" spans="1:6" x14ac:dyDescent="0.35">
      <c r="A84" t="str">
        <f ca="1">OFFSET('Prix quotidiens'!A:A,(ROW(A84)-3)*5+2,0,1,1)</f>
        <v>J-405</v>
      </c>
      <c r="B84">
        <f ca="1">OFFSET('Prix quotidiens'!B:B,(ROW(B84)-3)*5+2,0,1,1)</f>
        <v>97.993353065158047</v>
      </c>
      <c r="C84">
        <f ca="1">OFFSET('Prix quotidiens'!C:C,(ROW(C84)-3)*5+2,0,1,1)</f>
        <v>97.551099433763142</v>
      </c>
      <c r="D84">
        <f ca="1">OFFSET('Prix quotidiens'!D:D,(ROW(D84)-3)*5+2,0,1,1)</f>
        <v>98.072024144831261</v>
      </c>
      <c r="E84">
        <f ca="1">OFFSET('Prix quotidiens'!E:E,(ROW(E84)-3)*5+2,0,1,1)</f>
        <v>90.624815263026491</v>
      </c>
      <c r="F84">
        <f ca="1">OFFSET('Prix quotidiens'!F:F,(ROW(F84)-3)*5+2,0,1,1)</f>
        <v>108.01478050011364</v>
      </c>
    </row>
    <row r="85" spans="1:6" x14ac:dyDescent="0.35">
      <c r="A85" t="str">
        <f ca="1">OFFSET('Prix quotidiens'!A:A,(ROW(A85)-3)*5+2,0,1,1)</f>
        <v>J-410</v>
      </c>
      <c r="B85">
        <f ca="1">OFFSET('Prix quotidiens'!B:B,(ROW(B85)-3)*5+2,0,1,1)</f>
        <v>98.177225345100453</v>
      </c>
      <c r="C85">
        <f ca="1">OFFSET('Prix quotidiens'!C:C,(ROW(C85)-3)*5+2,0,1,1)</f>
        <v>98.230437165535378</v>
      </c>
      <c r="D85">
        <f ca="1">OFFSET('Prix quotidiens'!D:D,(ROW(D85)-3)*5+2,0,1,1)</f>
        <v>98.236147658485493</v>
      </c>
      <c r="E85">
        <f ca="1">OFFSET('Prix quotidiens'!E:E,(ROW(E85)-3)*5+2,0,1,1)</f>
        <v>89.483268030716886</v>
      </c>
      <c r="F85">
        <f ca="1">OFFSET('Prix quotidiens'!F:F,(ROW(F85)-3)*5+2,0,1,1)</f>
        <v>107.06872920701429</v>
      </c>
    </row>
    <row r="86" spans="1:6" x14ac:dyDescent="0.35">
      <c r="A86" t="str">
        <f ca="1">OFFSET('Prix quotidiens'!A:A,(ROW(A86)-3)*5+2,0,1,1)</f>
        <v>J-415</v>
      </c>
      <c r="B86">
        <f ca="1">OFFSET('Prix quotidiens'!B:B,(ROW(B86)-3)*5+2,0,1,1)</f>
        <v>98.242721668478666</v>
      </c>
      <c r="C86">
        <f ca="1">OFFSET('Prix quotidiens'!C:C,(ROW(C86)-3)*5+2,0,1,1)</f>
        <v>97.879550707061341</v>
      </c>
      <c r="D86">
        <f ca="1">OFFSET('Prix quotidiens'!D:D,(ROW(D86)-3)*5+2,0,1,1)</f>
        <v>98.485662753990752</v>
      </c>
      <c r="E86">
        <f ca="1">OFFSET('Prix quotidiens'!E:E,(ROW(E86)-3)*5+2,0,1,1)</f>
        <v>88.673302222108717</v>
      </c>
      <c r="F86">
        <f ca="1">OFFSET('Prix quotidiens'!F:F,(ROW(F86)-3)*5+2,0,1,1)</f>
        <v>107.17734017655918</v>
      </c>
    </row>
    <row r="87" spans="1:6" x14ac:dyDescent="0.35">
      <c r="A87" t="str">
        <f ca="1">OFFSET('Prix quotidiens'!A:A,(ROW(A87)-3)*5+2,0,1,1)</f>
        <v>J-420</v>
      </c>
      <c r="B87">
        <f ca="1">OFFSET('Prix quotidiens'!B:B,(ROW(B87)-3)*5+2,0,1,1)</f>
        <v>98.633759010353231</v>
      </c>
      <c r="C87">
        <f ca="1">OFFSET('Prix quotidiens'!C:C,(ROW(C87)-3)*5+2,0,1,1)</f>
        <v>98.173092445351074</v>
      </c>
      <c r="D87">
        <f ca="1">OFFSET('Prix quotidiens'!D:D,(ROW(D87)-3)*5+2,0,1,1)</f>
        <v>98.719145937904912</v>
      </c>
      <c r="E87">
        <f ca="1">OFFSET('Prix quotidiens'!E:E,(ROW(E87)-3)*5+2,0,1,1)</f>
        <v>88.39232939110444</v>
      </c>
      <c r="F87">
        <f ca="1">OFFSET('Prix quotidiens'!F:F,(ROW(F87)-3)*5+2,0,1,1)</f>
        <v>108.38867946009113</v>
      </c>
    </row>
    <row r="88" spans="1:6" x14ac:dyDescent="0.35">
      <c r="A88" t="str">
        <f ca="1">OFFSET('Prix quotidiens'!A:A,(ROW(A88)-3)*5+2,0,1,1)</f>
        <v>J-425</v>
      </c>
      <c r="B88">
        <f ca="1">OFFSET('Prix quotidiens'!B:B,(ROW(B88)-3)*5+2,0,1,1)</f>
        <v>98.64560231479696</v>
      </c>
      <c r="C88">
        <f ca="1">OFFSET('Prix quotidiens'!C:C,(ROW(C88)-3)*5+2,0,1,1)</f>
        <v>97.945637484939184</v>
      </c>
      <c r="D88">
        <f ca="1">OFFSET('Prix quotidiens'!D:D,(ROW(D88)-3)*5+2,0,1,1)</f>
        <v>99.494129103954336</v>
      </c>
      <c r="E88">
        <f ca="1">OFFSET('Prix quotidiens'!E:E,(ROW(E88)-3)*5+2,0,1,1)</f>
        <v>88.911888192181962</v>
      </c>
      <c r="F88">
        <f ca="1">OFFSET('Prix quotidiens'!F:F,(ROW(F88)-3)*5+2,0,1,1)</f>
        <v>107.9357736857794</v>
      </c>
    </row>
    <row r="89" spans="1:6" x14ac:dyDescent="0.35">
      <c r="A89" t="str">
        <f ca="1">OFFSET('Prix quotidiens'!A:A,(ROW(A89)-3)*5+2,0,1,1)</f>
        <v>J-430</v>
      </c>
      <c r="B89">
        <f ca="1">OFFSET('Prix quotidiens'!B:B,(ROW(B89)-3)*5+2,0,1,1)</f>
        <v>98.690968837791885</v>
      </c>
      <c r="C89">
        <f ca="1">OFFSET('Prix quotidiens'!C:C,(ROW(C89)-3)*5+2,0,1,1)</f>
        <v>97.922688666435974</v>
      </c>
      <c r="D89">
        <f ca="1">OFFSET('Prix quotidiens'!D:D,(ROW(D89)-3)*5+2,0,1,1)</f>
        <v>99.703352049057386</v>
      </c>
      <c r="E89">
        <f ca="1">OFFSET('Prix quotidiens'!E:E,(ROW(E89)-3)*5+2,0,1,1)</f>
        <v>89.849053398173965</v>
      </c>
      <c r="F89">
        <f ca="1">OFFSET('Prix quotidiens'!F:F,(ROW(F89)-3)*5+2,0,1,1)</f>
        <v>106.22572835046772</v>
      </c>
    </row>
    <row r="90" spans="1:6" x14ac:dyDescent="0.35">
      <c r="A90" t="str">
        <f ca="1">OFFSET('Prix quotidiens'!A:A,(ROW(A90)-3)*5+2,0,1,1)</f>
        <v>J-435</v>
      </c>
      <c r="B90">
        <f ca="1">OFFSET('Prix quotidiens'!B:B,(ROW(B90)-3)*5+2,0,1,1)</f>
        <v>98.679192442041085</v>
      </c>
      <c r="C90">
        <f ca="1">OFFSET('Prix quotidiens'!C:C,(ROW(C90)-3)*5+2,0,1,1)</f>
        <v>97.920946726611646</v>
      </c>
      <c r="D90">
        <f ca="1">OFFSET('Prix quotidiens'!D:D,(ROW(D90)-3)*5+2,0,1,1)</f>
        <v>99.682425515876233</v>
      </c>
      <c r="E90">
        <f ca="1">OFFSET('Prix quotidiens'!E:E,(ROW(E90)-3)*5+2,0,1,1)</f>
        <v>89.556075054602289</v>
      </c>
      <c r="F90">
        <f ca="1">OFFSET('Prix quotidiens'!F:F,(ROW(F90)-3)*5+2,0,1,1)</f>
        <v>106.81791059363415</v>
      </c>
    </row>
    <row r="91" spans="1:6" x14ac:dyDescent="0.35">
      <c r="A91" t="str">
        <f ca="1">OFFSET('Prix quotidiens'!A:A,(ROW(A91)-3)*5+2,0,1,1)</f>
        <v>J-440</v>
      </c>
      <c r="B91">
        <f ca="1">OFFSET('Prix quotidiens'!B:B,(ROW(B91)-3)*5+2,0,1,1)</f>
        <v>98.679546670558707</v>
      </c>
      <c r="C91">
        <f ca="1">OFFSET('Prix quotidiens'!C:C,(ROW(C91)-3)*5+2,0,1,1)</f>
        <v>97.444719206756332</v>
      </c>
      <c r="D91">
        <f ca="1">OFFSET('Prix quotidiens'!D:D,(ROW(D91)-3)*5+2,0,1,1)</f>
        <v>99.539152474520634</v>
      </c>
      <c r="E91">
        <f ca="1">OFFSET('Prix quotidiens'!E:E,(ROW(E91)-3)*5+2,0,1,1)</f>
        <v>90.104401076160585</v>
      </c>
      <c r="F91">
        <f ca="1">OFFSET('Prix quotidiens'!F:F,(ROW(F91)-3)*5+2,0,1,1)</f>
        <v>106.76224496066992</v>
      </c>
    </row>
    <row r="92" spans="1:6" x14ac:dyDescent="0.35">
      <c r="A92" t="str">
        <f ca="1">OFFSET('Prix quotidiens'!A:A,(ROW(A92)-3)*5+2,0,1,1)</f>
        <v>J-445</v>
      </c>
      <c r="B92">
        <f ca="1">OFFSET('Prix quotidiens'!B:B,(ROW(B92)-3)*5+2,0,1,1)</f>
        <v>98.960240637128578</v>
      </c>
      <c r="C92">
        <f ca="1">OFFSET('Prix quotidiens'!C:C,(ROW(C92)-3)*5+2,0,1,1)</f>
        <v>97.571442326291802</v>
      </c>
      <c r="D92">
        <f ca="1">OFFSET('Prix quotidiens'!D:D,(ROW(D92)-3)*5+2,0,1,1)</f>
        <v>100.35452353260361</v>
      </c>
      <c r="E92">
        <f ca="1">OFFSET('Prix quotidiens'!E:E,(ROW(E92)-3)*5+2,0,1,1)</f>
        <v>91.598590858427173</v>
      </c>
      <c r="F92">
        <f ca="1">OFFSET('Prix quotidiens'!F:F,(ROW(F92)-3)*5+2,0,1,1)</f>
        <v>108.22664441213358</v>
      </c>
    </row>
    <row r="93" spans="1:6" x14ac:dyDescent="0.35">
      <c r="A93" t="str">
        <f ca="1">OFFSET('Prix quotidiens'!A:A,(ROW(A93)-3)*5+2,0,1,1)</f>
        <v>J-450</v>
      </c>
      <c r="B93">
        <f ca="1">OFFSET('Prix quotidiens'!B:B,(ROW(B93)-3)*5+2,0,1,1)</f>
        <v>98.723178747443256</v>
      </c>
      <c r="C93">
        <f ca="1">OFFSET('Prix quotidiens'!C:C,(ROW(C93)-3)*5+2,0,1,1)</f>
        <v>98.363560169905497</v>
      </c>
      <c r="D93">
        <f ca="1">OFFSET('Prix quotidiens'!D:D,(ROW(D93)-3)*5+2,0,1,1)</f>
        <v>100.39121838609424</v>
      </c>
      <c r="E93">
        <f ca="1">OFFSET('Prix quotidiens'!E:E,(ROW(E93)-3)*5+2,0,1,1)</f>
        <v>90.000034274876015</v>
      </c>
      <c r="F93">
        <f ca="1">OFFSET('Prix quotidiens'!F:F,(ROW(F93)-3)*5+2,0,1,1)</f>
        <v>108.08902421423976</v>
      </c>
    </row>
    <row r="94" spans="1:6" x14ac:dyDescent="0.35">
      <c r="A94" t="str">
        <f ca="1">OFFSET('Prix quotidiens'!A:A,(ROW(A94)-3)*5+2,0,1,1)</f>
        <v>J-455</v>
      </c>
      <c r="B94">
        <f ca="1">OFFSET('Prix quotidiens'!B:B,(ROW(B94)-3)*5+2,0,1,1)</f>
        <v>98.42505803249523</v>
      </c>
      <c r="C94">
        <f ca="1">OFFSET('Prix quotidiens'!C:C,(ROW(C94)-3)*5+2,0,1,1)</f>
        <v>98.736662734170267</v>
      </c>
      <c r="D94">
        <f ca="1">OFFSET('Prix quotidiens'!D:D,(ROW(D94)-3)*5+2,0,1,1)</f>
        <v>100.54604382474818</v>
      </c>
      <c r="E94">
        <f ca="1">OFFSET('Prix quotidiens'!E:E,(ROW(E94)-3)*5+2,0,1,1)</f>
        <v>89.924736452938134</v>
      </c>
      <c r="F94">
        <f ca="1">OFFSET('Prix quotidiens'!F:F,(ROW(F94)-3)*5+2,0,1,1)</f>
        <v>107.71551014686081</v>
      </c>
    </row>
    <row r="95" spans="1:6" x14ac:dyDescent="0.35">
      <c r="A95" t="str">
        <f ca="1">OFFSET('Prix quotidiens'!A:A,(ROW(A95)-3)*5+2,0,1,1)</f>
        <v>J-460</v>
      </c>
      <c r="B95">
        <f ca="1">OFFSET('Prix quotidiens'!B:B,(ROW(B95)-3)*5+2,0,1,1)</f>
        <v>98.600358653602967</v>
      </c>
      <c r="C95">
        <f ca="1">OFFSET('Prix quotidiens'!C:C,(ROW(C95)-3)*5+2,0,1,1)</f>
        <v>98.808144947231384</v>
      </c>
      <c r="D95">
        <f ca="1">OFFSET('Prix quotidiens'!D:D,(ROW(D95)-3)*5+2,0,1,1)</f>
        <v>100.79822752775466</v>
      </c>
      <c r="E95">
        <f ca="1">OFFSET('Prix quotidiens'!E:E,(ROW(E95)-3)*5+2,0,1,1)</f>
        <v>88.818089480732439</v>
      </c>
      <c r="F95">
        <f ca="1">OFFSET('Prix quotidiens'!F:F,(ROW(F95)-3)*5+2,0,1,1)</f>
        <v>109.75505794239449</v>
      </c>
    </row>
    <row r="96" spans="1:6" x14ac:dyDescent="0.35">
      <c r="A96" t="str">
        <f ca="1">OFFSET('Prix quotidiens'!A:A,(ROW(A96)-3)*5+2,0,1,1)</f>
        <v>J-465</v>
      </c>
      <c r="B96">
        <f ca="1">OFFSET('Prix quotidiens'!B:B,(ROW(B96)-3)*5+2,0,1,1)</f>
        <v>98.640046779730909</v>
      </c>
      <c r="C96">
        <f ca="1">OFFSET('Prix quotidiens'!C:C,(ROW(C96)-3)*5+2,0,1,1)</f>
        <v>99.043805048519772</v>
      </c>
      <c r="D96">
        <f ca="1">OFFSET('Prix quotidiens'!D:D,(ROW(D96)-3)*5+2,0,1,1)</f>
        <v>100.39812334561579</v>
      </c>
      <c r="E96">
        <f ca="1">OFFSET('Prix quotidiens'!E:E,(ROW(E96)-3)*5+2,0,1,1)</f>
        <v>89.812212568902851</v>
      </c>
      <c r="F96">
        <f ca="1">OFFSET('Prix quotidiens'!F:F,(ROW(F96)-3)*5+2,0,1,1)</f>
        <v>108.09567796398032</v>
      </c>
    </row>
    <row r="97" spans="1:6" x14ac:dyDescent="0.35">
      <c r="A97" t="str">
        <f ca="1">OFFSET('Prix quotidiens'!A:A,(ROW(A97)-3)*5+2,0,1,1)</f>
        <v>J-470</v>
      </c>
      <c r="B97">
        <f ca="1">OFFSET('Prix quotidiens'!B:B,(ROW(B97)-3)*5+2,0,1,1)</f>
        <v>98.434740113753122</v>
      </c>
      <c r="C97">
        <f ca="1">OFFSET('Prix quotidiens'!C:C,(ROW(C97)-3)*5+2,0,1,1)</f>
        <v>99.137428166972853</v>
      </c>
      <c r="D97">
        <f ca="1">OFFSET('Prix quotidiens'!D:D,(ROW(D97)-3)*5+2,0,1,1)</f>
        <v>100.78418749789927</v>
      </c>
      <c r="E97">
        <f ca="1">OFFSET('Prix quotidiens'!E:E,(ROW(E97)-3)*5+2,0,1,1)</f>
        <v>89.986798818166378</v>
      </c>
      <c r="F97">
        <f ca="1">OFFSET('Prix quotidiens'!F:F,(ROW(F97)-3)*5+2,0,1,1)</f>
        <v>106.3150821563449</v>
      </c>
    </row>
    <row r="98" spans="1:6" x14ac:dyDescent="0.35">
      <c r="A98" t="str">
        <f ca="1">OFFSET('Prix quotidiens'!A:A,(ROW(A98)-3)*5+2,0,1,1)</f>
        <v>J-475</v>
      </c>
      <c r="B98">
        <f ca="1">OFFSET('Prix quotidiens'!B:B,(ROW(B98)-3)*5+2,0,1,1)</f>
        <v>98.345532190071964</v>
      </c>
      <c r="C98">
        <f ca="1">OFFSET('Prix quotidiens'!C:C,(ROW(C98)-3)*5+2,0,1,1)</f>
        <v>99.097662949237034</v>
      </c>
      <c r="D98">
        <f ca="1">OFFSET('Prix quotidiens'!D:D,(ROW(D98)-3)*5+2,0,1,1)</f>
        <v>99.756478726957553</v>
      </c>
      <c r="E98">
        <f ca="1">OFFSET('Prix quotidiens'!E:E,(ROW(E98)-3)*5+2,0,1,1)</f>
        <v>89.367971192268485</v>
      </c>
      <c r="F98">
        <f ca="1">OFFSET('Prix quotidiens'!F:F,(ROW(F98)-3)*5+2,0,1,1)</f>
        <v>106.06606903172069</v>
      </c>
    </row>
    <row r="99" spans="1:6" x14ac:dyDescent="0.35">
      <c r="A99" t="str">
        <f ca="1">OFFSET('Prix quotidiens'!A:A,(ROW(A99)-3)*5+2,0,1,1)</f>
        <v>J-480</v>
      </c>
      <c r="B99">
        <f ca="1">OFFSET('Prix quotidiens'!B:B,(ROW(B99)-3)*5+2,0,1,1)</f>
        <v>98.873469796626324</v>
      </c>
      <c r="C99">
        <f ca="1">OFFSET('Prix quotidiens'!C:C,(ROW(C99)-3)*5+2,0,1,1)</f>
        <v>99.55018036525972</v>
      </c>
      <c r="D99">
        <f ca="1">OFFSET('Prix quotidiens'!D:D,(ROW(D99)-3)*5+2,0,1,1)</f>
        <v>99.692783010612231</v>
      </c>
      <c r="E99">
        <f ca="1">OFFSET('Prix quotidiens'!E:E,(ROW(E99)-3)*5+2,0,1,1)</f>
        <v>89.839757047285232</v>
      </c>
      <c r="F99">
        <f ca="1">OFFSET('Prix quotidiens'!F:F,(ROW(F99)-3)*5+2,0,1,1)</f>
        <v>105.88620932678111</v>
      </c>
    </row>
    <row r="100" spans="1:6" x14ac:dyDescent="0.35">
      <c r="A100" t="str">
        <f ca="1">OFFSET('Prix quotidiens'!A:A,(ROW(A100)-3)*5+2,0,1,1)</f>
        <v>J-485</v>
      </c>
      <c r="B100">
        <f ca="1">OFFSET('Prix quotidiens'!B:B,(ROW(B100)-3)*5+2,0,1,1)</f>
        <v>98.822259071350516</v>
      </c>
      <c r="C100">
        <f ca="1">OFFSET('Prix quotidiens'!C:C,(ROW(C100)-3)*5+2,0,1,1)</f>
        <v>99.421506384822337</v>
      </c>
      <c r="D100">
        <f ca="1">OFFSET('Prix quotidiens'!D:D,(ROW(D100)-3)*5+2,0,1,1)</f>
        <v>99.854309951618305</v>
      </c>
      <c r="E100">
        <f ca="1">OFFSET('Prix quotidiens'!E:E,(ROW(E100)-3)*5+2,0,1,1)</f>
        <v>89.437950454990542</v>
      </c>
      <c r="F100">
        <f ca="1">OFFSET('Prix quotidiens'!F:F,(ROW(F100)-3)*5+2,0,1,1)</f>
        <v>107.27806822316127</v>
      </c>
    </row>
    <row r="101" spans="1:6" x14ac:dyDescent="0.35">
      <c r="A101" t="str">
        <f ca="1">OFFSET('Prix quotidiens'!A:A,(ROW(A101)-3)*5+2,0,1,1)</f>
        <v>J-490</v>
      </c>
      <c r="B101">
        <f ca="1">OFFSET('Prix quotidiens'!B:B,(ROW(B101)-3)*5+2,0,1,1)</f>
        <v>98.863027607664563</v>
      </c>
      <c r="C101">
        <f ca="1">OFFSET('Prix quotidiens'!C:C,(ROW(C101)-3)*5+2,0,1,1)</f>
        <v>99.385359536344282</v>
      </c>
      <c r="D101">
        <f ca="1">OFFSET('Prix quotidiens'!D:D,(ROW(D101)-3)*5+2,0,1,1)</f>
        <v>100.1129931085209</v>
      </c>
      <c r="E101">
        <f ca="1">OFFSET('Prix quotidiens'!E:E,(ROW(E101)-3)*5+2,0,1,1)</f>
        <v>89.9090284890178</v>
      </c>
      <c r="F101">
        <f ca="1">OFFSET('Prix quotidiens'!F:F,(ROW(F101)-3)*5+2,0,1,1)</f>
        <v>107.99498203466122</v>
      </c>
    </row>
    <row r="102" spans="1:6" x14ac:dyDescent="0.35">
      <c r="A102" t="str">
        <f ca="1">OFFSET('Prix quotidiens'!A:A,(ROW(A102)-3)*5+2,0,1,1)</f>
        <v>J-495</v>
      </c>
      <c r="B102">
        <f ca="1">OFFSET('Prix quotidiens'!B:B,(ROW(B102)-3)*5+2,0,1,1)</f>
        <v>99.158212327324151</v>
      </c>
      <c r="C102">
        <f ca="1">OFFSET('Prix quotidiens'!C:C,(ROW(C102)-3)*5+2,0,1,1)</f>
        <v>99.428631766019507</v>
      </c>
      <c r="D102">
        <f ca="1">OFFSET('Prix quotidiens'!D:D,(ROW(D102)-3)*5+2,0,1,1)</f>
        <v>100.18418467776917</v>
      </c>
      <c r="E102">
        <f ca="1">OFFSET('Prix quotidiens'!E:E,(ROW(E102)-3)*5+2,0,1,1)</f>
        <v>89.996902291795749</v>
      </c>
      <c r="F102">
        <f ca="1">OFFSET('Prix quotidiens'!F:F,(ROW(F102)-3)*5+2,0,1,1)</f>
        <v>108.31401121251123</v>
      </c>
    </row>
    <row r="103" spans="1:6" x14ac:dyDescent="0.35">
      <c r="A103" t="str">
        <f ca="1">OFFSET('Prix quotidiens'!A:A,(ROW(A103)-3)*5+2,0,1,1)</f>
        <v>J-500</v>
      </c>
      <c r="B103">
        <f ca="1">OFFSET('Prix quotidiens'!B:B,(ROW(B103)-3)*5+2,0,1,1)</f>
        <v>98.995329506576823</v>
      </c>
      <c r="C103">
        <f ca="1">OFFSET('Prix quotidiens'!C:C,(ROW(C103)-3)*5+2,0,1,1)</f>
        <v>100.40764683639016</v>
      </c>
      <c r="D103">
        <f ca="1">OFFSET('Prix quotidiens'!D:D,(ROW(D103)-3)*5+2,0,1,1)</f>
        <v>100.48091475898927</v>
      </c>
      <c r="E103">
        <f ca="1">OFFSET('Prix quotidiens'!E:E,(ROW(E103)-3)*5+2,0,1,1)</f>
        <v>89.956606593877609</v>
      </c>
      <c r="F103">
        <f ca="1">OFFSET('Prix quotidiens'!F:F,(ROW(F103)-3)*5+2,0,1,1)</f>
        <v>110.01711664484671</v>
      </c>
    </row>
    <row r="104" spans="1:6" x14ac:dyDescent="0.35">
      <c r="A104" t="str">
        <f ca="1">OFFSET('Prix quotidiens'!A:A,(ROW(A104)-3)*5+2,0,1,1)</f>
        <v>J-505</v>
      </c>
      <c r="B104">
        <f ca="1">OFFSET('Prix quotidiens'!B:B,(ROW(B104)-3)*5+2,0,1,1)</f>
        <v>98.985271545087443</v>
      </c>
      <c r="C104">
        <f ca="1">OFFSET('Prix quotidiens'!C:C,(ROW(C104)-3)*5+2,0,1,1)</f>
        <v>100.06986167316792</v>
      </c>
      <c r="D104">
        <f ca="1">OFFSET('Prix quotidiens'!D:D,(ROW(D104)-3)*5+2,0,1,1)</f>
        <v>99.487064566520488</v>
      </c>
      <c r="E104">
        <f ca="1">OFFSET('Prix quotidiens'!E:E,(ROW(E104)-3)*5+2,0,1,1)</f>
        <v>90.525281059382991</v>
      </c>
      <c r="F104">
        <f ca="1">OFFSET('Prix quotidiens'!F:F,(ROW(F104)-3)*5+2,0,1,1)</f>
        <v>110.80360165108013</v>
      </c>
    </row>
    <row r="105" spans="1:6" x14ac:dyDescent="0.35">
      <c r="A105" t="str">
        <f ca="1">OFFSET('Prix quotidiens'!A:A,(ROW(A105)-3)*5+2,0,1,1)</f>
        <v>J-510</v>
      </c>
      <c r="B105">
        <f ca="1">OFFSET('Prix quotidiens'!B:B,(ROW(B105)-3)*5+2,0,1,1)</f>
        <v>98.545070510168841</v>
      </c>
      <c r="C105">
        <f ca="1">OFFSET('Prix quotidiens'!C:C,(ROW(C105)-3)*5+2,0,1,1)</f>
        <v>100.18242519228923</v>
      </c>
      <c r="D105">
        <f ca="1">OFFSET('Prix quotidiens'!D:D,(ROW(D105)-3)*5+2,0,1,1)</f>
        <v>99.719547165538458</v>
      </c>
      <c r="E105">
        <f ca="1">OFFSET('Prix quotidiens'!E:E,(ROW(E105)-3)*5+2,0,1,1)</f>
        <v>90.61365597450768</v>
      </c>
      <c r="F105">
        <f ca="1">OFFSET('Prix quotidiens'!F:F,(ROW(F105)-3)*5+2,0,1,1)</f>
        <v>110.02359197718728</v>
      </c>
    </row>
    <row r="106" spans="1:6" x14ac:dyDescent="0.35">
      <c r="A106" t="str">
        <f ca="1">OFFSET('Prix quotidiens'!A:A,(ROW(A106)-3)*5+2,0,1,1)</f>
        <v>J-515</v>
      </c>
      <c r="B106">
        <f ca="1">OFFSET('Prix quotidiens'!B:B,(ROW(B106)-3)*5+2,0,1,1)</f>
        <v>98.608650577709327</v>
      </c>
      <c r="C106">
        <f ca="1">OFFSET('Prix quotidiens'!C:C,(ROW(C106)-3)*5+2,0,1,1)</f>
        <v>99.740180368908113</v>
      </c>
      <c r="D106">
        <f ca="1">OFFSET('Prix quotidiens'!D:D,(ROW(D106)-3)*5+2,0,1,1)</f>
        <v>99.177345428779105</v>
      </c>
      <c r="E106">
        <f ca="1">OFFSET('Prix quotidiens'!E:E,(ROW(E106)-3)*5+2,0,1,1)</f>
        <v>90.294247661316248</v>
      </c>
      <c r="F106">
        <f ca="1">OFFSET('Prix quotidiens'!F:F,(ROW(F106)-3)*5+2,0,1,1)</f>
        <v>109.86437330294716</v>
      </c>
    </row>
    <row r="107" spans="1:6" x14ac:dyDescent="0.35">
      <c r="A107" t="str">
        <f ca="1">OFFSET('Prix quotidiens'!A:A,(ROW(A107)-3)*5+2,0,1,1)</f>
        <v>J-520</v>
      </c>
      <c r="B107">
        <f ca="1">OFFSET('Prix quotidiens'!B:B,(ROW(B107)-3)*5+2,0,1,1)</f>
        <v>98.480180558942521</v>
      </c>
      <c r="C107">
        <f ca="1">OFFSET('Prix quotidiens'!C:C,(ROW(C107)-3)*5+2,0,1,1)</f>
        <v>100.03054857736284</v>
      </c>
      <c r="D107">
        <f ca="1">OFFSET('Prix quotidiens'!D:D,(ROW(D107)-3)*5+2,0,1,1)</f>
        <v>99.760383228515892</v>
      </c>
      <c r="E107">
        <f ca="1">OFFSET('Prix quotidiens'!E:E,(ROW(E107)-3)*5+2,0,1,1)</f>
        <v>90.580910209838947</v>
      </c>
      <c r="F107">
        <f ca="1">OFFSET('Prix quotidiens'!F:F,(ROW(F107)-3)*5+2,0,1,1)</f>
        <v>109.97082240259809</v>
      </c>
    </row>
    <row r="108" spans="1:6" x14ac:dyDescent="0.35">
      <c r="A108" t="str">
        <f ca="1">OFFSET('Prix quotidiens'!A:A,(ROW(A108)-3)*5+2,0,1,1)</f>
        <v>J-525</v>
      </c>
      <c r="B108">
        <f ca="1">OFFSET('Prix quotidiens'!B:B,(ROW(B108)-3)*5+2,0,1,1)</f>
        <v>98.684296258821192</v>
      </c>
      <c r="C108">
        <f ca="1">OFFSET('Prix quotidiens'!C:C,(ROW(C108)-3)*5+2,0,1,1)</f>
        <v>99.887195893554107</v>
      </c>
      <c r="D108">
        <f ca="1">OFFSET('Prix quotidiens'!D:D,(ROW(D108)-3)*5+2,0,1,1)</f>
        <v>98.957880213786012</v>
      </c>
      <c r="E108">
        <f ca="1">OFFSET('Prix quotidiens'!E:E,(ROW(E108)-3)*5+2,0,1,1)</f>
        <v>89.886999656777732</v>
      </c>
      <c r="F108">
        <f ca="1">OFFSET('Prix quotidiens'!F:F,(ROW(F108)-3)*5+2,0,1,1)</f>
        <v>111.30010668712355</v>
      </c>
    </row>
    <row r="109" spans="1:6" x14ac:dyDescent="0.35">
      <c r="A109" t="str">
        <f ca="1">OFFSET('Prix quotidiens'!A:A,(ROW(A109)-3)*5+2,0,1,1)</f>
        <v>J-530</v>
      </c>
      <c r="B109">
        <f ca="1">OFFSET('Prix quotidiens'!B:B,(ROW(B109)-3)*5+2,0,1,1)</f>
        <v>98.847602665052449</v>
      </c>
      <c r="C109">
        <f ca="1">OFFSET('Prix quotidiens'!C:C,(ROW(C109)-3)*5+2,0,1,1)</f>
        <v>100.58170471777582</v>
      </c>
      <c r="D109">
        <f ca="1">OFFSET('Prix quotidiens'!D:D,(ROW(D109)-3)*5+2,0,1,1)</f>
        <v>99.513977558524161</v>
      </c>
      <c r="E109">
        <f ca="1">OFFSET('Prix quotidiens'!E:E,(ROW(E109)-3)*5+2,0,1,1)</f>
        <v>89.864640830732</v>
      </c>
      <c r="F109">
        <f ca="1">OFFSET('Prix quotidiens'!F:F,(ROW(F109)-3)*5+2,0,1,1)</f>
        <v>110.70718731492812</v>
      </c>
    </row>
    <row r="110" spans="1:6" x14ac:dyDescent="0.35">
      <c r="A110" t="str">
        <f ca="1">OFFSET('Prix quotidiens'!A:A,(ROW(A110)-3)*5+2,0,1,1)</f>
        <v>J-535</v>
      </c>
      <c r="B110">
        <f ca="1">OFFSET('Prix quotidiens'!B:B,(ROW(B110)-3)*5+2,0,1,1)</f>
        <v>98.810978315557151</v>
      </c>
      <c r="C110">
        <f ca="1">OFFSET('Prix quotidiens'!C:C,(ROW(C110)-3)*5+2,0,1,1)</f>
        <v>101.16488392508518</v>
      </c>
      <c r="D110">
        <f ca="1">OFFSET('Prix quotidiens'!D:D,(ROW(D110)-3)*5+2,0,1,1)</f>
        <v>99.157764570051341</v>
      </c>
      <c r="E110">
        <f ca="1">OFFSET('Prix quotidiens'!E:E,(ROW(E110)-3)*5+2,0,1,1)</f>
        <v>90.122560411946552</v>
      </c>
      <c r="F110">
        <f ca="1">OFFSET('Prix quotidiens'!F:F,(ROW(F110)-3)*5+2,0,1,1)</f>
        <v>110.03543589626985</v>
      </c>
    </row>
    <row r="111" spans="1:6" x14ac:dyDescent="0.35">
      <c r="A111" t="str">
        <f ca="1">OFFSET('Prix quotidiens'!A:A,(ROW(A111)-3)*5+2,0,1,1)</f>
        <v>J-540</v>
      </c>
      <c r="B111">
        <f ca="1">OFFSET('Prix quotidiens'!B:B,(ROW(B111)-3)*5+2,0,1,1)</f>
        <v>99.309755831524811</v>
      </c>
      <c r="C111">
        <f ca="1">OFFSET('Prix quotidiens'!C:C,(ROW(C111)-3)*5+2,0,1,1)</f>
        <v>101.07710200644134</v>
      </c>
      <c r="D111">
        <f ca="1">OFFSET('Prix quotidiens'!D:D,(ROW(D111)-3)*5+2,0,1,1)</f>
        <v>99.258723790199269</v>
      </c>
      <c r="E111">
        <f ca="1">OFFSET('Prix quotidiens'!E:E,(ROW(E111)-3)*5+2,0,1,1)</f>
        <v>89.526590576541196</v>
      </c>
      <c r="F111">
        <f ca="1">OFFSET('Prix quotidiens'!F:F,(ROW(F111)-3)*5+2,0,1,1)</f>
        <v>110.08105875663053</v>
      </c>
    </row>
    <row r="112" spans="1:6" x14ac:dyDescent="0.35">
      <c r="A112" t="str">
        <f ca="1">OFFSET('Prix quotidiens'!A:A,(ROW(A112)-3)*5+2,0,1,1)</f>
        <v>J-545</v>
      </c>
      <c r="B112">
        <f ca="1">OFFSET('Prix quotidiens'!B:B,(ROW(B112)-3)*5+2,0,1,1)</f>
        <v>99.165122894544155</v>
      </c>
      <c r="C112">
        <f ca="1">OFFSET('Prix quotidiens'!C:C,(ROW(C112)-3)*5+2,0,1,1)</f>
        <v>100.7660535603804</v>
      </c>
      <c r="D112">
        <f ca="1">OFFSET('Prix quotidiens'!D:D,(ROW(D112)-3)*5+2,0,1,1)</f>
        <v>98.84098071276965</v>
      </c>
      <c r="E112">
        <f ca="1">OFFSET('Prix quotidiens'!E:E,(ROW(E112)-3)*5+2,0,1,1)</f>
        <v>90.071754004321491</v>
      </c>
      <c r="F112">
        <f ca="1">OFFSET('Prix quotidiens'!F:F,(ROW(F112)-3)*5+2,0,1,1)</f>
        <v>110.56797104005291</v>
      </c>
    </row>
    <row r="113" spans="1:6" x14ac:dyDescent="0.35">
      <c r="A113" t="str">
        <f ca="1">OFFSET('Prix quotidiens'!A:A,(ROW(A113)-3)*5+2,0,1,1)</f>
        <v>J-550</v>
      </c>
      <c r="B113">
        <f ca="1">OFFSET('Prix quotidiens'!B:B,(ROW(B113)-3)*5+2,0,1,1)</f>
        <v>99.37364207428277</v>
      </c>
      <c r="C113">
        <f ca="1">OFFSET('Prix quotidiens'!C:C,(ROW(C113)-3)*5+2,0,1,1)</f>
        <v>100.97090525904103</v>
      </c>
      <c r="D113">
        <f ca="1">OFFSET('Prix quotidiens'!D:D,(ROW(D113)-3)*5+2,0,1,1)</f>
        <v>98.872526368125548</v>
      </c>
      <c r="E113">
        <f ca="1">OFFSET('Prix quotidiens'!E:E,(ROW(E113)-3)*5+2,0,1,1)</f>
        <v>90.951671899827204</v>
      </c>
      <c r="F113">
        <f ca="1">OFFSET('Prix quotidiens'!F:F,(ROW(F113)-3)*5+2,0,1,1)</f>
        <v>110.79884993577657</v>
      </c>
    </row>
    <row r="114" spans="1:6" x14ac:dyDescent="0.35">
      <c r="A114" t="str">
        <f ca="1">OFFSET('Prix quotidiens'!A:A,(ROW(A114)-3)*5+2,0,1,1)</f>
        <v>J-555</v>
      </c>
      <c r="B114">
        <f ca="1">OFFSET('Prix quotidiens'!B:B,(ROW(B114)-3)*5+2,0,1,1)</f>
        <v>99.90703879432921</v>
      </c>
      <c r="C114">
        <f ca="1">OFFSET('Prix quotidiens'!C:C,(ROW(C114)-3)*5+2,0,1,1)</f>
        <v>100.45693669653301</v>
      </c>
      <c r="D114">
        <f ca="1">OFFSET('Prix quotidiens'!D:D,(ROW(D114)-3)*5+2,0,1,1)</f>
        <v>97.841256295119493</v>
      </c>
      <c r="E114">
        <f ca="1">OFFSET('Prix quotidiens'!E:E,(ROW(E114)-3)*5+2,0,1,1)</f>
        <v>92.415616008388866</v>
      </c>
      <c r="F114">
        <f ca="1">OFFSET('Prix quotidiens'!F:F,(ROW(F114)-3)*5+2,0,1,1)</f>
        <v>111.4534907827482</v>
      </c>
    </row>
    <row r="115" spans="1:6" x14ac:dyDescent="0.35">
      <c r="A115" t="str">
        <f ca="1">OFFSET('Prix quotidiens'!A:A,(ROW(A115)-3)*5+2,0,1,1)</f>
        <v>J-560</v>
      </c>
      <c r="B115">
        <f ca="1">OFFSET('Prix quotidiens'!B:B,(ROW(B115)-3)*5+2,0,1,1)</f>
        <v>99.937294511550562</v>
      </c>
      <c r="C115">
        <f ca="1">OFFSET('Prix quotidiens'!C:C,(ROW(C115)-3)*5+2,0,1,1)</f>
        <v>101.09788502612274</v>
      </c>
      <c r="D115">
        <f ca="1">OFFSET('Prix quotidiens'!D:D,(ROW(D115)-3)*5+2,0,1,1)</f>
        <v>97.967269850679855</v>
      </c>
      <c r="E115">
        <f ca="1">OFFSET('Prix quotidiens'!E:E,(ROW(E115)-3)*5+2,0,1,1)</f>
        <v>92.223300604849769</v>
      </c>
      <c r="F115">
        <f ca="1">OFFSET('Prix quotidiens'!F:F,(ROW(F115)-3)*5+2,0,1,1)</f>
        <v>111.16772673543129</v>
      </c>
    </row>
    <row r="116" spans="1:6" x14ac:dyDescent="0.35">
      <c r="A116" t="str">
        <f ca="1">OFFSET('Prix quotidiens'!A:A,(ROW(A116)-3)*5+2,0,1,1)</f>
        <v>J-565</v>
      </c>
      <c r="B116">
        <f ca="1">OFFSET('Prix quotidiens'!B:B,(ROW(B116)-3)*5+2,0,1,1)</f>
        <v>99.763690577890472</v>
      </c>
      <c r="C116">
        <f ca="1">OFFSET('Prix quotidiens'!C:C,(ROW(C116)-3)*5+2,0,1,1)</f>
        <v>101.15417909166307</v>
      </c>
      <c r="D116">
        <f ca="1">OFFSET('Prix quotidiens'!D:D,(ROW(D116)-3)*5+2,0,1,1)</f>
        <v>98.952955964226504</v>
      </c>
      <c r="E116">
        <f ca="1">OFFSET('Prix quotidiens'!E:E,(ROW(E116)-3)*5+2,0,1,1)</f>
        <v>93.880190823649002</v>
      </c>
      <c r="F116">
        <f ca="1">OFFSET('Prix quotidiens'!F:F,(ROW(F116)-3)*5+2,0,1,1)</f>
        <v>109.63028890025252</v>
      </c>
    </row>
    <row r="117" spans="1:6" x14ac:dyDescent="0.35">
      <c r="A117" t="str">
        <f ca="1">OFFSET('Prix quotidiens'!A:A,(ROW(A117)-3)*5+2,0,1,1)</f>
        <v>J-570</v>
      </c>
      <c r="B117">
        <f ca="1">OFFSET('Prix quotidiens'!B:B,(ROW(B117)-3)*5+2,0,1,1)</f>
        <v>99.969144670551557</v>
      </c>
      <c r="C117">
        <f ca="1">OFFSET('Prix quotidiens'!C:C,(ROW(C117)-3)*5+2,0,1,1)</f>
        <v>100.78767845604585</v>
      </c>
      <c r="D117">
        <f ca="1">OFFSET('Prix quotidiens'!D:D,(ROW(D117)-3)*5+2,0,1,1)</f>
        <v>98.675780194713354</v>
      </c>
      <c r="E117">
        <f ca="1">OFFSET('Prix quotidiens'!E:E,(ROW(E117)-3)*5+2,0,1,1)</f>
        <v>94.715541979027336</v>
      </c>
      <c r="F117">
        <f ca="1">OFFSET('Prix quotidiens'!F:F,(ROW(F117)-3)*5+2,0,1,1)</f>
        <v>109.56721798998383</v>
      </c>
    </row>
    <row r="118" spans="1:6" x14ac:dyDescent="0.35">
      <c r="A118" t="str">
        <f ca="1">OFFSET('Prix quotidiens'!A:A,(ROW(A118)-3)*5+2,0,1,1)</f>
        <v>J-575</v>
      </c>
      <c r="B118">
        <f ca="1">OFFSET('Prix quotidiens'!B:B,(ROW(B118)-3)*5+2,0,1,1)</f>
        <v>99.869916020740078</v>
      </c>
      <c r="C118">
        <f ca="1">OFFSET('Prix quotidiens'!C:C,(ROW(C118)-3)*5+2,0,1,1)</f>
        <v>101.26159137110004</v>
      </c>
      <c r="D118">
        <f ca="1">OFFSET('Prix quotidiens'!D:D,(ROW(D118)-3)*5+2,0,1,1)</f>
        <v>98.919731136710539</v>
      </c>
      <c r="E118">
        <f ca="1">OFFSET('Prix quotidiens'!E:E,(ROW(E118)-3)*5+2,0,1,1)</f>
        <v>93.97607828342619</v>
      </c>
      <c r="F118">
        <f ca="1">OFFSET('Prix quotidiens'!F:F,(ROW(F118)-3)*5+2,0,1,1)</f>
        <v>109.40127622627375</v>
      </c>
    </row>
    <row r="119" spans="1:6" x14ac:dyDescent="0.35">
      <c r="A119" t="str">
        <f ca="1">OFFSET('Prix quotidiens'!A:A,(ROW(A119)-3)*5+2,0,1,1)</f>
        <v>J-580</v>
      </c>
      <c r="B119">
        <f ca="1">OFFSET('Prix quotidiens'!B:B,(ROW(B119)-3)*5+2,0,1,1)</f>
        <v>99.973348959906261</v>
      </c>
      <c r="C119">
        <f ca="1">OFFSET('Prix quotidiens'!C:C,(ROW(C119)-3)*5+2,0,1,1)</f>
        <v>101.31296386925655</v>
      </c>
      <c r="D119">
        <f ca="1">OFFSET('Prix quotidiens'!D:D,(ROW(D119)-3)*5+2,0,1,1)</f>
        <v>98.836318059717939</v>
      </c>
      <c r="E119">
        <f ca="1">OFFSET('Prix quotidiens'!E:E,(ROW(E119)-3)*5+2,0,1,1)</f>
        <v>94.513462321729889</v>
      </c>
      <c r="F119">
        <f ca="1">OFFSET('Prix quotidiens'!F:F,(ROW(F119)-3)*5+2,0,1,1)</f>
        <v>109.99306028818334</v>
      </c>
    </row>
    <row r="120" spans="1:6" x14ac:dyDescent="0.35">
      <c r="A120" t="str">
        <f ca="1">OFFSET('Prix quotidiens'!A:A,(ROW(A120)-3)*5+2,0,1,1)</f>
        <v>J-585</v>
      </c>
      <c r="B120">
        <f ca="1">OFFSET('Prix quotidiens'!B:B,(ROW(B120)-3)*5+2,0,1,1)</f>
        <v>99.312858571298648</v>
      </c>
      <c r="C120">
        <f ca="1">OFFSET('Prix quotidiens'!C:C,(ROW(C120)-3)*5+2,0,1,1)</f>
        <v>101.20687662834695</v>
      </c>
      <c r="D120">
        <f ca="1">OFFSET('Prix quotidiens'!D:D,(ROW(D120)-3)*5+2,0,1,1)</f>
        <v>98.538044580073972</v>
      </c>
      <c r="E120">
        <f ca="1">OFFSET('Prix quotidiens'!E:E,(ROW(E120)-3)*5+2,0,1,1)</f>
        <v>94.738289714126722</v>
      </c>
      <c r="F120">
        <f ca="1">OFFSET('Prix quotidiens'!F:F,(ROW(F120)-3)*5+2,0,1,1)</f>
        <v>109.86722715997333</v>
      </c>
    </row>
    <row r="121" spans="1:6" x14ac:dyDescent="0.35">
      <c r="A121" t="str">
        <f ca="1">OFFSET('Prix quotidiens'!A:A,(ROW(A121)-3)*5+2,0,1,1)</f>
        <v>J-590</v>
      </c>
      <c r="B121">
        <f ca="1">OFFSET('Prix quotidiens'!B:B,(ROW(B121)-3)*5+2,0,1,1)</f>
        <v>99.202396089929138</v>
      </c>
      <c r="C121">
        <f ca="1">OFFSET('Prix quotidiens'!C:C,(ROW(C121)-3)*5+2,0,1,1)</f>
        <v>100.88184427136602</v>
      </c>
      <c r="D121">
        <f ca="1">OFFSET('Prix quotidiens'!D:D,(ROW(D121)-3)*5+2,0,1,1)</f>
        <v>98.430435702879407</v>
      </c>
      <c r="E121">
        <f ca="1">OFFSET('Prix quotidiens'!E:E,(ROW(E121)-3)*5+2,0,1,1)</f>
        <v>94.648004363384302</v>
      </c>
      <c r="F121">
        <f ca="1">OFFSET('Prix quotidiens'!F:F,(ROW(F121)-3)*5+2,0,1,1)</f>
        <v>109.27168918671624</v>
      </c>
    </row>
    <row r="122" spans="1:6" x14ac:dyDescent="0.35">
      <c r="A122" t="str">
        <f ca="1">OFFSET('Prix quotidiens'!A:A,(ROW(A122)-3)*5+2,0,1,1)</f>
        <v>J-595</v>
      </c>
      <c r="B122">
        <f ca="1">OFFSET('Prix quotidiens'!B:B,(ROW(B122)-3)*5+2,0,1,1)</f>
        <v>99.198301815783481</v>
      </c>
      <c r="C122">
        <f ca="1">OFFSET('Prix quotidiens'!C:C,(ROW(C122)-3)*5+2,0,1,1)</f>
        <v>100.60824502704156</v>
      </c>
      <c r="D122">
        <f ca="1">OFFSET('Prix quotidiens'!D:D,(ROW(D122)-3)*5+2,0,1,1)</f>
        <v>99.219507447749294</v>
      </c>
      <c r="E122">
        <f ca="1">OFFSET('Prix quotidiens'!E:E,(ROW(E122)-3)*5+2,0,1,1)</f>
        <v>94.60224648440996</v>
      </c>
      <c r="F122">
        <f ca="1">OFFSET('Prix quotidiens'!F:F,(ROW(F122)-3)*5+2,0,1,1)</f>
        <v>108.04974310379738</v>
      </c>
    </row>
    <row r="123" spans="1:6" x14ac:dyDescent="0.35">
      <c r="A123" t="str">
        <f ca="1">OFFSET('Prix quotidiens'!A:A,(ROW(A123)-3)*5+2,0,1,1)</f>
        <v>J-600</v>
      </c>
      <c r="B123">
        <f ca="1">OFFSET('Prix quotidiens'!B:B,(ROW(B123)-3)*5+2,0,1,1)</f>
        <v>99.396793129877125</v>
      </c>
      <c r="C123">
        <f ca="1">OFFSET('Prix quotidiens'!C:C,(ROW(C123)-3)*5+2,0,1,1)</f>
        <v>100.29912446402754</v>
      </c>
      <c r="D123">
        <f ca="1">OFFSET('Prix quotidiens'!D:D,(ROW(D123)-3)*5+2,0,1,1)</f>
        <v>99.545680441776398</v>
      </c>
      <c r="E123">
        <f ca="1">OFFSET('Prix quotidiens'!E:E,(ROW(E123)-3)*5+2,0,1,1)</f>
        <v>94.58959442408559</v>
      </c>
      <c r="F123">
        <f ca="1">OFFSET('Prix quotidiens'!F:F,(ROW(F123)-3)*5+2,0,1,1)</f>
        <v>109.51678870474841</v>
      </c>
    </row>
    <row r="124" spans="1:6" x14ac:dyDescent="0.35">
      <c r="A124" t="str">
        <f ca="1">OFFSET('Prix quotidiens'!A:A,(ROW(A124)-3)*5+2,0,1,1)</f>
        <v>J-605</v>
      </c>
      <c r="B124">
        <f ca="1">OFFSET('Prix quotidiens'!B:B,(ROW(B124)-3)*5+2,0,1,1)</f>
        <v>99.253181380542998</v>
      </c>
      <c r="C124">
        <f ca="1">OFFSET('Prix quotidiens'!C:C,(ROW(C124)-3)*5+2,0,1,1)</f>
        <v>100.06894261630882</v>
      </c>
      <c r="D124">
        <f ca="1">OFFSET('Prix quotidiens'!D:D,(ROW(D124)-3)*5+2,0,1,1)</f>
        <v>99.378790331941573</v>
      </c>
      <c r="E124">
        <f ca="1">OFFSET('Prix quotidiens'!E:E,(ROW(E124)-3)*5+2,0,1,1)</f>
        <v>94.672048134713748</v>
      </c>
      <c r="F124">
        <f ca="1">OFFSET('Prix quotidiens'!F:F,(ROW(F124)-3)*5+2,0,1,1)</f>
        <v>108.11682331544465</v>
      </c>
    </row>
    <row r="125" spans="1:6" x14ac:dyDescent="0.35">
      <c r="A125" t="str">
        <f ca="1">OFFSET('Prix quotidiens'!A:A,(ROW(A125)-3)*5+2,0,1,1)</f>
        <v>J-610</v>
      </c>
      <c r="B125">
        <f ca="1">OFFSET('Prix quotidiens'!B:B,(ROW(B125)-3)*5+2,0,1,1)</f>
        <v>98.854938929285737</v>
      </c>
      <c r="C125">
        <f ca="1">OFFSET('Prix quotidiens'!C:C,(ROW(C125)-3)*5+2,0,1,1)</f>
        <v>99.597984505555488</v>
      </c>
      <c r="D125">
        <f ca="1">OFFSET('Prix quotidiens'!D:D,(ROW(D125)-3)*5+2,0,1,1)</f>
        <v>100.0729015898322</v>
      </c>
      <c r="E125">
        <f ca="1">OFFSET('Prix quotidiens'!E:E,(ROW(E125)-3)*5+2,0,1,1)</f>
        <v>94.824855339942786</v>
      </c>
      <c r="F125">
        <f ca="1">OFFSET('Prix quotidiens'!F:F,(ROW(F125)-3)*5+2,0,1,1)</f>
        <v>107.35354761120649</v>
      </c>
    </row>
    <row r="126" spans="1:6" x14ac:dyDescent="0.35">
      <c r="A126" t="str">
        <f ca="1">OFFSET('Prix quotidiens'!A:A,(ROW(A126)-3)*5+2,0,1,1)</f>
        <v>J-615</v>
      </c>
      <c r="B126">
        <f ca="1">OFFSET('Prix quotidiens'!B:B,(ROW(B126)-3)*5+2,0,1,1)</f>
        <v>98.114148067208873</v>
      </c>
      <c r="C126">
        <f ca="1">OFFSET('Prix quotidiens'!C:C,(ROW(C126)-3)*5+2,0,1,1)</f>
        <v>99.680600108464134</v>
      </c>
      <c r="D126">
        <f ca="1">OFFSET('Prix quotidiens'!D:D,(ROW(D126)-3)*5+2,0,1,1)</f>
        <v>99.652730227891297</v>
      </c>
      <c r="E126">
        <f ca="1">OFFSET('Prix quotidiens'!E:E,(ROW(E126)-3)*5+2,0,1,1)</f>
        <v>94.170120743006379</v>
      </c>
      <c r="F126">
        <f ca="1">OFFSET('Prix quotidiens'!F:F,(ROW(F126)-3)*5+2,0,1,1)</f>
        <v>107.47420130515857</v>
      </c>
    </row>
    <row r="127" spans="1:6" x14ac:dyDescent="0.35">
      <c r="A127" t="str">
        <f ca="1">OFFSET('Prix quotidiens'!A:A,(ROW(A127)-3)*5+2,0,1,1)</f>
        <v>J-620</v>
      </c>
      <c r="B127">
        <f ca="1">OFFSET('Prix quotidiens'!B:B,(ROW(B127)-3)*5+2,0,1,1)</f>
        <v>98.29675079874751</v>
      </c>
      <c r="C127">
        <f ca="1">OFFSET('Prix quotidiens'!C:C,(ROW(C127)-3)*5+2,0,1,1)</f>
        <v>100.07054237394853</v>
      </c>
      <c r="D127">
        <f ca="1">OFFSET('Prix quotidiens'!D:D,(ROW(D127)-3)*5+2,0,1,1)</f>
        <v>99.966549629663888</v>
      </c>
      <c r="E127">
        <f ca="1">OFFSET('Prix quotidiens'!E:E,(ROW(E127)-3)*5+2,0,1,1)</f>
        <v>93.894719736286476</v>
      </c>
      <c r="F127">
        <f ca="1">OFFSET('Prix quotidiens'!F:F,(ROW(F127)-3)*5+2,0,1,1)</f>
        <v>106.38316840335825</v>
      </c>
    </row>
    <row r="128" spans="1:6" x14ac:dyDescent="0.35">
      <c r="A128" t="str">
        <f ca="1">OFFSET('Prix quotidiens'!A:A,(ROW(A128)-3)*5+2,0,1,1)</f>
        <v>J-625</v>
      </c>
      <c r="B128">
        <f ca="1">OFFSET('Prix quotidiens'!B:B,(ROW(B128)-3)*5+2,0,1,1)</f>
        <v>98.314732019934283</v>
      </c>
      <c r="C128">
        <f ca="1">OFFSET('Prix quotidiens'!C:C,(ROW(C128)-3)*5+2,0,1,1)</f>
        <v>99.804329138496669</v>
      </c>
      <c r="D128">
        <f ca="1">OFFSET('Prix quotidiens'!D:D,(ROW(D128)-3)*5+2,0,1,1)</f>
        <v>98.977364345809036</v>
      </c>
      <c r="E128">
        <f ca="1">OFFSET('Prix quotidiens'!E:E,(ROW(E128)-3)*5+2,0,1,1)</f>
        <v>92.970657565541629</v>
      </c>
      <c r="F128">
        <f ca="1">OFFSET('Prix quotidiens'!F:F,(ROW(F128)-3)*5+2,0,1,1)</f>
        <v>106.99218063791187</v>
      </c>
    </row>
    <row r="129" spans="1:6" x14ac:dyDescent="0.35">
      <c r="A129" t="str">
        <f ca="1">OFFSET('Prix quotidiens'!A:A,(ROW(A129)-3)*5+2,0,1,1)</f>
        <v>J-630</v>
      </c>
      <c r="B129">
        <f ca="1">OFFSET('Prix quotidiens'!B:B,(ROW(B129)-3)*5+2,0,1,1)</f>
        <v>98.353768310012484</v>
      </c>
      <c r="C129">
        <f ca="1">OFFSET('Prix quotidiens'!C:C,(ROW(C129)-3)*5+2,0,1,1)</f>
        <v>99.833236079337397</v>
      </c>
      <c r="D129">
        <f ca="1">OFFSET('Prix quotidiens'!D:D,(ROW(D129)-3)*5+2,0,1,1)</f>
        <v>99.095604196755559</v>
      </c>
      <c r="E129">
        <f ca="1">OFFSET('Prix quotidiens'!E:E,(ROW(E129)-3)*5+2,0,1,1)</f>
        <v>92.742605982930385</v>
      </c>
      <c r="F129">
        <f ca="1">OFFSET('Prix quotidiens'!F:F,(ROW(F129)-3)*5+2,0,1,1)</f>
        <v>106.87196298671675</v>
      </c>
    </row>
    <row r="130" spans="1:6" x14ac:dyDescent="0.35">
      <c r="A130" t="str">
        <f ca="1">OFFSET('Prix quotidiens'!A:A,(ROW(A130)-3)*5+2,0,1,1)</f>
        <v>J-635</v>
      </c>
      <c r="B130">
        <f ca="1">OFFSET('Prix quotidiens'!B:B,(ROW(B130)-3)*5+2,0,1,1)</f>
        <v>98.503547456296147</v>
      </c>
      <c r="C130">
        <f ca="1">OFFSET('Prix quotidiens'!C:C,(ROW(C130)-3)*5+2,0,1,1)</f>
        <v>99.783863550029153</v>
      </c>
      <c r="D130">
        <f ca="1">OFFSET('Prix quotidiens'!D:D,(ROW(D130)-3)*5+2,0,1,1)</f>
        <v>99.867169275879888</v>
      </c>
      <c r="E130">
        <f ca="1">OFFSET('Prix quotidiens'!E:E,(ROW(E130)-3)*5+2,0,1,1)</f>
        <v>93.656463478572775</v>
      </c>
      <c r="F130">
        <f ca="1">OFFSET('Prix quotidiens'!F:F,(ROW(F130)-3)*5+2,0,1,1)</f>
        <v>106.82244018834997</v>
      </c>
    </row>
    <row r="131" spans="1:6" x14ac:dyDescent="0.35">
      <c r="A131" t="str">
        <f ca="1">OFFSET('Prix quotidiens'!A:A,(ROW(A131)-3)*5+2,0,1,1)</f>
        <v>J-640</v>
      </c>
      <c r="B131">
        <f ca="1">OFFSET('Prix quotidiens'!B:B,(ROW(B131)-3)*5+2,0,1,1)</f>
        <v>98.267606826202339</v>
      </c>
      <c r="C131">
        <f ca="1">OFFSET('Prix quotidiens'!C:C,(ROW(C131)-3)*5+2,0,1,1)</f>
        <v>99.907345672323402</v>
      </c>
      <c r="D131">
        <f ca="1">OFFSET('Prix quotidiens'!D:D,(ROW(D131)-3)*5+2,0,1,1)</f>
        <v>99.241380567043549</v>
      </c>
      <c r="E131">
        <f ca="1">OFFSET('Prix quotidiens'!E:E,(ROW(E131)-3)*5+2,0,1,1)</f>
        <v>94.235007013557905</v>
      </c>
      <c r="F131">
        <f ca="1">OFFSET('Prix quotidiens'!F:F,(ROW(F131)-3)*5+2,0,1,1)</f>
        <v>105.46015365054028</v>
      </c>
    </row>
    <row r="132" spans="1:6" x14ac:dyDescent="0.35">
      <c r="A132" t="str">
        <f ca="1">OFFSET('Prix quotidiens'!A:A,(ROW(A132)-3)*5+2,0,1,1)</f>
        <v>J-645</v>
      </c>
      <c r="B132">
        <f ca="1">OFFSET('Prix quotidiens'!B:B,(ROW(B132)-3)*5+2,0,1,1)</f>
        <v>97.77566363735103</v>
      </c>
      <c r="C132">
        <f ca="1">OFFSET('Prix quotidiens'!C:C,(ROW(C132)-3)*5+2,0,1,1)</f>
        <v>99.658931597753465</v>
      </c>
      <c r="D132">
        <f ca="1">OFFSET('Prix quotidiens'!D:D,(ROW(D132)-3)*5+2,0,1,1)</f>
        <v>98.345514814888347</v>
      </c>
      <c r="E132">
        <f ca="1">OFFSET('Prix quotidiens'!E:E,(ROW(E132)-3)*5+2,0,1,1)</f>
        <v>93.9783319245944</v>
      </c>
      <c r="F132">
        <f ca="1">OFFSET('Prix quotidiens'!F:F,(ROW(F132)-3)*5+2,0,1,1)</f>
        <v>105.87714574788998</v>
      </c>
    </row>
    <row r="133" spans="1:6" x14ac:dyDescent="0.35">
      <c r="A133" t="str">
        <f ca="1">OFFSET('Prix quotidiens'!A:A,(ROW(A133)-3)*5+2,0,1,1)</f>
        <v>J-650</v>
      </c>
      <c r="B133">
        <f ca="1">OFFSET('Prix quotidiens'!B:B,(ROW(B133)-3)*5+2,0,1,1)</f>
        <v>97.781608846795947</v>
      </c>
      <c r="C133">
        <f ca="1">OFFSET('Prix quotidiens'!C:C,(ROW(C133)-3)*5+2,0,1,1)</f>
        <v>99.694428090127019</v>
      </c>
      <c r="D133">
        <f ca="1">OFFSET('Prix quotidiens'!D:D,(ROW(D133)-3)*5+2,0,1,1)</f>
        <v>98.150194804747258</v>
      </c>
      <c r="E133">
        <f ca="1">OFFSET('Prix quotidiens'!E:E,(ROW(E133)-3)*5+2,0,1,1)</f>
        <v>93.961393934327333</v>
      </c>
      <c r="F133">
        <f ca="1">OFFSET('Prix quotidiens'!F:F,(ROW(F133)-3)*5+2,0,1,1)</f>
        <v>107.43147437754818</v>
      </c>
    </row>
    <row r="134" spans="1:6" x14ac:dyDescent="0.35">
      <c r="A134" t="str">
        <f ca="1">OFFSET('Prix quotidiens'!A:A,(ROW(A134)-3)*5+2,0,1,1)</f>
        <v>J-655</v>
      </c>
      <c r="B134">
        <f ca="1">OFFSET('Prix quotidiens'!B:B,(ROW(B134)-3)*5+2,0,1,1)</f>
        <v>97.629434887960983</v>
      </c>
      <c r="C134">
        <f ca="1">OFFSET('Prix quotidiens'!C:C,(ROW(C134)-3)*5+2,0,1,1)</f>
        <v>99.796475079211106</v>
      </c>
      <c r="D134">
        <f ca="1">OFFSET('Prix quotidiens'!D:D,(ROW(D134)-3)*5+2,0,1,1)</f>
        <v>98.421939001581435</v>
      </c>
      <c r="E134">
        <f ca="1">OFFSET('Prix quotidiens'!E:E,(ROW(E134)-3)*5+2,0,1,1)</f>
        <v>93.921864350395452</v>
      </c>
      <c r="F134">
        <f ca="1">OFFSET('Prix quotidiens'!F:F,(ROW(F134)-3)*5+2,0,1,1)</f>
        <v>107.95950997885305</v>
      </c>
    </row>
    <row r="135" spans="1:6" x14ac:dyDescent="0.35">
      <c r="A135" t="str">
        <f ca="1">OFFSET('Prix quotidiens'!A:A,(ROW(A135)-3)*5+2,0,1,1)</f>
        <v>J-660</v>
      </c>
      <c r="B135">
        <f ca="1">OFFSET('Prix quotidiens'!B:B,(ROW(B135)-3)*5+2,0,1,1)</f>
        <v>97.914885717635599</v>
      </c>
      <c r="C135">
        <f ca="1">OFFSET('Prix quotidiens'!C:C,(ROW(C135)-3)*5+2,0,1,1)</f>
        <v>99.809966091412306</v>
      </c>
      <c r="D135">
        <f ca="1">OFFSET('Prix quotidiens'!D:D,(ROW(D135)-3)*5+2,0,1,1)</f>
        <v>97.564581913093107</v>
      </c>
      <c r="E135">
        <f ca="1">OFFSET('Prix quotidiens'!E:E,(ROW(E135)-3)*5+2,0,1,1)</f>
        <v>94.194929980170983</v>
      </c>
      <c r="F135">
        <f ca="1">OFFSET('Prix quotidiens'!F:F,(ROW(F135)-3)*5+2,0,1,1)</f>
        <v>107.31691849083343</v>
      </c>
    </row>
    <row r="136" spans="1:6" x14ac:dyDescent="0.35">
      <c r="A136" t="str">
        <f ca="1">OFFSET('Prix quotidiens'!A:A,(ROW(A136)-3)*5+2,0,1,1)</f>
        <v>J-665</v>
      </c>
      <c r="B136">
        <f ca="1">OFFSET('Prix quotidiens'!B:B,(ROW(B136)-3)*5+2,0,1,1)</f>
        <v>97.641760345462117</v>
      </c>
      <c r="C136">
        <f ca="1">OFFSET('Prix quotidiens'!C:C,(ROW(C136)-3)*5+2,0,1,1)</f>
        <v>100.26350767454241</v>
      </c>
      <c r="D136">
        <f ca="1">OFFSET('Prix quotidiens'!D:D,(ROW(D136)-3)*5+2,0,1,1)</f>
        <v>97.009801413334614</v>
      </c>
      <c r="E136">
        <f ca="1">OFFSET('Prix quotidiens'!E:E,(ROW(E136)-3)*5+2,0,1,1)</f>
        <v>93.664030671180981</v>
      </c>
      <c r="F136">
        <f ca="1">OFFSET('Prix quotidiens'!F:F,(ROW(F136)-3)*5+2,0,1,1)</f>
        <v>106.76584704963609</v>
      </c>
    </row>
    <row r="137" spans="1:6" x14ac:dyDescent="0.35">
      <c r="A137" t="str">
        <f ca="1">OFFSET('Prix quotidiens'!A:A,(ROW(A137)-3)*5+2,0,1,1)</f>
        <v>J-670</v>
      </c>
      <c r="B137">
        <f ca="1">OFFSET('Prix quotidiens'!B:B,(ROW(B137)-3)*5+2,0,1,1)</f>
        <v>97.911212400960608</v>
      </c>
      <c r="C137">
        <f ca="1">OFFSET('Prix quotidiens'!C:C,(ROW(C137)-3)*5+2,0,1,1)</f>
        <v>100.50509432664926</v>
      </c>
      <c r="D137">
        <f ca="1">OFFSET('Prix quotidiens'!D:D,(ROW(D137)-3)*5+2,0,1,1)</f>
        <v>97.215868183631599</v>
      </c>
      <c r="E137">
        <f ca="1">OFFSET('Prix quotidiens'!E:E,(ROW(E137)-3)*5+2,0,1,1)</f>
        <v>94.063816090453898</v>
      </c>
      <c r="F137">
        <f ca="1">OFFSET('Prix quotidiens'!F:F,(ROW(F137)-3)*5+2,0,1,1)</f>
        <v>105.76197818394007</v>
      </c>
    </row>
    <row r="138" spans="1:6" x14ac:dyDescent="0.35">
      <c r="A138" t="str">
        <f ca="1">OFFSET('Prix quotidiens'!A:A,(ROW(A138)-3)*5+2,0,1,1)</f>
        <v>J-675</v>
      </c>
      <c r="B138">
        <f ca="1">OFFSET('Prix quotidiens'!B:B,(ROW(B138)-3)*5+2,0,1,1)</f>
        <v>98.215452174087105</v>
      </c>
      <c r="C138">
        <f ca="1">OFFSET('Prix quotidiens'!C:C,(ROW(C138)-3)*5+2,0,1,1)</f>
        <v>100.46218471109998</v>
      </c>
      <c r="D138">
        <f ca="1">OFFSET('Prix quotidiens'!D:D,(ROW(D138)-3)*5+2,0,1,1)</f>
        <v>97.566727140125835</v>
      </c>
      <c r="E138">
        <f ca="1">OFFSET('Prix quotidiens'!E:E,(ROW(E138)-3)*5+2,0,1,1)</f>
        <v>94.401518458558016</v>
      </c>
      <c r="F138">
        <f ca="1">OFFSET('Prix quotidiens'!F:F,(ROW(F138)-3)*5+2,0,1,1)</f>
        <v>105.98485734059309</v>
      </c>
    </row>
    <row r="139" spans="1:6" x14ac:dyDescent="0.35">
      <c r="A139" t="str">
        <f ca="1">OFFSET('Prix quotidiens'!A:A,(ROW(A139)-3)*5+2,0,1,1)</f>
        <v>J-680</v>
      </c>
      <c r="B139">
        <f ca="1">OFFSET('Prix quotidiens'!B:B,(ROW(B139)-3)*5+2,0,1,1)</f>
        <v>98.6700896356556</v>
      </c>
      <c r="C139">
        <f ca="1">OFFSET('Prix quotidiens'!C:C,(ROW(C139)-3)*5+2,0,1,1)</f>
        <v>100.36355385354899</v>
      </c>
      <c r="D139">
        <f ca="1">OFFSET('Prix quotidiens'!D:D,(ROW(D139)-3)*5+2,0,1,1)</f>
        <v>97.717606940284824</v>
      </c>
      <c r="E139">
        <f ca="1">OFFSET('Prix quotidiens'!E:E,(ROW(E139)-3)*5+2,0,1,1)</f>
        <v>93.867003340549218</v>
      </c>
      <c r="F139">
        <f ca="1">OFFSET('Prix quotidiens'!F:F,(ROW(F139)-3)*5+2,0,1,1)</f>
        <v>105.61357772232888</v>
      </c>
    </row>
    <row r="140" spans="1:6" x14ac:dyDescent="0.35">
      <c r="A140" t="str">
        <f ca="1">OFFSET('Prix quotidiens'!A:A,(ROW(A140)-3)*5+2,0,1,1)</f>
        <v>J-685</v>
      </c>
      <c r="B140">
        <f ca="1">OFFSET('Prix quotidiens'!B:B,(ROW(B140)-3)*5+2,0,1,1)</f>
        <v>98.518370410832091</v>
      </c>
      <c r="C140">
        <f ca="1">OFFSET('Prix quotidiens'!C:C,(ROW(C140)-3)*5+2,0,1,1)</f>
        <v>100.18188173035225</v>
      </c>
      <c r="D140">
        <f ca="1">OFFSET('Prix quotidiens'!D:D,(ROW(D140)-3)*5+2,0,1,1)</f>
        <v>98.553835064331679</v>
      </c>
      <c r="E140">
        <f ca="1">OFFSET('Prix quotidiens'!E:E,(ROW(E140)-3)*5+2,0,1,1)</f>
        <v>94.421948760422183</v>
      </c>
      <c r="F140">
        <f ca="1">OFFSET('Prix quotidiens'!F:F,(ROW(F140)-3)*5+2,0,1,1)</f>
        <v>105.4180571737171</v>
      </c>
    </row>
    <row r="141" spans="1:6" x14ac:dyDescent="0.35">
      <c r="A141" t="str">
        <f ca="1">OFFSET('Prix quotidiens'!A:A,(ROW(A141)-3)*5+2,0,1,1)</f>
        <v>J-690</v>
      </c>
      <c r="B141">
        <f ca="1">OFFSET('Prix quotidiens'!B:B,(ROW(B141)-3)*5+2,0,1,1)</f>
        <v>98.595912455874924</v>
      </c>
      <c r="C141">
        <f ca="1">OFFSET('Prix quotidiens'!C:C,(ROW(C141)-3)*5+2,0,1,1)</f>
        <v>99.582013941815092</v>
      </c>
      <c r="D141">
        <f ca="1">OFFSET('Prix quotidiens'!D:D,(ROW(D141)-3)*5+2,0,1,1)</f>
        <v>99.117086849780137</v>
      </c>
      <c r="E141">
        <f ca="1">OFFSET('Prix quotidiens'!E:E,(ROW(E141)-3)*5+2,0,1,1)</f>
        <v>94.454056613969286</v>
      </c>
      <c r="F141">
        <f ca="1">OFFSET('Prix quotidiens'!F:F,(ROW(F141)-3)*5+2,0,1,1)</f>
        <v>104.227770368403</v>
      </c>
    </row>
    <row r="142" spans="1:6" x14ac:dyDescent="0.35">
      <c r="A142" t="str">
        <f ca="1">OFFSET('Prix quotidiens'!A:A,(ROW(A142)-3)*5+2,0,1,1)</f>
        <v>J-695</v>
      </c>
      <c r="B142">
        <f ca="1">OFFSET('Prix quotidiens'!B:B,(ROW(B142)-3)*5+2,0,1,1)</f>
        <v>98.755641240787625</v>
      </c>
      <c r="C142">
        <f ca="1">OFFSET('Prix quotidiens'!C:C,(ROW(C142)-3)*5+2,0,1,1)</f>
        <v>99.363506193820399</v>
      </c>
      <c r="D142">
        <f ca="1">OFFSET('Prix quotidiens'!D:D,(ROW(D142)-3)*5+2,0,1,1)</f>
        <v>99.56931320644334</v>
      </c>
      <c r="E142">
        <f ca="1">OFFSET('Prix quotidiens'!E:E,(ROW(E142)-3)*5+2,0,1,1)</f>
        <v>94.575913366604652</v>
      </c>
      <c r="F142">
        <f ca="1">OFFSET('Prix quotidiens'!F:F,(ROW(F142)-3)*5+2,0,1,1)</f>
        <v>104.51533052116595</v>
      </c>
    </row>
    <row r="143" spans="1:6" x14ac:dyDescent="0.35">
      <c r="A143" t="str">
        <f ca="1">OFFSET('Prix quotidiens'!A:A,(ROW(A143)-3)*5+2,0,1,1)</f>
        <v>J-700</v>
      </c>
      <c r="B143">
        <f ca="1">OFFSET('Prix quotidiens'!B:B,(ROW(B143)-3)*5+2,0,1,1)</f>
        <v>98.524671484062225</v>
      </c>
      <c r="C143">
        <f ca="1">OFFSET('Prix quotidiens'!C:C,(ROW(C143)-3)*5+2,0,1,1)</f>
        <v>100.07676059106709</v>
      </c>
      <c r="D143">
        <f ca="1">OFFSET('Prix quotidiens'!D:D,(ROW(D143)-3)*5+2,0,1,1)</f>
        <v>99.278828431153457</v>
      </c>
      <c r="E143">
        <f ca="1">OFFSET('Prix quotidiens'!E:E,(ROW(E143)-3)*5+2,0,1,1)</f>
        <v>94.410441816138913</v>
      </c>
      <c r="F143">
        <f ca="1">OFFSET('Prix quotidiens'!F:F,(ROW(F143)-3)*5+2,0,1,1)</f>
        <v>105.29218396078008</v>
      </c>
    </row>
    <row r="144" spans="1:6" x14ac:dyDescent="0.35">
      <c r="A144" t="str">
        <f ca="1">OFFSET('Prix quotidiens'!A:A,(ROW(A144)-3)*5+2,0,1,1)</f>
        <v>J-705</v>
      </c>
      <c r="B144">
        <f ca="1">OFFSET('Prix quotidiens'!B:B,(ROW(B144)-3)*5+2,0,1,1)</f>
        <v>98.131181137681281</v>
      </c>
      <c r="C144">
        <f ca="1">OFFSET('Prix quotidiens'!C:C,(ROW(C144)-3)*5+2,0,1,1)</f>
        <v>99.978452462994298</v>
      </c>
      <c r="D144">
        <f ca="1">OFFSET('Prix quotidiens'!D:D,(ROW(D144)-3)*5+2,0,1,1)</f>
        <v>99.754514944572833</v>
      </c>
      <c r="E144">
        <f ca="1">OFFSET('Prix quotidiens'!E:E,(ROW(E144)-3)*5+2,0,1,1)</f>
        <v>94.790581138390266</v>
      </c>
      <c r="F144">
        <f ca="1">OFFSET('Prix quotidiens'!F:F,(ROW(F144)-3)*5+2,0,1,1)</f>
        <v>106.39167783596149</v>
      </c>
    </row>
    <row r="145" spans="1:6" x14ac:dyDescent="0.35">
      <c r="A145" t="str">
        <f ca="1">OFFSET('Prix quotidiens'!A:A,(ROW(A145)-3)*5+2,0,1,1)</f>
        <v>J-710</v>
      </c>
      <c r="B145">
        <f ca="1">OFFSET('Prix quotidiens'!B:B,(ROW(B145)-3)*5+2,0,1,1)</f>
        <v>97.932289403493002</v>
      </c>
      <c r="C145">
        <f ca="1">OFFSET('Prix quotidiens'!C:C,(ROW(C145)-3)*5+2,0,1,1)</f>
        <v>99.719795542826915</v>
      </c>
      <c r="D145">
        <f ca="1">OFFSET('Prix quotidiens'!D:D,(ROW(D145)-3)*5+2,0,1,1)</f>
        <v>100.04552578116727</v>
      </c>
      <c r="E145">
        <f ca="1">OFFSET('Prix quotidiens'!E:E,(ROW(E145)-3)*5+2,0,1,1)</f>
        <v>96.045186380087856</v>
      </c>
      <c r="F145">
        <f ca="1">OFFSET('Prix quotidiens'!F:F,(ROW(F145)-3)*5+2,0,1,1)</f>
        <v>106.68508381298561</v>
      </c>
    </row>
    <row r="146" spans="1:6" x14ac:dyDescent="0.35">
      <c r="A146" t="str">
        <f ca="1">OFFSET('Prix quotidiens'!A:A,(ROW(A146)-3)*5+2,0,1,1)</f>
        <v>J-715</v>
      </c>
      <c r="B146">
        <f ca="1">OFFSET('Prix quotidiens'!B:B,(ROW(B146)-3)*5+2,0,1,1)</f>
        <v>98.163727718979629</v>
      </c>
      <c r="C146">
        <f ca="1">OFFSET('Prix quotidiens'!C:C,(ROW(C146)-3)*5+2,0,1,1)</f>
        <v>99.745311525805832</v>
      </c>
      <c r="D146">
        <f ca="1">OFFSET('Prix quotidiens'!D:D,(ROW(D146)-3)*5+2,0,1,1)</f>
        <v>99.621104267816548</v>
      </c>
      <c r="E146">
        <f ca="1">OFFSET('Prix quotidiens'!E:E,(ROW(E146)-3)*5+2,0,1,1)</f>
        <v>95.941077114031955</v>
      </c>
      <c r="F146">
        <f ca="1">OFFSET('Prix quotidiens'!F:F,(ROW(F146)-3)*5+2,0,1,1)</f>
        <v>106.00992571181497</v>
      </c>
    </row>
    <row r="147" spans="1:6" x14ac:dyDescent="0.35">
      <c r="A147" t="str">
        <f ca="1">OFFSET('Prix quotidiens'!A:A,(ROW(A147)-3)*5+2,0,1,1)</f>
        <v>J-720</v>
      </c>
      <c r="B147">
        <f ca="1">OFFSET('Prix quotidiens'!B:B,(ROW(B147)-3)*5+2,0,1,1)</f>
        <v>98.386596552056702</v>
      </c>
      <c r="C147">
        <f ca="1">OFFSET('Prix quotidiens'!C:C,(ROW(C147)-3)*5+2,0,1,1)</f>
        <v>99.389060581413617</v>
      </c>
      <c r="D147">
        <f ca="1">OFFSET('Prix quotidiens'!D:D,(ROW(D147)-3)*5+2,0,1,1)</f>
        <v>99.165970843262883</v>
      </c>
      <c r="E147">
        <f ca="1">OFFSET('Prix quotidiens'!E:E,(ROW(E147)-3)*5+2,0,1,1)</f>
        <v>95.963957675668141</v>
      </c>
      <c r="F147">
        <f ca="1">OFFSET('Prix quotidiens'!F:F,(ROW(F147)-3)*5+2,0,1,1)</f>
        <v>105.63469833494938</v>
      </c>
    </row>
    <row r="148" spans="1:6" x14ac:dyDescent="0.35">
      <c r="A148" t="str">
        <f ca="1">OFFSET('Prix quotidiens'!A:A,(ROW(A148)-3)*5+2,0,1,1)</f>
        <v>J-725</v>
      </c>
      <c r="B148">
        <f ca="1">OFFSET('Prix quotidiens'!B:B,(ROW(B148)-3)*5+2,0,1,1)</f>
        <v>98.552809535052504</v>
      </c>
      <c r="C148">
        <f ca="1">OFFSET('Prix quotidiens'!C:C,(ROW(C148)-3)*5+2,0,1,1)</f>
        <v>99.201005296026167</v>
      </c>
      <c r="D148">
        <f ca="1">OFFSET('Prix quotidiens'!D:D,(ROW(D148)-3)*5+2,0,1,1)</f>
        <v>98.698727010176214</v>
      </c>
      <c r="E148">
        <f ca="1">OFFSET('Prix quotidiens'!E:E,(ROW(E148)-3)*5+2,0,1,1)</f>
        <v>96.436168015206249</v>
      </c>
      <c r="F148">
        <f ca="1">OFFSET('Prix quotidiens'!F:F,(ROW(F148)-3)*5+2,0,1,1)</f>
        <v>105.72154747926677</v>
      </c>
    </row>
    <row r="149" spans="1:6" x14ac:dyDescent="0.35">
      <c r="A149" t="str">
        <f ca="1">OFFSET('Prix quotidiens'!A:A,(ROW(A149)-3)*5+2,0,1,1)</f>
        <v>J-730</v>
      </c>
      <c r="B149">
        <f ca="1">OFFSET('Prix quotidiens'!B:B,(ROW(B149)-3)*5+2,0,1,1)</f>
        <v>98.938662429343921</v>
      </c>
      <c r="C149">
        <f ca="1">OFFSET('Prix quotidiens'!C:C,(ROW(C149)-3)*5+2,0,1,1)</f>
        <v>98.743004012767074</v>
      </c>
      <c r="D149">
        <f ca="1">OFFSET('Prix quotidiens'!D:D,(ROW(D149)-3)*5+2,0,1,1)</f>
        <v>99.371308835057647</v>
      </c>
      <c r="E149">
        <f ca="1">OFFSET('Prix quotidiens'!E:E,(ROW(E149)-3)*5+2,0,1,1)</f>
        <v>97.132106228827155</v>
      </c>
      <c r="F149">
        <f ca="1">OFFSET('Prix quotidiens'!F:F,(ROW(F149)-3)*5+2,0,1,1)</f>
        <v>104.85544691500682</v>
      </c>
    </row>
    <row r="150" spans="1:6" x14ac:dyDescent="0.35">
      <c r="A150" t="str">
        <f ca="1">OFFSET('Prix quotidiens'!A:A,(ROW(A150)-3)*5+2,0,1,1)</f>
        <v>J-735</v>
      </c>
      <c r="B150">
        <f ca="1">OFFSET('Prix quotidiens'!B:B,(ROW(B150)-3)*5+2,0,1,1)</f>
        <v>99.002627057474342</v>
      </c>
      <c r="C150">
        <f ca="1">OFFSET('Prix quotidiens'!C:C,(ROW(C150)-3)*5+2,0,1,1)</f>
        <v>99.372928248037894</v>
      </c>
      <c r="D150">
        <f ca="1">OFFSET('Prix quotidiens'!D:D,(ROW(D150)-3)*5+2,0,1,1)</f>
        <v>99.161141741349368</v>
      </c>
      <c r="E150">
        <f ca="1">OFFSET('Prix quotidiens'!E:E,(ROW(E150)-3)*5+2,0,1,1)</f>
        <v>97.616611926652524</v>
      </c>
      <c r="F150">
        <f ca="1">OFFSET('Prix quotidiens'!F:F,(ROW(F150)-3)*5+2,0,1,1)</f>
        <v>104.96185935344744</v>
      </c>
    </row>
    <row r="151" spans="1:6" x14ac:dyDescent="0.35">
      <c r="A151" t="str">
        <f ca="1">OFFSET('Prix quotidiens'!A:A,(ROW(A151)-3)*5+2,0,1,1)</f>
        <v>J-740</v>
      </c>
      <c r="B151">
        <f ca="1">OFFSET('Prix quotidiens'!B:B,(ROW(B151)-3)*5+2,0,1,1)</f>
        <v>99.414192560536918</v>
      </c>
      <c r="C151">
        <f ca="1">OFFSET('Prix quotidiens'!C:C,(ROW(C151)-3)*5+2,0,1,1)</f>
        <v>99.466758027855263</v>
      </c>
      <c r="D151">
        <f ca="1">OFFSET('Prix quotidiens'!D:D,(ROW(D151)-3)*5+2,0,1,1)</f>
        <v>99.521382342912744</v>
      </c>
      <c r="E151">
        <f ca="1">OFFSET('Prix quotidiens'!E:E,(ROW(E151)-3)*5+2,0,1,1)</f>
        <v>98.20672188901861</v>
      </c>
      <c r="F151">
        <f ca="1">OFFSET('Prix quotidiens'!F:F,(ROW(F151)-3)*5+2,0,1,1)</f>
        <v>104.60075192972337</v>
      </c>
    </row>
    <row r="152" spans="1:6" x14ac:dyDescent="0.35">
      <c r="A152" t="str">
        <f ca="1">OFFSET('Prix quotidiens'!A:A,(ROW(A152)-3)*5+2,0,1,1)</f>
        <v>J-745</v>
      </c>
      <c r="B152">
        <f ca="1">OFFSET('Prix quotidiens'!B:B,(ROW(B152)-3)*5+2,0,1,1)</f>
        <v>99.471310039695453</v>
      </c>
      <c r="C152">
        <f ca="1">OFFSET('Prix quotidiens'!C:C,(ROW(C152)-3)*5+2,0,1,1)</f>
        <v>99.64907691288748</v>
      </c>
      <c r="D152">
        <f ca="1">OFFSET('Prix quotidiens'!D:D,(ROW(D152)-3)*5+2,0,1,1)</f>
        <v>99.947737593431185</v>
      </c>
      <c r="E152">
        <f ca="1">OFFSET('Prix quotidiens'!E:E,(ROW(E152)-3)*5+2,0,1,1)</f>
        <v>97.909750414354221</v>
      </c>
      <c r="F152">
        <f ca="1">OFFSET('Prix quotidiens'!F:F,(ROW(F152)-3)*5+2,0,1,1)</f>
        <v>105.21145625899166</v>
      </c>
    </row>
    <row r="153" spans="1:6" x14ac:dyDescent="0.35">
      <c r="A153" t="str">
        <f ca="1">OFFSET('Prix quotidiens'!A:A,(ROW(A153)-3)*5+2,0,1,1)</f>
        <v>J-750</v>
      </c>
      <c r="B153">
        <f ca="1">OFFSET('Prix quotidiens'!B:B,(ROW(B153)-3)*5+2,0,1,1)</f>
        <v>99.675283522798154</v>
      </c>
      <c r="C153">
        <f ca="1">OFFSET('Prix quotidiens'!C:C,(ROW(C153)-3)*5+2,0,1,1)</f>
        <v>99.784305807535119</v>
      </c>
      <c r="D153">
        <f ca="1">OFFSET('Prix quotidiens'!D:D,(ROW(D153)-3)*5+2,0,1,1)</f>
        <v>99.921808243437638</v>
      </c>
      <c r="E153">
        <f ca="1">OFFSET('Prix quotidiens'!E:E,(ROW(E153)-3)*5+2,0,1,1)</f>
        <v>99.0710230874015</v>
      </c>
      <c r="F153">
        <f ca="1">OFFSET('Prix quotidiens'!F:F,(ROW(F153)-3)*5+2,0,1,1)</f>
        <v>105.51587902704607</v>
      </c>
    </row>
    <row r="154" spans="1:6" x14ac:dyDescent="0.35">
      <c r="A154" t="str">
        <f ca="1">OFFSET('Prix quotidiens'!A:A,(ROW(A154)-3)*5+2,0,1,1)</f>
        <v>J-755</v>
      </c>
      <c r="B154">
        <f ca="1">OFFSET('Prix quotidiens'!B:B,(ROW(B154)-3)*5+2,0,1,1)</f>
        <v>99.549392985438971</v>
      </c>
      <c r="C154">
        <f ca="1">OFFSET('Prix quotidiens'!C:C,(ROW(C154)-3)*5+2,0,1,1)</f>
        <v>99.731287590527046</v>
      </c>
      <c r="D154">
        <f ca="1">OFFSET('Prix quotidiens'!D:D,(ROW(D154)-3)*5+2,0,1,1)</f>
        <v>99.626843592601375</v>
      </c>
      <c r="E154">
        <f ca="1">OFFSET('Prix quotidiens'!E:E,(ROW(E154)-3)*5+2,0,1,1)</f>
        <v>99.473010106129266</v>
      </c>
      <c r="F154">
        <f ca="1">OFFSET('Prix quotidiens'!F:F,(ROW(F154)-3)*5+2,0,1,1)</f>
        <v>105.43780747010031</v>
      </c>
    </row>
    <row r="155" spans="1:6" x14ac:dyDescent="0.35">
      <c r="A155" t="str">
        <f ca="1">OFFSET('Prix quotidiens'!A:A,(ROW(A155)-3)*5+2,0,1,1)</f>
        <v>J-760</v>
      </c>
      <c r="B155">
        <f ca="1">OFFSET('Prix quotidiens'!B:B,(ROW(B155)-3)*5+2,0,1,1)</f>
        <v>99.611634492328236</v>
      </c>
      <c r="C155">
        <f ca="1">OFFSET('Prix quotidiens'!C:C,(ROW(C155)-3)*5+2,0,1,1)</f>
        <v>100.3758971701677</v>
      </c>
      <c r="D155">
        <f ca="1">OFFSET('Prix quotidiens'!D:D,(ROW(D155)-3)*5+2,0,1,1)</f>
        <v>100.27250096584649</v>
      </c>
      <c r="E155">
        <f ca="1">OFFSET('Prix quotidiens'!E:E,(ROW(E155)-3)*5+2,0,1,1)</f>
        <v>98.085603864295777</v>
      </c>
      <c r="F155">
        <f ca="1">OFFSET('Prix quotidiens'!F:F,(ROW(F155)-3)*5+2,0,1,1)</f>
        <v>104.82673957415403</v>
      </c>
    </row>
    <row r="156" spans="1:6" x14ac:dyDescent="0.35">
      <c r="A156" t="str">
        <f ca="1">OFFSET('Prix quotidiens'!A:A,(ROW(A156)-3)*5+2,0,1,1)</f>
        <v>J-765</v>
      </c>
      <c r="B156">
        <f ca="1">OFFSET('Prix quotidiens'!B:B,(ROW(B156)-3)*5+2,0,1,1)</f>
        <v>99.681400685981643</v>
      </c>
      <c r="C156">
        <f ca="1">OFFSET('Prix quotidiens'!C:C,(ROW(C156)-3)*5+2,0,1,1)</f>
        <v>99.674033664890857</v>
      </c>
      <c r="D156">
        <f ca="1">OFFSET('Prix quotidiens'!D:D,(ROW(D156)-3)*5+2,0,1,1)</f>
        <v>101.00951656615865</v>
      </c>
      <c r="E156">
        <f ca="1">OFFSET('Prix quotidiens'!E:E,(ROW(E156)-3)*5+2,0,1,1)</f>
        <v>97.346850659596711</v>
      </c>
      <c r="F156">
        <f ca="1">OFFSET('Prix quotidiens'!F:F,(ROW(F156)-3)*5+2,0,1,1)</f>
        <v>103.58703825745552</v>
      </c>
    </row>
    <row r="157" spans="1:6" x14ac:dyDescent="0.35">
      <c r="A157" t="str">
        <f ca="1">OFFSET('Prix quotidiens'!A:A,(ROW(A157)-3)*5+2,0,1,1)</f>
        <v>J-770</v>
      </c>
      <c r="B157">
        <f ca="1">OFFSET('Prix quotidiens'!B:B,(ROW(B157)-3)*5+2,0,1,1)</f>
        <v>99.359886490539452</v>
      </c>
      <c r="C157">
        <f ca="1">OFFSET('Prix quotidiens'!C:C,(ROW(C157)-3)*5+2,0,1,1)</f>
        <v>99.461441593638355</v>
      </c>
      <c r="D157">
        <f ca="1">OFFSET('Prix quotidiens'!D:D,(ROW(D157)-3)*5+2,0,1,1)</f>
        <v>101.14760022452214</v>
      </c>
      <c r="E157">
        <f ca="1">OFFSET('Prix quotidiens'!E:E,(ROW(E157)-3)*5+2,0,1,1)</f>
        <v>98.089407282865452</v>
      </c>
      <c r="F157">
        <f ca="1">OFFSET('Prix quotidiens'!F:F,(ROW(F157)-3)*5+2,0,1,1)</f>
        <v>103.0788577604858</v>
      </c>
    </row>
    <row r="158" spans="1:6" x14ac:dyDescent="0.35">
      <c r="A158" t="str">
        <f ca="1">OFFSET('Prix quotidiens'!A:A,(ROW(A158)-3)*5+2,0,1,1)</f>
        <v>J-775</v>
      </c>
      <c r="B158">
        <f ca="1">OFFSET('Prix quotidiens'!B:B,(ROW(B158)-3)*5+2,0,1,1)</f>
        <v>99.39917479947087</v>
      </c>
      <c r="C158">
        <f ca="1">OFFSET('Prix quotidiens'!C:C,(ROW(C158)-3)*5+2,0,1,1)</f>
        <v>99.156248728272729</v>
      </c>
      <c r="D158">
        <f ca="1">OFFSET('Prix quotidiens'!D:D,(ROW(D158)-3)*5+2,0,1,1)</f>
        <v>101.21348152617561</v>
      </c>
      <c r="E158">
        <f ca="1">OFFSET('Prix quotidiens'!E:E,(ROW(E158)-3)*5+2,0,1,1)</f>
        <v>98.768594602544596</v>
      </c>
      <c r="F158">
        <f ca="1">OFFSET('Prix quotidiens'!F:F,(ROW(F158)-3)*5+2,0,1,1)</f>
        <v>103.45640382818193</v>
      </c>
    </row>
    <row r="159" spans="1:6" x14ac:dyDescent="0.35">
      <c r="A159" t="str">
        <f ca="1">OFFSET('Prix quotidiens'!A:A,(ROW(A159)-3)*5+2,0,1,1)</f>
        <v>J-780</v>
      </c>
      <c r="B159">
        <f ca="1">OFFSET('Prix quotidiens'!B:B,(ROW(B159)-3)*5+2,0,1,1)</f>
        <v>99.211564302603179</v>
      </c>
      <c r="C159">
        <f ca="1">OFFSET('Prix quotidiens'!C:C,(ROW(C159)-3)*5+2,0,1,1)</f>
        <v>99.924370345271953</v>
      </c>
      <c r="D159">
        <f ca="1">OFFSET('Prix quotidiens'!D:D,(ROW(D159)-3)*5+2,0,1,1)</f>
        <v>100.76723393475127</v>
      </c>
      <c r="E159">
        <f ca="1">OFFSET('Prix quotidiens'!E:E,(ROW(E159)-3)*5+2,0,1,1)</f>
        <v>99.735460734079524</v>
      </c>
      <c r="F159">
        <f ca="1">OFFSET('Prix quotidiens'!F:F,(ROW(F159)-3)*5+2,0,1,1)</f>
        <v>101.85655533734219</v>
      </c>
    </row>
    <row r="160" spans="1:6" x14ac:dyDescent="0.35">
      <c r="A160" t="str">
        <f ca="1">OFFSET('Prix quotidiens'!A:A,(ROW(A160)-3)*5+2,0,1,1)</f>
        <v>J-785</v>
      </c>
      <c r="B160">
        <f ca="1">OFFSET('Prix quotidiens'!B:B,(ROW(B160)-3)*5+2,0,1,1)</f>
        <v>99.253177234216764</v>
      </c>
      <c r="C160">
        <f ca="1">OFFSET('Prix quotidiens'!C:C,(ROW(C160)-3)*5+2,0,1,1)</f>
        <v>100.06413608925656</v>
      </c>
      <c r="D160">
        <f ca="1">OFFSET('Prix quotidiens'!D:D,(ROW(D160)-3)*5+2,0,1,1)</f>
        <v>100.49812330924703</v>
      </c>
      <c r="E160">
        <f ca="1">OFFSET('Prix quotidiens'!E:E,(ROW(E160)-3)*5+2,0,1,1)</f>
        <v>99.608188189552109</v>
      </c>
      <c r="F160">
        <f ca="1">OFFSET('Prix quotidiens'!F:F,(ROW(F160)-3)*5+2,0,1,1)</f>
        <v>101.99688957911513</v>
      </c>
    </row>
    <row r="161" spans="1:6" x14ac:dyDescent="0.35">
      <c r="A161" t="str">
        <f ca="1">OFFSET('Prix quotidiens'!A:A,(ROW(A161)-3)*5+2,0,1,1)</f>
        <v>J-790</v>
      </c>
      <c r="B161">
        <f ca="1">OFFSET('Prix quotidiens'!B:B,(ROW(B161)-3)*5+2,0,1,1)</f>
        <v>99.146548502625052</v>
      </c>
      <c r="C161">
        <f ca="1">OFFSET('Prix quotidiens'!C:C,(ROW(C161)-3)*5+2,0,1,1)</f>
        <v>99.755817304876416</v>
      </c>
      <c r="D161">
        <f ca="1">OFFSET('Prix quotidiens'!D:D,(ROW(D161)-3)*5+2,0,1,1)</f>
        <v>99.849501777630039</v>
      </c>
      <c r="E161">
        <f ca="1">OFFSET('Prix quotidiens'!E:E,(ROW(E161)-3)*5+2,0,1,1)</f>
        <v>99.673728151218754</v>
      </c>
      <c r="F161">
        <f ca="1">OFFSET('Prix quotidiens'!F:F,(ROW(F161)-3)*5+2,0,1,1)</f>
        <v>100.64102612709458</v>
      </c>
    </row>
    <row r="162" spans="1:6" x14ac:dyDescent="0.35">
      <c r="A162" t="str">
        <f ca="1">OFFSET('Prix quotidiens'!A:A,(ROW(A162)-3)*5+2,0,1,1)</f>
        <v>J-795</v>
      </c>
      <c r="B162">
        <f ca="1">OFFSET('Prix quotidiens'!B:B,(ROW(B162)-3)*5+2,0,1,1)</f>
        <v>100.02007862369514</v>
      </c>
      <c r="C162">
        <f ca="1">OFFSET('Prix quotidiens'!C:C,(ROW(C162)-3)*5+2,0,1,1)</f>
        <v>99.969515948416969</v>
      </c>
      <c r="D162">
        <f ca="1">OFFSET('Prix quotidiens'!D:D,(ROW(D162)-3)*5+2,0,1,1)</f>
        <v>99.666492547621615</v>
      </c>
      <c r="E162">
        <f ca="1">OFFSET('Prix quotidiens'!E:E,(ROW(E162)-3)*5+2,0,1,1)</f>
        <v>99.603919804930555</v>
      </c>
      <c r="F162">
        <f ca="1">OFFSET('Prix quotidiens'!F:F,(ROW(F162)-3)*5+2,0,1,1)</f>
        <v>101.10842543219832</v>
      </c>
    </row>
    <row r="163" spans="1:6" x14ac:dyDescent="0.35">
      <c r="A163" t="str">
        <f ca="1">OFFSET('Prix quotidiens'!A:A,(ROW(A163)-3)*5+2,0,1,1)</f>
        <v>J-800</v>
      </c>
      <c r="B163">
        <f ca="1">OFFSET('Prix quotidiens'!B:B,(ROW(B163)-3)*5+2,0,1,1)</f>
        <v>100</v>
      </c>
      <c r="C163">
        <f ca="1">OFFSET('Prix quotidiens'!C:C,(ROW(C163)-3)*5+2,0,1,1)</f>
        <v>100</v>
      </c>
      <c r="D163">
        <f ca="1">OFFSET('Prix quotidiens'!D:D,(ROW(D163)-3)*5+2,0,1,1)</f>
        <v>100</v>
      </c>
      <c r="E163">
        <f ca="1">OFFSET('Prix quotidiens'!E:E,(ROW(E163)-3)*5+2,0,1,1)</f>
        <v>100</v>
      </c>
      <c r="F163">
        <f ca="1">OFFSET('Prix quotidiens'!F:F,(ROW(F163)-3)*5+2,0,1,1)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FED2-017B-4E75-B086-C3D20260950B}">
  <dimension ref="A1:F161"/>
  <sheetViews>
    <sheetView topLeftCell="A3" workbookViewId="0">
      <selection activeCell="K11" sqref="K11"/>
    </sheetView>
  </sheetViews>
  <sheetFormatPr baseColWidth="10" defaultRowHeight="14.5" x14ac:dyDescent="0.35"/>
  <cols>
    <col min="1" max="1" width="14.6328125" bestFit="1" customWidth="1"/>
  </cols>
  <sheetData>
    <row r="1" spans="1:6" x14ac:dyDescent="0.35"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</row>
    <row r="2" spans="1:6" x14ac:dyDescent="0.35">
      <c r="A2" t="str">
        <f>"J -" &amp; ROW(A1)*5 &amp; " à J - " &amp; ROW(A1)*5-5</f>
        <v>J -5 à J - 0</v>
      </c>
      <c r="B2" s="11">
        <f ca="1">'Prix hebdomadaires'!B3/'Prix hebdomadaires'!B4-1</f>
        <v>-1.7377614512592565E-3</v>
      </c>
      <c r="C2" s="11">
        <f ca="1">'Prix hebdomadaires'!C3/'Prix hebdomadaires'!C4-1</f>
        <v>3.8266175804722025E-3</v>
      </c>
      <c r="D2" s="11">
        <f ca="1">'Prix hebdomadaires'!D3/'Prix hebdomadaires'!D4-1</f>
        <v>-8.0507777641690703E-3</v>
      </c>
      <c r="E2" s="11">
        <f ca="1">'Prix hebdomadaires'!E3/'Prix hebdomadaires'!E4-1</f>
        <v>7.6426494557051416E-3</v>
      </c>
      <c r="F2" s="11">
        <f ca="1">'Prix hebdomadaires'!F3/'Prix hebdomadaires'!F4-1</f>
        <v>4.9307728065461909E-3</v>
      </c>
    </row>
    <row r="3" spans="1:6" x14ac:dyDescent="0.35">
      <c r="A3" t="str">
        <f t="shared" ref="A3:A66" si="0">"J -" &amp; ROW(A2)*5 &amp; " à J - " &amp; ROW(A2)*5-5</f>
        <v>J -10 à J - 5</v>
      </c>
      <c r="B3" s="11">
        <f ca="1">'Prix hebdomadaires'!B4/'Prix hebdomadaires'!B5-1</f>
        <v>9.002282851100496E-4</v>
      </c>
      <c r="C3" s="11">
        <f ca="1">'Prix hebdomadaires'!C4/'Prix hebdomadaires'!C5-1</f>
        <v>1.1392182125966599E-3</v>
      </c>
      <c r="D3" s="11">
        <f ca="1">'Prix hebdomadaires'!D4/'Prix hebdomadaires'!D5-1</f>
        <v>8.9683627848964331E-3</v>
      </c>
      <c r="E3" s="11">
        <f ca="1">'Prix hebdomadaires'!E4/'Prix hebdomadaires'!E5-1</f>
        <v>-5.9079225504399258E-4</v>
      </c>
      <c r="F3" s="11">
        <f ca="1">'Prix hebdomadaires'!F4/'Prix hebdomadaires'!F5-1</f>
        <v>-9.4961371885098345E-3</v>
      </c>
    </row>
    <row r="4" spans="1:6" x14ac:dyDescent="0.35">
      <c r="A4" t="str">
        <f t="shared" si="0"/>
        <v>J -15 à J - 10</v>
      </c>
      <c r="B4" s="11">
        <f ca="1">'Prix hebdomadaires'!B5/'Prix hebdomadaires'!B6-1</f>
        <v>3.3304724982290423E-3</v>
      </c>
      <c r="C4" s="11">
        <f ca="1">'Prix hebdomadaires'!C5/'Prix hebdomadaires'!C6-1</f>
        <v>5.0954403054841446E-3</v>
      </c>
      <c r="D4" s="11">
        <f ca="1">'Prix hebdomadaires'!D5/'Prix hebdomadaires'!D6-1</f>
        <v>-7.3479502903528449E-4</v>
      </c>
      <c r="E4" s="11">
        <f ca="1">'Prix hebdomadaires'!E5/'Prix hebdomadaires'!E6-1</f>
        <v>-3.0107448384320001E-4</v>
      </c>
      <c r="F4" s="11">
        <f ca="1">'Prix hebdomadaires'!F5/'Prix hebdomadaires'!F6-1</f>
        <v>9.9824637410284023E-3</v>
      </c>
    </row>
    <row r="5" spans="1:6" x14ac:dyDescent="0.35">
      <c r="A5" t="str">
        <f t="shared" si="0"/>
        <v>J -20 à J - 15</v>
      </c>
      <c r="B5" s="11">
        <f ca="1">'Prix hebdomadaires'!B6/'Prix hebdomadaires'!B7-1</f>
        <v>2.7337156460165435E-3</v>
      </c>
      <c r="C5" s="11">
        <f ca="1">'Prix hebdomadaires'!C6/'Prix hebdomadaires'!C7-1</f>
        <v>4.202309083174427E-4</v>
      </c>
      <c r="D5" s="11">
        <f ca="1">'Prix hebdomadaires'!D6/'Prix hebdomadaires'!D7-1</f>
        <v>-9.685267559566002E-4</v>
      </c>
      <c r="E5" s="11">
        <f ca="1">'Prix hebdomadaires'!E6/'Prix hebdomadaires'!E7-1</f>
        <v>-9.1112643522085479E-3</v>
      </c>
      <c r="F5" s="11">
        <f ca="1">'Prix hebdomadaires'!F6/'Prix hebdomadaires'!F7-1</f>
        <v>1.1367832476925743E-2</v>
      </c>
    </row>
    <row r="6" spans="1:6" x14ac:dyDescent="0.35">
      <c r="A6" t="str">
        <f t="shared" si="0"/>
        <v>J -25 à J - 20</v>
      </c>
      <c r="B6" s="11">
        <f ca="1">'Prix hebdomadaires'!B7/'Prix hebdomadaires'!B8-1</f>
        <v>1.5109099448851193E-3</v>
      </c>
      <c r="C6" s="11">
        <f ca="1">'Prix hebdomadaires'!C7/'Prix hebdomadaires'!C8-1</f>
        <v>3.4094588295063843E-3</v>
      </c>
      <c r="D6" s="11">
        <f ca="1">'Prix hebdomadaires'!D7/'Prix hebdomadaires'!D8-1</f>
        <v>2.1073380974752087E-3</v>
      </c>
      <c r="E6" s="11">
        <f ca="1">'Prix hebdomadaires'!E7/'Prix hebdomadaires'!E8-1</f>
        <v>2.1036048804241592E-3</v>
      </c>
      <c r="F6" s="11">
        <f ca="1">'Prix hebdomadaires'!F7/'Prix hebdomadaires'!F8-1</f>
        <v>3.1741266701197368E-3</v>
      </c>
    </row>
    <row r="7" spans="1:6" x14ac:dyDescent="0.35">
      <c r="A7" t="str">
        <f t="shared" si="0"/>
        <v>J -30 à J - 25</v>
      </c>
      <c r="B7" s="11">
        <f ca="1">'Prix hebdomadaires'!B8/'Prix hebdomadaires'!B9-1</f>
        <v>-1.1200780728308768E-3</v>
      </c>
      <c r="C7" s="11">
        <f ca="1">'Prix hebdomadaires'!C8/'Prix hebdomadaires'!C9-1</f>
        <v>-3.0992195925649835E-3</v>
      </c>
      <c r="D7" s="11">
        <f ca="1">'Prix hebdomadaires'!D8/'Prix hebdomadaires'!D9-1</f>
        <v>-8.1600102868594204E-3</v>
      </c>
      <c r="E7" s="11">
        <f ca="1">'Prix hebdomadaires'!E8/'Prix hebdomadaires'!E9-1</f>
        <v>5.6248643832179646E-3</v>
      </c>
      <c r="F7" s="11">
        <f ca="1">'Prix hebdomadaires'!F8/'Prix hebdomadaires'!F9-1</f>
        <v>7.057724317170555E-3</v>
      </c>
    </row>
    <row r="8" spans="1:6" x14ac:dyDescent="0.35">
      <c r="A8" t="str">
        <f t="shared" si="0"/>
        <v>J -35 à J - 30</v>
      </c>
      <c r="B8" s="11">
        <f ca="1">'Prix hebdomadaires'!B9/'Prix hebdomadaires'!B10-1</f>
        <v>-6.9292330081582865E-4</v>
      </c>
      <c r="C8" s="11">
        <f ca="1">'Prix hebdomadaires'!C9/'Prix hebdomadaires'!C10-1</f>
        <v>2.5855852392242529E-3</v>
      </c>
      <c r="D8" s="11">
        <f ca="1">'Prix hebdomadaires'!D9/'Prix hebdomadaires'!D10-1</f>
        <v>-4.9199500058931811E-3</v>
      </c>
      <c r="E8" s="11">
        <f ca="1">'Prix hebdomadaires'!E9/'Prix hebdomadaires'!E10-1</f>
        <v>1.0259383659133148E-2</v>
      </c>
      <c r="F8" s="11">
        <f ca="1">'Prix hebdomadaires'!F9/'Prix hebdomadaires'!F10-1</f>
        <v>-1.3872101134208004E-3</v>
      </c>
    </row>
    <row r="9" spans="1:6" x14ac:dyDescent="0.35">
      <c r="A9" t="str">
        <f t="shared" si="0"/>
        <v>J -40 à J - 35</v>
      </c>
      <c r="B9" s="11">
        <f ca="1">'Prix hebdomadaires'!B10/'Prix hebdomadaires'!B11-1</f>
        <v>-5.5647101803820709E-3</v>
      </c>
      <c r="C9" s="11">
        <f ca="1">'Prix hebdomadaires'!C10/'Prix hebdomadaires'!C11-1</f>
        <v>2.6160686816101286E-3</v>
      </c>
      <c r="D9" s="11">
        <f ca="1">'Prix hebdomadaires'!D10/'Prix hebdomadaires'!D11-1</f>
        <v>9.5111481015974775E-4</v>
      </c>
      <c r="E9" s="11">
        <f ca="1">'Prix hebdomadaires'!E10/'Prix hebdomadaires'!E11-1</f>
        <v>-1.1861820215548491E-3</v>
      </c>
      <c r="F9" s="11">
        <f ca="1">'Prix hebdomadaires'!F10/'Prix hebdomadaires'!F11-1</f>
        <v>-7.9280434669507516E-3</v>
      </c>
    </row>
    <row r="10" spans="1:6" x14ac:dyDescent="0.35">
      <c r="A10" t="str">
        <f t="shared" si="0"/>
        <v>J -45 à J - 40</v>
      </c>
      <c r="B10" s="11">
        <f ca="1">'Prix hebdomadaires'!B11/'Prix hebdomadaires'!B12-1</f>
        <v>-8.2248260605377599E-4</v>
      </c>
      <c r="C10" s="11">
        <f ca="1">'Prix hebdomadaires'!C11/'Prix hebdomadaires'!C12-1</f>
        <v>-7.9583502544766649E-4</v>
      </c>
      <c r="D10" s="11">
        <f ca="1">'Prix hebdomadaires'!D11/'Prix hebdomadaires'!D12-1</f>
        <v>-1.118511564926894E-2</v>
      </c>
      <c r="E10" s="11">
        <f ca="1">'Prix hebdomadaires'!E11/'Prix hebdomadaires'!E12-1</f>
        <v>-2.8406636375214456E-3</v>
      </c>
      <c r="F10" s="11">
        <f ca="1">'Prix hebdomadaires'!F11/'Prix hebdomadaires'!F12-1</f>
        <v>4.5342355800759293E-3</v>
      </c>
    </row>
    <row r="11" spans="1:6" x14ac:dyDescent="0.35">
      <c r="A11" t="str">
        <f t="shared" si="0"/>
        <v>J -50 à J - 45</v>
      </c>
      <c r="B11" s="11">
        <f ca="1">'Prix hebdomadaires'!B12/'Prix hebdomadaires'!B13-1</f>
        <v>-2.7162297043331618E-3</v>
      </c>
      <c r="C11" s="11">
        <f ca="1">'Prix hebdomadaires'!C12/'Prix hebdomadaires'!C13-1</f>
        <v>3.5282818833584084E-3</v>
      </c>
      <c r="D11" s="11">
        <f ca="1">'Prix hebdomadaires'!D12/'Prix hebdomadaires'!D13-1</f>
        <v>1.1730922725385895E-2</v>
      </c>
      <c r="E11" s="11">
        <f ca="1">'Prix hebdomadaires'!E12/'Prix hebdomadaires'!E13-1</f>
        <v>-4.0228878778257871E-3</v>
      </c>
      <c r="F11" s="11">
        <f ca="1">'Prix hebdomadaires'!F12/'Prix hebdomadaires'!F13-1</f>
        <v>1.131718546404592E-3</v>
      </c>
    </row>
    <row r="12" spans="1:6" x14ac:dyDescent="0.35">
      <c r="A12" t="str">
        <f t="shared" si="0"/>
        <v>J -55 à J - 50</v>
      </c>
      <c r="B12" s="11">
        <f ca="1">'Prix hebdomadaires'!B13/'Prix hebdomadaires'!B14-1</f>
        <v>-3.3214591252224146E-3</v>
      </c>
      <c r="C12" s="11">
        <f ca="1">'Prix hebdomadaires'!C13/'Prix hebdomadaires'!C14-1</f>
        <v>-1.4641432170983126E-3</v>
      </c>
      <c r="D12" s="11">
        <f ca="1">'Prix hebdomadaires'!D13/'Prix hebdomadaires'!D14-1</f>
        <v>-8.1054248392309347E-3</v>
      </c>
      <c r="E12" s="11">
        <f ca="1">'Prix hebdomadaires'!E13/'Prix hebdomadaires'!E14-1</f>
        <v>-7.2503413751225931E-3</v>
      </c>
      <c r="F12" s="11">
        <f ca="1">'Prix hebdomadaires'!F13/'Prix hebdomadaires'!F14-1</f>
        <v>-1.8844898113987707E-3</v>
      </c>
    </row>
    <row r="13" spans="1:6" x14ac:dyDescent="0.35">
      <c r="A13" t="str">
        <f t="shared" si="0"/>
        <v>J -60 à J - 55</v>
      </c>
      <c r="B13" s="11">
        <f ca="1">'Prix hebdomadaires'!B14/'Prix hebdomadaires'!B15-1</f>
        <v>-5.9885677701165818E-4</v>
      </c>
      <c r="C13" s="11">
        <f ca="1">'Prix hebdomadaires'!C14/'Prix hebdomadaires'!C15-1</f>
        <v>2.7470091791257367E-3</v>
      </c>
      <c r="D13" s="11">
        <f ca="1">'Prix hebdomadaires'!D14/'Prix hebdomadaires'!D15-1</f>
        <v>-3.336893267226082E-3</v>
      </c>
      <c r="E13" s="11">
        <f ca="1">'Prix hebdomadaires'!E14/'Prix hebdomadaires'!E15-1</f>
        <v>2.6368004128753952E-3</v>
      </c>
      <c r="F13" s="11">
        <f ca="1">'Prix hebdomadaires'!F14/'Prix hebdomadaires'!F15-1</f>
        <v>-4.2343815911487503E-3</v>
      </c>
    </row>
    <row r="14" spans="1:6" x14ac:dyDescent="0.35">
      <c r="A14" t="str">
        <f t="shared" si="0"/>
        <v>J -65 à J - 60</v>
      </c>
      <c r="B14" s="11">
        <f ca="1">'Prix hebdomadaires'!B15/'Prix hebdomadaires'!B16-1</f>
        <v>1.0878682796371386E-3</v>
      </c>
      <c r="C14" s="11">
        <f ca="1">'Prix hebdomadaires'!C15/'Prix hebdomadaires'!C16-1</f>
        <v>2.8742671058161751E-3</v>
      </c>
      <c r="D14" s="11">
        <f ca="1">'Prix hebdomadaires'!D15/'Prix hebdomadaires'!D16-1</f>
        <v>-3.6200359504570123E-3</v>
      </c>
      <c r="E14" s="11">
        <f ca="1">'Prix hebdomadaires'!E15/'Prix hebdomadaires'!E16-1</f>
        <v>3.0327789171937791E-3</v>
      </c>
      <c r="F14" s="11">
        <f ca="1">'Prix hebdomadaires'!F15/'Prix hebdomadaires'!F16-1</f>
        <v>-5.7931283517128618E-3</v>
      </c>
    </row>
    <row r="15" spans="1:6" x14ac:dyDescent="0.35">
      <c r="A15" t="str">
        <f t="shared" si="0"/>
        <v>J -70 à J - 65</v>
      </c>
      <c r="B15" s="11">
        <f ca="1">'Prix hebdomadaires'!B16/'Prix hebdomadaires'!B17-1</f>
        <v>1.3184601037037336E-3</v>
      </c>
      <c r="C15" s="11">
        <f ca="1">'Prix hebdomadaires'!C16/'Prix hebdomadaires'!C17-1</f>
        <v>1.1920905606312981E-3</v>
      </c>
      <c r="D15" s="11">
        <f ca="1">'Prix hebdomadaires'!D16/'Prix hebdomadaires'!D17-1</f>
        <v>-2.8503068086632721E-3</v>
      </c>
      <c r="E15" s="11">
        <f ca="1">'Prix hebdomadaires'!E16/'Prix hebdomadaires'!E17-1</f>
        <v>-1.4013628505253228E-2</v>
      </c>
      <c r="F15" s="11">
        <f ca="1">'Prix hebdomadaires'!F16/'Prix hebdomadaires'!F17-1</f>
        <v>2.483394224488622E-3</v>
      </c>
    </row>
    <row r="16" spans="1:6" x14ac:dyDescent="0.35">
      <c r="A16" t="str">
        <f t="shared" si="0"/>
        <v>J -75 à J - 70</v>
      </c>
      <c r="B16" s="11">
        <f ca="1">'Prix hebdomadaires'!B17/'Prix hebdomadaires'!B18-1</f>
        <v>-2.5137691299441656E-3</v>
      </c>
      <c r="C16" s="11">
        <f ca="1">'Prix hebdomadaires'!C17/'Prix hebdomadaires'!C18-1</f>
        <v>-8.2646198802576176E-3</v>
      </c>
      <c r="D16" s="11">
        <f ca="1">'Prix hebdomadaires'!D17/'Prix hebdomadaires'!D18-1</f>
        <v>6.7313593333466759E-3</v>
      </c>
      <c r="E16" s="11">
        <f ca="1">'Prix hebdomadaires'!E17/'Prix hebdomadaires'!E18-1</f>
        <v>-1.200293097998284E-2</v>
      </c>
      <c r="F16" s="11">
        <f ca="1">'Prix hebdomadaires'!F17/'Prix hebdomadaires'!F18-1</f>
        <v>8.3705832592726459E-3</v>
      </c>
    </row>
    <row r="17" spans="1:6" x14ac:dyDescent="0.35">
      <c r="A17" t="str">
        <f t="shared" si="0"/>
        <v>J -80 à J - 75</v>
      </c>
      <c r="B17" s="11">
        <f ca="1">'Prix hebdomadaires'!B18/'Prix hebdomadaires'!B19-1</f>
        <v>8.426597470281294E-4</v>
      </c>
      <c r="C17" s="11">
        <f ca="1">'Prix hebdomadaires'!C18/'Prix hebdomadaires'!C19-1</f>
        <v>2.516192292560282E-3</v>
      </c>
      <c r="D17" s="11">
        <f ca="1">'Prix hebdomadaires'!D18/'Prix hebdomadaires'!D19-1</f>
        <v>-9.4239055188913845E-3</v>
      </c>
      <c r="E17" s="11">
        <f ca="1">'Prix hebdomadaires'!E18/'Prix hebdomadaires'!E19-1</f>
        <v>3.5137748746150166E-4</v>
      </c>
      <c r="F17" s="11">
        <f ca="1">'Prix hebdomadaires'!F18/'Prix hebdomadaires'!F19-1</f>
        <v>4.388234595850804E-3</v>
      </c>
    </row>
    <row r="18" spans="1:6" x14ac:dyDescent="0.35">
      <c r="A18" t="str">
        <f t="shared" si="0"/>
        <v>J -85 à J - 80</v>
      </c>
      <c r="B18" s="11">
        <f ca="1">'Prix hebdomadaires'!B19/'Prix hebdomadaires'!B20-1</f>
        <v>-1.1858739715189248E-3</v>
      </c>
      <c r="C18" s="11">
        <f ca="1">'Prix hebdomadaires'!C19/'Prix hebdomadaires'!C20-1</f>
        <v>8.1656806526497761E-3</v>
      </c>
      <c r="D18" s="11">
        <f ca="1">'Prix hebdomadaires'!D19/'Prix hebdomadaires'!D20-1</f>
        <v>-3.3257817685984348E-3</v>
      </c>
      <c r="E18" s="11">
        <f ca="1">'Prix hebdomadaires'!E19/'Prix hebdomadaires'!E20-1</f>
        <v>6.3212739935945006E-3</v>
      </c>
      <c r="F18" s="11">
        <f ca="1">'Prix hebdomadaires'!F19/'Prix hebdomadaires'!F20-1</f>
        <v>-6.8253712886056084E-3</v>
      </c>
    </row>
    <row r="19" spans="1:6" x14ac:dyDescent="0.35">
      <c r="A19" t="str">
        <f t="shared" si="0"/>
        <v>J -90 à J - 85</v>
      </c>
      <c r="B19" s="11">
        <f ca="1">'Prix hebdomadaires'!B20/'Prix hebdomadaires'!B21-1</f>
        <v>1.5952454571870334E-3</v>
      </c>
      <c r="C19" s="11">
        <f ca="1">'Prix hebdomadaires'!C20/'Prix hebdomadaires'!C21-1</f>
        <v>-1.1377815974988881E-4</v>
      </c>
      <c r="D19" s="11">
        <f ca="1">'Prix hebdomadaires'!D20/'Prix hebdomadaires'!D21-1</f>
        <v>1.7759584654626348E-3</v>
      </c>
      <c r="E19" s="11">
        <f ca="1">'Prix hebdomadaires'!E20/'Prix hebdomadaires'!E21-1</f>
        <v>4.515087244392646E-3</v>
      </c>
      <c r="F19" s="11">
        <f ca="1">'Prix hebdomadaires'!F20/'Prix hebdomadaires'!F21-1</f>
        <v>-9.7415397874321963E-3</v>
      </c>
    </row>
    <row r="20" spans="1:6" x14ac:dyDescent="0.35">
      <c r="A20" t="str">
        <f t="shared" si="0"/>
        <v>J -95 à J - 90</v>
      </c>
      <c r="B20" s="11">
        <f ca="1">'Prix hebdomadaires'!B21/'Prix hebdomadaires'!B22-1</f>
        <v>2.2747931803892563E-3</v>
      </c>
      <c r="C20" s="11">
        <f ca="1">'Prix hebdomadaires'!C21/'Prix hebdomadaires'!C22-1</f>
        <v>8.5644565363485192E-4</v>
      </c>
      <c r="D20" s="11">
        <f ca="1">'Prix hebdomadaires'!D21/'Prix hebdomadaires'!D22-1</f>
        <v>1.048191206803728E-2</v>
      </c>
      <c r="E20" s="11">
        <f ca="1">'Prix hebdomadaires'!E21/'Prix hebdomadaires'!E22-1</f>
        <v>1.6839271710145098E-4</v>
      </c>
      <c r="F20" s="11">
        <f ca="1">'Prix hebdomadaires'!F21/'Prix hebdomadaires'!F22-1</f>
        <v>2.5803916680224859E-3</v>
      </c>
    </row>
    <row r="21" spans="1:6" x14ac:dyDescent="0.35">
      <c r="A21" t="str">
        <f t="shared" si="0"/>
        <v>J -100 à J - 95</v>
      </c>
      <c r="B21" s="11">
        <f ca="1">'Prix hebdomadaires'!B22/'Prix hebdomadaires'!B23-1</f>
        <v>2.9615675011784859E-4</v>
      </c>
      <c r="C21" s="11">
        <f ca="1">'Prix hebdomadaires'!C22/'Prix hebdomadaires'!C23-1</f>
        <v>1.8285891064311333E-3</v>
      </c>
      <c r="D21" s="11">
        <f ca="1">'Prix hebdomadaires'!D22/'Prix hebdomadaires'!D23-1</f>
        <v>6.6220291709839785E-4</v>
      </c>
      <c r="E21" s="11">
        <f ca="1">'Prix hebdomadaires'!E22/'Prix hebdomadaires'!E23-1</f>
        <v>1.1175945848493907E-3</v>
      </c>
      <c r="F21" s="11">
        <f ca="1">'Prix hebdomadaires'!F22/'Prix hebdomadaires'!F23-1</f>
        <v>-6.8095986674909792E-4</v>
      </c>
    </row>
    <row r="22" spans="1:6" x14ac:dyDescent="0.35">
      <c r="A22" t="str">
        <f t="shared" si="0"/>
        <v>J -105 à J - 100</v>
      </c>
      <c r="B22" s="11">
        <f ca="1">'Prix hebdomadaires'!B23/'Prix hebdomadaires'!B24-1</f>
        <v>-7.7246100278183238E-4</v>
      </c>
      <c r="C22" s="11">
        <f ca="1">'Prix hebdomadaires'!C23/'Prix hebdomadaires'!C24-1</f>
        <v>8.4464774962889067E-4</v>
      </c>
      <c r="D22" s="11">
        <f ca="1">'Prix hebdomadaires'!D23/'Prix hebdomadaires'!D24-1</f>
        <v>2.4710048993574762E-3</v>
      </c>
      <c r="E22" s="11">
        <f ca="1">'Prix hebdomadaires'!E23/'Prix hebdomadaires'!E24-1</f>
        <v>1.6466086231427202E-2</v>
      </c>
      <c r="F22" s="11">
        <f ca="1">'Prix hebdomadaires'!F23/'Prix hebdomadaires'!F24-1</f>
        <v>9.8841345834022043E-3</v>
      </c>
    </row>
    <row r="23" spans="1:6" x14ac:dyDescent="0.35">
      <c r="A23" t="str">
        <f t="shared" si="0"/>
        <v>J -110 à J - 105</v>
      </c>
      <c r="B23" s="11">
        <f ca="1">'Prix hebdomadaires'!B24/'Prix hebdomadaires'!B25-1</f>
        <v>-6.349993459772163E-4</v>
      </c>
      <c r="C23" s="11">
        <f ca="1">'Prix hebdomadaires'!C24/'Prix hebdomadaires'!C25-1</f>
        <v>-5.4357288918887026E-3</v>
      </c>
      <c r="D23" s="11">
        <f ca="1">'Prix hebdomadaires'!D24/'Prix hebdomadaires'!D25-1</f>
        <v>-1.6417474286182232E-3</v>
      </c>
      <c r="E23" s="11">
        <f ca="1">'Prix hebdomadaires'!E24/'Prix hebdomadaires'!E25-1</f>
        <v>-1.2445701769067119E-3</v>
      </c>
      <c r="F23" s="11">
        <f ca="1">'Prix hebdomadaires'!F24/'Prix hebdomadaires'!F25-1</f>
        <v>7.1497707173435732E-3</v>
      </c>
    </row>
    <row r="24" spans="1:6" x14ac:dyDescent="0.35">
      <c r="A24" t="str">
        <f t="shared" si="0"/>
        <v>J -115 à J - 110</v>
      </c>
      <c r="B24" s="11">
        <f ca="1">'Prix hebdomadaires'!B25/'Prix hebdomadaires'!B26-1</f>
        <v>2.473899646172395E-3</v>
      </c>
      <c r="C24" s="11">
        <f ca="1">'Prix hebdomadaires'!C25/'Prix hebdomadaires'!C26-1</f>
        <v>-4.4821649365485161E-3</v>
      </c>
      <c r="D24" s="11">
        <f ca="1">'Prix hebdomadaires'!D25/'Prix hebdomadaires'!D26-1</f>
        <v>3.9709799361440368E-3</v>
      </c>
      <c r="E24" s="11">
        <f ca="1">'Prix hebdomadaires'!E25/'Prix hebdomadaires'!E26-1</f>
        <v>-2.1593160613148088E-3</v>
      </c>
      <c r="F24" s="11">
        <f ca="1">'Prix hebdomadaires'!F25/'Prix hebdomadaires'!F26-1</f>
        <v>3.4917639486313767E-3</v>
      </c>
    </row>
    <row r="25" spans="1:6" x14ac:dyDescent="0.35">
      <c r="A25" t="str">
        <f t="shared" si="0"/>
        <v>J -120 à J - 115</v>
      </c>
      <c r="B25" s="11">
        <f ca="1">'Prix hebdomadaires'!B26/'Prix hebdomadaires'!B27-1</f>
        <v>1.061747288405579E-3</v>
      </c>
      <c r="C25" s="11">
        <f ca="1">'Prix hebdomadaires'!C26/'Prix hebdomadaires'!C27-1</f>
        <v>-2.7022719824264518E-3</v>
      </c>
      <c r="D25" s="11">
        <f ca="1">'Prix hebdomadaires'!D26/'Prix hebdomadaires'!D27-1</f>
        <v>-1.0432380784494155E-3</v>
      </c>
      <c r="E25" s="11">
        <f ca="1">'Prix hebdomadaires'!E26/'Prix hebdomadaires'!E27-1</f>
        <v>-5.551830204471031E-4</v>
      </c>
      <c r="F25" s="11">
        <f ca="1">'Prix hebdomadaires'!F26/'Prix hebdomadaires'!F27-1</f>
        <v>8.1309528865463054E-3</v>
      </c>
    </row>
    <row r="26" spans="1:6" x14ac:dyDescent="0.35">
      <c r="A26" t="str">
        <f t="shared" si="0"/>
        <v>J -125 à J - 120</v>
      </c>
      <c r="B26" s="11">
        <f ca="1">'Prix hebdomadaires'!B27/'Prix hebdomadaires'!B28-1</f>
        <v>2.7234537915341583E-3</v>
      </c>
      <c r="C26" s="11">
        <f ca="1">'Prix hebdomadaires'!C27/'Prix hebdomadaires'!C28-1</f>
        <v>-1.3212876206650792E-3</v>
      </c>
      <c r="D26" s="11">
        <f ca="1">'Prix hebdomadaires'!D27/'Prix hebdomadaires'!D28-1</f>
        <v>-1.7240701746343845E-3</v>
      </c>
      <c r="E26" s="11">
        <f ca="1">'Prix hebdomadaires'!E27/'Prix hebdomadaires'!E28-1</f>
        <v>4.0148003825695167E-3</v>
      </c>
      <c r="F26" s="11">
        <f ca="1">'Prix hebdomadaires'!F27/'Prix hebdomadaires'!F28-1</f>
        <v>-6.8407429456521784E-3</v>
      </c>
    </row>
    <row r="27" spans="1:6" x14ac:dyDescent="0.35">
      <c r="A27" t="str">
        <f t="shared" si="0"/>
        <v>J -130 à J - 125</v>
      </c>
      <c r="B27" s="11">
        <f ca="1">'Prix hebdomadaires'!B28/'Prix hebdomadaires'!B29-1</f>
        <v>1.2039958126692785E-3</v>
      </c>
      <c r="C27" s="11">
        <f ca="1">'Prix hebdomadaires'!C28/'Prix hebdomadaires'!C29-1</f>
        <v>2.1038945304221457E-3</v>
      </c>
      <c r="D27" s="11">
        <f ca="1">'Prix hebdomadaires'!D28/'Prix hebdomadaires'!D29-1</f>
        <v>3.2138286372598301E-3</v>
      </c>
      <c r="E27" s="11">
        <f ca="1">'Prix hebdomadaires'!E28/'Prix hebdomadaires'!E29-1</f>
        <v>2.0946354739643791E-3</v>
      </c>
      <c r="F27" s="11">
        <f ca="1">'Prix hebdomadaires'!F28/'Prix hebdomadaires'!F29-1</f>
        <v>-4.6994983941319735E-3</v>
      </c>
    </row>
    <row r="28" spans="1:6" x14ac:dyDescent="0.35">
      <c r="A28" t="str">
        <f t="shared" si="0"/>
        <v>J -135 à J - 130</v>
      </c>
      <c r="B28" s="11">
        <f ca="1">'Prix hebdomadaires'!B29/'Prix hebdomadaires'!B30-1</f>
        <v>-3.1304433633650985E-3</v>
      </c>
      <c r="C28" s="11">
        <f ca="1">'Prix hebdomadaires'!C29/'Prix hebdomadaires'!C30-1</f>
        <v>-5.1201036940494715E-3</v>
      </c>
      <c r="D28" s="11">
        <f ca="1">'Prix hebdomadaires'!D29/'Prix hebdomadaires'!D30-1</f>
        <v>-1.4861370542162966E-3</v>
      </c>
      <c r="E28" s="11">
        <f ca="1">'Prix hebdomadaires'!E29/'Prix hebdomadaires'!E30-1</f>
        <v>-2.9595335177190485E-3</v>
      </c>
      <c r="F28" s="11">
        <f ca="1">'Prix hebdomadaires'!F29/'Prix hebdomadaires'!F30-1</f>
        <v>1.8468082266073882E-2</v>
      </c>
    </row>
    <row r="29" spans="1:6" x14ac:dyDescent="0.35">
      <c r="A29" t="str">
        <f t="shared" si="0"/>
        <v>J -140 à J - 135</v>
      </c>
      <c r="B29" s="11">
        <f ca="1">'Prix hebdomadaires'!B30/'Prix hebdomadaires'!B31-1</f>
        <v>4.6953634952684453E-4</v>
      </c>
      <c r="C29" s="11">
        <f ca="1">'Prix hebdomadaires'!C30/'Prix hebdomadaires'!C31-1</f>
        <v>-1.0454474580136042E-3</v>
      </c>
      <c r="D29" s="11">
        <f ca="1">'Prix hebdomadaires'!D30/'Prix hebdomadaires'!D31-1</f>
        <v>-1.304662731776518E-2</v>
      </c>
      <c r="E29" s="11">
        <f ca="1">'Prix hebdomadaires'!E30/'Prix hebdomadaires'!E31-1</f>
        <v>1.6705838741635226E-3</v>
      </c>
      <c r="F29" s="11">
        <f ca="1">'Prix hebdomadaires'!F30/'Prix hebdomadaires'!F31-1</f>
        <v>-6.1742056074891583E-3</v>
      </c>
    </row>
    <row r="30" spans="1:6" x14ac:dyDescent="0.35">
      <c r="A30" t="str">
        <f t="shared" si="0"/>
        <v>J -145 à J - 140</v>
      </c>
      <c r="B30" s="11">
        <f ca="1">'Prix hebdomadaires'!B31/'Prix hebdomadaires'!B32-1</f>
        <v>3.9713546920412401E-3</v>
      </c>
      <c r="C30" s="11">
        <f ca="1">'Prix hebdomadaires'!C31/'Prix hebdomadaires'!C32-1</f>
        <v>1.2104871892366642E-3</v>
      </c>
      <c r="D30" s="11">
        <f ca="1">'Prix hebdomadaires'!D31/'Prix hebdomadaires'!D32-1</f>
        <v>6.1566621261399668E-4</v>
      </c>
      <c r="E30" s="11">
        <f ca="1">'Prix hebdomadaires'!E31/'Prix hebdomadaires'!E32-1</f>
        <v>5.8841186338258744E-3</v>
      </c>
      <c r="F30" s="11">
        <f ca="1">'Prix hebdomadaires'!F31/'Prix hebdomadaires'!F32-1</f>
        <v>-4.0294844951734854E-3</v>
      </c>
    </row>
    <row r="31" spans="1:6" x14ac:dyDescent="0.35">
      <c r="A31" t="str">
        <f t="shared" si="0"/>
        <v>J -150 à J - 145</v>
      </c>
      <c r="B31" s="11">
        <f ca="1">'Prix hebdomadaires'!B32/'Prix hebdomadaires'!B33-1</f>
        <v>-3.5700984868271002E-3</v>
      </c>
      <c r="C31" s="11">
        <f ca="1">'Prix hebdomadaires'!C32/'Prix hebdomadaires'!C33-1</f>
        <v>-4.6749210695443688E-3</v>
      </c>
      <c r="D31" s="11">
        <f ca="1">'Prix hebdomadaires'!D32/'Prix hebdomadaires'!D33-1</f>
        <v>2.5470167653227627E-3</v>
      </c>
      <c r="E31" s="11">
        <f ca="1">'Prix hebdomadaires'!E32/'Prix hebdomadaires'!E33-1</f>
        <v>-3.8574980608430121E-3</v>
      </c>
      <c r="F31" s="11">
        <f ca="1">'Prix hebdomadaires'!F32/'Prix hebdomadaires'!F33-1</f>
        <v>9.4809644215148037E-3</v>
      </c>
    </row>
    <row r="32" spans="1:6" x14ac:dyDescent="0.35">
      <c r="A32" t="str">
        <f t="shared" si="0"/>
        <v>J -155 à J - 150</v>
      </c>
      <c r="B32" s="11">
        <f ca="1">'Prix hebdomadaires'!B33/'Prix hebdomadaires'!B34-1</f>
        <v>-3.037456637987046E-3</v>
      </c>
      <c r="C32" s="11">
        <f ca="1">'Prix hebdomadaires'!C33/'Prix hebdomadaires'!C34-1</f>
        <v>1.1934842284351266E-3</v>
      </c>
      <c r="D32" s="11">
        <f ca="1">'Prix hebdomadaires'!D33/'Prix hebdomadaires'!D34-1</f>
        <v>6.7570790262760916E-4</v>
      </c>
      <c r="E32" s="11">
        <f ca="1">'Prix hebdomadaires'!E33/'Prix hebdomadaires'!E34-1</f>
        <v>-3.6673934294161326E-3</v>
      </c>
      <c r="F32" s="11">
        <f ca="1">'Prix hebdomadaires'!F33/'Prix hebdomadaires'!F34-1</f>
        <v>1.3548965723107376E-2</v>
      </c>
    </row>
    <row r="33" spans="1:6" x14ac:dyDescent="0.35">
      <c r="A33" t="str">
        <f t="shared" si="0"/>
        <v>J -160 à J - 155</v>
      </c>
      <c r="B33" s="11">
        <f ca="1">'Prix hebdomadaires'!B34/'Prix hebdomadaires'!B35-1</f>
        <v>-9.3229555406315612E-4</v>
      </c>
      <c r="C33" s="11">
        <f ca="1">'Prix hebdomadaires'!C34/'Prix hebdomadaires'!C35-1</f>
        <v>-1.1989006711707884E-3</v>
      </c>
      <c r="D33" s="11">
        <f ca="1">'Prix hebdomadaires'!D34/'Prix hebdomadaires'!D35-1</f>
        <v>-8.530482149986196E-3</v>
      </c>
      <c r="E33" s="11">
        <f ca="1">'Prix hebdomadaires'!E34/'Prix hebdomadaires'!E35-1</f>
        <v>1.479198939740245E-3</v>
      </c>
      <c r="F33" s="11">
        <f ca="1">'Prix hebdomadaires'!F34/'Prix hebdomadaires'!F35-1</f>
        <v>7.0012526529978913E-3</v>
      </c>
    </row>
    <row r="34" spans="1:6" x14ac:dyDescent="0.35">
      <c r="A34" t="str">
        <f t="shared" si="0"/>
        <v>J -165 à J - 160</v>
      </c>
      <c r="B34" s="11">
        <f ca="1">'Prix hebdomadaires'!B35/'Prix hebdomadaires'!B36-1</f>
        <v>4.0181089176261064E-3</v>
      </c>
      <c r="C34" s="11">
        <f ca="1">'Prix hebdomadaires'!C35/'Prix hebdomadaires'!C36-1</f>
        <v>5.0568264207395686E-3</v>
      </c>
      <c r="D34" s="11">
        <f ca="1">'Prix hebdomadaires'!D35/'Prix hebdomadaires'!D36-1</f>
        <v>1.4339846299176173E-3</v>
      </c>
      <c r="E34" s="11">
        <f ca="1">'Prix hebdomadaires'!E35/'Prix hebdomadaires'!E36-1</f>
        <v>4.2491855928488143E-3</v>
      </c>
      <c r="F34" s="11">
        <f ca="1">'Prix hebdomadaires'!F35/'Prix hebdomadaires'!F36-1</f>
        <v>-3.8271782936303289E-3</v>
      </c>
    </row>
    <row r="35" spans="1:6" x14ac:dyDescent="0.35">
      <c r="A35" t="str">
        <f t="shared" si="0"/>
        <v>J -170 à J - 165</v>
      </c>
      <c r="B35" s="11">
        <f ca="1">'Prix hebdomadaires'!B36/'Prix hebdomadaires'!B37-1</f>
        <v>8.4244650229248208E-4</v>
      </c>
      <c r="C35" s="11">
        <f ca="1">'Prix hebdomadaires'!C36/'Prix hebdomadaires'!C37-1</f>
        <v>1.5931167634986032E-3</v>
      </c>
      <c r="D35" s="11">
        <f ca="1">'Prix hebdomadaires'!D36/'Prix hebdomadaires'!D37-1</f>
        <v>1.2007338352577612E-2</v>
      </c>
      <c r="E35" s="11">
        <f ca="1">'Prix hebdomadaires'!E36/'Prix hebdomadaires'!E37-1</f>
        <v>7.6186032443184004E-3</v>
      </c>
      <c r="F35" s="11">
        <f ca="1">'Prix hebdomadaires'!F36/'Prix hebdomadaires'!F37-1</f>
        <v>4.1452312840801753E-3</v>
      </c>
    </row>
    <row r="36" spans="1:6" x14ac:dyDescent="0.35">
      <c r="A36" t="str">
        <f t="shared" si="0"/>
        <v>J -175 à J - 170</v>
      </c>
      <c r="B36" s="11">
        <f ca="1">'Prix hebdomadaires'!B37/'Prix hebdomadaires'!B38-1</f>
        <v>-9.6622841251337022E-4</v>
      </c>
      <c r="C36" s="11">
        <f ca="1">'Prix hebdomadaires'!C37/'Prix hebdomadaires'!C38-1</f>
        <v>7.1247048967397753E-3</v>
      </c>
      <c r="D36" s="11">
        <f ca="1">'Prix hebdomadaires'!D37/'Prix hebdomadaires'!D38-1</f>
        <v>2.1124321034093896E-4</v>
      </c>
      <c r="E36" s="11">
        <f ca="1">'Prix hebdomadaires'!E37/'Prix hebdomadaires'!E38-1</f>
        <v>-4.1424221447513565E-3</v>
      </c>
      <c r="F36" s="11">
        <f ca="1">'Prix hebdomadaires'!F37/'Prix hebdomadaires'!F38-1</f>
        <v>4.8334365229363296E-3</v>
      </c>
    </row>
    <row r="37" spans="1:6" x14ac:dyDescent="0.35">
      <c r="A37" t="str">
        <f t="shared" si="0"/>
        <v>J -180 à J - 175</v>
      </c>
      <c r="B37" s="11">
        <f ca="1">'Prix hebdomadaires'!B38/'Prix hebdomadaires'!B39-1</f>
        <v>-6.931488231694094E-3</v>
      </c>
      <c r="C37" s="11">
        <f ca="1">'Prix hebdomadaires'!C38/'Prix hebdomadaires'!C39-1</f>
        <v>-3.926236199943034E-3</v>
      </c>
      <c r="D37" s="11">
        <f ca="1">'Prix hebdomadaires'!D38/'Prix hebdomadaires'!D39-1</f>
        <v>-4.3511827696169902E-3</v>
      </c>
      <c r="E37" s="11">
        <f ca="1">'Prix hebdomadaires'!E38/'Prix hebdomadaires'!E39-1</f>
        <v>2.2907558644054138E-3</v>
      </c>
      <c r="F37" s="11">
        <f ca="1">'Prix hebdomadaires'!F38/'Prix hebdomadaires'!F39-1</f>
        <v>-3.6352121428194772E-3</v>
      </c>
    </row>
    <row r="38" spans="1:6" x14ac:dyDescent="0.35">
      <c r="A38" t="str">
        <f t="shared" si="0"/>
        <v>J -185 à J - 180</v>
      </c>
      <c r="B38" s="11">
        <f ca="1">'Prix hebdomadaires'!B39/'Prix hebdomadaires'!B40-1</f>
        <v>-1.1512322086429938E-3</v>
      </c>
      <c r="C38" s="11">
        <f ca="1">'Prix hebdomadaires'!C39/'Prix hebdomadaires'!C40-1</f>
        <v>2.3155489870465562E-3</v>
      </c>
      <c r="D38" s="11">
        <f ca="1">'Prix hebdomadaires'!D39/'Prix hebdomadaires'!D40-1</f>
        <v>-9.9287284004645482E-4</v>
      </c>
      <c r="E38" s="11">
        <f ca="1">'Prix hebdomadaires'!E39/'Prix hebdomadaires'!E40-1</f>
        <v>6.1082700359198494E-3</v>
      </c>
      <c r="F38" s="11">
        <f ca="1">'Prix hebdomadaires'!F39/'Prix hebdomadaires'!F40-1</f>
        <v>8.4347465530920651E-4</v>
      </c>
    </row>
    <row r="39" spans="1:6" x14ac:dyDescent="0.35">
      <c r="A39" t="str">
        <f t="shared" si="0"/>
        <v>J -190 à J - 185</v>
      </c>
      <c r="B39" s="11">
        <f ca="1">'Prix hebdomadaires'!B40/'Prix hebdomadaires'!B41-1</f>
        <v>-6.5839292283365047E-4</v>
      </c>
      <c r="C39" s="11">
        <f ca="1">'Prix hebdomadaires'!C40/'Prix hebdomadaires'!C41-1</f>
        <v>6.3311392185863014E-3</v>
      </c>
      <c r="D39" s="11">
        <f ca="1">'Prix hebdomadaires'!D40/'Prix hebdomadaires'!D41-1</f>
        <v>2.6562899878685986E-3</v>
      </c>
      <c r="E39" s="11">
        <f ca="1">'Prix hebdomadaires'!E40/'Prix hebdomadaires'!E41-1</f>
        <v>-2.2700857334578828E-4</v>
      </c>
      <c r="F39" s="11">
        <f ca="1">'Prix hebdomadaires'!F40/'Prix hebdomadaires'!F41-1</f>
        <v>-8.0965646092340249E-3</v>
      </c>
    </row>
    <row r="40" spans="1:6" x14ac:dyDescent="0.35">
      <c r="A40" t="str">
        <f t="shared" si="0"/>
        <v>J -195 à J - 190</v>
      </c>
      <c r="B40" s="11">
        <f ca="1">'Prix hebdomadaires'!B41/'Prix hebdomadaires'!B42-1</f>
        <v>5.9031503947744035E-3</v>
      </c>
      <c r="C40" s="11">
        <f ca="1">'Prix hebdomadaires'!C41/'Prix hebdomadaires'!C42-1</f>
        <v>-2.0613542582875732E-3</v>
      </c>
      <c r="D40" s="11">
        <f ca="1">'Prix hebdomadaires'!D41/'Prix hebdomadaires'!D42-1</f>
        <v>6.2889135841632804E-3</v>
      </c>
      <c r="E40" s="11">
        <f ca="1">'Prix hebdomadaires'!E41/'Prix hebdomadaires'!E42-1</f>
        <v>6.7468990842403098E-3</v>
      </c>
      <c r="F40" s="11">
        <f ca="1">'Prix hebdomadaires'!F41/'Prix hebdomadaires'!F42-1</f>
        <v>8.1565821116509341E-3</v>
      </c>
    </row>
    <row r="41" spans="1:6" x14ac:dyDescent="0.35">
      <c r="A41" t="str">
        <f t="shared" si="0"/>
        <v>J -200 à J - 195</v>
      </c>
      <c r="B41" s="11">
        <f ca="1">'Prix hebdomadaires'!B42/'Prix hebdomadaires'!B43-1</f>
        <v>-2.96947491922539E-3</v>
      </c>
      <c r="C41" s="11">
        <f ca="1">'Prix hebdomadaires'!C42/'Prix hebdomadaires'!C43-1</f>
        <v>6.0195897674357735E-3</v>
      </c>
      <c r="D41" s="11">
        <f ca="1">'Prix hebdomadaires'!D42/'Prix hebdomadaires'!D43-1</f>
        <v>-5.7072670539155546E-3</v>
      </c>
      <c r="E41" s="11">
        <f ca="1">'Prix hebdomadaires'!E42/'Prix hebdomadaires'!E43-1</f>
        <v>1.6671992952999037E-3</v>
      </c>
      <c r="F41" s="11">
        <f ca="1">'Prix hebdomadaires'!F42/'Prix hebdomadaires'!F43-1</f>
        <v>1.9140116535827367E-3</v>
      </c>
    </row>
    <row r="42" spans="1:6" x14ac:dyDescent="0.35">
      <c r="A42" t="str">
        <f t="shared" si="0"/>
        <v>J -205 à J - 200</v>
      </c>
      <c r="B42" s="11">
        <f ca="1">'Prix hebdomadaires'!B43/'Prix hebdomadaires'!B44-1</f>
        <v>-1.5849616106020648E-3</v>
      </c>
      <c r="C42" s="11">
        <f ca="1">'Prix hebdomadaires'!C43/'Prix hebdomadaires'!C44-1</f>
        <v>1.1953769578336715E-3</v>
      </c>
      <c r="D42" s="11">
        <f ca="1">'Prix hebdomadaires'!D43/'Prix hebdomadaires'!D44-1</f>
        <v>7.1492429967174864E-3</v>
      </c>
      <c r="E42" s="11">
        <f ca="1">'Prix hebdomadaires'!E43/'Prix hebdomadaires'!E44-1</f>
        <v>-2.5168238197115222E-4</v>
      </c>
      <c r="F42" s="11">
        <f ca="1">'Prix hebdomadaires'!F43/'Prix hebdomadaires'!F44-1</f>
        <v>-8.900195411617462E-4</v>
      </c>
    </row>
    <row r="43" spans="1:6" x14ac:dyDescent="0.35">
      <c r="A43" t="str">
        <f t="shared" si="0"/>
        <v>J -210 à J - 205</v>
      </c>
      <c r="B43" s="11">
        <f ca="1">'Prix hebdomadaires'!B44/'Prix hebdomadaires'!B45-1</f>
        <v>-2.5703643311490998E-3</v>
      </c>
      <c r="C43" s="11">
        <f ca="1">'Prix hebdomadaires'!C44/'Prix hebdomadaires'!C45-1</f>
        <v>-5.1906542081131546E-3</v>
      </c>
      <c r="D43" s="11">
        <f ca="1">'Prix hebdomadaires'!D44/'Prix hebdomadaires'!D45-1</f>
        <v>-7.2920116541482782E-3</v>
      </c>
      <c r="E43" s="11">
        <f ca="1">'Prix hebdomadaires'!E44/'Prix hebdomadaires'!E45-1</f>
        <v>8.513378837257557E-3</v>
      </c>
      <c r="F43" s="11">
        <f ca="1">'Prix hebdomadaires'!F44/'Prix hebdomadaires'!F45-1</f>
        <v>-2.1368610664721288E-2</v>
      </c>
    </row>
    <row r="44" spans="1:6" x14ac:dyDescent="0.35">
      <c r="A44" t="str">
        <f t="shared" si="0"/>
        <v>J -215 à J - 210</v>
      </c>
      <c r="B44" s="11">
        <f ca="1">'Prix hebdomadaires'!B45/'Prix hebdomadaires'!B46-1</f>
        <v>-2.4658544948737982E-3</v>
      </c>
      <c r="C44" s="11">
        <f ca="1">'Prix hebdomadaires'!C45/'Prix hebdomadaires'!C46-1</f>
        <v>-8.4649541988479626E-4</v>
      </c>
      <c r="D44" s="11">
        <f ca="1">'Prix hebdomadaires'!D45/'Prix hebdomadaires'!D46-1</f>
        <v>-3.9199652628219006E-5</v>
      </c>
      <c r="E44" s="11">
        <f ca="1">'Prix hebdomadaires'!E45/'Prix hebdomadaires'!E46-1</f>
        <v>3.2923017560038126E-4</v>
      </c>
      <c r="F44" s="11">
        <f ca="1">'Prix hebdomadaires'!F45/'Prix hebdomadaires'!F46-1</f>
        <v>5.5098266849142874E-3</v>
      </c>
    </row>
    <row r="45" spans="1:6" x14ac:dyDescent="0.35">
      <c r="A45" t="str">
        <f t="shared" si="0"/>
        <v>J -220 à J - 215</v>
      </c>
      <c r="B45" s="11">
        <f ca="1">'Prix hebdomadaires'!B46/'Prix hebdomadaires'!B47-1</f>
        <v>-5.5177847623335552E-3</v>
      </c>
      <c r="C45" s="11">
        <f ca="1">'Prix hebdomadaires'!C46/'Prix hebdomadaires'!C47-1</f>
        <v>-1.7013201855639037E-3</v>
      </c>
      <c r="D45" s="11">
        <f ca="1">'Prix hebdomadaires'!D46/'Prix hebdomadaires'!D47-1</f>
        <v>-7.9808052504004579E-3</v>
      </c>
      <c r="E45" s="11">
        <f ca="1">'Prix hebdomadaires'!E46/'Prix hebdomadaires'!E47-1</f>
        <v>-1.0041181499697016E-3</v>
      </c>
      <c r="F45" s="11">
        <f ca="1">'Prix hebdomadaires'!F46/'Prix hebdomadaires'!F47-1</f>
        <v>-4.8788030128147364E-3</v>
      </c>
    </row>
    <row r="46" spans="1:6" x14ac:dyDescent="0.35">
      <c r="A46" t="str">
        <f t="shared" si="0"/>
        <v>J -225 à J - 220</v>
      </c>
      <c r="B46" s="11">
        <f ca="1">'Prix hebdomadaires'!B47/'Prix hebdomadaires'!B48-1</f>
        <v>1.4541185290073422E-3</v>
      </c>
      <c r="C46" s="11">
        <f ca="1">'Prix hebdomadaires'!C47/'Prix hebdomadaires'!C48-1</f>
        <v>3.7667542067953974E-4</v>
      </c>
      <c r="D46" s="11">
        <f ca="1">'Prix hebdomadaires'!D47/'Prix hebdomadaires'!D48-1</f>
        <v>3.7226439770798869E-3</v>
      </c>
      <c r="E46" s="11">
        <f ca="1">'Prix hebdomadaires'!E47/'Prix hebdomadaires'!E48-1</f>
        <v>3.3772689639810505E-3</v>
      </c>
      <c r="F46" s="11">
        <f ca="1">'Prix hebdomadaires'!F47/'Prix hebdomadaires'!F48-1</f>
        <v>6.1765756464451371E-3</v>
      </c>
    </row>
    <row r="47" spans="1:6" x14ac:dyDescent="0.35">
      <c r="A47" t="str">
        <f t="shared" si="0"/>
        <v>J -230 à J - 225</v>
      </c>
      <c r="B47" s="11">
        <f ca="1">'Prix hebdomadaires'!B48/'Prix hebdomadaires'!B49-1</f>
        <v>6.092760584876622E-3</v>
      </c>
      <c r="C47" s="11">
        <f ca="1">'Prix hebdomadaires'!C48/'Prix hebdomadaires'!C49-1</f>
        <v>-1.0588468953678376E-2</v>
      </c>
      <c r="D47" s="11">
        <f ca="1">'Prix hebdomadaires'!D48/'Prix hebdomadaires'!D49-1</f>
        <v>-1.0827794798914381E-3</v>
      </c>
      <c r="E47" s="11">
        <f ca="1">'Prix hebdomadaires'!E48/'Prix hebdomadaires'!E49-1</f>
        <v>4.418995713390661E-3</v>
      </c>
      <c r="F47" s="11">
        <f ca="1">'Prix hebdomadaires'!F48/'Prix hebdomadaires'!F49-1</f>
        <v>1.5534316889720623E-2</v>
      </c>
    </row>
    <row r="48" spans="1:6" x14ac:dyDescent="0.35">
      <c r="A48" t="str">
        <f t="shared" si="0"/>
        <v>J -235 à J - 230</v>
      </c>
      <c r="B48" s="11">
        <f ca="1">'Prix hebdomadaires'!B49/'Prix hebdomadaires'!B50-1</f>
        <v>-2.3931267154223557E-3</v>
      </c>
      <c r="C48" s="11">
        <f ca="1">'Prix hebdomadaires'!C49/'Prix hebdomadaires'!C50-1</f>
        <v>1.1761046212404036E-3</v>
      </c>
      <c r="D48" s="11">
        <f ca="1">'Prix hebdomadaires'!D49/'Prix hebdomadaires'!D50-1</f>
        <v>-1.343888954737027E-3</v>
      </c>
      <c r="E48" s="11">
        <f ca="1">'Prix hebdomadaires'!E49/'Prix hebdomadaires'!E50-1</f>
        <v>4.6721503205182646E-3</v>
      </c>
      <c r="F48" s="11">
        <f ca="1">'Prix hebdomadaires'!F49/'Prix hebdomadaires'!F50-1</f>
        <v>5.0968122215722111E-4</v>
      </c>
    </row>
    <row r="49" spans="1:6" x14ac:dyDescent="0.35">
      <c r="A49" t="str">
        <f t="shared" si="0"/>
        <v>J -240 à J - 235</v>
      </c>
      <c r="B49" s="11">
        <f ca="1">'Prix hebdomadaires'!B50/'Prix hebdomadaires'!B51-1</f>
        <v>-3.1185837989967657E-3</v>
      </c>
      <c r="C49" s="11">
        <f ca="1">'Prix hebdomadaires'!C50/'Prix hebdomadaires'!C51-1</f>
        <v>-1.1100291383435268E-2</v>
      </c>
      <c r="D49" s="11">
        <f ca="1">'Prix hebdomadaires'!D50/'Prix hebdomadaires'!D51-1</f>
        <v>-9.6294732994539611E-4</v>
      </c>
      <c r="E49" s="11">
        <f ca="1">'Prix hebdomadaires'!E50/'Prix hebdomadaires'!E51-1</f>
        <v>-3.1072768585115318E-3</v>
      </c>
      <c r="F49" s="11">
        <f ca="1">'Prix hebdomadaires'!F50/'Prix hebdomadaires'!F51-1</f>
        <v>1.5838471450777547E-2</v>
      </c>
    </row>
    <row r="50" spans="1:6" x14ac:dyDescent="0.35">
      <c r="A50" t="str">
        <f t="shared" si="0"/>
        <v>J -245 à J - 240</v>
      </c>
      <c r="B50" s="11">
        <f ca="1">'Prix hebdomadaires'!B51/'Prix hebdomadaires'!B52-1</f>
        <v>6.2328595520610985E-3</v>
      </c>
      <c r="C50" s="11">
        <f ca="1">'Prix hebdomadaires'!C51/'Prix hebdomadaires'!C52-1</f>
        <v>-2.8375723306999223E-3</v>
      </c>
      <c r="D50" s="11">
        <f ca="1">'Prix hebdomadaires'!D51/'Prix hebdomadaires'!D52-1</f>
        <v>-4.8844517999696579E-3</v>
      </c>
      <c r="E50" s="11">
        <f ca="1">'Prix hebdomadaires'!E51/'Prix hebdomadaires'!E52-1</f>
        <v>-4.0648512240804013E-3</v>
      </c>
      <c r="F50" s="11">
        <f ca="1">'Prix hebdomadaires'!F51/'Prix hebdomadaires'!F52-1</f>
        <v>3.9665437758791278E-3</v>
      </c>
    </row>
    <row r="51" spans="1:6" x14ac:dyDescent="0.35">
      <c r="A51" t="str">
        <f t="shared" si="0"/>
        <v>J -250 à J - 245</v>
      </c>
      <c r="B51" s="11">
        <f ca="1">'Prix hebdomadaires'!B52/'Prix hebdomadaires'!B53-1</f>
        <v>1.6955618956835394E-3</v>
      </c>
      <c r="C51" s="11">
        <f ca="1">'Prix hebdomadaires'!C52/'Prix hebdomadaires'!C53-1</f>
        <v>-1.3030333767796165E-3</v>
      </c>
      <c r="D51" s="11">
        <f ca="1">'Prix hebdomadaires'!D52/'Prix hebdomadaires'!D53-1</f>
        <v>3.4323587423243929E-3</v>
      </c>
      <c r="E51" s="11">
        <f ca="1">'Prix hebdomadaires'!E52/'Prix hebdomadaires'!E53-1</f>
        <v>1.0864464318991018E-2</v>
      </c>
      <c r="F51" s="11">
        <f ca="1">'Prix hebdomadaires'!F52/'Prix hebdomadaires'!F53-1</f>
        <v>9.8813991536172985E-3</v>
      </c>
    </row>
    <row r="52" spans="1:6" x14ac:dyDescent="0.35">
      <c r="A52" t="str">
        <f t="shared" si="0"/>
        <v>J -255 à J - 250</v>
      </c>
      <c r="B52" s="11">
        <f ca="1">'Prix hebdomadaires'!B53/'Prix hebdomadaires'!B54-1</f>
        <v>4.034263535992455E-3</v>
      </c>
      <c r="C52" s="11">
        <f ca="1">'Prix hebdomadaires'!C53/'Prix hebdomadaires'!C54-1</f>
        <v>-6.5482376454732982E-3</v>
      </c>
      <c r="D52" s="11">
        <f ca="1">'Prix hebdomadaires'!D53/'Prix hebdomadaires'!D54-1</f>
        <v>-9.6528570436098526E-3</v>
      </c>
      <c r="E52" s="11">
        <f ca="1">'Prix hebdomadaires'!E53/'Prix hebdomadaires'!E54-1</f>
        <v>2.7987321062323822E-3</v>
      </c>
      <c r="F52" s="11">
        <f ca="1">'Prix hebdomadaires'!F53/'Prix hebdomadaires'!F54-1</f>
        <v>4.9792602753633286E-3</v>
      </c>
    </row>
    <row r="53" spans="1:6" x14ac:dyDescent="0.35">
      <c r="A53" t="str">
        <f t="shared" si="0"/>
        <v>J -260 à J - 255</v>
      </c>
      <c r="B53" s="11">
        <f ca="1">'Prix hebdomadaires'!B54/'Prix hebdomadaires'!B55-1</f>
        <v>2.7276809606426866E-3</v>
      </c>
      <c r="C53" s="11">
        <f ca="1">'Prix hebdomadaires'!C54/'Prix hebdomadaires'!C55-1</f>
        <v>7.1840672468015399E-3</v>
      </c>
      <c r="D53" s="11">
        <f ca="1">'Prix hebdomadaires'!D54/'Prix hebdomadaires'!D55-1</f>
        <v>-6.709668108762501E-3</v>
      </c>
      <c r="E53" s="11">
        <f ca="1">'Prix hebdomadaires'!E54/'Prix hebdomadaires'!E55-1</f>
        <v>2.7938062805765718E-3</v>
      </c>
      <c r="F53" s="11">
        <f ca="1">'Prix hebdomadaires'!F54/'Prix hebdomadaires'!F55-1</f>
        <v>-5.8498960258389632E-3</v>
      </c>
    </row>
    <row r="54" spans="1:6" x14ac:dyDescent="0.35">
      <c r="A54" t="str">
        <f t="shared" si="0"/>
        <v>J -265 à J - 260</v>
      </c>
      <c r="B54" s="11">
        <f ca="1">'Prix hebdomadaires'!B55/'Prix hebdomadaires'!B56-1</f>
        <v>3.2299466867951043E-3</v>
      </c>
      <c r="C54" s="11">
        <f ca="1">'Prix hebdomadaires'!C55/'Prix hebdomadaires'!C56-1</f>
        <v>7.4794574285756976E-3</v>
      </c>
      <c r="D54" s="11">
        <f ca="1">'Prix hebdomadaires'!D55/'Prix hebdomadaires'!D56-1</f>
        <v>-5.8360441166149801E-3</v>
      </c>
      <c r="E54" s="11">
        <f ca="1">'Prix hebdomadaires'!E55/'Prix hebdomadaires'!E56-1</f>
        <v>-4.2278963074952047E-3</v>
      </c>
      <c r="F54" s="11">
        <f ca="1">'Prix hebdomadaires'!F55/'Prix hebdomadaires'!F56-1</f>
        <v>-3.4130548490728385E-3</v>
      </c>
    </row>
    <row r="55" spans="1:6" x14ac:dyDescent="0.35">
      <c r="A55" t="str">
        <f t="shared" si="0"/>
        <v>J -270 à J - 265</v>
      </c>
      <c r="B55" s="11">
        <f ca="1">'Prix hebdomadaires'!B56/'Prix hebdomadaires'!B57-1</f>
        <v>8.6262380260571092E-4</v>
      </c>
      <c r="C55" s="11">
        <f ca="1">'Prix hebdomadaires'!C56/'Prix hebdomadaires'!C57-1</f>
        <v>6.2260008333698824E-3</v>
      </c>
      <c r="D55" s="11">
        <f ca="1">'Prix hebdomadaires'!D56/'Prix hebdomadaires'!D57-1</f>
        <v>-3.6778729115798381E-3</v>
      </c>
      <c r="E55" s="11">
        <f ca="1">'Prix hebdomadaires'!E56/'Prix hebdomadaires'!E57-1</f>
        <v>-3.8849827748861365E-3</v>
      </c>
      <c r="F55" s="11">
        <f ca="1">'Prix hebdomadaires'!F56/'Prix hebdomadaires'!F57-1</f>
        <v>1.3322987042097001E-3</v>
      </c>
    </row>
    <row r="56" spans="1:6" x14ac:dyDescent="0.35">
      <c r="A56" t="str">
        <f t="shared" si="0"/>
        <v>J -275 à J - 270</v>
      </c>
      <c r="B56" s="11">
        <f ca="1">'Prix hebdomadaires'!B57/'Prix hebdomadaires'!B58-1</f>
        <v>1.1460244113181695E-3</v>
      </c>
      <c r="C56" s="11">
        <f ca="1">'Prix hebdomadaires'!C57/'Prix hebdomadaires'!C58-1</f>
        <v>1.5469098980427365E-3</v>
      </c>
      <c r="D56" s="11">
        <f ca="1">'Prix hebdomadaires'!D57/'Prix hebdomadaires'!D58-1</f>
        <v>-5.5168535492556847E-3</v>
      </c>
      <c r="E56" s="11">
        <f ca="1">'Prix hebdomadaires'!E57/'Prix hebdomadaires'!E58-1</f>
        <v>-4.5112814494834286E-3</v>
      </c>
      <c r="F56" s="11">
        <f ca="1">'Prix hebdomadaires'!F57/'Prix hebdomadaires'!F58-1</f>
        <v>3.5646409364888942E-3</v>
      </c>
    </row>
    <row r="57" spans="1:6" x14ac:dyDescent="0.35">
      <c r="A57" t="str">
        <f t="shared" si="0"/>
        <v>J -280 à J - 275</v>
      </c>
      <c r="B57" s="11">
        <f ca="1">'Prix hebdomadaires'!B58/'Prix hebdomadaires'!B59-1</f>
        <v>-2.1525741572443469E-3</v>
      </c>
      <c r="C57" s="11">
        <f ca="1">'Prix hebdomadaires'!C58/'Prix hebdomadaires'!C59-1</f>
        <v>-4.3898903100374476E-3</v>
      </c>
      <c r="D57" s="11">
        <f ca="1">'Prix hebdomadaires'!D58/'Prix hebdomadaires'!D59-1</f>
        <v>-9.98580686608741E-4</v>
      </c>
      <c r="E57" s="11">
        <f ca="1">'Prix hebdomadaires'!E58/'Prix hebdomadaires'!E59-1</f>
        <v>7.4742909649181399E-3</v>
      </c>
      <c r="F57" s="11">
        <f ca="1">'Prix hebdomadaires'!F58/'Prix hebdomadaires'!F59-1</f>
        <v>1.8518313580564438E-3</v>
      </c>
    </row>
    <row r="58" spans="1:6" x14ac:dyDescent="0.35">
      <c r="A58" t="str">
        <f t="shared" si="0"/>
        <v>J -285 à J - 280</v>
      </c>
      <c r="B58" s="11">
        <f ca="1">'Prix hebdomadaires'!B59/'Prix hebdomadaires'!B60-1</f>
        <v>-3.4088376367119588E-3</v>
      </c>
      <c r="C58" s="11">
        <f ca="1">'Prix hebdomadaires'!C59/'Prix hebdomadaires'!C60-1</f>
        <v>1.5950607088304203E-3</v>
      </c>
      <c r="D58" s="11">
        <f ca="1">'Prix hebdomadaires'!D59/'Prix hebdomadaires'!D60-1</f>
        <v>-7.6966270029626971E-3</v>
      </c>
      <c r="E58" s="11">
        <f ca="1">'Prix hebdomadaires'!E59/'Prix hebdomadaires'!E60-1</f>
        <v>7.8937703128207914E-3</v>
      </c>
      <c r="F58" s="11">
        <f ca="1">'Prix hebdomadaires'!F59/'Prix hebdomadaires'!F60-1</f>
        <v>2.1903272898986526E-3</v>
      </c>
    </row>
    <row r="59" spans="1:6" x14ac:dyDescent="0.35">
      <c r="A59" t="str">
        <f t="shared" si="0"/>
        <v>J -290 à J - 285</v>
      </c>
      <c r="B59" s="11">
        <f ca="1">'Prix hebdomadaires'!B60/'Prix hebdomadaires'!B61-1</f>
        <v>-3.2214253641627E-3</v>
      </c>
      <c r="C59" s="11">
        <f ca="1">'Prix hebdomadaires'!C60/'Prix hebdomadaires'!C61-1</f>
        <v>3.5213536589100425E-3</v>
      </c>
      <c r="D59" s="11">
        <f ca="1">'Prix hebdomadaires'!D60/'Prix hebdomadaires'!D61-1</f>
        <v>4.2471229003699928E-3</v>
      </c>
      <c r="E59" s="11">
        <f ca="1">'Prix hebdomadaires'!E60/'Prix hebdomadaires'!E61-1</f>
        <v>-1.0428223233305056E-2</v>
      </c>
      <c r="F59" s="11">
        <f ca="1">'Prix hebdomadaires'!F60/'Prix hebdomadaires'!F61-1</f>
        <v>-1.853648179272227E-2</v>
      </c>
    </row>
    <row r="60" spans="1:6" x14ac:dyDescent="0.35">
      <c r="A60" t="str">
        <f t="shared" si="0"/>
        <v>J -295 à J - 290</v>
      </c>
      <c r="B60" s="11">
        <f ca="1">'Prix hebdomadaires'!B61/'Prix hebdomadaires'!B62-1</f>
        <v>-2.9458058775955198E-4</v>
      </c>
      <c r="C60" s="11">
        <f ca="1">'Prix hebdomadaires'!C61/'Prix hebdomadaires'!C62-1</f>
        <v>-2.0887424314015579E-3</v>
      </c>
      <c r="D60" s="11">
        <f ca="1">'Prix hebdomadaires'!D61/'Prix hebdomadaires'!D62-1</f>
        <v>-6.9940256619583918E-3</v>
      </c>
      <c r="E60" s="11">
        <f ca="1">'Prix hebdomadaires'!E61/'Prix hebdomadaires'!E62-1</f>
        <v>-8.8822517411676349E-3</v>
      </c>
      <c r="F60" s="11">
        <f ca="1">'Prix hebdomadaires'!F61/'Prix hebdomadaires'!F62-1</f>
        <v>5.5726464061216507E-3</v>
      </c>
    </row>
    <row r="61" spans="1:6" x14ac:dyDescent="0.35">
      <c r="A61" t="str">
        <f t="shared" si="0"/>
        <v>J -300 à J - 295</v>
      </c>
      <c r="B61" s="11">
        <f ca="1">'Prix hebdomadaires'!B62/'Prix hebdomadaires'!B63-1</f>
        <v>2.2392393293191315E-3</v>
      </c>
      <c r="C61" s="11">
        <f ca="1">'Prix hebdomadaires'!C62/'Prix hebdomadaires'!C63-1</f>
        <v>9.7056423744161791E-3</v>
      </c>
      <c r="D61" s="11">
        <f ca="1">'Prix hebdomadaires'!D62/'Prix hebdomadaires'!D63-1</f>
        <v>1.1374392691283486E-3</v>
      </c>
      <c r="E61" s="11">
        <f ca="1">'Prix hebdomadaires'!E62/'Prix hebdomadaires'!E63-1</f>
        <v>-8.6304824107430456E-4</v>
      </c>
      <c r="F61" s="11">
        <f ca="1">'Prix hebdomadaires'!F62/'Prix hebdomadaires'!F63-1</f>
        <v>-1.1858182815487339E-2</v>
      </c>
    </row>
    <row r="62" spans="1:6" x14ac:dyDescent="0.35">
      <c r="A62" t="str">
        <f t="shared" si="0"/>
        <v>J -305 à J - 300</v>
      </c>
      <c r="B62" s="11">
        <f ca="1">'Prix hebdomadaires'!B63/'Prix hebdomadaires'!B64-1</f>
        <v>-1.2786062497724959E-3</v>
      </c>
      <c r="C62" s="11">
        <f ca="1">'Prix hebdomadaires'!C63/'Prix hebdomadaires'!C64-1</f>
        <v>-2.8030707499844265E-3</v>
      </c>
      <c r="D62" s="11">
        <f ca="1">'Prix hebdomadaires'!D63/'Prix hebdomadaires'!D64-1</f>
        <v>5.2040525761125611E-3</v>
      </c>
      <c r="E62" s="11">
        <f ca="1">'Prix hebdomadaires'!E63/'Prix hebdomadaires'!E64-1</f>
        <v>2.6850247217236056E-3</v>
      </c>
      <c r="F62" s="11">
        <f ca="1">'Prix hebdomadaires'!F63/'Prix hebdomadaires'!F64-1</f>
        <v>7.7870275313631776E-3</v>
      </c>
    </row>
    <row r="63" spans="1:6" x14ac:dyDescent="0.35">
      <c r="A63" t="str">
        <f t="shared" si="0"/>
        <v>J -310 à J - 305</v>
      </c>
      <c r="B63" s="11">
        <f ca="1">'Prix hebdomadaires'!B64/'Prix hebdomadaires'!B65-1</f>
        <v>3.956623339150811E-3</v>
      </c>
      <c r="C63" s="11">
        <f ca="1">'Prix hebdomadaires'!C64/'Prix hebdomadaires'!C65-1</f>
        <v>-1.0771880040061355E-5</v>
      </c>
      <c r="D63" s="11">
        <f ca="1">'Prix hebdomadaires'!D64/'Prix hebdomadaires'!D65-1</f>
        <v>-9.3094020587096704E-3</v>
      </c>
      <c r="E63" s="11">
        <f ca="1">'Prix hebdomadaires'!E64/'Prix hebdomadaires'!E65-1</f>
        <v>-3.3241155741259298E-3</v>
      </c>
      <c r="F63" s="11">
        <f ca="1">'Prix hebdomadaires'!F64/'Prix hebdomadaires'!F65-1</f>
        <v>2.2615602776658861E-3</v>
      </c>
    </row>
    <row r="64" spans="1:6" x14ac:dyDescent="0.35">
      <c r="A64" t="str">
        <f t="shared" si="0"/>
        <v>J -315 à J - 310</v>
      </c>
      <c r="B64" s="11">
        <f ca="1">'Prix hebdomadaires'!B65/'Prix hebdomadaires'!B66-1</f>
        <v>3.0611334067904838E-3</v>
      </c>
      <c r="C64" s="11">
        <f ca="1">'Prix hebdomadaires'!C65/'Prix hebdomadaires'!C66-1</f>
        <v>-2.4219599603226838E-3</v>
      </c>
      <c r="D64" s="11">
        <f ca="1">'Prix hebdomadaires'!D65/'Prix hebdomadaires'!D66-1</f>
        <v>-4.762489133984027E-3</v>
      </c>
      <c r="E64" s="11">
        <f ca="1">'Prix hebdomadaires'!E65/'Prix hebdomadaires'!E66-1</f>
        <v>8.9442882523478318E-3</v>
      </c>
      <c r="F64" s="11">
        <f ca="1">'Prix hebdomadaires'!F65/'Prix hebdomadaires'!F66-1</f>
        <v>3.9514523208210584E-3</v>
      </c>
    </row>
    <row r="65" spans="1:6" x14ac:dyDescent="0.35">
      <c r="A65" t="str">
        <f t="shared" si="0"/>
        <v>J -320 à J - 315</v>
      </c>
      <c r="B65" s="11">
        <f ca="1">'Prix hebdomadaires'!B66/'Prix hebdomadaires'!B67-1</f>
        <v>2.3691167198263141E-3</v>
      </c>
      <c r="C65" s="11">
        <f ca="1">'Prix hebdomadaires'!C66/'Prix hebdomadaires'!C67-1</f>
        <v>1.8230996610018035E-3</v>
      </c>
      <c r="D65" s="11">
        <f ca="1">'Prix hebdomadaires'!D66/'Prix hebdomadaires'!D67-1</f>
        <v>1.419776194373279E-3</v>
      </c>
      <c r="E65" s="11">
        <f ca="1">'Prix hebdomadaires'!E66/'Prix hebdomadaires'!E67-1</f>
        <v>-1.9319252518206209E-3</v>
      </c>
      <c r="F65" s="11">
        <f ca="1">'Prix hebdomadaires'!F66/'Prix hebdomadaires'!F67-1</f>
        <v>1.1759679797131328E-2</v>
      </c>
    </row>
    <row r="66" spans="1:6" x14ac:dyDescent="0.35">
      <c r="A66" t="str">
        <f t="shared" si="0"/>
        <v>J -325 à J - 320</v>
      </c>
      <c r="B66" s="11">
        <f ca="1">'Prix hebdomadaires'!B67/'Prix hebdomadaires'!B68-1</f>
        <v>-2.2195935321022153E-3</v>
      </c>
      <c r="C66" s="11">
        <f ca="1">'Prix hebdomadaires'!C67/'Prix hebdomadaires'!C68-1</f>
        <v>-1.2815012350953725E-2</v>
      </c>
      <c r="D66" s="11">
        <f ca="1">'Prix hebdomadaires'!D67/'Prix hebdomadaires'!D68-1</f>
        <v>-2.0245617327359078E-3</v>
      </c>
      <c r="E66" s="11">
        <f ca="1">'Prix hebdomadaires'!E67/'Prix hebdomadaires'!E68-1</f>
        <v>-6.0379163912449574E-4</v>
      </c>
      <c r="F66" s="11">
        <f ca="1">'Prix hebdomadaires'!F67/'Prix hebdomadaires'!F68-1</f>
        <v>2.8995270079419377E-3</v>
      </c>
    </row>
    <row r="67" spans="1:6" x14ac:dyDescent="0.35">
      <c r="A67" t="str">
        <f t="shared" ref="A67:A130" si="1">"J -" &amp; ROW(A66)*5 &amp; " à J - " &amp; ROW(A66)*5-5</f>
        <v>J -330 à J - 325</v>
      </c>
      <c r="B67" s="11">
        <f ca="1">'Prix hebdomadaires'!B68/'Prix hebdomadaires'!B69-1</f>
        <v>2.4690113456937723E-3</v>
      </c>
      <c r="C67" s="11">
        <f ca="1">'Prix hebdomadaires'!C68/'Prix hebdomadaires'!C69-1</f>
        <v>3.2969277259820018E-3</v>
      </c>
      <c r="D67" s="11">
        <f ca="1">'Prix hebdomadaires'!D68/'Prix hebdomadaires'!D69-1</f>
        <v>5.8713371106213774E-3</v>
      </c>
      <c r="E67" s="11">
        <f ca="1">'Prix hebdomadaires'!E68/'Prix hebdomadaires'!E69-1</f>
        <v>3.1672857685971501E-4</v>
      </c>
      <c r="F67" s="11">
        <f ca="1">'Prix hebdomadaires'!F68/'Prix hebdomadaires'!F69-1</f>
        <v>6.0876973629198083E-3</v>
      </c>
    </row>
    <row r="68" spans="1:6" x14ac:dyDescent="0.35">
      <c r="A68" t="str">
        <f t="shared" si="1"/>
        <v>J -335 à J - 330</v>
      </c>
      <c r="B68" s="11">
        <f ca="1">'Prix hebdomadaires'!B69/'Prix hebdomadaires'!B70-1</f>
        <v>7.3901377410834357E-4</v>
      </c>
      <c r="C68" s="11">
        <f ca="1">'Prix hebdomadaires'!C69/'Prix hebdomadaires'!C70-1</f>
        <v>-2.5267063809312207E-3</v>
      </c>
      <c r="D68" s="11">
        <f ca="1">'Prix hebdomadaires'!D69/'Prix hebdomadaires'!D70-1</f>
        <v>2.5346381787145766E-3</v>
      </c>
      <c r="E68" s="11">
        <f ca="1">'Prix hebdomadaires'!E69/'Prix hebdomadaires'!E70-1</f>
        <v>3.4954023669031553E-3</v>
      </c>
      <c r="F68" s="11">
        <f ca="1">'Prix hebdomadaires'!F69/'Prix hebdomadaires'!F70-1</f>
        <v>2.3436000328183049E-3</v>
      </c>
    </row>
    <row r="69" spans="1:6" x14ac:dyDescent="0.35">
      <c r="A69" t="str">
        <f t="shared" si="1"/>
        <v>J -340 à J - 335</v>
      </c>
      <c r="B69" s="11">
        <f ca="1">'Prix hebdomadaires'!B70/'Prix hebdomadaires'!B71-1</f>
        <v>3.3082569839246734E-3</v>
      </c>
      <c r="C69" s="11">
        <f ca="1">'Prix hebdomadaires'!C70/'Prix hebdomadaires'!C71-1</f>
        <v>3.2285773286708785E-3</v>
      </c>
      <c r="D69" s="11">
        <f ca="1">'Prix hebdomadaires'!D70/'Prix hebdomadaires'!D71-1</f>
        <v>4.0896897783013753E-3</v>
      </c>
      <c r="E69" s="11">
        <f ca="1">'Prix hebdomadaires'!E70/'Prix hebdomadaires'!E71-1</f>
        <v>3.3566682340260279E-3</v>
      </c>
      <c r="F69" s="11">
        <f ca="1">'Prix hebdomadaires'!F70/'Prix hebdomadaires'!F71-1</f>
        <v>-3.6136608504266921E-4</v>
      </c>
    </row>
    <row r="70" spans="1:6" x14ac:dyDescent="0.35">
      <c r="A70" t="str">
        <f t="shared" si="1"/>
        <v>J -345 à J - 340</v>
      </c>
      <c r="B70" s="11">
        <f ca="1">'Prix hebdomadaires'!B71/'Prix hebdomadaires'!B72-1</f>
        <v>-2.8854992713162053E-3</v>
      </c>
      <c r="C70" s="11">
        <f ca="1">'Prix hebdomadaires'!C71/'Prix hebdomadaires'!C72-1</f>
        <v>-6.5926523072443732E-3</v>
      </c>
      <c r="D70" s="11">
        <f ca="1">'Prix hebdomadaires'!D71/'Prix hebdomadaires'!D72-1</f>
        <v>3.3386037658698076E-3</v>
      </c>
      <c r="E70" s="11">
        <f ca="1">'Prix hebdomadaires'!E71/'Prix hebdomadaires'!E72-1</f>
        <v>-2.6178595572564634E-3</v>
      </c>
      <c r="F70" s="11">
        <f ca="1">'Prix hebdomadaires'!F71/'Prix hebdomadaires'!F72-1</f>
        <v>5.0443097599819353E-3</v>
      </c>
    </row>
    <row r="71" spans="1:6" x14ac:dyDescent="0.35">
      <c r="A71" t="str">
        <f t="shared" si="1"/>
        <v>J -350 à J - 345</v>
      </c>
      <c r="B71" s="11">
        <f ca="1">'Prix hebdomadaires'!B72/'Prix hebdomadaires'!B73-1</f>
        <v>-2.4591650830959599E-3</v>
      </c>
      <c r="C71" s="11">
        <f ca="1">'Prix hebdomadaires'!C72/'Prix hebdomadaires'!C73-1</f>
        <v>-7.0332987869191621E-3</v>
      </c>
      <c r="D71" s="11">
        <f ca="1">'Prix hebdomadaires'!D72/'Prix hebdomadaires'!D73-1</f>
        <v>4.3111621192313265E-3</v>
      </c>
      <c r="E71" s="11">
        <f ca="1">'Prix hebdomadaires'!E72/'Prix hebdomadaires'!E73-1</f>
        <v>5.5271469995981093E-3</v>
      </c>
      <c r="F71" s="11">
        <f ca="1">'Prix hebdomadaires'!F72/'Prix hebdomadaires'!F73-1</f>
        <v>5.8791677129306219E-3</v>
      </c>
    </row>
    <row r="72" spans="1:6" x14ac:dyDescent="0.35">
      <c r="A72" t="str">
        <f t="shared" si="1"/>
        <v>J -355 à J - 350</v>
      </c>
      <c r="B72" s="11">
        <f ca="1">'Prix hebdomadaires'!B73/'Prix hebdomadaires'!B74-1</f>
        <v>1.6956620938517464E-3</v>
      </c>
      <c r="C72" s="11">
        <f ca="1">'Prix hebdomadaires'!C73/'Prix hebdomadaires'!C74-1</f>
        <v>-1.0537833120073503E-2</v>
      </c>
      <c r="D72" s="11">
        <f ca="1">'Prix hebdomadaires'!D73/'Prix hebdomadaires'!D74-1</f>
        <v>1.3023321223992745E-4</v>
      </c>
      <c r="E72" s="11">
        <f ca="1">'Prix hebdomadaires'!E73/'Prix hebdomadaires'!E74-1</f>
        <v>-1.4619353125662204E-3</v>
      </c>
      <c r="F72" s="11">
        <f ca="1">'Prix hebdomadaires'!F73/'Prix hebdomadaires'!F74-1</f>
        <v>-1.3444826506242791E-2</v>
      </c>
    </row>
    <row r="73" spans="1:6" x14ac:dyDescent="0.35">
      <c r="A73" t="str">
        <f t="shared" si="1"/>
        <v>J -360 à J - 355</v>
      </c>
      <c r="B73" s="11">
        <f ca="1">'Prix hebdomadaires'!B74/'Prix hebdomadaires'!B75-1</f>
        <v>-3.9241094079078831E-4</v>
      </c>
      <c r="C73" s="11">
        <f ca="1">'Prix hebdomadaires'!C74/'Prix hebdomadaires'!C75-1</f>
        <v>-4.7718816180609691E-3</v>
      </c>
      <c r="D73" s="11">
        <f ca="1">'Prix hebdomadaires'!D74/'Prix hebdomadaires'!D75-1</f>
        <v>2.0342764411904746E-3</v>
      </c>
      <c r="E73" s="11">
        <f ca="1">'Prix hebdomadaires'!E74/'Prix hebdomadaires'!E75-1</f>
        <v>-1.7131724775056867E-3</v>
      </c>
      <c r="F73" s="11">
        <f ca="1">'Prix hebdomadaires'!F74/'Prix hebdomadaires'!F75-1</f>
        <v>-8.6314562987418464E-3</v>
      </c>
    </row>
    <row r="74" spans="1:6" x14ac:dyDescent="0.35">
      <c r="A74" t="str">
        <f t="shared" si="1"/>
        <v>J -365 à J - 360</v>
      </c>
      <c r="B74" s="11">
        <f ca="1">'Prix hebdomadaires'!B75/'Prix hebdomadaires'!B76-1</f>
        <v>2.8052079368818816E-3</v>
      </c>
      <c r="C74" s="11">
        <f ca="1">'Prix hebdomadaires'!C75/'Prix hebdomadaires'!C76-1</f>
        <v>-3.828976800915207E-3</v>
      </c>
      <c r="D74" s="11">
        <f ca="1">'Prix hebdomadaires'!D75/'Prix hebdomadaires'!D76-1</f>
        <v>-1.3181593926883117E-3</v>
      </c>
      <c r="E74" s="11">
        <f ca="1">'Prix hebdomadaires'!E75/'Prix hebdomadaires'!E76-1</f>
        <v>3.0234247100582312E-3</v>
      </c>
      <c r="F74" s="11">
        <f ca="1">'Prix hebdomadaires'!F75/'Prix hebdomadaires'!F76-1</f>
        <v>-8.6501854837143233E-3</v>
      </c>
    </row>
    <row r="75" spans="1:6" x14ac:dyDescent="0.35">
      <c r="A75" t="str">
        <f t="shared" si="1"/>
        <v>J -370 à J - 365</v>
      </c>
      <c r="B75" s="11">
        <f ca="1">'Prix hebdomadaires'!B76/'Prix hebdomadaires'!B77-1</f>
        <v>4.9584911519000574E-3</v>
      </c>
      <c r="C75" s="11">
        <f ca="1">'Prix hebdomadaires'!C76/'Prix hebdomadaires'!C77-1</f>
        <v>-6.7678310933216856E-4</v>
      </c>
      <c r="D75" s="11">
        <f ca="1">'Prix hebdomadaires'!D76/'Prix hebdomadaires'!D77-1</f>
        <v>-7.9559392137058538E-3</v>
      </c>
      <c r="E75" s="11">
        <f ca="1">'Prix hebdomadaires'!E76/'Prix hebdomadaires'!E77-1</f>
        <v>9.4811702585935187E-3</v>
      </c>
      <c r="F75" s="11">
        <f ca="1">'Prix hebdomadaires'!F76/'Prix hebdomadaires'!F77-1</f>
        <v>9.2962676045877934E-3</v>
      </c>
    </row>
    <row r="76" spans="1:6" x14ac:dyDescent="0.35">
      <c r="A76" t="str">
        <f t="shared" si="1"/>
        <v>J -375 à J - 370</v>
      </c>
      <c r="B76" s="11">
        <f ca="1">'Prix hebdomadaires'!B77/'Prix hebdomadaires'!B78-1</f>
        <v>-1.8018465436353548E-3</v>
      </c>
      <c r="C76" s="11">
        <f ca="1">'Prix hebdomadaires'!C77/'Prix hebdomadaires'!C78-1</f>
        <v>2.6919498881605719E-3</v>
      </c>
      <c r="D76" s="11">
        <f ca="1">'Prix hebdomadaires'!D77/'Prix hebdomadaires'!D78-1</f>
        <v>5.8770488794914755E-3</v>
      </c>
      <c r="E76" s="11">
        <f ca="1">'Prix hebdomadaires'!E77/'Prix hebdomadaires'!E78-1</f>
        <v>-6.4140532181726773E-3</v>
      </c>
      <c r="F76" s="11">
        <f ca="1">'Prix hebdomadaires'!F77/'Prix hebdomadaires'!F78-1</f>
        <v>-4.2768912761614875E-3</v>
      </c>
    </row>
    <row r="77" spans="1:6" x14ac:dyDescent="0.35">
      <c r="A77" t="str">
        <f t="shared" si="1"/>
        <v>J -380 à J - 375</v>
      </c>
      <c r="B77" s="11">
        <f ca="1">'Prix hebdomadaires'!B78/'Prix hebdomadaires'!B79-1</f>
        <v>2.5715754261879109E-3</v>
      </c>
      <c r="C77" s="11">
        <f ca="1">'Prix hebdomadaires'!C78/'Prix hebdomadaires'!C79-1</f>
        <v>1.8348229781455228E-3</v>
      </c>
      <c r="D77" s="11">
        <f ca="1">'Prix hebdomadaires'!D78/'Prix hebdomadaires'!D79-1</f>
        <v>-1.3271615178509499E-3</v>
      </c>
      <c r="E77" s="11">
        <f ca="1">'Prix hebdomadaires'!E78/'Prix hebdomadaires'!E79-1</f>
        <v>-1.5601737929704651E-3</v>
      </c>
      <c r="F77" s="11">
        <f ca="1">'Prix hebdomadaires'!F78/'Prix hebdomadaires'!F79-1</f>
        <v>6.0788995081011432E-3</v>
      </c>
    </row>
    <row r="78" spans="1:6" x14ac:dyDescent="0.35">
      <c r="A78" t="str">
        <f t="shared" si="1"/>
        <v>J -385 à J - 380</v>
      </c>
      <c r="B78" s="11">
        <f ca="1">'Prix hebdomadaires'!B79/'Prix hebdomadaires'!B80-1</f>
        <v>-2.2384720160630867E-3</v>
      </c>
      <c r="C78" s="11">
        <f ca="1">'Prix hebdomadaires'!C79/'Prix hebdomadaires'!C80-1</f>
        <v>1.805002062822636E-3</v>
      </c>
      <c r="D78" s="11">
        <f ca="1">'Prix hebdomadaires'!D79/'Prix hebdomadaires'!D80-1</f>
        <v>6.70646484650117E-3</v>
      </c>
      <c r="E78" s="11">
        <f ca="1">'Prix hebdomadaires'!E79/'Prix hebdomadaires'!E80-1</f>
        <v>-3.0679625111154074E-3</v>
      </c>
      <c r="F78" s="11">
        <f ca="1">'Prix hebdomadaires'!F79/'Prix hebdomadaires'!F80-1</f>
        <v>1.0245883394398136E-2</v>
      </c>
    </row>
    <row r="79" spans="1:6" x14ac:dyDescent="0.35">
      <c r="A79" t="str">
        <f t="shared" si="1"/>
        <v>J -390 à J - 385</v>
      </c>
      <c r="B79" s="11">
        <f ca="1">'Prix hebdomadaires'!B80/'Prix hebdomadaires'!B81-1</f>
        <v>-1.8523743659213388E-3</v>
      </c>
      <c r="C79" s="11">
        <f ca="1">'Prix hebdomadaires'!C80/'Prix hebdomadaires'!C81-1</f>
        <v>-1.22926129710339E-2</v>
      </c>
      <c r="D79" s="11">
        <f ca="1">'Prix hebdomadaires'!D80/'Prix hebdomadaires'!D81-1</f>
        <v>-1.1020847984379856E-3</v>
      </c>
      <c r="E79" s="11">
        <f ca="1">'Prix hebdomadaires'!E80/'Prix hebdomadaires'!E81-1</f>
        <v>9.5058690382643363E-3</v>
      </c>
      <c r="F79" s="11">
        <f ca="1">'Prix hebdomadaires'!F80/'Prix hebdomadaires'!F81-1</f>
        <v>-1.8754212937961423E-3</v>
      </c>
    </row>
    <row r="80" spans="1:6" x14ac:dyDescent="0.35">
      <c r="A80" t="str">
        <f t="shared" si="1"/>
        <v>J -395 à J - 390</v>
      </c>
      <c r="B80" s="11">
        <f ca="1">'Prix hebdomadaires'!B81/'Prix hebdomadaires'!B82-1</f>
        <v>1.4904131542792243E-4</v>
      </c>
      <c r="C80" s="11">
        <f ca="1">'Prix hebdomadaires'!C81/'Prix hebdomadaires'!C82-1</f>
        <v>7.6130819124364812E-4</v>
      </c>
      <c r="D80" s="11">
        <f ca="1">'Prix hebdomadaires'!D81/'Prix hebdomadaires'!D82-1</f>
        <v>-3.6411306524485321E-3</v>
      </c>
      <c r="E80" s="11">
        <f ca="1">'Prix hebdomadaires'!E81/'Prix hebdomadaires'!E82-1</f>
        <v>7.2244301194799299E-3</v>
      </c>
      <c r="F80" s="11">
        <f ca="1">'Prix hebdomadaires'!F81/'Prix hebdomadaires'!F82-1</f>
        <v>-1.3925261837123282E-3</v>
      </c>
    </row>
    <row r="81" spans="1:6" x14ac:dyDescent="0.35">
      <c r="A81" t="str">
        <f t="shared" si="1"/>
        <v>J -400 à J - 395</v>
      </c>
      <c r="B81" s="11">
        <f ca="1">'Prix hebdomadaires'!B82/'Prix hebdomadaires'!B83-1</f>
        <v>-3.4749783360575881E-3</v>
      </c>
      <c r="C81" s="11">
        <f ca="1">'Prix hebdomadaires'!C82/'Prix hebdomadaires'!C83-1</f>
        <v>-1.7951940669413968E-4</v>
      </c>
      <c r="D81" s="11">
        <f ca="1">'Prix hebdomadaires'!D82/'Prix hebdomadaires'!D83-1</f>
        <v>2.5351851987587271E-3</v>
      </c>
      <c r="E81" s="11">
        <f ca="1">'Prix hebdomadaires'!E82/'Prix hebdomadaires'!E83-1</f>
        <v>3.2370225943463282E-3</v>
      </c>
      <c r="F81" s="11">
        <f ca="1">'Prix hebdomadaires'!F82/'Prix hebdomadaires'!F83-1</f>
        <v>6.7803596555049417E-3</v>
      </c>
    </row>
    <row r="82" spans="1:6" x14ac:dyDescent="0.35">
      <c r="A82" t="str">
        <f t="shared" si="1"/>
        <v>J -405 à J - 400</v>
      </c>
      <c r="B82" s="11">
        <f ca="1">'Prix hebdomadaires'!B83/'Prix hebdomadaires'!B84-1</f>
        <v>-5.1690650241404956E-3</v>
      </c>
      <c r="C82" s="11">
        <f ca="1">'Prix hebdomadaires'!C83/'Prix hebdomadaires'!C84-1</f>
        <v>-6.1328333341544861E-3</v>
      </c>
      <c r="D82" s="11">
        <f ca="1">'Prix hebdomadaires'!D83/'Prix hebdomadaires'!D84-1</f>
        <v>-9.6780087474890308E-4</v>
      </c>
      <c r="E82" s="11">
        <f ca="1">'Prix hebdomadaires'!E83/'Prix hebdomadaires'!E84-1</f>
        <v>-7.4279660420899507E-3</v>
      </c>
      <c r="F82" s="11">
        <f ca="1">'Prix hebdomadaires'!F83/'Prix hebdomadaires'!F84-1</f>
        <v>-5.7782809205275676E-4</v>
      </c>
    </row>
    <row r="83" spans="1:6" x14ac:dyDescent="0.35">
      <c r="A83" t="str">
        <f t="shared" si="1"/>
        <v>J -410 à J - 405</v>
      </c>
      <c r="B83" s="11">
        <f ca="1">'Prix hebdomadaires'!B84/'Prix hebdomadaires'!B85-1</f>
        <v>-1.8728608319911189E-3</v>
      </c>
      <c r="C83" s="11">
        <f ca="1">'Prix hebdomadaires'!C84/'Prix hebdomadaires'!C85-1</f>
        <v>-6.915755965001269E-3</v>
      </c>
      <c r="D83" s="11">
        <f ca="1">'Prix hebdomadaires'!D84/'Prix hebdomadaires'!D85-1</f>
        <v>-1.670703886158087E-3</v>
      </c>
      <c r="E83" s="11">
        <f ca="1">'Prix hebdomadaires'!E84/'Prix hebdomadaires'!E85-1</f>
        <v>1.2757102611828497E-2</v>
      </c>
      <c r="F83" s="11">
        <f ca="1">'Prix hebdomadaires'!F84/'Prix hebdomadaires'!F85-1</f>
        <v>8.8359252986947023E-3</v>
      </c>
    </row>
    <row r="84" spans="1:6" x14ac:dyDescent="0.35">
      <c r="A84" t="str">
        <f t="shared" si="1"/>
        <v>J -415 à J - 410</v>
      </c>
      <c r="B84" s="11">
        <f ca="1">'Prix hebdomadaires'!B85/'Prix hebdomadaires'!B86-1</f>
        <v>-6.6667863293967677E-4</v>
      </c>
      <c r="C84" s="11">
        <f ca="1">'Prix hebdomadaires'!C85/'Prix hebdomadaires'!C86-1</f>
        <v>3.5848801505453665E-3</v>
      </c>
      <c r="D84" s="11">
        <f ca="1">'Prix hebdomadaires'!D85/'Prix hebdomadaires'!D86-1</f>
        <v>-2.5335169457967321E-3</v>
      </c>
      <c r="E84" s="11">
        <f ca="1">'Prix hebdomadaires'!E85/'Prix hebdomadaires'!E86-1</f>
        <v>9.1342691465281511E-3</v>
      </c>
      <c r="F84" s="11">
        <f ca="1">'Prix hebdomadaires'!F85/'Prix hebdomadaires'!F86-1</f>
        <v>-1.0133762357413811E-3</v>
      </c>
    </row>
    <row r="85" spans="1:6" x14ac:dyDescent="0.35">
      <c r="A85" t="str">
        <f t="shared" si="1"/>
        <v>J -420 à J - 415</v>
      </c>
      <c r="B85" s="11">
        <f ca="1">'Prix hebdomadaires'!B86/'Prix hebdomadaires'!B87-1</f>
        <v>-3.964538569735776E-3</v>
      </c>
      <c r="C85" s="11">
        <f ca="1">'Prix hebdomadaires'!C86/'Prix hebdomadaires'!C87-1</f>
        <v>-2.9900426988498374E-3</v>
      </c>
      <c r="D85" s="11">
        <f ca="1">'Prix hebdomadaires'!D86/'Prix hebdomadaires'!D87-1</f>
        <v>-2.3651256470657023E-3</v>
      </c>
      <c r="E85" s="11">
        <f ca="1">'Prix hebdomadaires'!E86/'Prix hebdomadaires'!E87-1</f>
        <v>3.1787015110900096E-3</v>
      </c>
      <c r="F85" s="11">
        <f ca="1">'Prix hebdomadaires'!F86/'Prix hebdomadaires'!F87-1</f>
        <v>-1.1175883769097505E-2</v>
      </c>
    </row>
    <row r="86" spans="1:6" x14ac:dyDescent="0.35">
      <c r="A86" t="str">
        <f t="shared" si="1"/>
        <v>J -425 à J - 420</v>
      </c>
      <c r="B86" s="11">
        <f ca="1">'Prix hebdomadaires'!B87/'Prix hebdomadaires'!B88-1</f>
        <v>-1.2005912241208616E-4</v>
      </c>
      <c r="C86" s="11">
        <f ca="1">'Prix hebdomadaires'!C87/'Prix hebdomadaires'!C88-1</f>
        <v>2.3222571852357099E-3</v>
      </c>
      <c r="D86" s="11">
        <f ca="1">'Prix hebdomadaires'!D87/'Prix hebdomadaires'!D88-1</f>
        <v>-7.7892351340620447E-3</v>
      </c>
      <c r="E86" s="11">
        <f ca="1">'Prix hebdomadaires'!E87/'Prix hebdomadaires'!E88-1</f>
        <v>-5.8435245459471652E-3</v>
      </c>
      <c r="F86" s="11">
        <f ca="1">'Prix hebdomadaires'!F87/'Prix hebdomadaires'!F88-1</f>
        <v>4.1960673356566947E-3</v>
      </c>
    </row>
    <row r="87" spans="1:6" x14ac:dyDescent="0.35">
      <c r="A87" t="str">
        <f t="shared" si="1"/>
        <v>J -430 à J - 425</v>
      </c>
      <c r="B87" s="11">
        <f ca="1">'Prix hebdomadaires'!B88/'Prix hebdomadaires'!B89-1</f>
        <v>-4.596826186749059E-4</v>
      </c>
      <c r="C87" s="11">
        <f ca="1">'Prix hebdomadaires'!C88/'Prix hebdomadaires'!C89-1</f>
        <v>2.343564991498237E-4</v>
      </c>
      <c r="D87" s="11">
        <f ca="1">'Prix hebdomadaires'!D88/'Prix hebdomadaires'!D89-1</f>
        <v>-2.0984544732267629E-3</v>
      </c>
      <c r="E87" s="11">
        <f ca="1">'Prix hebdomadaires'!E88/'Prix hebdomadaires'!E89-1</f>
        <v>-1.0430440506021488E-2</v>
      </c>
      <c r="F87" s="11">
        <f ca="1">'Prix hebdomadaires'!F88/'Prix hebdomadaires'!F89-1</f>
        <v>1.6098221794909939E-2</v>
      </c>
    </row>
    <row r="88" spans="1:6" x14ac:dyDescent="0.35">
      <c r="A88" t="str">
        <f t="shared" si="1"/>
        <v>J -435 à J - 430</v>
      </c>
      <c r="B88" s="11">
        <f ca="1">'Prix hebdomadaires'!B89/'Prix hebdomadaires'!B90-1</f>
        <v>1.1934021204851319E-4</v>
      </c>
      <c r="C88" s="11">
        <f ca="1">'Prix hebdomadaires'!C89/'Prix hebdomadaires'!C90-1</f>
        <v>1.7789246147703608E-5</v>
      </c>
      <c r="D88" s="11">
        <f ca="1">'Prix hebdomadaires'!D89/'Prix hebdomadaires'!D90-1</f>
        <v>2.099320223485357E-4</v>
      </c>
      <c r="E88" s="11">
        <f ca="1">'Prix hebdomadaires'!E89/'Prix hebdomadaires'!E90-1</f>
        <v>3.2714513604246154E-3</v>
      </c>
      <c r="F88" s="11">
        <f ca="1">'Prix hebdomadaires'!F89/'Prix hebdomadaires'!F90-1</f>
        <v>-5.5438478423273096E-3</v>
      </c>
    </row>
    <row r="89" spans="1:6" x14ac:dyDescent="0.35">
      <c r="A89" t="str">
        <f t="shared" si="1"/>
        <v>J -440 à J - 435</v>
      </c>
      <c r="B89" s="11">
        <f ca="1">'Prix hebdomadaires'!B90/'Prix hebdomadaires'!B91-1</f>
        <v>-3.5896852952355118E-6</v>
      </c>
      <c r="C89" s="11">
        <f ca="1">'Prix hebdomadaires'!C90/'Prix hebdomadaires'!C91-1</f>
        <v>4.8871557507890184E-3</v>
      </c>
      <c r="D89" s="11">
        <f ca="1">'Prix hebdomadaires'!D90/'Prix hebdomadaires'!D91-1</f>
        <v>1.4393636854832526E-3</v>
      </c>
      <c r="E89" s="11">
        <f ca="1">'Prix hebdomadaires'!E90/'Prix hebdomadaires'!E91-1</f>
        <v>-6.0854521533839634E-3</v>
      </c>
      <c r="F89" s="11">
        <f ca="1">'Prix hebdomadaires'!F90/'Prix hebdomadaires'!F91-1</f>
        <v>5.213981120830713E-4</v>
      </c>
    </row>
    <row r="90" spans="1:6" x14ac:dyDescent="0.35">
      <c r="A90" t="str">
        <f t="shared" si="1"/>
        <v>J -445 à J - 440</v>
      </c>
      <c r="B90" s="11">
        <f ca="1">'Prix hebdomadaires'!B91/'Prix hebdomadaires'!B92-1</f>
        <v>-2.8364317301847741E-3</v>
      </c>
      <c r="C90" s="11">
        <f ca="1">'Prix hebdomadaires'!C91/'Prix hebdomadaires'!C92-1</f>
        <v>-1.2987726379168896E-3</v>
      </c>
      <c r="D90" s="11">
        <f ca="1">'Prix hebdomadaires'!D91/'Prix hebdomadaires'!D92-1</f>
        <v>-8.1249058774921501E-3</v>
      </c>
      <c r="E90" s="11">
        <f ca="1">'Prix hebdomadaires'!E91/'Prix hebdomadaires'!E92-1</f>
        <v>-1.6312366470527695E-2</v>
      </c>
      <c r="F90" s="11">
        <f ca="1">'Prix hebdomadaires'!F91/'Prix hebdomadaires'!F92-1</f>
        <v>-1.3530858869532536E-2</v>
      </c>
    </row>
    <row r="91" spans="1:6" x14ac:dyDescent="0.35">
      <c r="A91" t="str">
        <f t="shared" si="1"/>
        <v>J -450 à J - 445</v>
      </c>
      <c r="B91" s="11">
        <f ca="1">'Prix hebdomadaires'!B92/'Prix hebdomadaires'!B93-1</f>
        <v>2.4012789366494314E-3</v>
      </c>
      <c r="C91" s="11">
        <f ca="1">'Prix hebdomadaires'!C92/'Prix hebdomadaires'!C93-1</f>
        <v>-8.0529602857547511E-3</v>
      </c>
      <c r="D91" s="11">
        <f ca="1">'Prix hebdomadaires'!D92/'Prix hebdomadaires'!D93-1</f>
        <v>-3.6551855909849884E-4</v>
      </c>
      <c r="E91" s="11">
        <f ca="1">'Prix hebdomadaires'!E92/'Prix hebdomadaires'!E93-1</f>
        <v>1.7761733052999551E-2</v>
      </c>
      <c r="F91" s="11">
        <f ca="1">'Prix hebdomadaires'!F92/'Prix hebdomadaires'!F93-1</f>
        <v>1.273211585489431E-3</v>
      </c>
    </row>
    <row r="92" spans="1:6" x14ac:dyDescent="0.35">
      <c r="A92" t="str">
        <f t="shared" si="1"/>
        <v>J -455 à J - 450</v>
      </c>
      <c r="B92" s="11">
        <f ca="1">'Prix hebdomadaires'!B93/'Prix hebdomadaires'!B94-1</f>
        <v>3.0289107358170142E-3</v>
      </c>
      <c r="C92" s="11">
        <f ca="1">'Prix hebdomadaires'!C93/'Prix hebdomadaires'!C94-1</f>
        <v>-3.7787641787051518E-3</v>
      </c>
      <c r="D92" s="11">
        <f ca="1">'Prix hebdomadaires'!D93/'Prix hebdomadaires'!D94-1</f>
        <v>-1.5398461517173168E-3</v>
      </c>
      <c r="E92" s="11">
        <f ca="1">'Prix hebdomadaires'!E93/'Prix hebdomadaires'!E94-1</f>
        <v>8.3734270355395601E-4</v>
      </c>
      <c r="F92" s="11">
        <f ca="1">'Prix hebdomadaires'!F93/'Prix hebdomadaires'!F94-1</f>
        <v>3.467597812698342E-3</v>
      </c>
    </row>
    <row r="93" spans="1:6" x14ac:dyDescent="0.35">
      <c r="A93" t="str">
        <f t="shared" si="1"/>
        <v>J -460 à J - 455</v>
      </c>
      <c r="B93" s="11">
        <f ca="1">'Prix hebdomadaires'!B94/'Prix hebdomadaires'!B95-1</f>
        <v>-1.777890298792828E-3</v>
      </c>
      <c r="C93" s="11">
        <f ca="1">'Prix hebdomadaires'!C94/'Prix hebdomadaires'!C95-1</f>
        <v>-7.2344454092621024E-4</v>
      </c>
      <c r="D93" s="11">
        <f ca="1">'Prix hebdomadaires'!D94/'Prix hebdomadaires'!D95-1</f>
        <v>-2.5018664434058868E-3</v>
      </c>
      <c r="E93" s="11">
        <f ca="1">'Prix hebdomadaires'!E94/'Prix hebdomadaires'!E95-1</f>
        <v>1.2459702507401582E-2</v>
      </c>
      <c r="F93" s="11">
        <f ca="1">'Prix hebdomadaires'!F94/'Prix hebdomadaires'!F95-1</f>
        <v>-1.8582722598571633E-2</v>
      </c>
    </row>
    <row r="94" spans="1:6" x14ac:dyDescent="0.35">
      <c r="A94" t="str">
        <f t="shared" si="1"/>
        <v>J -465 à J - 460</v>
      </c>
      <c r="B94" s="11">
        <f ca="1">'Prix hebdomadaires'!B95/'Prix hebdomadaires'!B96-1</f>
        <v>-4.0235307487812566E-4</v>
      </c>
      <c r="C94" s="11">
        <f ca="1">'Prix hebdomadaires'!C95/'Prix hebdomadaires'!C96-1</f>
        <v>-2.379352259062939E-3</v>
      </c>
      <c r="D94" s="11">
        <f ca="1">'Prix hebdomadaires'!D95/'Prix hebdomadaires'!D96-1</f>
        <v>3.9851759057440983E-3</v>
      </c>
      <c r="E94" s="11">
        <f ca="1">'Prix hebdomadaires'!E95/'Prix hebdomadaires'!E96-1</f>
        <v>-1.1068907665622074E-2</v>
      </c>
      <c r="F94" s="11">
        <f ca="1">'Prix hebdomadaires'!F95/'Prix hebdomadaires'!F96-1</f>
        <v>1.5351029843830633E-2</v>
      </c>
    </row>
    <row r="95" spans="1:6" x14ac:dyDescent="0.35">
      <c r="A95" t="str">
        <f t="shared" si="1"/>
        <v>J -470 à J - 465</v>
      </c>
      <c r="B95" s="11">
        <f ca="1">'Prix hebdomadaires'!B96/'Prix hebdomadaires'!B97-1</f>
        <v>2.0857134964802349E-3</v>
      </c>
      <c r="C95" s="11">
        <f ca="1">'Prix hebdomadaires'!C96/'Prix hebdomadaires'!C97-1</f>
        <v>-9.443771155268621E-4</v>
      </c>
      <c r="D95" s="11">
        <f ca="1">'Prix hebdomadaires'!D96/'Prix hebdomadaires'!D97-1</f>
        <v>-3.8306024175819298E-3</v>
      </c>
      <c r="E95" s="11">
        <f ca="1">'Prix hebdomadaires'!E96/'Prix hebdomadaires'!E97-1</f>
        <v>-1.9401317921788896E-3</v>
      </c>
      <c r="F95" s="11">
        <f ca="1">'Prix hebdomadaires'!F96/'Prix hebdomadaires'!F97-1</f>
        <v>1.6748289814768835E-2</v>
      </c>
    </row>
    <row r="96" spans="1:6" x14ac:dyDescent="0.35">
      <c r="A96" t="str">
        <f t="shared" si="1"/>
        <v>J -475 à J - 470</v>
      </c>
      <c r="B96" s="11">
        <f ca="1">'Prix hebdomadaires'!B97/'Prix hebdomadaires'!B98-1</f>
        <v>9.0708669417494114E-4</v>
      </c>
      <c r="C96" s="11">
        <f ca="1">'Prix hebdomadaires'!C97/'Prix hebdomadaires'!C98-1</f>
        <v>4.0127301242409708E-4</v>
      </c>
      <c r="D96" s="11">
        <f ca="1">'Prix hebdomadaires'!D97/'Prix hebdomadaires'!D98-1</f>
        <v>1.0302175698829963E-2</v>
      </c>
      <c r="E96" s="11">
        <f ca="1">'Prix hebdomadaires'!E97/'Prix hebdomadaires'!E98-1</f>
        <v>6.9244900342040339E-3</v>
      </c>
      <c r="F96" s="11">
        <f ca="1">'Prix hebdomadaires'!F97/'Prix hebdomadaires'!F98-1</f>
        <v>2.3477171059271829E-3</v>
      </c>
    </row>
    <row r="97" spans="1:6" x14ac:dyDescent="0.35">
      <c r="A97" t="str">
        <f t="shared" si="1"/>
        <v>J -480 à J - 475</v>
      </c>
      <c r="B97" s="11">
        <f ca="1">'Prix hebdomadaires'!B98/'Prix hebdomadaires'!B99-1</f>
        <v>-5.3395274550420702E-3</v>
      </c>
      <c r="C97" s="11">
        <f ca="1">'Prix hebdomadaires'!C98/'Prix hebdomadaires'!C99-1</f>
        <v>-4.5456212571625132E-3</v>
      </c>
      <c r="D97" s="11">
        <f ca="1">'Prix hebdomadaires'!D98/'Prix hebdomadaires'!D99-1</f>
        <v>6.3892003434729006E-4</v>
      </c>
      <c r="E97" s="11">
        <f ca="1">'Prix hebdomadaires'!E98/'Prix hebdomadaires'!E99-1</f>
        <v>-5.2514150808359306E-3</v>
      </c>
      <c r="F97" s="11">
        <f ca="1">'Prix hebdomadaires'!F98/'Prix hebdomadaires'!F99-1</f>
        <v>1.6986131251945924E-3</v>
      </c>
    </row>
    <row r="98" spans="1:6" x14ac:dyDescent="0.35">
      <c r="A98" t="str">
        <f t="shared" si="1"/>
        <v>J -485 à J - 480</v>
      </c>
      <c r="B98" s="11">
        <f ca="1">'Prix hebdomadaires'!B99/'Prix hebdomadaires'!B100-1</f>
        <v>5.1821042907795878E-4</v>
      </c>
      <c r="C98" s="11">
        <f ca="1">'Prix hebdomadaires'!C99/'Prix hebdomadaires'!C100-1</f>
        <v>1.2942268239160004E-3</v>
      </c>
      <c r="D98" s="11">
        <f ca="1">'Prix hebdomadaires'!D99/'Prix hebdomadaires'!D100-1</f>
        <v>-1.6176261303526562E-3</v>
      </c>
      <c r="E98" s="11">
        <f ca="1">'Prix hebdomadaires'!E99/'Prix hebdomadaires'!E100-1</f>
        <v>4.4925737927872245E-3</v>
      </c>
      <c r="F98" s="11">
        <f ca="1">'Prix hebdomadaires'!F99/'Prix hebdomadaires'!F100-1</f>
        <v>-1.2974309842015308E-2</v>
      </c>
    </row>
    <row r="99" spans="1:6" x14ac:dyDescent="0.35">
      <c r="A99" t="str">
        <f t="shared" si="1"/>
        <v>J -490 à J - 485</v>
      </c>
      <c r="B99" s="11">
        <f ca="1">'Prix hebdomadaires'!B100/'Prix hebdomadaires'!B101-1</f>
        <v>-4.1237394100290814E-4</v>
      </c>
      <c r="C99" s="11">
        <f ca="1">'Prix hebdomadaires'!C100/'Prix hebdomadaires'!C101-1</f>
        <v>3.6370395646478926E-4</v>
      </c>
      <c r="D99" s="11">
        <f ca="1">'Prix hebdomadaires'!D100/'Prix hebdomadaires'!D101-1</f>
        <v>-2.583911926618554E-3</v>
      </c>
      <c r="E99" s="11">
        <f ca="1">'Prix hebdomadaires'!E100/'Prix hebdomadaires'!E101-1</f>
        <v>-5.2394964326057947E-3</v>
      </c>
      <c r="F99" s="11">
        <f ca="1">'Prix hebdomadaires'!F100/'Prix hebdomadaires'!F101-1</f>
        <v>-6.6383992847913742E-3</v>
      </c>
    </row>
    <row r="100" spans="1:6" x14ac:dyDescent="0.35">
      <c r="A100" t="str">
        <f t="shared" si="1"/>
        <v>J -495 à J - 490</v>
      </c>
      <c r="B100" s="11">
        <f ca="1">'Prix hebdomadaires'!B101/'Prix hebdomadaires'!B102-1</f>
        <v>-2.9769064279333568E-3</v>
      </c>
      <c r="C100" s="11">
        <f ca="1">'Prix hebdomadaires'!C101/'Prix hebdomadaires'!C102-1</f>
        <v>-4.3520894240056673E-4</v>
      </c>
      <c r="D100" s="11">
        <f ca="1">'Prix hebdomadaires'!D101/'Prix hebdomadaires'!D102-1</f>
        <v>-7.1060686352086844E-4</v>
      </c>
      <c r="E100" s="11">
        <f ca="1">'Prix hebdomadaires'!E101/'Prix hebdomadaires'!E102-1</f>
        <v>-9.764091934302277E-4</v>
      </c>
      <c r="F100" s="11">
        <f ca="1">'Prix hebdomadaires'!F101/'Prix hebdomadaires'!F102-1</f>
        <v>-2.9454100561753238E-3</v>
      </c>
    </row>
    <row r="101" spans="1:6" x14ac:dyDescent="0.35">
      <c r="A101" t="str">
        <f t="shared" si="1"/>
        <v>J -500 à J - 495</v>
      </c>
      <c r="B101" s="11">
        <f ca="1">'Prix hebdomadaires'!B102/'Prix hebdomadaires'!B103-1</f>
        <v>1.6453586402427334E-3</v>
      </c>
      <c r="C101" s="11">
        <f ca="1">'Prix hebdomadaires'!C102/'Prix hebdomadaires'!C103-1</f>
        <v>-9.7504034923346916E-3</v>
      </c>
      <c r="D101" s="11">
        <f ca="1">'Prix hebdomadaires'!D102/'Prix hebdomadaires'!D103-1</f>
        <v>-2.9530989236297156E-3</v>
      </c>
      <c r="E101" s="11">
        <f ca="1">'Prix hebdomadaires'!E102/'Prix hebdomadaires'!E103-1</f>
        <v>4.4794595354247235E-4</v>
      </c>
      <c r="F101" s="11">
        <f ca="1">'Prix hebdomadaires'!F102/'Prix hebdomadaires'!F103-1</f>
        <v>-1.5480367821612551E-2</v>
      </c>
    </row>
    <row r="102" spans="1:6" x14ac:dyDescent="0.35">
      <c r="A102" t="str">
        <f t="shared" si="1"/>
        <v>J -505 à J - 500</v>
      </c>
      <c r="B102" s="11">
        <f ca="1">'Prix hebdomadaires'!B103/'Prix hebdomadaires'!B104-1</f>
        <v>1.0161068745251356E-4</v>
      </c>
      <c r="C102" s="11">
        <f ca="1">'Prix hebdomadaires'!C103/'Prix hebdomadaires'!C104-1</f>
        <v>3.3754934560163985E-3</v>
      </c>
      <c r="D102" s="11">
        <f ca="1">'Prix hebdomadaires'!D103/'Prix hebdomadaires'!D104-1</f>
        <v>9.9897428555071333E-3</v>
      </c>
      <c r="E102" s="11">
        <f ca="1">'Prix hebdomadaires'!E103/'Prix hebdomadaires'!E104-1</f>
        <v>-6.2819408992759174E-3</v>
      </c>
      <c r="F102" s="11">
        <f ca="1">'Prix hebdomadaires'!F103/'Prix hebdomadaires'!F104-1</f>
        <v>-7.0980094014457817E-3</v>
      </c>
    </row>
    <row r="103" spans="1:6" x14ac:dyDescent="0.35">
      <c r="A103" t="str">
        <f t="shared" si="1"/>
        <v>J -510 à J - 505</v>
      </c>
      <c r="B103" s="11">
        <f ca="1">'Prix hebdomadaires'!B104/'Prix hebdomadaires'!B105-1</f>
        <v>4.4670020797556997E-3</v>
      </c>
      <c r="C103" s="11">
        <f ca="1">'Prix hebdomadaires'!C104/'Prix hebdomadaires'!C105-1</f>
        <v>-1.1235854882256646E-3</v>
      </c>
      <c r="D103" s="11">
        <f ca="1">'Prix hebdomadaires'!D104/'Prix hebdomadaires'!D105-1</f>
        <v>-2.331364367630373E-3</v>
      </c>
      <c r="E103" s="11">
        <f ca="1">'Prix hebdomadaires'!E104/'Prix hebdomadaires'!E105-1</f>
        <v>-9.7529356005177092E-4</v>
      </c>
      <c r="F103" s="11">
        <f ca="1">'Prix hebdomadaires'!F104/'Prix hebdomadaires'!F105-1</f>
        <v>7.0894765374918123E-3</v>
      </c>
    </row>
    <row r="104" spans="1:6" x14ac:dyDescent="0.35">
      <c r="A104" t="str">
        <f t="shared" si="1"/>
        <v>J -515 à J - 510</v>
      </c>
      <c r="B104" s="11">
        <f ca="1">'Prix hebdomadaires'!B105/'Prix hebdomadaires'!B106-1</f>
        <v>-6.4477170276633355E-4</v>
      </c>
      <c r="C104" s="11">
        <f ca="1">'Prix hebdomadaires'!C105/'Prix hebdomadaires'!C106-1</f>
        <v>4.4339685545522478E-3</v>
      </c>
      <c r="D104" s="11">
        <f ca="1">'Prix hebdomadaires'!D105/'Prix hebdomadaires'!D106-1</f>
        <v>5.4669918257563843E-3</v>
      </c>
      <c r="E104" s="11">
        <f ca="1">'Prix hebdomadaires'!E105/'Prix hebdomadaires'!E106-1</f>
        <v>3.5374159646304193E-3</v>
      </c>
      <c r="F104" s="11">
        <f ca="1">'Prix hebdomadaires'!F105/'Prix hebdomadaires'!F106-1</f>
        <v>1.4492293493639785E-3</v>
      </c>
    </row>
    <row r="105" spans="1:6" x14ac:dyDescent="0.35">
      <c r="A105" t="str">
        <f t="shared" si="1"/>
        <v>J -520 à J - 515</v>
      </c>
      <c r="B105" s="11">
        <f ca="1">'Prix hebdomadaires'!B106/'Prix hebdomadaires'!B107-1</f>
        <v>1.3045266371125575E-3</v>
      </c>
      <c r="C105" s="11">
        <f ca="1">'Prix hebdomadaires'!C106/'Prix hebdomadaires'!C107-1</f>
        <v>-2.9027953218726532E-3</v>
      </c>
      <c r="D105" s="11">
        <f ca="1">'Prix hebdomadaires'!D106/'Prix hebdomadaires'!D107-1</f>
        <v>-5.8443821171100252E-3</v>
      </c>
      <c r="E105" s="11">
        <f ca="1">'Prix hebdomadaires'!E106/'Prix hebdomadaires'!E107-1</f>
        <v>-3.1647126073101051E-3</v>
      </c>
      <c r="F105" s="11">
        <f ca="1">'Prix hebdomadaires'!F106/'Prix hebdomadaires'!F107-1</f>
        <v>-9.6797584418550908E-4</v>
      </c>
    </row>
    <row r="106" spans="1:6" x14ac:dyDescent="0.35">
      <c r="A106" t="str">
        <f t="shared" si="1"/>
        <v>J -525 à J - 520</v>
      </c>
      <c r="B106" s="11">
        <f ca="1">'Prix hebdomadaires'!B107/'Prix hebdomadaires'!B108-1</f>
        <v>-2.0683706285277159E-3</v>
      </c>
      <c r="C106" s="11">
        <f ca="1">'Prix hebdomadaires'!C107/'Prix hebdomadaires'!C108-1</f>
        <v>1.4351457414170099E-3</v>
      </c>
      <c r="D106" s="11">
        <f ca="1">'Prix hebdomadaires'!D107/'Prix hebdomadaires'!D108-1</f>
        <v>8.109541281565269E-3</v>
      </c>
      <c r="E106" s="11">
        <f ca="1">'Prix hebdomadaires'!E107/'Prix hebdomadaires'!E108-1</f>
        <v>7.7198099359288008E-3</v>
      </c>
      <c r="F106" s="11">
        <f ca="1">'Prix hebdomadaires'!F107/'Prix hebdomadaires'!F108-1</f>
        <v>-1.1943243578932172E-2</v>
      </c>
    </row>
    <row r="107" spans="1:6" x14ac:dyDescent="0.35">
      <c r="A107" t="str">
        <f t="shared" si="1"/>
        <v>J -530 à J - 525</v>
      </c>
      <c r="B107" s="11">
        <f ca="1">'Prix hebdomadaires'!B108/'Prix hebdomadaires'!B109-1</f>
        <v>-1.6521028515443792E-3</v>
      </c>
      <c r="C107" s="11">
        <f ca="1">'Prix hebdomadaires'!C108/'Prix hebdomadaires'!C109-1</f>
        <v>-6.9049219852700405E-3</v>
      </c>
      <c r="D107" s="11">
        <f ca="1">'Prix hebdomadaires'!D108/'Prix hebdomadaires'!D109-1</f>
        <v>-5.5881330279569097E-3</v>
      </c>
      <c r="E107" s="11">
        <f ca="1">'Prix hebdomadaires'!E108/'Prix hebdomadaires'!E109-1</f>
        <v>2.4880560183682121E-4</v>
      </c>
      <c r="F107" s="11">
        <f ca="1">'Prix hebdomadaires'!F108/'Prix hebdomadaires'!F109-1</f>
        <v>5.3557441623799384E-3</v>
      </c>
    </row>
    <row r="108" spans="1:6" x14ac:dyDescent="0.35">
      <c r="A108" t="str">
        <f t="shared" si="1"/>
        <v>J -535 à J - 530</v>
      </c>
      <c r="B108" s="11">
        <f ca="1">'Prix hebdomadaires'!B109/'Prix hebdomadaires'!B110-1</f>
        <v>3.7065061109231578E-4</v>
      </c>
      <c r="C108" s="11">
        <f ca="1">'Prix hebdomadaires'!C109/'Prix hebdomadaires'!C110-1</f>
        <v>-5.7646407002376332E-3</v>
      </c>
      <c r="D108" s="11">
        <f ca="1">'Prix hebdomadaires'!D109/'Prix hebdomadaires'!D110-1</f>
        <v>3.5923862343747448E-3</v>
      </c>
      <c r="E108" s="11">
        <f ca="1">'Prix hebdomadaires'!E109/'Prix hebdomadaires'!E110-1</f>
        <v>-2.8618758725408311E-3</v>
      </c>
      <c r="F108" s="11">
        <f ca="1">'Prix hebdomadaires'!F109/'Prix hebdomadaires'!F110-1</f>
        <v>6.1048644301417987E-3</v>
      </c>
    </row>
    <row r="109" spans="1:6" x14ac:dyDescent="0.35">
      <c r="A109" t="str">
        <f t="shared" si="1"/>
        <v>J -540 à J - 535</v>
      </c>
      <c r="B109" s="11">
        <f ca="1">'Prix hebdomadaires'!B110/'Prix hebdomadaires'!B111-1</f>
        <v>-5.0224422745920316E-3</v>
      </c>
      <c r="C109" s="11">
        <f ca="1">'Prix hebdomadaires'!C110/'Prix hebdomadaires'!C111-1</f>
        <v>8.6846493321757201E-4</v>
      </c>
      <c r="D109" s="11">
        <f ca="1">'Prix hebdomadaires'!D110/'Prix hebdomadaires'!D111-1</f>
        <v>-1.017131958711448E-3</v>
      </c>
      <c r="E109" s="11">
        <f ca="1">'Prix hebdomadaires'!E110/'Prix hebdomadaires'!E111-1</f>
        <v>6.6569030672047891E-3</v>
      </c>
      <c r="F109" s="11">
        <f ca="1">'Prix hebdomadaires'!F110/'Prix hebdomadaires'!F111-1</f>
        <v>-4.144478702875487E-4</v>
      </c>
    </row>
    <row r="110" spans="1:6" x14ac:dyDescent="0.35">
      <c r="A110" t="str">
        <f t="shared" si="1"/>
        <v>J -545 à J - 540</v>
      </c>
      <c r="B110" s="11">
        <f ca="1">'Prix hebdomadaires'!B111/'Prix hebdomadaires'!B112-1</f>
        <v>1.4585061033449698E-3</v>
      </c>
      <c r="C110" s="11">
        <f ca="1">'Prix hebdomadaires'!C111/'Prix hebdomadaires'!C112-1</f>
        <v>3.0868376310335677E-3</v>
      </c>
      <c r="D110" s="11">
        <f ca="1">'Prix hebdomadaires'!D111/'Prix hebdomadaires'!D112-1</f>
        <v>4.2264157479736664E-3</v>
      </c>
      <c r="E110" s="11">
        <f ca="1">'Prix hebdomadaires'!E111/'Prix hebdomadaires'!E112-1</f>
        <v>-6.0525459263748305E-3</v>
      </c>
      <c r="F110" s="11">
        <f ca="1">'Prix hebdomadaires'!F111/'Prix hebdomadaires'!F112-1</f>
        <v>-4.4037371658560698E-3</v>
      </c>
    </row>
    <row r="111" spans="1:6" x14ac:dyDescent="0.35">
      <c r="A111" t="str">
        <f t="shared" si="1"/>
        <v>J -550 à J - 545</v>
      </c>
      <c r="B111" s="11">
        <f ca="1">'Prix hebdomadaires'!B112/'Prix hebdomadaires'!B113-1</f>
        <v>-2.0983348842417149E-3</v>
      </c>
      <c r="C111" s="11">
        <f ca="1">'Prix hebdomadaires'!C112/'Prix hebdomadaires'!C113-1</f>
        <v>-2.0288190755057833E-3</v>
      </c>
      <c r="D111" s="11">
        <f ca="1">'Prix hebdomadaires'!D112/'Prix hebdomadaires'!D113-1</f>
        <v>-3.190538010371391E-4</v>
      </c>
      <c r="E111" s="11">
        <f ca="1">'Prix hebdomadaires'!E112/'Prix hebdomadaires'!E113-1</f>
        <v>-9.6745653721994618E-3</v>
      </c>
      <c r="F111" s="11">
        <f ca="1">'Prix hebdomadaires'!F112/'Prix hebdomadaires'!F113-1</f>
        <v>-2.0837661749872893E-3</v>
      </c>
    </row>
    <row r="112" spans="1:6" x14ac:dyDescent="0.35">
      <c r="A112" t="str">
        <f t="shared" si="1"/>
        <v>J -555 à J - 550</v>
      </c>
      <c r="B112" s="11">
        <f ca="1">'Prix hebdomadaires'!B113/'Prix hebdomadaires'!B114-1</f>
        <v>-5.3389303344733019E-3</v>
      </c>
      <c r="C112" s="11">
        <f ca="1">'Prix hebdomadaires'!C113/'Prix hebdomadaires'!C114-1</f>
        <v>5.116307339339432E-3</v>
      </c>
      <c r="D112" s="11">
        <f ca="1">'Prix hebdomadaires'!D113/'Prix hebdomadaires'!D114-1</f>
        <v>1.0540237442326239E-2</v>
      </c>
      <c r="E112" s="11">
        <f ca="1">'Prix hebdomadaires'!E113/'Prix hebdomadaires'!E114-1</f>
        <v>-1.5840873780777254E-2</v>
      </c>
      <c r="F112" s="11">
        <f ca="1">'Prix hebdomadaires'!F113/'Prix hebdomadaires'!F114-1</f>
        <v>-5.8736684008192652E-3</v>
      </c>
    </row>
    <row r="113" spans="1:6" x14ac:dyDescent="0.35">
      <c r="A113" t="str">
        <f t="shared" si="1"/>
        <v>J -560 à J - 555</v>
      </c>
      <c r="B113" s="11">
        <f ca="1">'Prix hebdomadaires'!B114/'Prix hebdomadaires'!B115-1</f>
        <v>-3.0274701120569514E-4</v>
      </c>
      <c r="C113" s="11">
        <f ca="1">'Prix hebdomadaires'!C114/'Prix hebdomadaires'!C115-1</f>
        <v>-6.339878716791314E-3</v>
      </c>
      <c r="D113" s="11">
        <f ca="1">'Prix hebdomadaires'!D114/'Prix hebdomadaires'!D115-1</f>
        <v>-1.2862822017234432E-3</v>
      </c>
      <c r="E113" s="11">
        <f ca="1">'Prix hebdomadaires'!E114/'Prix hebdomadaires'!E115-1</f>
        <v>2.0853233648958636E-3</v>
      </c>
      <c r="F113" s="11">
        <f ca="1">'Prix hebdomadaires'!F114/'Prix hebdomadaires'!F115-1</f>
        <v>2.5705666177469055E-3</v>
      </c>
    </row>
    <row r="114" spans="1:6" x14ac:dyDescent="0.35">
      <c r="A114" t="str">
        <f t="shared" si="1"/>
        <v>J -565 à J - 560</v>
      </c>
      <c r="B114" s="11">
        <f ca="1">'Prix hebdomadaires'!B115/'Prix hebdomadaires'!B116-1</f>
        <v>1.7401514785035932E-3</v>
      </c>
      <c r="C114" s="11">
        <f ca="1">'Prix hebdomadaires'!C115/'Prix hebdomadaires'!C116-1</f>
        <v>-5.5651744738416387E-4</v>
      </c>
      <c r="D114" s="11">
        <f ca="1">'Prix hebdomadaires'!D115/'Prix hebdomadaires'!D116-1</f>
        <v>-9.9611588551532515E-3</v>
      </c>
      <c r="E114" s="11">
        <f ca="1">'Prix hebdomadaires'!E115/'Prix hebdomadaires'!E116-1</f>
        <v>-1.7648986482267093E-2</v>
      </c>
      <c r="F114" s="11">
        <f ca="1">'Prix hebdomadaires'!F115/'Prix hebdomadaires'!F116-1</f>
        <v>1.4023841865249631E-2</v>
      </c>
    </row>
    <row r="115" spans="1:6" x14ac:dyDescent="0.35">
      <c r="A115" t="str">
        <f t="shared" si="1"/>
        <v>J -570 à J - 565</v>
      </c>
      <c r="B115" s="11">
        <f ca="1">'Prix hebdomadaires'!B116/'Prix hebdomadaires'!B117-1</f>
        <v>-2.0551750576456307E-3</v>
      </c>
      <c r="C115" s="11">
        <f ca="1">'Prix hebdomadaires'!C116/'Prix hebdomadaires'!C117-1</f>
        <v>3.6363635042655496E-3</v>
      </c>
      <c r="D115" s="11">
        <f ca="1">'Prix hebdomadaires'!D116/'Prix hebdomadaires'!D117-1</f>
        <v>2.8089544259615185E-3</v>
      </c>
      <c r="E115" s="11">
        <f ca="1">'Prix hebdomadaires'!E116/'Prix hebdomadaires'!E117-1</f>
        <v>-8.8195784759728113E-3</v>
      </c>
      <c r="F115" s="11">
        <f ca="1">'Prix hebdomadaires'!F116/'Prix hebdomadaires'!F117-1</f>
        <v>5.7563668609761365E-4</v>
      </c>
    </row>
    <row r="116" spans="1:6" x14ac:dyDescent="0.35">
      <c r="A116" t="str">
        <f t="shared" si="1"/>
        <v>J -575 à J - 570</v>
      </c>
      <c r="B116" s="11">
        <f ca="1">'Prix hebdomadaires'!B117/'Prix hebdomadaires'!B118-1</f>
        <v>9.9357898519580878E-4</v>
      </c>
      <c r="C116" s="11">
        <f ca="1">'Prix hebdomadaires'!C117/'Prix hebdomadaires'!C118-1</f>
        <v>-4.680085594521266E-3</v>
      </c>
      <c r="D116" s="11">
        <f ca="1">'Prix hebdomadaires'!D117/'Prix hebdomadaires'!D118-1</f>
        <v>-2.4661504756825492E-3</v>
      </c>
      <c r="E116" s="11">
        <f ca="1">'Prix hebdomadaires'!E117/'Prix hebdomadaires'!E118-1</f>
        <v>7.8686375204013448E-3</v>
      </c>
      <c r="F116" s="11">
        <f ca="1">'Prix hebdomadaires'!F117/'Prix hebdomadaires'!F118-1</f>
        <v>1.5168174397424128E-3</v>
      </c>
    </row>
    <row r="117" spans="1:6" x14ac:dyDescent="0.35">
      <c r="A117" t="str">
        <f t="shared" si="1"/>
        <v>J -580 à J - 575</v>
      </c>
      <c r="B117" s="11">
        <f ca="1">'Prix hebdomadaires'!B118/'Prix hebdomadaires'!B119-1</f>
        <v>-1.034605124688448E-3</v>
      </c>
      <c r="C117" s="11">
        <f ca="1">'Prix hebdomadaires'!C118/'Prix hebdomadaires'!C119-1</f>
        <v>-5.0706737020156378E-4</v>
      </c>
      <c r="D117" s="11">
        <f ca="1">'Prix hebdomadaires'!D118/'Prix hebdomadaires'!D119-1</f>
        <v>8.4395168324857828E-4</v>
      </c>
      <c r="E117" s="11">
        <f ca="1">'Prix hebdomadaires'!E118/'Prix hebdomadaires'!E119-1</f>
        <v>-5.6857935906994284E-3</v>
      </c>
      <c r="F117" s="11">
        <f ca="1">'Prix hebdomadaires'!F118/'Prix hebdomadaires'!F119-1</f>
        <v>-5.3801945355380631E-3</v>
      </c>
    </row>
    <row r="118" spans="1:6" x14ac:dyDescent="0.35">
      <c r="A118" t="str">
        <f t="shared" si="1"/>
        <v>J -585 à J - 580</v>
      </c>
      <c r="B118" s="11">
        <f ca="1">'Prix hebdomadaires'!B119/'Prix hebdomadaires'!B120-1</f>
        <v>6.6506029340946959E-3</v>
      </c>
      <c r="C118" s="11">
        <f ca="1">'Prix hebdomadaires'!C119/'Prix hebdomadaires'!C120-1</f>
        <v>1.0482216667861977E-3</v>
      </c>
      <c r="D118" s="11">
        <f ca="1">'Prix hebdomadaires'!D119/'Prix hebdomadaires'!D120-1</f>
        <v>3.0269880117377301E-3</v>
      </c>
      <c r="E118" s="11">
        <f ca="1">'Prix hebdomadaires'!E119/'Prix hebdomadaires'!E120-1</f>
        <v>-2.3731417684997869E-3</v>
      </c>
      <c r="F118" s="11">
        <f ca="1">'Prix hebdomadaires'!F119/'Prix hebdomadaires'!F120-1</f>
        <v>1.1453199599440467E-3</v>
      </c>
    </row>
    <row r="119" spans="1:6" x14ac:dyDescent="0.35">
      <c r="A119" t="str">
        <f t="shared" si="1"/>
        <v>J -590 à J - 585</v>
      </c>
      <c r="B119" s="11">
        <f ca="1">'Prix hebdomadaires'!B120/'Prix hebdomadaires'!B121-1</f>
        <v>1.1135061825460202E-3</v>
      </c>
      <c r="C119" s="11">
        <f ca="1">'Prix hebdomadaires'!C120/'Prix hebdomadaires'!C121-1</f>
        <v>3.221911329323035E-3</v>
      </c>
      <c r="D119" s="11">
        <f ca="1">'Prix hebdomadaires'!D120/'Prix hebdomadaires'!D121-1</f>
        <v>1.0932480022682878E-3</v>
      </c>
      <c r="E119" s="11">
        <f ca="1">'Prix hebdomadaires'!E120/'Prix hebdomadaires'!E121-1</f>
        <v>9.5390654403848529E-4</v>
      </c>
      <c r="F119" s="11">
        <f ca="1">'Prix hebdomadaires'!F120/'Prix hebdomadaires'!F121-1</f>
        <v>5.4500665056935738E-3</v>
      </c>
    </row>
    <row r="120" spans="1:6" x14ac:dyDescent="0.35">
      <c r="A120" t="str">
        <f t="shared" si="1"/>
        <v>J -595 à J - 590</v>
      </c>
      <c r="B120" s="11">
        <f ca="1">'Prix hebdomadaires'!B121/'Prix hebdomadaires'!B122-1</f>
        <v>4.1273631410154721E-5</v>
      </c>
      <c r="C120" s="11">
        <f ca="1">'Prix hebdomadaires'!C121/'Prix hebdomadaires'!C122-1</f>
        <v>2.7194515146440335E-3</v>
      </c>
      <c r="D120" s="11">
        <f ca="1">'Prix hebdomadaires'!D121/'Prix hebdomadaires'!D122-1</f>
        <v>-7.9527883696199897E-3</v>
      </c>
      <c r="E120" s="11">
        <f ca="1">'Prix hebdomadaires'!E121/'Prix hebdomadaires'!E122-1</f>
        <v>4.8368702303358546E-4</v>
      </c>
      <c r="F120" s="11">
        <f ca="1">'Prix hebdomadaires'!F121/'Prix hebdomadaires'!F122-1</f>
        <v>1.1309106785612588E-2</v>
      </c>
    </row>
    <row r="121" spans="1:6" x14ac:dyDescent="0.35">
      <c r="A121" t="str">
        <f t="shared" si="1"/>
        <v>J -600 à J - 595</v>
      </c>
      <c r="B121" s="11">
        <f ca="1">'Prix hebdomadaires'!B122/'Prix hebdomadaires'!B123-1</f>
        <v>-1.9969589344224214E-3</v>
      </c>
      <c r="C121" s="11">
        <f ca="1">'Prix hebdomadaires'!C122/'Prix hebdomadaires'!C123-1</f>
        <v>3.0819866540798824E-3</v>
      </c>
      <c r="D121" s="11">
        <f ca="1">'Prix hebdomadaires'!D122/'Prix hebdomadaires'!D123-1</f>
        <v>-3.2766162487369854E-3</v>
      </c>
      <c r="E121" s="11">
        <f ca="1">'Prix hebdomadaires'!E122/'Prix hebdomadaires'!E123-1</f>
        <v>1.3375742227683673E-4</v>
      </c>
      <c r="F121" s="11">
        <f ca="1">'Prix hebdomadaires'!F122/'Prix hebdomadaires'!F123-1</f>
        <v>-1.3395622883958902E-2</v>
      </c>
    </row>
    <row r="122" spans="1:6" x14ac:dyDescent="0.35">
      <c r="A122" t="str">
        <f t="shared" si="1"/>
        <v>J -605 à J - 600</v>
      </c>
      <c r="B122" s="11">
        <f ca="1">'Prix hebdomadaires'!B123/'Prix hebdomadaires'!B124-1</f>
        <v>1.446923386601684E-3</v>
      </c>
      <c r="C122" s="11">
        <f ca="1">'Prix hebdomadaires'!C123/'Prix hebdomadaires'!C124-1</f>
        <v>2.3002326366263759E-3</v>
      </c>
      <c r="D122" s="11">
        <f ca="1">'Prix hebdomadaires'!D123/'Prix hebdomadaires'!D124-1</f>
        <v>1.6793332790365767E-3</v>
      </c>
      <c r="E122" s="11">
        <f ca="1">'Prix hebdomadaires'!E123/'Prix hebdomadaires'!E124-1</f>
        <v>-8.7094039109447685E-4</v>
      </c>
      <c r="F122" s="11">
        <f ca="1">'Prix hebdomadaires'!F123/'Prix hebdomadaires'!F124-1</f>
        <v>1.2948635988121682E-2</v>
      </c>
    </row>
    <row r="123" spans="1:6" x14ac:dyDescent="0.35">
      <c r="A123" t="str">
        <f t="shared" si="1"/>
        <v>J -610 à J - 605</v>
      </c>
      <c r="B123" s="11">
        <f ca="1">'Prix hebdomadaires'!B124/'Prix hebdomadaires'!B125-1</f>
        <v>4.0285539151678762E-3</v>
      </c>
      <c r="C123" s="11">
        <f ca="1">'Prix hebdomadaires'!C124/'Prix hebdomadaires'!C125-1</f>
        <v>4.7285907751182243E-3</v>
      </c>
      <c r="D123" s="11">
        <f ca="1">'Prix hebdomadaires'!D124/'Prix hebdomadaires'!D125-1</f>
        <v>-6.9360560837495866E-3</v>
      </c>
      <c r="E123" s="11">
        <f ca="1">'Prix hebdomadaires'!E124/'Prix hebdomadaires'!E125-1</f>
        <v>-1.611467844387704E-3</v>
      </c>
      <c r="F123" s="11">
        <f ca="1">'Prix hebdomadaires'!F124/'Prix hebdomadaires'!F125-1</f>
        <v>7.109925300302633E-3</v>
      </c>
    </row>
    <row r="124" spans="1:6" x14ac:dyDescent="0.35">
      <c r="A124" t="str">
        <f t="shared" si="1"/>
        <v>J -615 à J - 610</v>
      </c>
      <c r="B124" s="11">
        <f ca="1">'Prix hebdomadaires'!B125/'Prix hebdomadaires'!B126-1</f>
        <v>7.5502960242739281E-3</v>
      </c>
      <c r="C124" s="11">
        <f ca="1">'Prix hebdomadaires'!C125/'Prix hebdomadaires'!C126-1</f>
        <v>-8.2880322569034437E-4</v>
      </c>
      <c r="D124" s="11">
        <f ca="1">'Prix hebdomadaires'!D125/'Prix hebdomadaires'!D126-1</f>
        <v>4.2163557484078407E-3</v>
      </c>
      <c r="E124" s="11">
        <f ca="1">'Prix hebdomadaires'!E125/'Prix hebdomadaires'!E126-1</f>
        <v>6.9526787453442207E-3</v>
      </c>
      <c r="F124" s="11">
        <f ca="1">'Prix hebdomadaires'!F125/'Prix hebdomadaires'!F126-1</f>
        <v>-1.1226293611571458E-3</v>
      </c>
    </row>
    <row r="125" spans="1:6" x14ac:dyDescent="0.35">
      <c r="A125" t="str">
        <f t="shared" si="1"/>
        <v>J -620 à J - 615</v>
      </c>
      <c r="B125" s="11">
        <f ca="1">'Prix hebdomadaires'!B126/'Prix hebdomadaires'!B127-1</f>
        <v>-1.8576680312912819E-3</v>
      </c>
      <c r="C125" s="11">
        <f ca="1">'Prix hebdomadaires'!C126/'Prix hebdomadaires'!C127-1</f>
        <v>-3.896673848606147E-3</v>
      </c>
      <c r="D125" s="11">
        <f ca="1">'Prix hebdomadaires'!D126/'Prix hebdomadaires'!D127-1</f>
        <v>-3.1392441065052346E-3</v>
      </c>
      <c r="E125" s="11">
        <f ca="1">'Prix hebdomadaires'!E126/'Prix hebdomadaires'!E127-1</f>
        <v>2.9330830050229295E-3</v>
      </c>
      <c r="F125" s="11">
        <f ca="1">'Prix hebdomadaires'!F126/'Prix hebdomadaires'!F127-1</f>
        <v>1.0255690991112454E-2</v>
      </c>
    </row>
    <row r="126" spans="1:6" x14ac:dyDescent="0.35">
      <c r="A126" t="str">
        <f t="shared" si="1"/>
        <v>J -625 à J - 620</v>
      </c>
      <c r="B126" s="11">
        <f ca="1">'Prix hebdomadaires'!B127/'Prix hebdomadaires'!B128-1</f>
        <v>-1.8289447387320745E-4</v>
      </c>
      <c r="C126" s="11">
        <f ca="1">'Prix hebdomadaires'!C127/'Prix hebdomadaires'!C128-1</f>
        <v>2.6673515843429474E-3</v>
      </c>
      <c r="D126" s="11">
        <f ca="1">'Prix hebdomadaires'!D127/'Prix hebdomadaires'!D128-1</f>
        <v>9.9940556145627912E-3</v>
      </c>
      <c r="E126" s="11">
        <f ca="1">'Prix hebdomadaires'!E127/'Prix hebdomadaires'!E128-1</f>
        <v>9.939288318934425E-3</v>
      </c>
      <c r="F126" s="11">
        <f ca="1">'Prix hebdomadaires'!F127/'Prix hebdomadaires'!F128-1</f>
        <v>-5.6921190962044843E-3</v>
      </c>
    </row>
    <row r="127" spans="1:6" x14ac:dyDescent="0.35">
      <c r="A127" t="str">
        <f t="shared" si="1"/>
        <v>J -630 à J - 625</v>
      </c>
      <c r="B127" s="11">
        <f ca="1">'Prix hebdomadaires'!B128/'Prix hebdomadaires'!B129-1</f>
        <v>-3.9689674070397807E-4</v>
      </c>
      <c r="C127" s="11">
        <f ca="1">'Prix hebdomadaires'!C128/'Prix hebdomadaires'!C129-1</f>
        <v>-2.8955227713700626E-4</v>
      </c>
      <c r="D127" s="11">
        <f ca="1">'Prix hebdomadaires'!D128/'Prix hebdomadaires'!D129-1</f>
        <v>-1.1931896667359831E-3</v>
      </c>
      <c r="E127" s="11">
        <f ca="1">'Prix hebdomadaires'!E128/'Prix hebdomadaires'!E129-1</f>
        <v>2.4589732000113163E-3</v>
      </c>
      <c r="F127" s="11">
        <f ca="1">'Prix hebdomadaires'!F128/'Prix hebdomadaires'!F129-1</f>
        <v>1.1248754849768616E-3</v>
      </c>
    </row>
    <row r="128" spans="1:6" x14ac:dyDescent="0.35">
      <c r="A128" t="str">
        <f t="shared" si="1"/>
        <v>J -635 à J - 630</v>
      </c>
      <c r="B128" s="11">
        <f ca="1">'Prix hebdomadaires'!B129/'Prix hebdomadaires'!B130-1</f>
        <v>-1.5205457077586138E-3</v>
      </c>
      <c r="C128" s="11">
        <f ca="1">'Prix hebdomadaires'!C129/'Prix hebdomadaires'!C130-1</f>
        <v>4.9479472483526798E-4</v>
      </c>
      <c r="D128" s="11">
        <f ca="1">'Prix hebdomadaires'!D129/'Prix hebdomadaires'!D130-1</f>
        <v>-7.7259131776620249E-3</v>
      </c>
      <c r="E128" s="11">
        <f ca="1">'Prix hebdomadaires'!E129/'Prix hebdomadaires'!E130-1</f>
        <v>-9.7575486165081271E-3</v>
      </c>
      <c r="F128" s="11">
        <f ca="1">'Prix hebdomadaires'!F129/'Prix hebdomadaires'!F130-1</f>
        <v>4.6359920518068698E-4</v>
      </c>
    </row>
    <row r="129" spans="1:6" x14ac:dyDescent="0.35">
      <c r="A129" t="str">
        <f t="shared" si="1"/>
        <v>J -640 à J - 635</v>
      </c>
      <c r="B129" s="11">
        <f ca="1">'Prix hebdomadaires'!B130/'Prix hebdomadaires'!B131-1</f>
        <v>2.4010010797463899E-3</v>
      </c>
      <c r="C129" s="11">
        <f ca="1">'Prix hebdomadaires'!C130/'Prix hebdomadaires'!C131-1</f>
        <v>-1.2359663993000147E-3</v>
      </c>
      <c r="D129" s="11">
        <f ca="1">'Prix hebdomadaires'!D130/'Prix hebdomadaires'!D131-1</f>
        <v>6.3057235324692762E-3</v>
      </c>
      <c r="E129" s="11">
        <f ca="1">'Prix hebdomadaires'!E130/'Prix hebdomadaires'!E131-1</f>
        <v>-6.139369575277831E-3</v>
      </c>
      <c r="F129" s="11">
        <f ca="1">'Prix hebdomadaires'!F130/'Prix hebdomadaires'!F131-1</f>
        <v>1.291754743999185E-2</v>
      </c>
    </row>
    <row r="130" spans="1:6" x14ac:dyDescent="0.35">
      <c r="A130" t="str">
        <f t="shared" si="1"/>
        <v>J -645 à J - 640</v>
      </c>
      <c r="B130" s="11">
        <f ca="1">'Prix hebdomadaires'!B131/'Prix hebdomadaires'!B132-1</f>
        <v>5.0313459459188081E-3</v>
      </c>
      <c r="C130" s="11">
        <f ca="1">'Prix hebdomadaires'!C131/'Prix hebdomadaires'!C132-1</f>
        <v>2.4926423611744131E-3</v>
      </c>
      <c r="D130" s="11">
        <f ca="1">'Prix hebdomadaires'!D131/'Prix hebdomadaires'!D132-1</f>
        <v>9.1093707104126231E-3</v>
      </c>
      <c r="E130" s="11">
        <f ca="1">'Prix hebdomadaires'!E131/'Prix hebdomadaires'!E132-1</f>
        <v>2.7312156292522705E-3</v>
      </c>
      <c r="F130" s="11">
        <f ca="1">'Prix hebdomadaires'!F131/'Prix hebdomadaires'!F132-1</f>
        <v>-3.9384523865294563E-3</v>
      </c>
    </row>
    <row r="131" spans="1:6" x14ac:dyDescent="0.35">
      <c r="A131" t="str">
        <f t="shared" ref="A131:A161" si="2">"J -" &amp; ROW(A130)*5 &amp; " à J - " &amp; ROW(A130)*5-5</f>
        <v>J -650 à J - 645</v>
      </c>
      <c r="B131" s="11">
        <f ca="1">'Prix hebdomadaires'!B132/'Prix hebdomadaires'!B133-1</f>
        <v>-6.0800896150459138E-5</v>
      </c>
      <c r="C131" s="11">
        <f ca="1">'Prix hebdomadaires'!C132/'Prix hebdomadaires'!C133-1</f>
        <v>-3.5605292144780254E-4</v>
      </c>
      <c r="D131" s="11">
        <f ca="1">'Prix hebdomadaires'!D132/'Prix hebdomadaires'!D133-1</f>
        <v>1.9900114363464727E-3</v>
      </c>
      <c r="E131" s="11">
        <f ca="1">'Prix hebdomadaires'!E132/'Prix hebdomadaires'!E133-1</f>
        <v>1.8026542133786627E-4</v>
      </c>
      <c r="F131" s="11">
        <f ca="1">'Prix hebdomadaires'!F132/'Prix hebdomadaires'!F133-1</f>
        <v>-1.4468093625856771E-2</v>
      </c>
    </row>
    <row r="132" spans="1:6" x14ac:dyDescent="0.35">
      <c r="A132" t="str">
        <f t="shared" si="2"/>
        <v>J -655 à J - 650</v>
      </c>
      <c r="B132" s="11">
        <f ca="1">'Prix hebdomadaires'!B133/'Prix hebdomadaires'!B134-1</f>
        <v>1.5586893339043506E-3</v>
      </c>
      <c r="C132" s="11">
        <f ca="1">'Prix hebdomadaires'!C133/'Prix hebdomadaires'!C134-1</f>
        <v>-1.0225510370289737E-3</v>
      </c>
      <c r="D132" s="11">
        <f ca="1">'Prix hebdomadaires'!D133/'Prix hebdomadaires'!D134-1</f>
        <v>-2.7610124286395754E-3</v>
      </c>
      <c r="E132" s="11">
        <f ca="1">'Prix hebdomadaires'!E133/'Prix hebdomadaires'!E134-1</f>
        <v>4.2087733463636035E-4</v>
      </c>
      <c r="F132" s="11">
        <f ca="1">'Prix hebdomadaires'!F133/'Prix hebdomadaires'!F134-1</f>
        <v>-4.8910522232668008E-3</v>
      </c>
    </row>
    <row r="133" spans="1:6" x14ac:dyDescent="0.35">
      <c r="A133" t="str">
        <f t="shared" si="2"/>
        <v>J -660 à J - 655</v>
      </c>
      <c r="B133" s="11">
        <f ca="1">'Prix hebdomadaires'!B134/'Prix hebdomadaires'!B135-1</f>
        <v>-2.9152955404329051E-3</v>
      </c>
      <c r="C133" s="11">
        <f ca="1">'Prix hebdomadaires'!C134/'Prix hebdomadaires'!C135-1</f>
        <v>-1.3516698511695235E-4</v>
      </c>
      <c r="D133" s="11">
        <f ca="1">'Prix hebdomadaires'!D134/'Prix hebdomadaires'!D135-1</f>
        <v>8.7875853273478022E-3</v>
      </c>
      <c r="E133" s="11">
        <f ca="1">'Prix hebdomadaires'!E134/'Prix hebdomadaires'!E135-1</f>
        <v>-2.8989419051854703E-3</v>
      </c>
      <c r="F133" s="11">
        <f ca="1">'Prix hebdomadaires'!F134/'Prix hebdomadaires'!F135-1</f>
        <v>5.9877929506009231E-3</v>
      </c>
    </row>
    <row r="134" spans="1:6" x14ac:dyDescent="0.35">
      <c r="A134" t="str">
        <f t="shared" si="2"/>
        <v>J -665 à J - 660</v>
      </c>
      <c r="B134" s="11">
        <f ca="1">'Prix hebdomadaires'!B135/'Prix hebdomadaires'!B136-1</f>
        <v>2.7972188457801028E-3</v>
      </c>
      <c r="C134" s="11">
        <f ca="1">'Prix hebdomadaires'!C135/'Prix hebdomadaires'!C136-1</f>
        <v>-4.52349607199376E-3</v>
      </c>
      <c r="D134" s="11">
        <f ca="1">'Prix hebdomadaires'!D135/'Prix hebdomadaires'!D136-1</f>
        <v>5.7188087355699579E-3</v>
      </c>
      <c r="E134" s="11">
        <f ca="1">'Prix hebdomadaires'!E135/'Prix hebdomadaires'!E136-1</f>
        <v>5.6681236669580137E-3</v>
      </c>
      <c r="F134" s="11">
        <f ca="1">'Prix hebdomadaires'!F135/'Prix hebdomadaires'!F136-1</f>
        <v>5.1614955196406243E-3</v>
      </c>
    </row>
    <row r="135" spans="1:6" x14ac:dyDescent="0.35">
      <c r="A135" t="str">
        <f t="shared" si="2"/>
        <v>J -670 à J - 665</v>
      </c>
      <c r="B135" s="11">
        <f ca="1">'Prix hebdomadaires'!B136/'Prix hebdomadaires'!B137-1</f>
        <v>-2.7520040748248986E-3</v>
      </c>
      <c r="C135" s="11">
        <f ca="1">'Prix hebdomadaires'!C136/'Prix hebdomadaires'!C137-1</f>
        <v>-2.4037254402415886E-3</v>
      </c>
      <c r="D135" s="11">
        <f ca="1">'Prix hebdomadaires'!D136/'Prix hebdomadaires'!D137-1</f>
        <v>-2.119682456651506E-3</v>
      </c>
      <c r="E135" s="11">
        <f ca="1">'Prix hebdomadaires'!E136/'Prix hebdomadaires'!E137-1</f>
        <v>-4.2501509707885132E-3</v>
      </c>
      <c r="F135" s="11">
        <f ca="1">'Prix hebdomadaires'!F136/'Prix hebdomadaires'!F137-1</f>
        <v>9.4917746711402629E-3</v>
      </c>
    </row>
    <row r="136" spans="1:6" x14ac:dyDescent="0.35">
      <c r="A136" t="str">
        <f t="shared" si="2"/>
        <v>J -675 à J - 670</v>
      </c>
      <c r="B136" s="11">
        <f ca="1">'Prix hebdomadaires'!B137/'Prix hebdomadaires'!B138-1</f>
        <v>-3.097677263525056E-3</v>
      </c>
      <c r="C136" s="11">
        <f ca="1">'Prix hebdomadaires'!C137/'Prix hebdomadaires'!C138-1</f>
        <v>4.2712206262152108E-4</v>
      </c>
      <c r="D136" s="11">
        <f ca="1">'Prix hebdomadaires'!D137/'Prix hebdomadaires'!D138-1</f>
        <v>-3.5960923029664249E-3</v>
      </c>
      <c r="E136" s="11">
        <f ca="1">'Prix hebdomadaires'!E137/'Prix hebdomadaires'!E138-1</f>
        <v>-3.577298052174549E-3</v>
      </c>
      <c r="F136" s="11">
        <f ca="1">'Prix hebdomadaires'!F137/'Prix hebdomadaires'!F138-1</f>
        <v>-2.1029339685458837E-3</v>
      </c>
    </row>
    <row r="137" spans="1:6" x14ac:dyDescent="0.35">
      <c r="A137" t="str">
        <f t="shared" si="2"/>
        <v>J -680 à J - 675</v>
      </c>
      <c r="B137" s="11">
        <f ca="1">'Prix hebdomadaires'!B138/'Prix hebdomadaires'!B139-1</f>
        <v>-4.6076522606522952E-3</v>
      </c>
      <c r="C137" s="11">
        <f ca="1">'Prix hebdomadaires'!C138/'Prix hebdomadaires'!C139-1</f>
        <v>9.8273580163277252E-4</v>
      </c>
      <c r="D137" s="11">
        <f ca="1">'Prix hebdomadaires'!D138/'Prix hebdomadaires'!D139-1</f>
        <v>-1.5440390415126792E-3</v>
      </c>
      <c r="E137" s="11">
        <f ca="1">'Prix hebdomadaires'!E138/'Prix hebdomadaires'!E139-1</f>
        <v>5.6943877932225107E-3</v>
      </c>
      <c r="F137" s="11">
        <f ca="1">'Prix hebdomadaires'!F138/'Prix hebdomadaires'!F139-1</f>
        <v>3.5154534698214057E-3</v>
      </c>
    </row>
    <row r="138" spans="1:6" x14ac:dyDescent="0.35">
      <c r="A138" t="str">
        <f t="shared" si="2"/>
        <v>J -685 à J - 680</v>
      </c>
      <c r="B138" s="11">
        <f ca="1">'Prix hebdomadaires'!B139/'Prix hebdomadaires'!B140-1</f>
        <v>1.5400094844324475E-3</v>
      </c>
      <c r="C138" s="11">
        <f ca="1">'Prix hebdomadaires'!C139/'Prix hebdomadaires'!C140-1</f>
        <v>1.8134229469330965E-3</v>
      </c>
      <c r="D138" s="11">
        <f ca="1">'Prix hebdomadaires'!D139/'Prix hebdomadaires'!D140-1</f>
        <v>-8.4849881640932656E-3</v>
      </c>
      <c r="E138" s="11">
        <f ca="1">'Prix hebdomadaires'!E139/'Prix hebdomadaires'!E140-1</f>
        <v>-5.8772925909529317E-3</v>
      </c>
      <c r="F138" s="11">
        <f ca="1">'Prix hebdomadaires'!F139/'Prix hebdomadaires'!F140-1</f>
        <v>1.8547159173081251E-3</v>
      </c>
    </row>
    <row r="139" spans="1:6" x14ac:dyDescent="0.35">
      <c r="A139" t="str">
        <f t="shared" si="2"/>
        <v>J -690 à J - 685</v>
      </c>
      <c r="B139" s="11">
        <f ca="1">'Prix hebdomadaires'!B140/'Prix hebdomadaires'!B141-1</f>
        <v>-7.8646308058194503E-4</v>
      </c>
      <c r="C139" s="11">
        <f ca="1">'Prix hebdomadaires'!C140/'Prix hebdomadaires'!C141-1</f>
        <v>6.0238567668218224E-3</v>
      </c>
      <c r="D139" s="11">
        <f ca="1">'Prix hebdomadaires'!D140/'Prix hebdomadaires'!D141-1</f>
        <v>-5.6826910813280174E-3</v>
      </c>
      <c r="E139" s="11">
        <f ca="1">'Prix hebdomadaires'!E140/'Prix hebdomadaires'!E141-1</f>
        <v>-3.399309113670812E-4</v>
      </c>
      <c r="F139" s="11">
        <f ca="1">'Prix hebdomadaires'!F140/'Prix hebdomadaires'!F141-1</f>
        <v>1.1420054378088684E-2</v>
      </c>
    </row>
    <row r="140" spans="1:6" x14ac:dyDescent="0.35">
      <c r="A140" t="str">
        <f t="shared" si="2"/>
        <v>J -695 à J - 690</v>
      </c>
      <c r="B140" s="11">
        <f ca="1">'Prix hebdomadaires'!B141/'Prix hebdomadaires'!B142-1</f>
        <v>-1.6174142854609164E-3</v>
      </c>
      <c r="C140" s="11">
        <f ca="1">'Prix hebdomadaires'!C141/'Prix hebdomadaires'!C142-1</f>
        <v>2.1990744526312334E-3</v>
      </c>
      <c r="D140" s="11">
        <f ca="1">'Prix hebdomadaires'!D141/'Prix hebdomadaires'!D142-1</f>
        <v>-4.5418246053939848E-3</v>
      </c>
      <c r="E140" s="11">
        <f ca="1">'Prix hebdomadaires'!E141/'Prix hebdomadaires'!E142-1</f>
        <v>-1.2884544097714334E-3</v>
      </c>
      <c r="F140" s="11">
        <f ca="1">'Prix hebdomadaires'!F141/'Prix hebdomadaires'!F142-1</f>
        <v>-2.7513681612929553E-3</v>
      </c>
    </row>
    <row r="141" spans="1:6" x14ac:dyDescent="0.35">
      <c r="A141" t="str">
        <f t="shared" si="2"/>
        <v>J -700 à J - 695</v>
      </c>
      <c r="B141" s="11">
        <f ca="1">'Prix hebdomadaires'!B142/'Prix hebdomadaires'!B143-1</f>
        <v>2.3442834494786791E-3</v>
      </c>
      <c r="C141" s="11">
        <f ca="1">'Prix hebdomadaires'!C142/'Prix hebdomadaires'!C143-1</f>
        <v>-7.1270731889612193E-3</v>
      </c>
      <c r="D141" s="11">
        <f ca="1">'Prix hebdomadaires'!D142/'Prix hebdomadaires'!D143-1</f>
        <v>2.9259488642265907E-3</v>
      </c>
      <c r="E141" s="11">
        <f ca="1">'Prix hebdomadaires'!E142/'Prix hebdomadaires'!E143-1</f>
        <v>1.7526827253704358E-3</v>
      </c>
      <c r="F141" s="11">
        <f ca="1">'Prix hebdomadaires'!F142/'Prix hebdomadaires'!F143-1</f>
        <v>-7.3780731901571528E-3</v>
      </c>
    </row>
    <row r="142" spans="1:6" x14ac:dyDescent="0.35">
      <c r="A142" t="str">
        <f t="shared" si="2"/>
        <v>J -705 à J - 700</v>
      </c>
      <c r="B142" s="11">
        <f ca="1">'Prix hebdomadaires'!B143/'Prix hebdomadaires'!B144-1</f>
        <v>4.0098401121746452E-3</v>
      </c>
      <c r="C142" s="11">
        <f ca="1">'Prix hebdomadaires'!C143/'Prix hebdomadaires'!C144-1</f>
        <v>9.8329315618461699E-4</v>
      </c>
      <c r="D142" s="11">
        <f ca="1">'Prix hebdomadaires'!D143/'Prix hebdomadaires'!D144-1</f>
        <v>-4.7685712640043176E-3</v>
      </c>
      <c r="E142" s="11">
        <f ca="1">'Prix hebdomadaires'!E143/'Prix hebdomadaires'!E144-1</f>
        <v>-4.0103069069317154E-3</v>
      </c>
      <c r="F142" s="11">
        <f ca="1">'Prix hebdomadaires'!F143/'Prix hebdomadaires'!F144-1</f>
        <v>-1.0334397365897807E-2</v>
      </c>
    </row>
    <row r="143" spans="1:6" x14ac:dyDescent="0.35">
      <c r="A143" t="str">
        <f t="shared" si="2"/>
        <v>J -710 à J - 705</v>
      </c>
      <c r="B143" s="11">
        <f ca="1">'Prix hebdomadaires'!B144/'Prix hebdomadaires'!B145-1</f>
        <v>2.0309106975822111E-3</v>
      </c>
      <c r="C143" s="11">
        <f ca="1">'Prix hebdomadaires'!C144/'Prix hebdomadaires'!C145-1</f>
        <v>2.5938372492579909E-3</v>
      </c>
      <c r="D143" s="11">
        <f ca="1">'Prix hebdomadaires'!D144/'Prix hebdomadaires'!D145-1</f>
        <v>-2.9087841192516617E-3</v>
      </c>
      <c r="E143" s="11">
        <f ca="1">'Prix hebdomadaires'!E144/'Prix hebdomadaires'!E145-1</f>
        <v>-1.3062656120345628E-2</v>
      </c>
      <c r="F143" s="11">
        <f ca="1">'Prix hebdomadaires'!F144/'Prix hebdomadaires'!F145-1</f>
        <v>-2.7502061819481005E-3</v>
      </c>
    </row>
    <row r="144" spans="1:6" x14ac:dyDescent="0.35">
      <c r="A144" t="str">
        <f t="shared" si="2"/>
        <v>J -715 à J - 710</v>
      </c>
      <c r="B144" s="11">
        <f ca="1">'Prix hebdomadaires'!B145/'Prix hebdomadaires'!B146-1</f>
        <v>-2.3576765151908097E-3</v>
      </c>
      <c r="C144" s="11">
        <f ca="1">'Prix hebdomadaires'!C145/'Prix hebdomadaires'!C146-1</f>
        <v>-2.5581135181795833E-4</v>
      </c>
      <c r="D144" s="11">
        <f ca="1">'Prix hebdomadaires'!D145/'Prix hebdomadaires'!D146-1</f>
        <v>4.2603574460460258E-3</v>
      </c>
      <c r="E144" s="11">
        <f ca="1">'Prix hebdomadaires'!E145/'Prix hebdomadaires'!E146-1</f>
        <v>1.0851375572129562E-3</v>
      </c>
      <c r="F144" s="11">
        <f ca="1">'Prix hebdomadaires'!F145/'Prix hebdomadaires'!F146-1</f>
        <v>6.3688196802065278E-3</v>
      </c>
    </row>
    <row r="145" spans="1:6" x14ac:dyDescent="0.35">
      <c r="A145" t="str">
        <f t="shared" si="2"/>
        <v>J -720 à J - 715</v>
      </c>
      <c r="B145" s="11">
        <f ca="1">'Prix hebdomadaires'!B146/'Prix hebdomadaires'!B147-1</f>
        <v>-2.2652357220137587E-3</v>
      </c>
      <c r="C145" s="11">
        <f ca="1">'Prix hebdomadaires'!C146/'Prix hebdomadaires'!C147-1</f>
        <v>3.5844080053497596E-3</v>
      </c>
      <c r="D145" s="11">
        <f ca="1">'Prix hebdomadaires'!D146/'Prix hebdomadaires'!D147-1</f>
        <v>4.5896129557692067E-3</v>
      </c>
      <c r="E145" s="11">
        <f ca="1">'Prix hebdomadaires'!E146/'Prix hebdomadaires'!E147-1</f>
        <v>-2.3842869959067592E-4</v>
      </c>
      <c r="F145" s="11">
        <f ca="1">'Prix hebdomadaires'!F146/'Prix hebdomadaires'!F147-1</f>
        <v>3.5521223876251451E-3</v>
      </c>
    </row>
    <row r="146" spans="1:6" x14ac:dyDescent="0.35">
      <c r="A146" t="str">
        <f t="shared" si="2"/>
        <v>J -725 à J - 720</v>
      </c>
      <c r="B146" s="11">
        <f ca="1">'Prix hebdomadaires'!B147/'Prix hebdomadaires'!B148-1</f>
        <v>-1.6865372360255204E-3</v>
      </c>
      <c r="C146" s="11">
        <f ca="1">'Prix hebdomadaires'!C147/'Prix hebdomadaires'!C148-1</f>
        <v>1.895699391616823E-3</v>
      </c>
      <c r="D146" s="11">
        <f ca="1">'Prix hebdomadaires'!D147/'Prix hebdomadaires'!D148-1</f>
        <v>4.734041129410782E-3</v>
      </c>
      <c r="E146" s="11">
        <f ca="1">'Prix hebdomadaires'!E147/'Prix hebdomadaires'!E148-1</f>
        <v>-4.896610361619147E-3</v>
      </c>
      <c r="F146" s="11">
        <f ca="1">'Prix hebdomadaires'!F147/'Prix hebdomadaires'!F148-1</f>
        <v>-8.2148952969529621E-4</v>
      </c>
    </row>
    <row r="147" spans="1:6" x14ac:dyDescent="0.35">
      <c r="A147" t="str">
        <f t="shared" si="2"/>
        <v>J -730 à J - 725</v>
      </c>
      <c r="B147" s="11">
        <f ca="1">'Prix hebdomadaires'!B148/'Prix hebdomadaires'!B149-1</f>
        <v>-3.8999202618791307E-3</v>
      </c>
      <c r="C147" s="11">
        <f ca="1">'Prix hebdomadaires'!C148/'Prix hebdomadaires'!C149-1</f>
        <v>4.6383162821326263E-3</v>
      </c>
      <c r="D147" s="11">
        <f ca="1">'Prix hebdomadaires'!D148/'Prix hebdomadaires'!D149-1</f>
        <v>-6.7683703955013774E-3</v>
      </c>
      <c r="E147" s="11">
        <f ca="1">'Prix hebdomadaires'!E148/'Prix hebdomadaires'!E149-1</f>
        <v>-7.1648627898729389E-3</v>
      </c>
      <c r="F147" s="11">
        <f ca="1">'Prix hebdomadaires'!F148/'Prix hebdomadaires'!F149-1</f>
        <v>8.2599482405716351E-3</v>
      </c>
    </row>
    <row r="148" spans="1:6" x14ac:dyDescent="0.35">
      <c r="A148" t="str">
        <f t="shared" si="2"/>
        <v>J -735 à J - 730</v>
      </c>
      <c r="B148" s="11">
        <f ca="1">'Prix hebdomadaires'!B149/'Prix hebdomadaires'!B150-1</f>
        <v>-6.4609021024553126E-4</v>
      </c>
      <c r="C148" s="11">
        <f ca="1">'Prix hebdomadaires'!C149/'Prix hebdomadaires'!C150-1</f>
        <v>-6.3389923833029327E-3</v>
      </c>
      <c r="D148" s="11">
        <f ca="1">'Prix hebdomadaires'!D149/'Prix hebdomadaires'!D150-1</f>
        <v>2.1194501194476967E-3</v>
      </c>
      <c r="E148" s="11">
        <f ca="1">'Prix hebdomadaires'!E149/'Prix hebdomadaires'!E150-1</f>
        <v>-4.9633529402702825E-3</v>
      </c>
      <c r="F148" s="11">
        <f ca="1">'Prix hebdomadaires'!F149/'Prix hebdomadaires'!F150-1</f>
        <v>-1.0138200589824287E-3</v>
      </c>
    </row>
    <row r="149" spans="1:6" x14ac:dyDescent="0.35">
      <c r="A149" t="str">
        <f t="shared" si="2"/>
        <v>J -740 à J - 735</v>
      </c>
      <c r="B149" s="11">
        <f ca="1">'Prix hebdomadaires'!B150/'Prix hebdomadaires'!B151-1</f>
        <v>-4.1399069133107869E-3</v>
      </c>
      <c r="C149" s="11">
        <f ca="1">'Prix hebdomadaires'!C150/'Prix hebdomadaires'!C151-1</f>
        <v>-9.4332801910657071E-4</v>
      </c>
      <c r="D149" s="11">
        <f ca="1">'Prix hebdomadaires'!D150/'Prix hebdomadaires'!D151-1</f>
        <v>-3.6197306858352096E-3</v>
      </c>
      <c r="E149" s="11">
        <f ca="1">'Prix hebdomadaires'!E150/'Prix hebdomadaires'!E151-1</f>
        <v>-6.0088551070155427E-3</v>
      </c>
      <c r="F149" s="11">
        <f ca="1">'Prix hebdomadaires'!F150/'Prix hebdomadaires'!F151-1</f>
        <v>3.452245008398025E-3</v>
      </c>
    </row>
    <row r="150" spans="1:6" x14ac:dyDescent="0.35">
      <c r="A150" t="str">
        <f t="shared" si="2"/>
        <v>J -745 à J - 740</v>
      </c>
      <c r="B150" s="11">
        <f ca="1">'Prix hebdomadaires'!B151/'Prix hebdomadaires'!B152-1</f>
        <v>-5.7421058530082725E-4</v>
      </c>
      <c r="C150" s="11">
        <f ca="1">'Prix hebdomadaires'!C151/'Prix hebdomadaires'!C152-1</f>
        <v>-1.8296093720124862E-3</v>
      </c>
      <c r="D150" s="11">
        <f ca="1">'Prix hebdomadaires'!D151/'Prix hebdomadaires'!D152-1</f>
        <v>-4.2657819054672252E-3</v>
      </c>
      <c r="E150" s="11">
        <f ca="1">'Prix hebdomadaires'!E151/'Prix hebdomadaires'!E152-1</f>
        <v>3.0331144079891459E-3</v>
      </c>
      <c r="F150" s="11">
        <f ca="1">'Prix hebdomadaires'!F151/'Prix hebdomadaires'!F152-1</f>
        <v>-5.8045421191106339E-3</v>
      </c>
    </row>
    <row r="151" spans="1:6" x14ac:dyDescent="0.35">
      <c r="A151" t="str">
        <f t="shared" si="2"/>
        <v>J -750 à J - 745</v>
      </c>
      <c r="B151" s="11">
        <f ca="1">'Prix hebdomadaires'!B152/'Prix hebdomadaires'!B153-1</f>
        <v>-2.0463797633045733E-3</v>
      </c>
      <c r="C151" s="11">
        <f ca="1">'Prix hebdomadaires'!C152/'Prix hebdomadaires'!C153-1</f>
        <v>-1.3552120601858508E-3</v>
      </c>
      <c r="D151" s="11">
        <f ca="1">'Prix hebdomadaires'!D152/'Prix hebdomadaires'!D153-1</f>
        <v>2.5949640473243996E-4</v>
      </c>
      <c r="E151" s="11">
        <f ca="1">'Prix hebdomadaires'!E152/'Prix hebdomadaires'!E153-1</f>
        <v>-1.1721617854120625E-2</v>
      </c>
      <c r="F151" s="11">
        <f ca="1">'Prix hebdomadaires'!F152/'Prix hebdomadaires'!F153-1</f>
        <v>-2.8850896269022597E-3</v>
      </c>
    </row>
    <row r="152" spans="1:6" x14ac:dyDescent="0.35">
      <c r="A152" t="str">
        <f t="shared" si="2"/>
        <v>J -755 à J - 750</v>
      </c>
      <c r="B152" s="11">
        <f ca="1">'Prix hebdomadaires'!B153/'Prix hebdomadaires'!B154-1</f>
        <v>1.2646037668717636E-3</v>
      </c>
      <c r="C152" s="11">
        <f ca="1">'Prix hebdomadaires'!C153/'Prix hebdomadaires'!C154-1</f>
        <v>5.3161067393170391E-4</v>
      </c>
      <c r="D152" s="11">
        <f ca="1">'Prix hebdomadaires'!D153/'Prix hebdomadaires'!D154-1</f>
        <v>2.9606945297038223E-3</v>
      </c>
      <c r="E152" s="11">
        <f ca="1">'Prix hebdomadaires'!E153/'Prix hebdomadaires'!E154-1</f>
        <v>-4.0411667275261909E-3</v>
      </c>
      <c r="F152" s="11">
        <f ca="1">'Prix hebdomadaires'!F153/'Prix hebdomadaires'!F154-1</f>
        <v>7.4045125575938897E-4</v>
      </c>
    </row>
    <row r="153" spans="1:6" x14ac:dyDescent="0.35">
      <c r="A153" t="str">
        <f t="shared" si="2"/>
        <v>J -760 à J - 755</v>
      </c>
      <c r="B153" s="11">
        <f ca="1">'Prix hebdomadaires'!B154/'Prix hebdomadaires'!B155-1</f>
        <v>-6.2484173868326831E-4</v>
      </c>
      <c r="C153" s="11">
        <f ca="1">'Prix hebdomadaires'!C154/'Prix hebdomadaires'!C155-1</f>
        <v>-6.4219558461116044E-3</v>
      </c>
      <c r="D153" s="11">
        <f ca="1">'Prix hebdomadaires'!D154/'Prix hebdomadaires'!D155-1</f>
        <v>-6.4390273208108084E-3</v>
      </c>
      <c r="E153" s="11">
        <f ca="1">'Prix hebdomadaires'!E154/'Prix hebdomadaires'!E155-1</f>
        <v>1.4144850897314099E-2</v>
      </c>
      <c r="F153" s="11">
        <f ca="1">'Prix hebdomadaires'!F154/'Prix hebdomadaires'!F155-1</f>
        <v>5.8293131926898667E-3</v>
      </c>
    </row>
    <row r="154" spans="1:6" x14ac:dyDescent="0.35">
      <c r="A154" t="str">
        <f t="shared" si="2"/>
        <v>J -765 à J - 760</v>
      </c>
      <c r="B154" s="11">
        <f ca="1">'Prix hebdomadaires'!B155/'Prix hebdomadaires'!B156-1</f>
        <v>-6.9989178696616694E-4</v>
      </c>
      <c r="C154" s="11">
        <f ca="1">'Prix hebdomadaires'!C155/'Prix hebdomadaires'!C156-1</f>
        <v>7.0415882599528246E-3</v>
      </c>
      <c r="D154" s="11">
        <f ca="1">'Prix hebdomadaires'!D155/'Prix hebdomadaires'!D156-1</f>
        <v>-7.296496660583851E-3</v>
      </c>
      <c r="E154" s="11">
        <f ca="1">'Prix hebdomadaires'!E155/'Prix hebdomadaires'!E156-1</f>
        <v>7.5888762676292743E-3</v>
      </c>
      <c r="F154" s="11">
        <f ca="1">'Prix hebdomadaires'!F155/'Prix hebdomadaires'!F156-1</f>
        <v>1.1967726247924526E-2</v>
      </c>
    </row>
    <row r="155" spans="1:6" x14ac:dyDescent="0.35">
      <c r="A155" t="str">
        <f t="shared" si="2"/>
        <v>J -770 à J - 765</v>
      </c>
      <c r="B155" s="11">
        <f ca="1">'Prix hebdomadaires'!B156/'Prix hebdomadaires'!B157-1</f>
        <v>3.2358551000639668E-3</v>
      </c>
      <c r="C155" s="11">
        <f ca="1">'Prix hebdomadaires'!C156/'Prix hebdomadaires'!C157-1</f>
        <v>2.137432032415898E-3</v>
      </c>
      <c r="D155" s="11">
        <f ca="1">'Prix hebdomadaires'!D156/'Prix hebdomadaires'!D157-1</f>
        <v>-1.3651698909017407E-3</v>
      </c>
      <c r="E155" s="11">
        <f ca="1">'Prix hebdomadaires'!E156/'Prix hebdomadaires'!E157-1</f>
        <v>-7.5702019600076831E-3</v>
      </c>
      <c r="F155" s="11">
        <f ca="1">'Prix hebdomadaires'!F156/'Prix hebdomadaires'!F157-1</f>
        <v>4.930016765906764E-3</v>
      </c>
    </row>
    <row r="156" spans="1:6" x14ac:dyDescent="0.35">
      <c r="A156" t="str">
        <f t="shared" si="2"/>
        <v>J -775 à J - 770</v>
      </c>
      <c r="B156" s="11">
        <f ca="1">'Prix hebdomadaires'!B157/'Prix hebdomadaires'!B158-1</f>
        <v>-3.9525789837469016E-4</v>
      </c>
      <c r="C156" s="11">
        <f ca="1">'Prix hebdomadaires'!C157/'Prix hebdomadaires'!C158-1</f>
        <v>3.0778984610639881E-3</v>
      </c>
      <c r="D156" s="11">
        <f ca="1">'Prix hebdomadaires'!D157/'Prix hebdomadaires'!D158-1</f>
        <v>-6.5091429185193395E-4</v>
      </c>
      <c r="E156" s="11">
        <f ca="1">'Prix hebdomadaires'!E157/'Prix hebdomadaires'!E158-1</f>
        <v>-6.8765514221627022E-3</v>
      </c>
      <c r="F156" s="11">
        <f ca="1">'Prix hebdomadaires'!F157/'Prix hebdomadaires'!F158-1</f>
        <v>-3.6493252590061864E-3</v>
      </c>
    </row>
    <row r="157" spans="1:6" x14ac:dyDescent="0.35">
      <c r="A157" t="str">
        <f t="shared" si="2"/>
        <v>J -780 à J - 775</v>
      </c>
      <c r="B157" s="11">
        <f ca="1">'Prix hebdomadaires'!B158/'Prix hebdomadaires'!B159-1</f>
        <v>1.8910144012593832E-3</v>
      </c>
      <c r="C157" s="11">
        <f ca="1">'Prix hebdomadaires'!C158/'Prix hebdomadaires'!C159-1</f>
        <v>-7.6870298441221729E-3</v>
      </c>
      <c r="D157" s="11">
        <f ca="1">'Prix hebdomadaires'!D158/'Prix hebdomadaires'!D159-1</f>
        <v>4.428498967365746E-3</v>
      </c>
      <c r="E157" s="11">
        <f ca="1">'Prix hebdomadaires'!E158/'Prix hebdomadaires'!E159-1</f>
        <v>-9.6943065627664859E-3</v>
      </c>
      <c r="F157" s="11">
        <f ca="1">'Prix hebdomadaires'!F158/'Prix hebdomadaires'!F159-1</f>
        <v>1.5706878026074511E-2</v>
      </c>
    </row>
    <row r="158" spans="1:6" x14ac:dyDescent="0.35">
      <c r="A158" t="str">
        <f t="shared" si="2"/>
        <v>J -785 à J - 780</v>
      </c>
      <c r="B158" s="11">
        <f ca="1">'Prix hebdomadaires'!B159/'Prix hebdomadaires'!B160-1</f>
        <v>-4.1926044861406719E-4</v>
      </c>
      <c r="C158" s="11">
        <f ca="1">'Prix hebdomadaires'!C159/'Prix hebdomadaires'!C160-1</f>
        <v>-1.3967616115722059E-3</v>
      </c>
      <c r="D158" s="11">
        <f ca="1">'Prix hebdomadaires'!D159/'Prix hebdomadaires'!D160-1</f>
        <v>2.6777676701101871E-3</v>
      </c>
      <c r="E158" s="11">
        <f ca="1">'Prix hebdomadaires'!E159/'Prix hebdomadaires'!E160-1</f>
        <v>1.2777317491732276E-3</v>
      </c>
      <c r="F158" s="11">
        <f ca="1">'Prix hebdomadaires'!F159/'Prix hebdomadaires'!F160-1</f>
        <v>-1.3758678558927206E-3</v>
      </c>
    </row>
    <row r="159" spans="1:6" x14ac:dyDescent="0.35">
      <c r="A159" t="str">
        <f t="shared" si="2"/>
        <v>J -790 à J - 785</v>
      </c>
      <c r="B159" s="11">
        <f ca="1">'Prix hebdomadaires'!B160/'Prix hebdomadaires'!B161-1</f>
        <v>1.0754658957077279E-3</v>
      </c>
      <c r="C159" s="11">
        <f ca="1">'Prix hebdomadaires'!C160/'Prix hebdomadaires'!C161-1</f>
        <v>3.0907348835391701E-3</v>
      </c>
      <c r="D159" s="11">
        <f ca="1">'Prix hebdomadaires'!D160/'Prix hebdomadaires'!D161-1</f>
        <v>6.4959916681557317E-3</v>
      </c>
      <c r="E159" s="11">
        <f ca="1">'Prix hebdomadaires'!E160/'Prix hebdomadaires'!E161-1</f>
        <v>-6.575450008974304E-4</v>
      </c>
      <c r="F159" s="11">
        <f ca="1">'Prix hebdomadaires'!F160/'Prix hebdomadaires'!F161-1</f>
        <v>1.3472273725710027E-2</v>
      </c>
    </row>
    <row r="160" spans="1:6" x14ac:dyDescent="0.35">
      <c r="A160" t="str">
        <f t="shared" si="2"/>
        <v>J -795 à J - 790</v>
      </c>
      <c r="B160" s="11">
        <f ca="1">'Prix hebdomadaires'!B161/'Prix hebdomadaires'!B162-1</f>
        <v>-8.733547634536154E-3</v>
      </c>
      <c r="C160" s="11">
        <f ca="1">'Prix hebdomadaires'!C161/'Prix hebdomadaires'!C162-1</f>
        <v>-2.1376380740987244E-3</v>
      </c>
      <c r="D160" s="11">
        <f ca="1">'Prix hebdomadaires'!D161/'Prix hebdomadaires'!D162-1</f>
        <v>1.8362162180129982E-3</v>
      </c>
      <c r="E160" s="11">
        <f ca="1">'Prix hebdomadaires'!E161/'Prix hebdomadaires'!E162-1</f>
        <v>7.0085942827269321E-4</v>
      </c>
      <c r="F160" s="11">
        <f ca="1">'Prix hebdomadaires'!F161/'Prix hebdomadaires'!F162-1</f>
        <v>-4.6227532780358516E-3</v>
      </c>
    </row>
    <row r="161" spans="1:6" x14ac:dyDescent="0.35">
      <c r="A161" t="str">
        <f t="shared" si="2"/>
        <v>J -800 à J - 795</v>
      </c>
      <c r="B161" s="11">
        <f ca="1">'Prix hebdomadaires'!B162/'Prix hebdomadaires'!B163-1</f>
        <v>2.0078623695152231E-4</v>
      </c>
      <c r="C161" s="11">
        <f ca="1">'Prix hebdomadaires'!C162/'Prix hebdomadaires'!C163-1</f>
        <v>-3.0484051583035132E-4</v>
      </c>
      <c r="D161" s="11">
        <f ca="1">'Prix hebdomadaires'!D162/'Prix hebdomadaires'!D163-1</f>
        <v>-3.3350745237838986E-3</v>
      </c>
      <c r="E161" s="11">
        <f ca="1">'Prix hebdomadaires'!E162/'Prix hebdomadaires'!E163-1</f>
        <v>-3.9608019506944814E-3</v>
      </c>
      <c r="F161" s="11">
        <f ca="1">'Prix hebdomadaires'!F162/'Prix hebdomadaires'!F163-1</f>
        <v>1.1084254321983122E-2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9D34-32DC-4597-B12D-1A3C637AE6CC}">
  <dimension ref="B1:U34"/>
  <sheetViews>
    <sheetView workbookViewId="0">
      <selection activeCell="A8" sqref="A8"/>
    </sheetView>
  </sheetViews>
  <sheetFormatPr baseColWidth="10" defaultColWidth="11.453125" defaultRowHeight="14.5" x14ac:dyDescent="0.35"/>
  <cols>
    <col min="3" max="3" width="5.7265625" customWidth="1"/>
    <col min="4" max="8" width="7.453125" customWidth="1"/>
    <col min="9" max="9" width="2.81640625" customWidth="1"/>
    <col min="10" max="14" width="7.453125" customWidth="1"/>
    <col min="15" max="16" width="2.453125" customWidth="1"/>
    <col min="17" max="21" width="7.453125" customWidth="1"/>
  </cols>
  <sheetData>
    <row r="1" spans="2:21" x14ac:dyDescent="0.35">
      <c r="B1" t="s">
        <v>1619</v>
      </c>
    </row>
    <row r="2" spans="2:21" x14ac:dyDescent="0.35">
      <c r="D2" t="s">
        <v>7</v>
      </c>
      <c r="J2" t="s">
        <v>8</v>
      </c>
      <c r="Q2" t="s">
        <v>9</v>
      </c>
    </row>
    <row r="3" spans="2:21" x14ac:dyDescent="0.35">
      <c r="B3" s="5" t="s">
        <v>6</v>
      </c>
      <c r="D3" s="6">
        <v>0</v>
      </c>
      <c r="E3" s="6">
        <v>1</v>
      </c>
      <c r="F3" s="6">
        <v>2</v>
      </c>
      <c r="G3" s="6">
        <v>3</v>
      </c>
      <c r="H3" s="6">
        <v>4</v>
      </c>
      <c r="J3" s="6"/>
      <c r="K3" s="6"/>
      <c r="L3" s="6"/>
      <c r="M3" s="6"/>
      <c r="N3" s="6"/>
      <c r="Q3" s="6">
        <v>0</v>
      </c>
      <c r="R3" s="6">
        <v>1</v>
      </c>
      <c r="S3" s="6">
        <v>2</v>
      </c>
      <c r="T3" s="6">
        <v>3</v>
      </c>
      <c r="U3" s="6">
        <v>4</v>
      </c>
    </row>
    <row r="4" spans="2:21" x14ac:dyDescent="0.35">
      <c r="D4" t="s">
        <v>2</v>
      </c>
      <c r="E4" t="s">
        <v>5</v>
      </c>
      <c r="F4" t="s">
        <v>3</v>
      </c>
      <c r="G4" t="s">
        <v>4</v>
      </c>
      <c r="H4" t="s">
        <v>1</v>
      </c>
      <c r="J4" t="s">
        <v>2</v>
      </c>
      <c r="K4" t="s">
        <v>5</v>
      </c>
      <c r="L4" t="s">
        <v>3</v>
      </c>
      <c r="M4" t="s">
        <v>4</v>
      </c>
      <c r="N4" t="s">
        <v>1</v>
      </c>
      <c r="Q4" t="s">
        <v>2</v>
      </c>
      <c r="R4" t="s">
        <v>5</v>
      </c>
      <c r="S4" t="s">
        <v>3</v>
      </c>
      <c r="T4" t="s">
        <v>4</v>
      </c>
      <c r="U4" t="s">
        <v>1</v>
      </c>
    </row>
    <row r="5" spans="2:21" x14ac:dyDescent="0.35">
      <c r="B5" s="6">
        <v>0</v>
      </c>
      <c r="C5" t="s">
        <v>2</v>
      </c>
      <c r="D5" s="7">
        <f ca="1">_xlfn.COVARIANCE.P(OFFSET('Performances hebdomadaires'!$B$2,0,D$3,52,1),OFFSET('Performances hebdomadaires'!$B$2,0,$B5,52,1))*52</f>
        <v>4.3869811701092049E-4</v>
      </c>
      <c r="E5" s="7">
        <f ca="1">_xlfn.COVARIANCE.P(OFFSET('Performances hebdomadaires'!$B$2,0,E$3,52,1),OFFSET('Performances hebdomadaires'!$B$2,0,$B5,52,1))*52</f>
        <v>1.0761532409472965E-5</v>
      </c>
      <c r="F5" s="7">
        <f ca="1">_xlfn.COVARIANCE.P(OFFSET('Performances hebdomadaires'!$B$2,0,F$3,52,1),OFFSET('Performances hebdomadaires'!$B$2,0,$B5,52,1))*52</f>
        <v>1.0895038681909118E-4</v>
      </c>
      <c r="G5" s="7">
        <f ca="1">_xlfn.COVARIANCE.P(OFFSET('Performances hebdomadaires'!$B$2,0,G$3,52,1),OFFSET('Performances hebdomadaires'!$B$2,0,$B5,52,1))*52</f>
        <v>1.2815887626534036E-4</v>
      </c>
      <c r="H5" s="7">
        <f ca="1">_xlfn.COVARIANCE.P(OFFSET('Performances hebdomadaires'!$B$2,0,H$3,52,1),OFFSET('Performances hebdomadaires'!$B$2,0,$B5,52,1))*52</f>
        <v>1.1900544067315913E-4</v>
      </c>
      <c r="J5" s="7">
        <f ca="1">SQRT(D5)</f>
        <v>2.094512155636535E-2</v>
      </c>
      <c r="K5" s="8">
        <v>0</v>
      </c>
      <c r="L5" s="8">
        <v>0</v>
      </c>
      <c r="M5" s="8">
        <v>0</v>
      </c>
      <c r="N5" s="8">
        <v>0</v>
      </c>
      <c r="P5" s="6">
        <v>0</v>
      </c>
      <c r="Q5" s="9">
        <f ca="1">D5/(OFFSET($J$5,Q$3,Q$3,1,1)*OFFSET($J$5,$P5,$P5,1,1))</f>
        <v>1</v>
      </c>
      <c r="R5" s="9">
        <f t="shared" ref="R5:U9" ca="1" si="0">E5/(OFFSET($J$5,R$3,R$3,1,1)*OFFSET($J$5,$P5,$P5,1,1))</f>
        <v>1.6890795612500092E-2</v>
      </c>
      <c r="S5" s="9">
        <f t="shared" ca="1" si="0"/>
        <v>0.12572114456011432</v>
      </c>
      <c r="T5" s="9">
        <f t="shared" ca="1" si="0"/>
        <v>0.15551469027278358</v>
      </c>
      <c r="U5" s="9">
        <f t="shared" ca="1" si="0"/>
        <v>0.10329753761838556</v>
      </c>
    </row>
    <row r="6" spans="2:21" x14ac:dyDescent="0.35">
      <c r="B6" s="6">
        <v>1</v>
      </c>
      <c r="C6" t="s">
        <v>5</v>
      </c>
      <c r="D6" s="7">
        <f ca="1">_xlfn.COVARIANCE.P(OFFSET('Performances hebdomadaires'!$B$2,0,D$3,52,1),OFFSET('Performances hebdomadaires'!$B$2,0,$B6,52,1))*52</f>
        <v>1.0761532409472965E-5</v>
      </c>
      <c r="E6" s="7">
        <f ca="1">_xlfn.COVARIANCE.P(OFFSET('Performances hebdomadaires'!$B$2,0,E$3,52,1),OFFSET('Performances hebdomadaires'!$B$2,0,$B6,52,1))*52</f>
        <v>9.252993392595409E-4</v>
      </c>
      <c r="F6" s="7">
        <f ca="1">_xlfn.COVARIANCE.P(OFFSET('Performances hebdomadaires'!$B$2,0,F$3,52,1),OFFSET('Performances hebdomadaires'!$B$2,0,$B6,52,1))*52</f>
        <v>8.5580641806324832E-5</v>
      </c>
      <c r="G6" s="7">
        <f ca="1">_xlfn.COVARIANCE.P(OFFSET('Performances hebdomadaires'!$B$2,0,G$3,52,1),OFFSET('Performances hebdomadaires'!$B$2,0,$B6,52,1))*52</f>
        <v>2.0467466633649386E-4</v>
      </c>
      <c r="H6" s="7">
        <f ca="1">_xlfn.COVARIANCE.P(OFFSET('Performances hebdomadaires'!$B$2,0,H$3,52,1),OFFSET('Performances hebdomadaires'!$B$2,0,$B6,52,1))*52</f>
        <v>-6.4683225322701647E-4</v>
      </c>
      <c r="J6" s="8">
        <v>0</v>
      </c>
      <c r="K6" s="7">
        <f ca="1">SQRT(E6)</f>
        <v>3.041873336053855E-2</v>
      </c>
      <c r="L6" s="8">
        <v>0</v>
      </c>
      <c r="M6" s="8">
        <v>0</v>
      </c>
      <c r="N6" s="8">
        <v>0</v>
      </c>
      <c r="P6" s="6">
        <v>1</v>
      </c>
      <c r="Q6" s="9">
        <f t="shared" ref="Q6:Q9" ca="1" si="1">D6/(OFFSET($J$5,Q$3,Q$3,1,1)*OFFSET($J$5,$P6,$P6,1,1))</f>
        <v>1.6890795612500092E-2</v>
      </c>
      <c r="R6" s="9">
        <f t="shared" ca="1" si="0"/>
        <v>1</v>
      </c>
      <c r="S6" s="9">
        <f t="shared" ca="1" si="0"/>
        <v>6.7998110971683262E-2</v>
      </c>
      <c r="T6" s="9">
        <f t="shared" ca="1" si="0"/>
        <v>0.17101278482117746</v>
      </c>
      <c r="U6" s="9">
        <f t="shared" ca="1" si="0"/>
        <v>-0.38659530769649225</v>
      </c>
    </row>
    <row r="7" spans="2:21" x14ac:dyDescent="0.35">
      <c r="B7" s="6">
        <v>2</v>
      </c>
      <c r="C7" t="s">
        <v>3</v>
      </c>
      <c r="D7" s="7">
        <f ca="1">_xlfn.COVARIANCE.P(OFFSET('Performances hebdomadaires'!$B$2,0,D$3,52,1),OFFSET('Performances hebdomadaires'!$B$2,0,$B7,52,1))*52</f>
        <v>1.0895038681909118E-4</v>
      </c>
      <c r="E7" s="7">
        <f ca="1">_xlfn.COVARIANCE.P(OFFSET('Performances hebdomadaires'!$B$2,0,E$3,52,1),OFFSET('Performances hebdomadaires'!$B$2,0,$B7,52,1))*52</f>
        <v>8.5580641806324832E-5</v>
      </c>
      <c r="F7" s="7">
        <f ca="1">_xlfn.COVARIANCE.P(OFFSET('Performances hebdomadaires'!$B$2,0,F$3,52,1),OFFSET('Performances hebdomadaires'!$B$2,0,$B7,52,1))*52</f>
        <v>1.7118871436579367E-3</v>
      </c>
      <c r="G7" s="7">
        <f ca="1">_xlfn.COVARIANCE.P(OFFSET('Performances hebdomadaires'!$B$2,0,G$3,52,1),OFFSET('Performances hebdomadaires'!$B$2,0,$B7,52,1))*52</f>
        <v>-5.3065816791019282E-5</v>
      </c>
      <c r="H7" s="7">
        <f ca="1">_xlfn.COVARIANCE.P(OFFSET('Performances hebdomadaires'!$B$2,0,H$3,52,1),OFFSET('Performances hebdomadaires'!$B$2,0,$B7,52,1))*52</f>
        <v>2.5630403264734799E-4</v>
      </c>
      <c r="J7" s="8">
        <v>0</v>
      </c>
      <c r="K7" s="8">
        <v>0</v>
      </c>
      <c r="L7" s="7">
        <f ca="1">SQRT(F7)</f>
        <v>4.137495792937966E-2</v>
      </c>
      <c r="M7" s="8">
        <v>0</v>
      </c>
      <c r="N7" s="8">
        <v>0</v>
      </c>
      <c r="P7" s="6">
        <v>2</v>
      </c>
      <c r="Q7" s="9">
        <f t="shared" ca="1" si="1"/>
        <v>0.12572114456011432</v>
      </c>
      <c r="R7" s="9">
        <f t="shared" ca="1" si="0"/>
        <v>6.7998110971683262E-2</v>
      </c>
      <c r="S7" s="9">
        <f t="shared" ca="1" si="0"/>
        <v>0.99999999999999989</v>
      </c>
      <c r="T7" s="9">
        <f t="shared" ca="1" si="0"/>
        <v>-3.259739553984959E-2</v>
      </c>
      <c r="U7" s="9">
        <f t="shared" ca="1" si="0"/>
        <v>0.11262217530446512</v>
      </c>
    </row>
    <row r="8" spans="2:21" x14ac:dyDescent="0.35">
      <c r="B8" s="6">
        <v>3</v>
      </c>
      <c r="C8" t="s">
        <v>4</v>
      </c>
      <c r="D8" s="7">
        <f ca="1">_xlfn.COVARIANCE.P(OFFSET('Performances hebdomadaires'!$B$2,0,D$3,52,1),OFFSET('Performances hebdomadaires'!$B$2,0,$B8,52,1))*52</f>
        <v>1.2815887626534036E-4</v>
      </c>
      <c r="E8" s="7">
        <f ca="1">_xlfn.COVARIANCE.P(OFFSET('Performances hebdomadaires'!$B$2,0,E$3,52,1),OFFSET('Performances hebdomadaires'!$B$2,0,$B8,52,1))*52</f>
        <v>2.0467466633649386E-4</v>
      </c>
      <c r="F8" s="7">
        <f ca="1">_xlfn.COVARIANCE.P(OFFSET('Performances hebdomadaires'!$B$2,0,F$3,52,1),OFFSET('Performances hebdomadaires'!$B$2,0,$B8,52,1))*52</f>
        <v>-5.3065816791019282E-5</v>
      </c>
      <c r="G8" s="7">
        <f ca="1">_xlfn.COVARIANCE.P(OFFSET('Performances hebdomadaires'!$B$2,0,G$3,52,1),OFFSET('Performances hebdomadaires'!$B$2,0,$B8,52,1))*52</f>
        <v>1.548063502203551E-3</v>
      </c>
      <c r="H8" s="7">
        <f ca="1">_xlfn.COVARIANCE.P(OFFSET('Performances hebdomadaires'!$B$2,0,H$3,52,1),OFFSET('Performances hebdomadaires'!$B$2,0,$B8,52,1))*52</f>
        <v>-4.4994403513944206E-4</v>
      </c>
      <c r="J8" s="8">
        <v>0</v>
      </c>
      <c r="K8" s="8">
        <v>0</v>
      </c>
      <c r="L8" s="8">
        <v>0</v>
      </c>
      <c r="M8" s="7">
        <f ca="1">SQRT(G8)</f>
        <v>3.9345438137140511E-2</v>
      </c>
      <c r="N8" s="8">
        <v>0</v>
      </c>
      <c r="P8" s="6">
        <v>3</v>
      </c>
      <c r="Q8" s="9">
        <f t="shared" ca="1" si="1"/>
        <v>0.15551469027278358</v>
      </c>
      <c r="R8" s="9">
        <f t="shared" ca="1" si="0"/>
        <v>0.17101278482117746</v>
      </c>
      <c r="S8" s="9">
        <f t="shared" ca="1" si="0"/>
        <v>-3.259739553984959E-2</v>
      </c>
      <c r="T8" s="9">
        <f t="shared" ca="1" si="0"/>
        <v>1</v>
      </c>
      <c r="U8" s="9">
        <f t="shared" ca="1" si="0"/>
        <v>-0.20790749716130125</v>
      </c>
    </row>
    <row r="9" spans="2:21" x14ac:dyDescent="0.35">
      <c r="B9" s="6">
        <v>4</v>
      </c>
      <c r="C9" t="s">
        <v>1</v>
      </c>
      <c r="D9" s="7">
        <f ca="1">_xlfn.COVARIANCE.P(OFFSET('Performances hebdomadaires'!$B$2,0,D$3,52,1),OFFSET('Performances hebdomadaires'!$B$2,0,$B9,52,1))*52</f>
        <v>1.1900544067315913E-4</v>
      </c>
      <c r="E9" s="7">
        <f ca="1">_xlfn.COVARIANCE.P(OFFSET('Performances hebdomadaires'!$B$2,0,E$3,52,1),OFFSET('Performances hebdomadaires'!$B$2,0,$B9,52,1))*52</f>
        <v>-6.4683225322701647E-4</v>
      </c>
      <c r="F9" s="7">
        <f ca="1">_xlfn.COVARIANCE.P(OFFSET('Performances hebdomadaires'!$B$2,0,F$3,52,1),OFFSET('Performances hebdomadaires'!$B$2,0,$B9,52,1))*52</f>
        <v>2.5630403264734799E-4</v>
      </c>
      <c r="G9" s="7">
        <f ca="1">_xlfn.COVARIANCE.P(OFFSET('Performances hebdomadaires'!$B$2,0,G$3,52,1),OFFSET('Performances hebdomadaires'!$B$2,0,$B9,52,1))*52</f>
        <v>-4.4994403513944206E-4</v>
      </c>
      <c r="H9" s="7">
        <f ca="1">_xlfn.COVARIANCE.P(OFFSET('Performances hebdomadaires'!$B$2,0,H$3,52,1),OFFSET('Performances hebdomadaires'!$B$2,0,$B9,52,1))*52</f>
        <v>3.0254356865825655E-3</v>
      </c>
      <c r="J9" s="8">
        <v>0</v>
      </c>
      <c r="K9" s="8">
        <v>0</v>
      </c>
      <c r="L9" s="8">
        <v>0</v>
      </c>
      <c r="M9" s="8">
        <v>0</v>
      </c>
      <c r="N9" s="7">
        <f ca="1">SQRT(H9)</f>
        <v>5.5003960644507827E-2</v>
      </c>
      <c r="P9" s="6">
        <v>4</v>
      </c>
      <c r="Q9" s="9">
        <f t="shared" ca="1" si="1"/>
        <v>0.10329753761838556</v>
      </c>
      <c r="R9" s="9">
        <f t="shared" ca="1" si="0"/>
        <v>-0.38659530769649225</v>
      </c>
      <c r="S9" s="9">
        <f t="shared" ca="1" si="0"/>
        <v>0.11262217530446512</v>
      </c>
      <c r="T9" s="9">
        <f t="shared" ca="1" si="0"/>
        <v>-0.20790749716130125</v>
      </c>
      <c r="U9" s="9">
        <f t="shared" ca="1" si="0"/>
        <v>0.99999999999999989</v>
      </c>
    </row>
    <row r="11" spans="2:21" x14ac:dyDescent="0.35">
      <c r="D11" t="s">
        <v>7</v>
      </c>
      <c r="J11" t="s">
        <v>8</v>
      </c>
      <c r="Q11" t="s">
        <v>9</v>
      </c>
    </row>
    <row r="12" spans="2:21" x14ac:dyDescent="0.35">
      <c r="B12" s="5" t="s">
        <v>10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J12" s="6"/>
      <c r="K12" s="6"/>
      <c r="L12" s="6"/>
      <c r="M12" s="6"/>
      <c r="N12" s="6"/>
      <c r="Q12" s="6">
        <v>0</v>
      </c>
      <c r="R12" s="6">
        <v>1</v>
      </c>
      <c r="S12" s="6">
        <v>2</v>
      </c>
      <c r="T12" s="6">
        <v>3</v>
      </c>
      <c r="U12" s="6">
        <v>4</v>
      </c>
    </row>
    <row r="13" spans="2:21" x14ac:dyDescent="0.35">
      <c r="D13" t="s">
        <v>2</v>
      </c>
      <c r="E13" t="s">
        <v>5</v>
      </c>
      <c r="F13" t="s">
        <v>3</v>
      </c>
      <c r="G13" t="s">
        <v>4</v>
      </c>
      <c r="H13" t="s">
        <v>1</v>
      </c>
      <c r="J13" t="s">
        <v>2</v>
      </c>
      <c r="K13" t="s">
        <v>5</v>
      </c>
      <c r="L13" t="s">
        <v>3</v>
      </c>
      <c r="M13" t="s">
        <v>4</v>
      </c>
      <c r="N13" t="s">
        <v>1</v>
      </c>
      <c r="Q13" t="s">
        <v>2</v>
      </c>
      <c r="R13" t="s">
        <v>5</v>
      </c>
      <c r="S13" t="s">
        <v>3</v>
      </c>
      <c r="T13" t="s">
        <v>4</v>
      </c>
      <c r="U13" t="s">
        <v>1</v>
      </c>
    </row>
    <row r="14" spans="2:21" x14ac:dyDescent="0.35">
      <c r="B14" s="6">
        <v>0</v>
      </c>
      <c r="C14" t="s">
        <v>2</v>
      </c>
      <c r="D14" s="7">
        <f ca="1">_xlfn.COVARIANCE.P(OFFSET('Performances hebdomadaires'!$B$2,0,D$3,52*2,1),OFFSET('Performances hebdomadaires'!$B$2,0,$B5,52*2,1))*52</f>
        <v>3.7929219930968414E-4</v>
      </c>
      <c r="E14" s="7">
        <f ca="1">_xlfn.COVARIANCE.P(OFFSET('Performances hebdomadaires'!$B$2,0,E$3,52*2,1),OFFSET('Performances hebdomadaires'!$B$2,0,$B5,52*2,1))*52</f>
        <v>7.6087638740302639E-5</v>
      </c>
      <c r="F14" s="7">
        <f ca="1">_xlfn.COVARIANCE.P(OFFSET('Performances hebdomadaires'!$B$2,0,F$3,52*2,1),OFFSET('Performances hebdomadaires'!$B$2,0,$B5,52*2,1))*52</f>
        <v>-2.83607225208736E-6</v>
      </c>
      <c r="G14" s="7">
        <f ca="1">_xlfn.COVARIANCE.P(OFFSET('Performances hebdomadaires'!$B$2,0,G$3,52*2,1),OFFSET('Performances hebdomadaires'!$B$2,0,$B5,52*2,1))*52</f>
        <v>1.2832269133734598E-4</v>
      </c>
      <c r="H14" s="7">
        <f ca="1">_xlfn.COVARIANCE.P(OFFSET('Performances hebdomadaires'!$B$2,0,H$3,52*2,1),OFFSET('Performances hebdomadaires'!$B$2,0,$B5,52*2,1))*52</f>
        <v>1.365381042272413E-4</v>
      </c>
      <c r="J14" s="7">
        <f ca="1">SQRT(D14)</f>
        <v>1.9475425523199336E-2</v>
      </c>
      <c r="K14" s="8">
        <v>0</v>
      </c>
      <c r="L14" s="8">
        <v>0</v>
      </c>
      <c r="M14" s="8">
        <v>0</v>
      </c>
      <c r="N14" s="8">
        <v>0</v>
      </c>
      <c r="P14" s="6">
        <v>0</v>
      </c>
      <c r="Q14" s="9">
        <f ca="1">D14/(OFFSET($J$14,Q$12,Q$12,1,1)*OFFSET($J$14,$P14,$P14,1,1))</f>
        <v>1</v>
      </c>
      <c r="R14" s="9">
        <f t="shared" ref="R14:U18" ca="1" si="2">E14/(OFFSET($J$14,R$12,R$12,1,1)*OFFSET($J$14,$P14,$P14,1,1))</f>
        <v>0.11992598101029256</v>
      </c>
      <c r="S14" s="9">
        <f t="shared" ca="1" si="2"/>
        <v>-3.9004794634467771E-3</v>
      </c>
      <c r="T14" s="9">
        <f t="shared" ca="1" si="2"/>
        <v>0.14808883575826032</v>
      </c>
      <c r="U14" s="9">
        <f t="shared" ca="1" si="2"/>
        <v>0.12054027520595791</v>
      </c>
    </row>
    <row r="15" spans="2:21" x14ac:dyDescent="0.35">
      <c r="B15" s="6">
        <v>1</v>
      </c>
      <c r="C15" t="s">
        <v>5</v>
      </c>
      <c r="D15" s="7">
        <f ca="1">_xlfn.COVARIANCE.P(OFFSET('Performances hebdomadaires'!$B$2,0,D$3,52*2,1),OFFSET('Performances hebdomadaires'!$B$2,0,$B6,52*2,1))*52</f>
        <v>7.6087638740302639E-5</v>
      </c>
      <c r="E15" s="7">
        <f ca="1">_xlfn.COVARIANCE.P(OFFSET('Performances hebdomadaires'!$B$2,0,E$3,52*2,1),OFFSET('Performances hebdomadaires'!$B$2,0,$B6,52*2,1))*52</f>
        <v>1.0612745334811196E-3</v>
      </c>
      <c r="F15" s="7">
        <f ca="1">_xlfn.COVARIANCE.P(OFFSET('Performances hebdomadaires'!$B$2,0,F$3,52*2,1),OFFSET('Performances hebdomadaires'!$B$2,0,$B6,52*2,1))*52</f>
        <v>7.8377939005729657E-5</v>
      </c>
      <c r="G15" s="7">
        <f ca="1">_xlfn.COVARIANCE.P(OFFSET('Performances hebdomadaires'!$B$2,0,G$3,52*2,1),OFFSET('Performances hebdomadaires'!$B$2,0,$B6,52*2,1))*52</f>
        <v>-8.9075603819124838E-5</v>
      </c>
      <c r="H15" s="7">
        <f ca="1">_xlfn.COVARIANCE.P(OFFSET('Performances hebdomadaires'!$B$2,0,H$3,52*2,1),OFFSET('Performances hebdomadaires'!$B$2,0,$B6,52*2,1))*52</f>
        <v>-3.039407285800653E-4</v>
      </c>
      <c r="J15" s="8">
        <v>0</v>
      </c>
      <c r="K15" s="7">
        <f ca="1">SQRT(E15)</f>
        <v>3.2577208804333124E-2</v>
      </c>
      <c r="L15" s="8">
        <v>0</v>
      </c>
      <c r="M15" s="8">
        <v>0</v>
      </c>
      <c r="N15" s="8">
        <v>0</v>
      </c>
      <c r="P15" s="6">
        <v>1</v>
      </c>
      <c r="Q15" s="9">
        <f t="shared" ref="Q15:Q18" ca="1" si="3">D15/(OFFSET($J$14,Q$12,Q$12,1,1)*OFFSET($J$14,$P15,$P15,1,1))</f>
        <v>0.11992598101029256</v>
      </c>
      <c r="R15" s="9">
        <f t="shared" ca="1" si="2"/>
        <v>1</v>
      </c>
      <c r="S15" s="9">
        <f t="shared" ca="1" si="2"/>
        <v>6.4441794861054141E-2</v>
      </c>
      <c r="T15" s="9">
        <f t="shared" ca="1" si="2"/>
        <v>-6.1454079541629944E-2</v>
      </c>
      <c r="U15" s="9">
        <f t="shared" ca="1" si="2"/>
        <v>-0.16041327086120705</v>
      </c>
    </row>
    <row r="16" spans="2:21" x14ac:dyDescent="0.35">
      <c r="B16" s="6">
        <v>2</v>
      </c>
      <c r="C16" t="s">
        <v>3</v>
      </c>
      <c r="D16" s="7">
        <f ca="1">_xlfn.COVARIANCE.P(OFFSET('Performances hebdomadaires'!$B$2,0,D$3,52*2,1),OFFSET('Performances hebdomadaires'!$B$2,0,$B7,52*2,1))*52</f>
        <v>-2.83607225208736E-6</v>
      </c>
      <c r="E16" s="7">
        <f ca="1">_xlfn.COVARIANCE.P(OFFSET('Performances hebdomadaires'!$B$2,0,E$3,52*2,1),OFFSET('Performances hebdomadaires'!$B$2,0,$B7,52*2,1))*52</f>
        <v>7.8377939005729657E-5</v>
      </c>
      <c r="F16" s="7">
        <f ca="1">_xlfn.COVARIANCE.P(OFFSET('Performances hebdomadaires'!$B$2,0,F$3,52*2,1),OFFSET('Performances hebdomadaires'!$B$2,0,$B7,52*2,1))*52</f>
        <v>1.3938777300064274E-3</v>
      </c>
      <c r="G16" s="7">
        <f ca="1">_xlfn.COVARIANCE.P(OFFSET('Performances hebdomadaires'!$B$2,0,G$3,52*2,1),OFFSET('Performances hebdomadaires'!$B$2,0,$B7,52*2,1))*52</f>
        <v>-2.4547443904312726E-5</v>
      </c>
      <c r="H16" s="7">
        <f ca="1">_xlfn.COVARIANCE.P(OFFSET('Performances hebdomadaires'!$B$2,0,H$3,52*2,1),OFFSET('Performances hebdomadaires'!$B$2,0,$B7,52*2,1))*52</f>
        <v>1.4603691651505474E-4</v>
      </c>
      <c r="J16" s="8">
        <v>0</v>
      </c>
      <c r="K16" s="8">
        <v>0</v>
      </c>
      <c r="L16" s="7">
        <f ca="1">SQRT(F16)</f>
        <v>3.7334671955253973E-2</v>
      </c>
      <c r="M16" s="8">
        <v>0</v>
      </c>
      <c r="N16" s="8">
        <v>0</v>
      </c>
      <c r="P16" s="6">
        <v>2</v>
      </c>
      <c r="Q16" s="9">
        <f t="shared" ca="1" si="3"/>
        <v>-3.9004794634467771E-3</v>
      </c>
      <c r="R16" s="9">
        <f t="shared" ca="1" si="2"/>
        <v>6.4441794861054141E-2</v>
      </c>
      <c r="S16" s="9">
        <f t="shared" ca="1" si="2"/>
        <v>1</v>
      </c>
      <c r="T16" s="9">
        <f t="shared" ca="1" si="2"/>
        <v>-1.4777458596774295E-2</v>
      </c>
      <c r="U16" s="9">
        <f t="shared" ca="1" si="2"/>
        <v>6.7253606785228168E-2</v>
      </c>
    </row>
    <row r="17" spans="2:21" x14ac:dyDescent="0.35">
      <c r="B17" s="6">
        <v>3</v>
      </c>
      <c r="C17" t="s">
        <v>4</v>
      </c>
      <c r="D17" s="7">
        <f ca="1">_xlfn.COVARIANCE.P(OFFSET('Performances hebdomadaires'!$B$2,0,D$3,52*2,1),OFFSET('Performances hebdomadaires'!$B$2,0,$B8,52*2,1))*52</f>
        <v>1.2832269133734598E-4</v>
      </c>
      <c r="E17" s="7">
        <f ca="1">_xlfn.COVARIANCE.P(OFFSET('Performances hebdomadaires'!$B$2,0,E$3,52*2,1),OFFSET('Performances hebdomadaires'!$B$2,0,$B8,52*2,1))*52</f>
        <v>-8.9075603819124838E-5</v>
      </c>
      <c r="F17" s="7">
        <f ca="1">_xlfn.COVARIANCE.P(OFFSET('Performances hebdomadaires'!$B$2,0,F$3,52*2,1),OFFSET('Performances hebdomadaires'!$B$2,0,$B8,52*2,1))*52</f>
        <v>-2.4547443904312726E-5</v>
      </c>
      <c r="G17" s="7">
        <f ca="1">_xlfn.COVARIANCE.P(OFFSET('Performances hebdomadaires'!$B$2,0,G$3,52*2,1),OFFSET('Performances hebdomadaires'!$B$2,0,$B8,52*2,1))*52</f>
        <v>1.9796498012110628E-3</v>
      </c>
      <c r="H17" s="7">
        <f ca="1">_xlfn.COVARIANCE.P(OFFSET('Performances hebdomadaires'!$B$2,0,H$3,52*2,1),OFFSET('Performances hebdomadaires'!$B$2,0,$B8,52*2,1))*52</f>
        <v>-1.9896184251506986E-4</v>
      </c>
      <c r="J17" s="8">
        <v>0</v>
      </c>
      <c r="K17" s="8">
        <v>0</v>
      </c>
      <c r="L17" s="8">
        <v>0</v>
      </c>
      <c r="M17" s="7">
        <f ca="1">SQRT(G17)</f>
        <v>4.4493255682306082E-2</v>
      </c>
      <c r="N17" s="8">
        <v>0</v>
      </c>
      <c r="P17" s="6">
        <v>3</v>
      </c>
      <c r="Q17" s="9">
        <f t="shared" ca="1" si="3"/>
        <v>0.14808883575826032</v>
      </c>
      <c r="R17" s="9">
        <f t="shared" ca="1" si="2"/>
        <v>-6.1454079541629944E-2</v>
      </c>
      <c r="S17" s="9">
        <f t="shared" ca="1" si="2"/>
        <v>-1.4777458596774295E-2</v>
      </c>
      <c r="T17" s="9">
        <f t="shared" ca="1" si="2"/>
        <v>1.0000000000000002</v>
      </c>
      <c r="U17" s="9">
        <f t="shared" ca="1" si="2"/>
        <v>-7.6884868227500069E-2</v>
      </c>
    </row>
    <row r="18" spans="2:21" x14ac:dyDescent="0.35">
      <c r="B18" s="6">
        <v>4</v>
      </c>
      <c r="C18" t="s">
        <v>1</v>
      </c>
      <c r="D18" s="7">
        <f ca="1">_xlfn.COVARIANCE.P(OFFSET('Performances hebdomadaires'!$B$2,0,D$3,52*2,1),OFFSET('Performances hebdomadaires'!$B$2,0,$B9,52*2,1))*52</f>
        <v>1.365381042272413E-4</v>
      </c>
      <c r="E18" s="7">
        <f ca="1">_xlfn.COVARIANCE.P(OFFSET('Performances hebdomadaires'!$B$2,0,E$3,52*2,1),OFFSET('Performances hebdomadaires'!$B$2,0,$B9,52*2,1))*52</f>
        <v>-3.039407285800653E-4</v>
      </c>
      <c r="F18" s="7">
        <f ca="1">_xlfn.COVARIANCE.P(OFFSET('Performances hebdomadaires'!$B$2,0,F$3,52*2,1),OFFSET('Performances hebdomadaires'!$B$2,0,$B9,52*2,1))*52</f>
        <v>1.4603691651505474E-4</v>
      </c>
      <c r="G18" s="7">
        <f ca="1">_xlfn.COVARIANCE.P(OFFSET('Performances hebdomadaires'!$B$2,0,G$3,52*2,1),OFFSET('Performances hebdomadaires'!$B$2,0,$B9,52*2,1))*52</f>
        <v>-1.9896184251506986E-4</v>
      </c>
      <c r="H18" s="7">
        <f ca="1">_xlfn.COVARIANCE.P(OFFSET('Performances hebdomadaires'!$B$2,0,H$3,52*2,1),OFFSET('Performances hebdomadaires'!$B$2,0,$B9,52*2,1))*52</f>
        <v>3.3827466208589804E-3</v>
      </c>
      <c r="J18" s="8">
        <v>0</v>
      </c>
      <c r="K18" s="8">
        <v>0</v>
      </c>
      <c r="L18" s="8">
        <v>0</v>
      </c>
      <c r="M18" s="8">
        <v>0</v>
      </c>
      <c r="N18" s="7">
        <f ca="1">SQRT(H18)</f>
        <v>5.816138427564272E-2</v>
      </c>
      <c r="P18" s="6">
        <v>4</v>
      </c>
      <c r="Q18" s="9">
        <f t="shared" ca="1" si="3"/>
        <v>0.12054027520595791</v>
      </c>
      <c r="R18" s="9">
        <f t="shared" ca="1" si="2"/>
        <v>-0.16041327086120705</v>
      </c>
      <c r="S18" s="9">
        <f t="shared" ca="1" si="2"/>
        <v>6.7253606785228168E-2</v>
      </c>
      <c r="T18" s="9">
        <f t="shared" ca="1" si="2"/>
        <v>-7.6884868227500069E-2</v>
      </c>
      <c r="U18" s="9">
        <f t="shared" ca="1" si="2"/>
        <v>1</v>
      </c>
    </row>
    <row r="20" spans="2:21" x14ac:dyDescent="0.35">
      <c r="D20" t="s">
        <v>7</v>
      </c>
      <c r="J20" t="s">
        <v>8</v>
      </c>
      <c r="Q20" t="s">
        <v>9</v>
      </c>
    </row>
    <row r="21" spans="2:21" x14ac:dyDescent="0.35">
      <c r="B21" s="5" t="s">
        <v>11</v>
      </c>
      <c r="D21" s="6">
        <v>0</v>
      </c>
      <c r="E21" s="6">
        <v>1</v>
      </c>
      <c r="F21" s="6">
        <v>2</v>
      </c>
      <c r="G21" s="6">
        <v>3</v>
      </c>
      <c r="H21" s="6">
        <v>4</v>
      </c>
      <c r="J21" s="6"/>
      <c r="K21" s="6"/>
      <c r="L21" s="6"/>
      <c r="M21" s="6"/>
      <c r="N21" s="6"/>
      <c r="Q21" s="6">
        <v>0</v>
      </c>
      <c r="R21" s="6">
        <v>1</v>
      </c>
      <c r="S21" s="6">
        <v>2</v>
      </c>
      <c r="T21" s="6">
        <v>3</v>
      </c>
      <c r="U21" s="6">
        <v>4</v>
      </c>
    </row>
    <row r="22" spans="2:21" x14ac:dyDescent="0.35">
      <c r="D22" t="s">
        <v>2</v>
      </c>
      <c r="E22" t="s">
        <v>5</v>
      </c>
      <c r="F22" t="s">
        <v>3</v>
      </c>
      <c r="G22" t="s">
        <v>4</v>
      </c>
      <c r="H22" t="s">
        <v>1</v>
      </c>
      <c r="J22" t="s">
        <v>2</v>
      </c>
      <c r="K22" t="s">
        <v>5</v>
      </c>
      <c r="L22" t="s">
        <v>3</v>
      </c>
      <c r="M22" t="s">
        <v>4</v>
      </c>
      <c r="N22" t="s">
        <v>1</v>
      </c>
      <c r="Q22" t="s">
        <v>2</v>
      </c>
      <c r="R22" t="s">
        <v>5</v>
      </c>
      <c r="S22" t="s">
        <v>3</v>
      </c>
      <c r="T22" t="s">
        <v>4</v>
      </c>
      <c r="U22" t="s">
        <v>1</v>
      </c>
    </row>
    <row r="23" spans="2:21" x14ac:dyDescent="0.35">
      <c r="B23" s="6">
        <v>0</v>
      </c>
      <c r="C23" t="s">
        <v>2</v>
      </c>
      <c r="D23" s="7">
        <f ca="1">_xlfn.COVARIANCE.P(OFFSET('Performances hebdomadaires'!$B$2,0,D$3,52*3,1),OFFSET('Performances hebdomadaires'!$B$2,0,$B5,52*3,1))*52</f>
        <v>3.8417293434421637E-4</v>
      </c>
      <c r="E23" s="7">
        <f ca="1">_xlfn.COVARIANCE.P(OFFSET('Performances hebdomadaires'!$B$2,0,E$3,52*3,1),OFFSET('Performances hebdomadaires'!$B$2,0,$B5,52*3,1))*52</f>
        <v>3.5765966259922959E-5</v>
      </c>
      <c r="F23" s="7">
        <f ca="1">_xlfn.COVARIANCE.P(OFFSET('Performances hebdomadaires'!$B$2,0,F$3,52*3,1),OFFSET('Performances hebdomadaires'!$B$2,0,$B5,52*3,1))*52</f>
        <v>1.5573890404782398E-5</v>
      </c>
      <c r="G23" s="7">
        <f ca="1">_xlfn.COVARIANCE.P(OFFSET('Performances hebdomadaires'!$B$2,0,G$3,52*3,1),OFFSET('Performances hebdomadaires'!$B$2,0,$B5,52*3,1))*52</f>
        <v>1.1155800875209829E-4</v>
      </c>
      <c r="H23" s="7">
        <f ca="1">_xlfn.COVARIANCE.P(OFFSET('Performances hebdomadaires'!$B$2,0,H$3,52*3,1),OFFSET('Performances hebdomadaires'!$B$2,0,$B5,52*3,1))*52</f>
        <v>9.9753214985736155E-5</v>
      </c>
      <c r="J23" s="7">
        <f ca="1">SQRT(D23)</f>
        <v>1.9600329954983318E-2</v>
      </c>
      <c r="K23" s="8">
        <v>0</v>
      </c>
      <c r="L23" s="8">
        <v>0</v>
      </c>
      <c r="M23" s="8">
        <v>0</v>
      </c>
      <c r="N23" s="8">
        <v>0</v>
      </c>
      <c r="P23" s="6">
        <v>0</v>
      </c>
      <c r="Q23" s="9">
        <f ca="1">D23/(OFFSET($J$23,Q$21,Q$21,1,1)*OFFSET($J$23,$P23,$P23,1,1))</f>
        <v>1</v>
      </c>
      <c r="R23" s="9">
        <f t="shared" ref="R23:U27" ca="1" si="4">E23/(OFFSET($J$23,R$21,R$21,1,1)*OFFSET($J$23,$P23,$P23,1,1))</f>
        <v>5.9720970554282896E-2</v>
      </c>
      <c r="S23" s="9">
        <f t="shared" ca="1" si="4"/>
        <v>2.1299555008781484E-2</v>
      </c>
      <c r="T23" s="9">
        <f t="shared" ca="1" si="4"/>
        <v>0.12333607063520234</v>
      </c>
      <c r="U23" s="9">
        <f t="shared" ca="1" si="4"/>
        <v>9.0970990106134311E-2</v>
      </c>
    </row>
    <row r="24" spans="2:21" x14ac:dyDescent="0.35">
      <c r="B24" s="6">
        <v>1</v>
      </c>
      <c r="C24" t="s">
        <v>5</v>
      </c>
      <c r="D24" s="7">
        <f ca="1">_xlfn.COVARIANCE.P(OFFSET('Performances hebdomadaires'!$B$2,0,D$3,52*3,1),OFFSET('Performances hebdomadaires'!$B$2,0,$B6,52*3,1))*52</f>
        <v>3.5765966259922959E-5</v>
      </c>
      <c r="E24" s="7">
        <f ca="1">_xlfn.COVARIANCE.P(OFFSET('Performances hebdomadaires'!$B$2,0,E$3,52*3,1),OFFSET('Performances hebdomadaires'!$B$2,0,$B6,52*3,1))*52</f>
        <v>9.3359699715018618E-4</v>
      </c>
      <c r="F24" s="7">
        <f ca="1">_xlfn.COVARIANCE.P(OFFSET('Performances hebdomadaires'!$B$2,0,F$3,52*3,1),OFFSET('Performances hebdomadaires'!$B$2,0,$B6,52*3,1))*52</f>
        <v>4.013135063355937E-5</v>
      </c>
      <c r="G24" s="7">
        <f ca="1">_xlfn.COVARIANCE.P(OFFSET('Performances hebdomadaires'!$B$2,0,G$3,52*3,1),OFFSET('Performances hebdomadaires'!$B$2,0,$B6,52*3,1))*52</f>
        <v>-1.3657889576371469E-4</v>
      </c>
      <c r="H24" s="7">
        <f ca="1">_xlfn.COVARIANCE.P(OFFSET('Performances hebdomadaires'!$B$2,0,H$3,52*3,1),OFFSET('Performances hebdomadaires'!$B$2,0,$B6,52*3,1))*52</f>
        <v>-2.3524911435765313E-4</v>
      </c>
      <c r="J24" s="8">
        <v>0</v>
      </c>
      <c r="K24" s="7">
        <f ca="1">SQRT(E24)</f>
        <v>3.0554819540461797E-2</v>
      </c>
      <c r="L24" s="8">
        <v>0</v>
      </c>
      <c r="M24" s="8">
        <v>0</v>
      </c>
      <c r="N24" s="8">
        <v>0</v>
      </c>
      <c r="P24" s="6">
        <v>1</v>
      </c>
      <c r="Q24" s="9">
        <f t="shared" ref="Q24:Q27" ca="1" si="5">D24/(OFFSET($J$23,Q$21,Q$21,1,1)*OFFSET($J$23,$P24,$P24,1,1))</f>
        <v>5.9720970554282896E-2</v>
      </c>
      <c r="R24" s="9">
        <f t="shared" ca="1" si="4"/>
        <v>1.0000000000000002</v>
      </c>
      <c r="S24" s="9">
        <f t="shared" ca="1" si="4"/>
        <v>3.5207959149654709E-2</v>
      </c>
      <c r="T24" s="9">
        <f t="shared" ca="1" si="4"/>
        <v>-9.6862708966411235E-2</v>
      </c>
      <c r="U24" s="9">
        <f t="shared" ca="1" si="4"/>
        <v>-0.13762194021117771</v>
      </c>
    </row>
    <row r="25" spans="2:21" x14ac:dyDescent="0.35">
      <c r="B25" s="6">
        <v>2</v>
      </c>
      <c r="C25" t="s">
        <v>3</v>
      </c>
      <c r="D25" s="7">
        <f ca="1">_xlfn.COVARIANCE.P(OFFSET('Performances hebdomadaires'!$B$2,0,D$3,52*3,1),OFFSET('Performances hebdomadaires'!$B$2,0,$B7,52*3,1))*52</f>
        <v>1.5573890404782398E-5</v>
      </c>
      <c r="E25" s="7">
        <f ca="1">_xlfn.COVARIANCE.P(OFFSET('Performances hebdomadaires'!$B$2,0,E$3,52*3,1),OFFSET('Performances hebdomadaires'!$B$2,0,$B7,52*3,1))*52</f>
        <v>4.013135063355937E-5</v>
      </c>
      <c r="F25" s="7">
        <f ca="1">_xlfn.COVARIANCE.P(OFFSET('Performances hebdomadaires'!$B$2,0,F$3,52*3,1),OFFSET('Performances hebdomadaires'!$B$2,0,$B7,52*3,1))*52</f>
        <v>1.3916383975208471E-3</v>
      </c>
      <c r="G25" s="7">
        <f ca="1">_xlfn.COVARIANCE.P(OFFSET('Performances hebdomadaires'!$B$2,0,G$3,52*3,1),OFFSET('Performances hebdomadaires'!$B$2,0,$B7,52*3,1))*52</f>
        <v>4.9786120054677802E-6</v>
      </c>
      <c r="H25" s="7">
        <f ca="1">_xlfn.COVARIANCE.P(OFFSET('Performances hebdomadaires'!$B$2,0,H$3,52*3,1),OFFSET('Performances hebdomadaires'!$B$2,0,$B7,52*3,1))*52</f>
        <v>-6.1157082775011493E-5</v>
      </c>
      <c r="J25" s="8">
        <v>0</v>
      </c>
      <c r="K25" s="8">
        <v>0</v>
      </c>
      <c r="L25" s="7">
        <f ca="1">SQRT(F25)</f>
        <v>3.7304669915720297E-2</v>
      </c>
      <c r="M25" s="8">
        <v>0</v>
      </c>
      <c r="N25" s="8">
        <v>0</v>
      </c>
      <c r="P25" s="6">
        <v>2</v>
      </c>
      <c r="Q25" s="9">
        <f t="shared" ca="1" si="5"/>
        <v>2.1299555008781484E-2</v>
      </c>
      <c r="R25" s="9">
        <f t="shared" ca="1" si="4"/>
        <v>3.5207959149654709E-2</v>
      </c>
      <c r="S25" s="9">
        <f t="shared" ca="1" si="4"/>
        <v>1.0000000000000002</v>
      </c>
      <c r="T25" s="9">
        <f t="shared" ca="1" si="4"/>
        <v>2.8919968610869339E-3</v>
      </c>
      <c r="U25" s="9">
        <f t="shared" ca="1" si="4"/>
        <v>-2.9303733893612405E-2</v>
      </c>
    </row>
    <row r="26" spans="2:21" x14ac:dyDescent="0.35">
      <c r="B26" s="6">
        <v>3</v>
      </c>
      <c r="C26" t="s">
        <v>4</v>
      </c>
      <c r="D26" s="7">
        <f ca="1">_xlfn.COVARIANCE.P(OFFSET('Performances hebdomadaires'!$B$2,0,D$3,52*3,1),OFFSET('Performances hebdomadaires'!$B$2,0,$B8,52*3,1))*52</f>
        <v>1.1155800875209829E-4</v>
      </c>
      <c r="E26" s="7">
        <f ca="1">_xlfn.COVARIANCE.P(OFFSET('Performances hebdomadaires'!$B$2,0,E$3,52*3,1),OFFSET('Performances hebdomadaires'!$B$2,0,$B8,52*3,1))*52</f>
        <v>-1.3657889576371469E-4</v>
      </c>
      <c r="F26" s="7">
        <f ca="1">_xlfn.COVARIANCE.P(OFFSET('Performances hebdomadaires'!$B$2,0,F$3,52*3,1),OFFSET('Performances hebdomadaires'!$B$2,0,$B8,52*3,1))*52</f>
        <v>4.9786120054677802E-6</v>
      </c>
      <c r="G26" s="7">
        <f ca="1">_xlfn.COVARIANCE.P(OFFSET('Performances hebdomadaires'!$B$2,0,G$3,52*3,1),OFFSET('Performances hebdomadaires'!$B$2,0,$B8,52*3,1))*52</f>
        <v>2.1295827803156395E-3</v>
      </c>
      <c r="H26" s="7">
        <f ca="1">_xlfn.COVARIANCE.P(OFFSET('Performances hebdomadaires'!$B$2,0,H$3,52*3,1),OFFSET('Performances hebdomadaires'!$B$2,0,$B8,52*3,1))*52</f>
        <v>-2.0373736650571405E-4</v>
      </c>
      <c r="J26" s="8">
        <v>0</v>
      </c>
      <c r="K26" s="8">
        <v>0</v>
      </c>
      <c r="L26" s="8">
        <v>0</v>
      </c>
      <c r="M26" s="7">
        <f ca="1">SQRT(G26)</f>
        <v>4.6147402747236374E-2</v>
      </c>
      <c r="N26" s="8">
        <v>0</v>
      </c>
      <c r="P26" s="6">
        <v>3</v>
      </c>
      <c r="Q26" s="9">
        <f t="shared" ca="1" si="5"/>
        <v>0.12333607063520234</v>
      </c>
      <c r="R26" s="9">
        <f t="shared" ca="1" si="4"/>
        <v>-9.6862708966411235E-2</v>
      </c>
      <c r="S26" s="9">
        <f t="shared" ca="1" si="4"/>
        <v>2.8919968610869339E-3</v>
      </c>
      <c r="T26" s="9">
        <f t="shared" ca="1" si="4"/>
        <v>1</v>
      </c>
      <c r="U26" s="9">
        <f t="shared" ca="1" si="4"/>
        <v>-7.8915593529921932E-2</v>
      </c>
    </row>
    <row r="27" spans="2:21" x14ac:dyDescent="0.35">
      <c r="B27" s="6">
        <v>4</v>
      </c>
      <c r="C27" t="s">
        <v>1</v>
      </c>
      <c r="D27" s="7">
        <f ca="1">_xlfn.COVARIANCE.P(OFFSET('Performances hebdomadaires'!$B$2,0,D$3,52*3,1),OFFSET('Performances hebdomadaires'!$B$2,0,$B9,52*3,1))*52</f>
        <v>9.9753214985736155E-5</v>
      </c>
      <c r="E27" s="7">
        <f ca="1">_xlfn.COVARIANCE.P(OFFSET('Performances hebdomadaires'!$B$2,0,E$3,52*3,1),OFFSET('Performances hebdomadaires'!$B$2,0,$B9,52*3,1))*52</f>
        <v>-2.3524911435765313E-4</v>
      </c>
      <c r="F27" s="7">
        <f ca="1">_xlfn.COVARIANCE.P(OFFSET('Performances hebdomadaires'!$B$2,0,F$3,52*3,1),OFFSET('Performances hebdomadaires'!$B$2,0,$B9,52*3,1))*52</f>
        <v>-6.1157082775011493E-5</v>
      </c>
      <c r="G27" s="7">
        <f ca="1">_xlfn.COVARIANCE.P(OFFSET('Performances hebdomadaires'!$B$2,0,G$3,52*3,1),OFFSET('Performances hebdomadaires'!$B$2,0,$B9,52*3,1))*52</f>
        <v>-2.0373736650571405E-4</v>
      </c>
      <c r="H27" s="7">
        <f ca="1">_xlfn.COVARIANCE.P(OFFSET('Performances hebdomadaires'!$B$2,0,H$3,52*3,1),OFFSET('Performances hebdomadaires'!$B$2,0,$B9,52*3,1))*52</f>
        <v>3.1298332174879966E-3</v>
      </c>
      <c r="J27" s="8">
        <v>0</v>
      </c>
      <c r="K27" s="8">
        <v>0</v>
      </c>
      <c r="L27" s="8">
        <v>0</v>
      </c>
      <c r="M27" s="8">
        <v>0</v>
      </c>
      <c r="N27" s="7">
        <f ca="1">SQRT(H27)</f>
        <v>5.5944912346771951E-2</v>
      </c>
      <c r="P27" s="6">
        <v>4</v>
      </c>
      <c r="Q27" s="9">
        <f t="shared" ca="1" si="5"/>
        <v>9.0970990106134311E-2</v>
      </c>
      <c r="R27" s="9">
        <f t="shared" ca="1" si="4"/>
        <v>-0.13762194021117771</v>
      </c>
      <c r="S27" s="9">
        <f t="shared" ca="1" si="4"/>
        <v>-2.9303733893612405E-2</v>
      </c>
      <c r="T27" s="9">
        <f t="shared" ca="1" si="4"/>
        <v>-7.8915593529921932E-2</v>
      </c>
      <c r="U27" s="9">
        <f t="shared" ca="1" si="4"/>
        <v>1</v>
      </c>
    </row>
    <row r="30" spans="2:21" x14ac:dyDescent="0.35">
      <c r="D30" s="2"/>
      <c r="E30" s="2"/>
      <c r="F30" s="2"/>
      <c r="G30" s="2"/>
      <c r="H30" s="2"/>
    </row>
    <row r="32" spans="2:21" x14ac:dyDescent="0.35">
      <c r="D32" s="2"/>
    </row>
    <row r="34" spans="6:6" x14ac:dyDescent="0.35">
      <c r="F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EA0A-BA65-4ACF-B974-E415DA171734}">
  <dimension ref="A1:K805"/>
  <sheetViews>
    <sheetView workbookViewId="0">
      <selection activeCell="D15" sqref="D15"/>
    </sheetView>
  </sheetViews>
  <sheetFormatPr baseColWidth="10" defaultRowHeight="14.5" x14ac:dyDescent="0.35"/>
  <cols>
    <col min="8" max="8" width="10.90625" style="2"/>
  </cols>
  <sheetData>
    <row r="1" spans="1:11" x14ac:dyDescent="0.35">
      <c r="A1" s="3"/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</row>
    <row r="2" spans="1:11" x14ac:dyDescent="0.35">
      <c r="A2" s="3" t="s">
        <v>0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</row>
    <row r="3" spans="1:11" x14ac:dyDescent="0.35">
      <c r="A3" s="1" t="s">
        <v>18</v>
      </c>
      <c r="B3" s="12">
        <f t="shared" ref="B3:B66" ca="1" si="0">B4/(1+NORMINV(RAND(),0,B$805))</f>
        <v>100.89031217856305</v>
      </c>
      <c r="C3" s="12">
        <f t="shared" ref="C3:C66" ca="1" si="1">C4/(1+NORMINV(RAND(),0,C$805))</f>
        <v>99.063839408349793</v>
      </c>
      <c r="D3" s="12">
        <f t="shared" ref="D3:D66" ca="1" si="2">D4/(1+NORMINV(RAND(),0,D$805))</f>
        <v>97.406995193634259</v>
      </c>
      <c r="E3" s="12">
        <f t="shared" ref="E3:E66" ca="1" si="3">E4/(1+NORMINV(RAND(),0,E$805))</f>
        <v>98.296822678358964</v>
      </c>
      <c r="F3" s="12">
        <f t="shared" ref="F3:F66" ca="1" si="4">F4/(1+NORMINV(RAND(),0,F$805))</f>
        <v>117.6744187418777</v>
      </c>
      <c r="H3" s="2">
        <f ca="1">F3/F4-1</f>
        <v>-5.9002412060049636E-4</v>
      </c>
      <c r="J3">
        <f ca="1">STDEVP(H3:H802)</f>
        <v>3.7347666674822193E-3</v>
      </c>
      <c r="K3" s="2">
        <f ca="1">J3*SQRT(260)</f>
        <v>6.022130300599135E-2</v>
      </c>
    </row>
    <row r="4" spans="1:11" x14ac:dyDescent="0.35">
      <c r="A4" s="1" t="s">
        <v>19</v>
      </c>
      <c r="B4" s="12">
        <f t="shared" ca="1" si="0"/>
        <v>100.93899024894517</v>
      </c>
      <c r="C4" s="12">
        <f t="shared" ca="1" si="1"/>
        <v>99.090644887706944</v>
      </c>
      <c r="D4" s="12">
        <f t="shared" ca="1" si="2"/>
        <v>97.20181587030352</v>
      </c>
      <c r="E4" s="12">
        <f t="shared" ca="1" si="3"/>
        <v>98.745176922477398</v>
      </c>
      <c r="F4" s="12">
        <f t="shared" ca="1" si="4"/>
        <v>117.74389047731266</v>
      </c>
      <c r="H4" s="2">
        <f t="shared" ref="H4:H67" ca="1" si="5">F4/F5-1</f>
        <v>-3.8606798378593155E-3</v>
      </c>
      <c r="J4" s="2">
        <f ca="1">SQRT(_xlfn.COVARIANCE.P(H3:H802,H3:H802)*260)</f>
        <v>6.0221303005991378E-2</v>
      </c>
    </row>
    <row r="5" spans="1:11" x14ac:dyDescent="0.35">
      <c r="A5" s="1" t="s">
        <v>20</v>
      </c>
      <c r="B5" s="12">
        <f t="shared" ca="1" si="0"/>
        <v>100.95886891644058</v>
      </c>
      <c r="C5" s="12">
        <f t="shared" ca="1" si="1"/>
        <v>98.799027729714624</v>
      </c>
      <c r="D5" s="12">
        <f t="shared" ca="1" si="2"/>
        <v>97.410424049458825</v>
      </c>
      <c r="E5" s="12">
        <f t="shared" ca="1" si="3"/>
        <v>99.144040904034682</v>
      </c>
      <c r="F5" s="12">
        <f t="shared" ca="1" si="4"/>
        <v>118.20022369777311</v>
      </c>
      <c r="H5" s="2">
        <f t="shared" ca="1" si="5"/>
        <v>-1.5460641150624177E-3</v>
      </c>
    </row>
    <row r="6" spans="1:11" x14ac:dyDescent="0.35">
      <c r="A6" s="1" t="s">
        <v>21</v>
      </c>
      <c r="B6" s="12">
        <f t="shared" ca="1" si="0"/>
        <v>100.80169283841636</v>
      </c>
      <c r="C6" s="12">
        <f t="shared" ca="1" si="1"/>
        <v>98.498211558624703</v>
      </c>
      <c r="D6" s="12">
        <f t="shared" ca="1" si="2"/>
        <v>97.709443612911144</v>
      </c>
      <c r="E6" s="12">
        <f t="shared" ca="1" si="3"/>
        <v>99.453281939166686</v>
      </c>
      <c r="F6" s="12">
        <f t="shared" ca="1" si="4"/>
        <v>118.38325179519806</v>
      </c>
      <c r="H6" s="2">
        <f t="shared" ca="1" si="5"/>
        <v>3.9979268789647193E-4</v>
      </c>
    </row>
    <row r="7" spans="1:11" x14ac:dyDescent="0.35">
      <c r="A7" s="1" t="s">
        <v>22</v>
      </c>
      <c r="B7" s="12">
        <f t="shared" ca="1" si="0"/>
        <v>100.75699710599446</v>
      </c>
      <c r="C7" s="12">
        <f t="shared" ca="1" si="1"/>
        <v>98.385107330898478</v>
      </c>
      <c r="D7" s="12">
        <f t="shared" ca="1" si="2"/>
        <v>97.842166901058164</v>
      </c>
      <c r="E7" s="12">
        <f t="shared" ca="1" si="3"/>
        <v>99.186495146316574</v>
      </c>
      <c r="F7" s="12">
        <f t="shared" ca="1" si="4"/>
        <v>118.33594195089076</v>
      </c>
      <c r="H7" s="2">
        <f t="shared" ca="1" si="5"/>
        <v>2.059267295942524E-3</v>
      </c>
    </row>
    <row r="8" spans="1:11" x14ac:dyDescent="0.35">
      <c r="A8" s="1" t="s">
        <v>23</v>
      </c>
      <c r="B8" s="12">
        <f t="shared" ca="1" si="0"/>
        <v>100.78126265337242</v>
      </c>
      <c r="C8" s="12">
        <f t="shared" ca="1" si="1"/>
        <v>98.217587794910301</v>
      </c>
      <c r="D8" s="12">
        <f t="shared" ca="1" si="2"/>
        <v>97.560490426456425</v>
      </c>
      <c r="E8" s="12">
        <f t="shared" ca="1" si="3"/>
        <v>99.24511109774491</v>
      </c>
      <c r="F8" s="12">
        <f t="shared" ca="1" si="4"/>
        <v>118.09275739769402</v>
      </c>
      <c r="H8" s="2">
        <f t="shared" ca="1" si="5"/>
        <v>3.9035140634473553E-3</v>
      </c>
    </row>
    <row r="9" spans="1:11" x14ac:dyDescent="0.35">
      <c r="A9" s="1" t="s">
        <v>24</v>
      </c>
      <c r="B9" s="12">
        <f t="shared" ca="1" si="0"/>
        <v>100.95222988734885</v>
      </c>
      <c r="C9" s="12">
        <f t="shared" ca="1" si="1"/>
        <v>98.062605695480769</v>
      </c>
      <c r="D9" s="12">
        <f t="shared" ca="1" si="2"/>
        <v>97.72072375194557</v>
      </c>
      <c r="E9" s="12">
        <f t="shared" ca="1" si="3"/>
        <v>98.877776673689155</v>
      </c>
      <c r="F9" s="12">
        <f t="shared" ca="1" si="4"/>
        <v>117.63357309080052</v>
      </c>
      <c r="H9" s="2">
        <f t="shared" ca="1" si="5"/>
        <v>-5.6318268935359184E-3</v>
      </c>
    </row>
    <row r="10" spans="1:11" x14ac:dyDescent="0.35">
      <c r="A10" s="1" t="s">
        <v>25</v>
      </c>
      <c r="B10" s="12">
        <f t="shared" ca="1" si="0"/>
        <v>101.18945874621761</v>
      </c>
      <c r="C10" s="12">
        <f t="shared" ca="1" si="1"/>
        <v>98.032468902064551</v>
      </c>
      <c r="D10" s="12">
        <f t="shared" ca="1" si="2"/>
        <v>97.955437009874316</v>
      </c>
      <c r="E10" s="12">
        <f t="shared" ca="1" si="3"/>
        <v>98.917343862287041</v>
      </c>
      <c r="F10" s="12">
        <f t="shared" ca="1" si="4"/>
        <v>118.2998171827105</v>
      </c>
      <c r="H10" s="2">
        <f t="shared" ca="1" si="5"/>
        <v>-1.9865702960186749E-4</v>
      </c>
    </row>
    <row r="11" spans="1:11" x14ac:dyDescent="0.35">
      <c r="A11" s="1" t="s">
        <v>26</v>
      </c>
      <c r="B11" s="12">
        <f t="shared" ca="1" si="0"/>
        <v>101.28067304718802</v>
      </c>
      <c r="C11" s="12">
        <f t="shared" ca="1" si="1"/>
        <v>98.111691214316153</v>
      </c>
      <c r="D11" s="12">
        <f t="shared" ca="1" si="2"/>
        <v>98.183291069255205</v>
      </c>
      <c r="E11" s="12">
        <f t="shared" ca="1" si="3"/>
        <v>98.613018524342422</v>
      </c>
      <c r="F11" s="12">
        <f t="shared" ca="1" si="4"/>
        <v>118.3233229425789</v>
      </c>
      <c r="H11" s="2">
        <f t="shared" ca="1" si="5"/>
        <v>-3.9070643191763121E-4</v>
      </c>
    </row>
    <row r="12" spans="1:11" x14ac:dyDescent="0.35">
      <c r="A12" s="1" t="s">
        <v>27</v>
      </c>
      <c r="B12" s="12">
        <f t="shared" ca="1" si="0"/>
        <v>101.07339508728099</v>
      </c>
      <c r="C12" s="12">
        <f t="shared" ca="1" si="1"/>
        <v>97.943733761857729</v>
      </c>
      <c r="D12" s="12">
        <f t="shared" ca="1" si="2"/>
        <v>98.441078022005215</v>
      </c>
      <c r="E12" s="12">
        <f t="shared" ca="1" si="3"/>
        <v>98.520831754640994</v>
      </c>
      <c r="F12" s="12">
        <f t="shared" ca="1" si="4"/>
        <v>118.36957069519283</v>
      </c>
      <c r="H12" s="2">
        <f t="shared" ca="1" si="5"/>
        <v>-2.0885593797188573E-3</v>
      </c>
    </row>
    <row r="13" spans="1:11" x14ac:dyDescent="0.35">
      <c r="A13" s="1" t="s">
        <v>28</v>
      </c>
      <c r="B13" s="12">
        <f t="shared" ca="1" si="0"/>
        <v>101.17683712267819</v>
      </c>
      <c r="C13" s="12">
        <f t="shared" ca="1" si="1"/>
        <v>98.134376245307422</v>
      </c>
      <c r="D13" s="12">
        <f t="shared" ca="1" si="2"/>
        <v>98.521095606539703</v>
      </c>
      <c r="E13" s="12">
        <f t="shared" ca="1" si="3"/>
        <v>98.250085882915059</v>
      </c>
      <c r="F13" s="12">
        <f t="shared" ca="1" si="4"/>
        <v>118.61730999057066</v>
      </c>
      <c r="H13" s="2">
        <f t="shared" ca="1" si="5"/>
        <v>1.9802441973810758E-3</v>
      </c>
    </row>
    <row r="14" spans="1:11" x14ac:dyDescent="0.35">
      <c r="A14" s="1" t="s">
        <v>29</v>
      </c>
      <c r="B14" s="12">
        <f t="shared" ca="1" si="0"/>
        <v>101.18479542563223</v>
      </c>
      <c r="C14" s="12">
        <f t="shared" ca="1" si="1"/>
        <v>98.265066419865164</v>
      </c>
      <c r="D14" s="12">
        <f t="shared" ca="1" si="2"/>
        <v>98.47754290843379</v>
      </c>
      <c r="E14" s="12">
        <f t="shared" ca="1" si="3"/>
        <v>98.247009538110817</v>
      </c>
      <c r="F14" s="12">
        <f t="shared" ca="1" si="4"/>
        <v>118.38288297349317</v>
      </c>
      <c r="H14" s="2">
        <f t="shared" ca="1" si="5"/>
        <v>-2.3089695051775605E-3</v>
      </c>
    </row>
    <row r="15" spans="1:11" x14ac:dyDescent="0.35">
      <c r="A15" s="1" t="s">
        <v>30</v>
      </c>
      <c r="B15" s="12">
        <f t="shared" ca="1" si="0"/>
        <v>101.15746727309745</v>
      </c>
      <c r="C15" s="12">
        <f t="shared" ca="1" si="1"/>
        <v>98.204434093568963</v>
      </c>
      <c r="D15" s="12">
        <f t="shared" ca="1" si="2"/>
        <v>98.270795709612969</v>
      </c>
      <c r="E15" s="12">
        <f t="shared" ca="1" si="3"/>
        <v>97.917957551005046</v>
      </c>
      <c r="F15" s="12">
        <f t="shared" ca="1" si="4"/>
        <v>118.65685804028837</v>
      </c>
      <c r="H15" s="2">
        <f t="shared" ca="1" si="5"/>
        <v>2.4095623115554243E-3</v>
      </c>
    </row>
    <row r="16" spans="1:11" x14ac:dyDescent="0.35">
      <c r="A16" s="1" t="s">
        <v>31</v>
      </c>
      <c r="B16" s="12">
        <f t="shared" ca="1" si="0"/>
        <v>101.07727321749697</v>
      </c>
      <c r="C16" s="12">
        <f t="shared" ca="1" si="1"/>
        <v>98.227427805136813</v>
      </c>
      <c r="D16" s="12">
        <f t="shared" ca="1" si="2"/>
        <v>97.756292269178232</v>
      </c>
      <c r="E16" s="12">
        <f t="shared" ca="1" si="3"/>
        <v>97.771788310258273</v>
      </c>
      <c r="F16" s="12">
        <f t="shared" ca="1" si="4"/>
        <v>118.37163421173456</v>
      </c>
      <c r="H16" s="2">
        <f t="shared" ca="1" si="5"/>
        <v>-1.7660120239958443E-3</v>
      </c>
    </row>
    <row r="17" spans="1:8" x14ac:dyDescent="0.35">
      <c r="A17" s="1" t="s">
        <v>32</v>
      </c>
      <c r="B17" s="12">
        <f t="shared" ca="1" si="0"/>
        <v>101.01781204452092</v>
      </c>
      <c r="C17" s="12">
        <f t="shared" ca="1" si="1"/>
        <v>98.27976297143897</v>
      </c>
      <c r="D17" s="12">
        <f t="shared" ca="1" si="2"/>
        <v>97.327706579580664</v>
      </c>
      <c r="E17" s="12">
        <f t="shared" ca="1" si="3"/>
        <v>98.026282088218025</v>
      </c>
      <c r="F17" s="12">
        <f t="shared" ca="1" si="4"/>
        <v>118.58104977144899</v>
      </c>
      <c r="H17" s="2">
        <f t="shared" ca="1" si="5"/>
        <v>2.6198149343710231E-3</v>
      </c>
    </row>
    <row r="18" spans="1:8" x14ac:dyDescent="0.35">
      <c r="A18" s="1" t="s">
        <v>33</v>
      </c>
      <c r="B18" s="12">
        <f t="shared" ca="1" si="0"/>
        <v>100.97288801601896</v>
      </c>
      <c r="C18" s="12">
        <f t="shared" ca="1" si="1"/>
        <v>98.713105877226994</v>
      </c>
      <c r="D18" s="12">
        <f t="shared" ca="1" si="2"/>
        <v>97.572599252874852</v>
      </c>
      <c r="E18" s="12">
        <f t="shared" ca="1" si="3"/>
        <v>98.362703978227245</v>
      </c>
      <c r="F18" s="12">
        <f t="shared" ca="1" si="4"/>
        <v>118.27120111246855</v>
      </c>
      <c r="H18" s="2">
        <f t="shared" ca="1" si="5"/>
        <v>-5.9229012741179865E-4</v>
      </c>
    </row>
    <row r="19" spans="1:8" x14ac:dyDescent="0.35">
      <c r="A19" s="1" t="s">
        <v>34</v>
      </c>
      <c r="B19" s="12">
        <f t="shared" ca="1" si="0"/>
        <v>100.97372678905303</v>
      </c>
      <c r="C19" s="12">
        <f t="shared" ca="1" si="1"/>
        <v>98.542815410693365</v>
      </c>
      <c r="D19" s="12">
        <f t="shared" ca="1" si="2"/>
        <v>97.622940863898037</v>
      </c>
      <c r="E19" s="12">
        <f t="shared" ca="1" si="3"/>
        <v>98.015016974677764</v>
      </c>
      <c r="F19" s="12">
        <f t="shared" ca="1" si="4"/>
        <v>118.34129349226916</v>
      </c>
      <c r="H19" s="2">
        <f t="shared" ca="1" si="5"/>
        <v>3.9672509933257327E-3</v>
      </c>
    </row>
    <row r="20" spans="1:8" x14ac:dyDescent="0.35">
      <c r="A20" s="1" t="s">
        <v>35</v>
      </c>
      <c r="B20" s="12">
        <f t="shared" ca="1" si="0"/>
        <v>100.84100963680497</v>
      </c>
      <c r="C20" s="12">
        <f t="shared" ca="1" si="1"/>
        <v>98.599800969864518</v>
      </c>
      <c r="D20" s="12">
        <f t="shared" ca="1" si="2"/>
        <v>97.386383317496097</v>
      </c>
      <c r="E20" s="12">
        <f t="shared" ca="1" si="3"/>
        <v>98.26038691985724</v>
      </c>
      <c r="F20" s="12">
        <f t="shared" ca="1" si="4"/>
        <v>117.87365910111333</v>
      </c>
      <c r="H20" s="2">
        <f t="shared" ca="1" si="5"/>
        <v>3.5246838425189164E-3</v>
      </c>
    </row>
    <row r="21" spans="1:8" x14ac:dyDescent="0.35">
      <c r="A21" s="1" t="s">
        <v>36</v>
      </c>
      <c r="B21" s="12">
        <f t="shared" ca="1" si="0"/>
        <v>101.04662158862779</v>
      </c>
      <c r="C21" s="12">
        <f t="shared" ca="1" si="1"/>
        <v>98.529617116988305</v>
      </c>
      <c r="D21" s="12">
        <f t="shared" ca="1" si="2"/>
        <v>97.423800006581331</v>
      </c>
      <c r="E21" s="12">
        <f t="shared" ca="1" si="3"/>
        <v>98.02664034057473</v>
      </c>
      <c r="F21" s="12">
        <f t="shared" ca="1" si="4"/>
        <v>117.45965096720133</v>
      </c>
      <c r="H21" s="2">
        <f t="shared" ca="1" si="5"/>
        <v>-4.9933926479528434E-3</v>
      </c>
    </row>
    <row r="22" spans="1:8" x14ac:dyDescent="0.35">
      <c r="A22" s="1" t="s">
        <v>37</v>
      </c>
      <c r="B22" s="12">
        <f t="shared" ca="1" si="0"/>
        <v>101.20614591610381</v>
      </c>
      <c r="C22" s="12">
        <f t="shared" ca="1" si="1"/>
        <v>98.443441026231042</v>
      </c>
      <c r="D22" s="12">
        <f t="shared" ca="1" si="2"/>
        <v>97.284922047286784</v>
      </c>
      <c r="E22" s="12">
        <f t="shared" ca="1" si="3"/>
        <v>98.777111158117734</v>
      </c>
      <c r="F22" s="12">
        <f t="shared" ca="1" si="4"/>
        <v>118.04911655791896</v>
      </c>
      <c r="H22" s="2">
        <f t="shared" ca="1" si="5"/>
        <v>1.9604848794745333E-3</v>
      </c>
    </row>
    <row r="23" spans="1:8" x14ac:dyDescent="0.35">
      <c r="A23" s="1" t="s">
        <v>38</v>
      </c>
      <c r="B23" s="12">
        <f t="shared" ca="1" si="0"/>
        <v>101.49412507849593</v>
      </c>
      <c r="C23" s="12">
        <f t="shared" ca="1" si="1"/>
        <v>98.60880370718742</v>
      </c>
      <c r="D23" s="12">
        <f t="shared" ca="1" si="2"/>
        <v>97.028277307655344</v>
      </c>
      <c r="E23" s="12">
        <f t="shared" ca="1" si="3"/>
        <v>98.950386303537513</v>
      </c>
      <c r="F23" s="12">
        <f t="shared" ca="1" si="4"/>
        <v>117.81813588399054</v>
      </c>
      <c r="H23" s="2">
        <f t="shared" ca="1" si="5"/>
        <v>-2.0615912121743074E-3</v>
      </c>
    </row>
    <row r="24" spans="1:8" x14ac:dyDescent="0.35">
      <c r="A24" s="1" t="s">
        <v>39</v>
      </c>
      <c r="B24" s="12">
        <f t="shared" ca="1" si="0"/>
        <v>101.42625805697455</v>
      </c>
      <c r="C24" s="12">
        <f t="shared" ca="1" si="1"/>
        <v>98.36574636421247</v>
      </c>
      <c r="D24" s="12">
        <f t="shared" ca="1" si="2"/>
        <v>97.070697786489134</v>
      </c>
      <c r="E24" s="12">
        <f t="shared" ca="1" si="3"/>
        <v>98.839744985686792</v>
      </c>
      <c r="F24" s="12">
        <f t="shared" ca="1" si="4"/>
        <v>118.06153049776057</v>
      </c>
      <c r="H24" s="2">
        <f t="shared" ca="1" si="5"/>
        <v>-1.0230931037636948E-3</v>
      </c>
    </row>
    <row r="25" spans="1:8" x14ac:dyDescent="0.35">
      <c r="A25" s="1" t="s">
        <v>40</v>
      </c>
      <c r="B25" s="12">
        <f t="shared" ca="1" si="0"/>
        <v>101.59735163612963</v>
      </c>
      <c r="C25" s="12">
        <f t="shared" ca="1" si="1"/>
        <v>98.434657444950005</v>
      </c>
      <c r="D25" s="12">
        <f t="shared" ca="1" si="2"/>
        <v>97.104210695329655</v>
      </c>
      <c r="E25" s="12">
        <f t="shared" ca="1" si="3"/>
        <v>99.258907669907472</v>
      </c>
      <c r="F25" s="12">
        <f t="shared" ca="1" si="4"/>
        <v>118.18244213929924</v>
      </c>
      <c r="H25" s="2">
        <f t="shared" ca="1" si="5"/>
        <v>4.3580277036903148E-3</v>
      </c>
    </row>
    <row r="26" spans="1:8" x14ac:dyDescent="0.35">
      <c r="A26" s="1" t="s">
        <v>41</v>
      </c>
      <c r="B26" s="12">
        <f t="shared" ca="1" si="0"/>
        <v>101.83315699325253</v>
      </c>
      <c r="C26" s="12">
        <f t="shared" ca="1" si="1"/>
        <v>98.435520491962833</v>
      </c>
      <c r="D26" s="12">
        <f t="shared" ca="1" si="2"/>
        <v>96.731933245383104</v>
      </c>
      <c r="E26" s="12">
        <f t="shared" ca="1" si="3"/>
        <v>99.198835201564009</v>
      </c>
      <c r="F26" s="12">
        <f t="shared" ca="1" si="4"/>
        <v>117.66963461177799</v>
      </c>
      <c r="H26" s="2">
        <f t="shared" ca="1" si="5"/>
        <v>4.7147048382518708E-3</v>
      </c>
    </row>
    <row r="27" spans="1:8" x14ac:dyDescent="0.35">
      <c r="A27" s="1" t="s">
        <v>42</v>
      </c>
      <c r="B27" s="12">
        <f t="shared" ca="1" si="0"/>
        <v>101.87831772086834</v>
      </c>
      <c r="C27" s="12">
        <f t="shared" ca="1" si="1"/>
        <v>98.333502146719283</v>
      </c>
      <c r="D27" s="12">
        <f t="shared" ca="1" si="2"/>
        <v>96.212435659560867</v>
      </c>
      <c r="E27" s="12">
        <f t="shared" ca="1" si="3"/>
        <v>98.665601574793868</v>
      </c>
      <c r="F27" s="12">
        <f t="shared" ca="1" si="4"/>
        <v>117.11746035479945</v>
      </c>
      <c r="H27" s="2">
        <f t="shared" ca="1" si="5"/>
        <v>-3.360238306906238E-3</v>
      </c>
    </row>
    <row r="28" spans="1:8" x14ac:dyDescent="0.35">
      <c r="A28" s="1" t="s">
        <v>43</v>
      </c>
      <c r="B28" s="12">
        <f t="shared" ca="1" si="0"/>
        <v>102.04081101329488</v>
      </c>
      <c r="C28" s="12">
        <f t="shared" ca="1" si="1"/>
        <v>98.393561595741005</v>
      </c>
      <c r="D28" s="12">
        <f t="shared" ca="1" si="2"/>
        <v>95.97140889758515</v>
      </c>
      <c r="E28" s="12">
        <f t="shared" ca="1" si="3"/>
        <v>98.651257778894347</v>
      </c>
      <c r="F28" s="12">
        <f t="shared" ca="1" si="4"/>
        <v>117.51232978688313</v>
      </c>
      <c r="H28" s="2">
        <f t="shared" ca="1" si="5"/>
        <v>-3.7431729561240301E-3</v>
      </c>
    </row>
    <row r="29" spans="1:8" x14ac:dyDescent="0.35">
      <c r="A29" s="1" t="s">
        <v>44</v>
      </c>
      <c r="B29" s="12">
        <f t="shared" ca="1" si="0"/>
        <v>102.07645649901538</v>
      </c>
      <c r="C29" s="12">
        <f t="shared" ca="1" si="1"/>
        <v>98.172899528485473</v>
      </c>
      <c r="D29" s="12">
        <f t="shared" ca="1" si="2"/>
        <v>95.524150086102878</v>
      </c>
      <c r="E29" s="12">
        <f t="shared" ca="1" si="3"/>
        <v>98.368016468650211</v>
      </c>
      <c r="F29" s="12">
        <f t="shared" ca="1" si="4"/>
        <v>117.95385145371534</v>
      </c>
      <c r="H29" s="2">
        <f t="shared" ca="1" si="5"/>
        <v>-4.3652588434057726E-3</v>
      </c>
    </row>
    <row r="30" spans="1:8" x14ac:dyDescent="0.35">
      <c r="A30" s="1" t="s">
        <v>45</v>
      </c>
      <c r="B30" s="12">
        <f t="shared" ca="1" si="0"/>
        <v>102.21223735708307</v>
      </c>
      <c r="C30" s="12">
        <f t="shared" ca="1" si="1"/>
        <v>98.355749288120009</v>
      </c>
      <c r="D30" s="12">
        <f t="shared" ca="1" si="2"/>
        <v>95.487434762577251</v>
      </c>
      <c r="E30" s="12">
        <f t="shared" ca="1" si="3"/>
        <v>98.877918452007151</v>
      </c>
      <c r="F30" s="12">
        <f t="shared" ca="1" si="4"/>
        <v>118.47100806937739</v>
      </c>
      <c r="H30" s="2">
        <f t="shared" ca="1" si="5"/>
        <v>-2.4420237448014026E-3</v>
      </c>
    </row>
    <row r="31" spans="1:8" x14ac:dyDescent="0.35">
      <c r="A31" s="1" t="s">
        <v>46</v>
      </c>
      <c r="B31" s="12">
        <f t="shared" ca="1" si="0"/>
        <v>102.26425326802078</v>
      </c>
      <c r="C31" s="12">
        <f t="shared" ca="1" si="1"/>
        <v>98.401520347960542</v>
      </c>
      <c r="D31" s="12">
        <f t="shared" ca="1" si="2"/>
        <v>95.805504848238584</v>
      </c>
      <c r="E31" s="12">
        <f t="shared" ca="1" si="3"/>
        <v>99.164264150548249</v>
      </c>
      <c r="F31" s="12">
        <f t="shared" ca="1" si="4"/>
        <v>118.76102531314906</v>
      </c>
      <c r="H31" s="2">
        <f t="shared" ca="1" si="5"/>
        <v>-6.3548245232403211E-4</v>
      </c>
    </row>
    <row r="32" spans="1:8" x14ac:dyDescent="0.35">
      <c r="A32" s="1" t="s">
        <v>47</v>
      </c>
      <c r="B32" s="12">
        <f t="shared" ca="1" si="0"/>
        <v>102.35590029479313</v>
      </c>
      <c r="C32" s="12">
        <f t="shared" ca="1" si="1"/>
        <v>98.350130308161411</v>
      </c>
      <c r="D32" s="12">
        <f t="shared" ca="1" si="2"/>
        <v>95.557469152567691</v>
      </c>
      <c r="E32" s="12">
        <f t="shared" ca="1" si="3"/>
        <v>99.350731794417143</v>
      </c>
      <c r="F32" s="12">
        <f t="shared" ca="1" si="4"/>
        <v>118.8365438514615</v>
      </c>
      <c r="H32" s="2">
        <f t="shared" ca="1" si="5"/>
        <v>-1.0743284610824966E-2</v>
      </c>
    </row>
    <row r="33" spans="1:8" x14ac:dyDescent="0.35">
      <c r="A33" s="1" t="s">
        <v>48</v>
      </c>
      <c r="B33" s="12">
        <f t="shared" ca="1" si="0"/>
        <v>102.5025140515239</v>
      </c>
      <c r="C33" s="12">
        <f t="shared" ca="1" si="1"/>
        <v>98.183657030756592</v>
      </c>
      <c r="D33" s="12">
        <f t="shared" ca="1" si="2"/>
        <v>95.721399352612849</v>
      </c>
      <c r="E33" s="12">
        <f t="shared" ca="1" si="3"/>
        <v>99.405024493285779</v>
      </c>
      <c r="F33" s="12">
        <f t="shared" ca="1" si="4"/>
        <v>120.12710351398628</v>
      </c>
      <c r="H33" s="2">
        <f t="shared" ca="1" si="5"/>
        <v>-1.1946317965160214E-3</v>
      </c>
    </row>
    <row r="34" spans="1:8" x14ac:dyDescent="0.35">
      <c r="A34" s="1" t="s">
        <v>49</v>
      </c>
      <c r="B34" s="12">
        <f t="shared" ca="1" si="0"/>
        <v>102.50679242198397</v>
      </c>
      <c r="C34" s="12">
        <f t="shared" ca="1" si="1"/>
        <v>98.198802872120311</v>
      </c>
      <c r="D34" s="12">
        <f t="shared" ca="1" si="2"/>
        <v>95.9966948100531</v>
      </c>
      <c r="E34" s="12">
        <f t="shared" ca="1" si="3"/>
        <v>99.245445697429389</v>
      </c>
      <c r="F34" s="12">
        <f t="shared" ca="1" si="4"/>
        <v>120.27078281532935</v>
      </c>
      <c r="H34" s="2">
        <f t="shared" ca="1" si="5"/>
        <v>1.9487720334558922E-3</v>
      </c>
    </row>
    <row r="35" spans="1:8" x14ac:dyDescent="0.35">
      <c r="A35" s="1" t="s">
        <v>50</v>
      </c>
      <c r="B35" s="12">
        <f t="shared" ca="1" si="0"/>
        <v>102.57346098322202</v>
      </c>
      <c r="C35" s="12">
        <f t="shared" ca="1" si="1"/>
        <v>98.07023368222228</v>
      </c>
      <c r="D35" s="12">
        <f t="shared" ca="1" si="2"/>
        <v>95.719916138545628</v>
      </c>
      <c r="E35" s="12">
        <f t="shared" ca="1" si="3"/>
        <v>99.097990308125006</v>
      </c>
      <c r="F35" s="12">
        <f t="shared" ca="1" si="4"/>
        <v>120.03685834280699</v>
      </c>
      <c r="H35" s="2">
        <f t="shared" ca="1" si="5"/>
        <v>-1.0967328607135451E-3</v>
      </c>
    </row>
    <row r="36" spans="1:8" x14ac:dyDescent="0.35">
      <c r="A36" s="1" t="s">
        <v>51</v>
      </c>
      <c r="B36" s="12">
        <f t="shared" ca="1" si="0"/>
        <v>102.74322823704996</v>
      </c>
      <c r="C36" s="12">
        <f t="shared" ca="1" si="1"/>
        <v>97.869091526643359</v>
      </c>
      <c r="D36" s="12">
        <f t="shared" ca="1" si="2"/>
        <v>95.870869670001554</v>
      </c>
      <c r="E36" s="12">
        <f t="shared" ca="1" si="3"/>
        <v>99.558459243068967</v>
      </c>
      <c r="F36" s="12">
        <f t="shared" ca="1" si="4"/>
        <v>120.16865125146209</v>
      </c>
      <c r="H36" s="2">
        <f t="shared" ca="1" si="5"/>
        <v>-3.7882219977954934E-3</v>
      </c>
    </row>
    <row r="37" spans="1:8" x14ac:dyDescent="0.35">
      <c r="A37" s="1" t="s">
        <v>52</v>
      </c>
      <c r="B37" s="12">
        <f t="shared" ca="1" si="0"/>
        <v>102.84675864653987</v>
      </c>
      <c r="C37" s="12">
        <f t="shared" ca="1" si="1"/>
        <v>97.881249206332427</v>
      </c>
      <c r="D37" s="12">
        <f t="shared" ca="1" si="2"/>
        <v>96.075779516324999</v>
      </c>
      <c r="E37" s="12">
        <f t="shared" ca="1" si="3"/>
        <v>99.727021153145117</v>
      </c>
      <c r="F37" s="12">
        <f t="shared" ca="1" si="4"/>
        <v>120.62560783255081</v>
      </c>
      <c r="H37" s="2">
        <f t="shared" ca="1" si="5"/>
        <v>5.0441592775718469E-3</v>
      </c>
    </row>
    <row r="38" spans="1:8" x14ac:dyDescent="0.35">
      <c r="A38" s="1" t="s">
        <v>53</v>
      </c>
      <c r="B38" s="12">
        <f t="shared" ca="1" si="0"/>
        <v>103.04354598700711</v>
      </c>
      <c r="C38" s="12">
        <f t="shared" ca="1" si="1"/>
        <v>97.854800126687209</v>
      </c>
      <c r="D38" s="12">
        <f t="shared" ca="1" si="2"/>
        <v>95.998548162637121</v>
      </c>
      <c r="E38" s="12">
        <f t="shared" ca="1" si="3"/>
        <v>99.301615446123023</v>
      </c>
      <c r="F38" s="12">
        <f t="shared" ca="1" si="4"/>
        <v>120.02020679296002</v>
      </c>
      <c r="H38" s="2">
        <f t="shared" ca="1" si="5"/>
        <v>4.860205329870082E-3</v>
      </c>
    </row>
    <row r="39" spans="1:8" x14ac:dyDescent="0.35">
      <c r="A39" s="1" t="s">
        <v>54</v>
      </c>
      <c r="B39" s="12">
        <f t="shared" ca="1" si="0"/>
        <v>102.99339608376268</v>
      </c>
      <c r="C39" s="12">
        <f t="shared" ca="1" si="1"/>
        <v>97.66497203755425</v>
      </c>
      <c r="D39" s="12">
        <f t="shared" ca="1" si="2"/>
        <v>95.891051543331528</v>
      </c>
      <c r="E39" s="12">
        <f t="shared" ca="1" si="3"/>
        <v>99.791505397827919</v>
      </c>
      <c r="F39" s="12">
        <f t="shared" ca="1" si="4"/>
        <v>119.43970530065964</v>
      </c>
      <c r="H39" s="2">
        <f t="shared" ca="1" si="5"/>
        <v>-1.7494987214569102E-3</v>
      </c>
    </row>
    <row r="40" spans="1:8" x14ac:dyDescent="0.35">
      <c r="A40" s="1" t="s">
        <v>55</v>
      </c>
      <c r="B40" s="12">
        <f t="shared" ca="1" si="0"/>
        <v>102.97381256250981</v>
      </c>
      <c r="C40" s="12">
        <f t="shared" ca="1" si="1"/>
        <v>98.177466450557489</v>
      </c>
      <c r="D40" s="12">
        <f t="shared" ca="1" si="2"/>
        <v>95.866381561386163</v>
      </c>
      <c r="E40" s="12">
        <f t="shared" ca="1" si="3"/>
        <v>100.39184831244739</v>
      </c>
      <c r="F40" s="12">
        <f t="shared" ca="1" si="4"/>
        <v>119.64903112764101</v>
      </c>
      <c r="H40" s="2">
        <f t="shared" ca="1" si="5"/>
        <v>7.8643910206577239E-4</v>
      </c>
    </row>
    <row r="41" spans="1:8" x14ac:dyDescent="0.35">
      <c r="A41" s="1" t="s">
        <v>56</v>
      </c>
      <c r="B41" s="12">
        <f t="shared" ca="1" si="0"/>
        <v>103.07962410812958</v>
      </c>
      <c r="C41" s="12">
        <f t="shared" ca="1" si="1"/>
        <v>98.181139733657403</v>
      </c>
      <c r="D41" s="12">
        <f t="shared" ca="1" si="2"/>
        <v>95.649432135703179</v>
      </c>
      <c r="E41" s="12">
        <f t="shared" ca="1" si="3"/>
        <v>100.13547931393067</v>
      </c>
      <c r="F41" s="12">
        <f t="shared" ca="1" si="4"/>
        <v>119.55500839419201</v>
      </c>
      <c r="H41" s="2">
        <f t="shared" ca="1" si="5"/>
        <v>1.4751762264904045E-3</v>
      </c>
    </row>
    <row r="42" spans="1:8" x14ac:dyDescent="0.35">
      <c r="A42" s="1" t="s">
        <v>57</v>
      </c>
      <c r="B42" s="12">
        <f t="shared" ca="1" si="0"/>
        <v>102.8900412034524</v>
      </c>
      <c r="C42" s="12">
        <f t="shared" ca="1" si="1"/>
        <v>98.071261991252186</v>
      </c>
      <c r="D42" s="12">
        <f t="shared" ca="1" si="2"/>
        <v>95.719629243520302</v>
      </c>
      <c r="E42" s="12">
        <f t="shared" ca="1" si="3"/>
        <v>100.52523144791525</v>
      </c>
      <c r="F42" s="12">
        <f t="shared" ca="1" si="4"/>
        <v>119.3789034738429</v>
      </c>
      <c r="H42" s="2">
        <f t="shared" ca="1" si="5"/>
        <v>-5.4688025792603012E-3</v>
      </c>
    </row>
    <row r="43" spans="1:8" x14ac:dyDescent="0.35">
      <c r="A43" s="1" t="s">
        <v>58</v>
      </c>
      <c r="B43" s="12">
        <f t="shared" ca="1" si="0"/>
        <v>102.91613513439063</v>
      </c>
      <c r="C43" s="12">
        <f t="shared" ca="1" si="1"/>
        <v>98.21199053081466</v>
      </c>
      <c r="D43" s="12">
        <f t="shared" ca="1" si="2"/>
        <v>95.818116849134682</v>
      </c>
      <c r="E43" s="12">
        <f t="shared" ca="1" si="3"/>
        <v>101.00008056042982</v>
      </c>
      <c r="F43" s="12">
        <f t="shared" ca="1" si="4"/>
        <v>120.0353531226022</v>
      </c>
      <c r="H43" s="2">
        <f t="shared" ca="1" si="5"/>
        <v>1.2395397190656521E-3</v>
      </c>
    </row>
    <row r="44" spans="1:8" x14ac:dyDescent="0.35">
      <c r="A44" s="1" t="s">
        <v>59</v>
      </c>
      <c r="B44" s="12">
        <f t="shared" ca="1" si="0"/>
        <v>102.93706414216705</v>
      </c>
      <c r="C44" s="12">
        <f t="shared" ca="1" si="1"/>
        <v>98.185073920971021</v>
      </c>
      <c r="D44" s="12">
        <f t="shared" ca="1" si="2"/>
        <v>95.981525623531212</v>
      </c>
      <c r="E44" s="12">
        <f t="shared" ca="1" si="3"/>
        <v>100.35952154190527</v>
      </c>
      <c r="F44" s="12">
        <f t="shared" ca="1" si="4"/>
        <v>119.88674873575458</v>
      </c>
      <c r="H44" s="2">
        <f t="shared" ca="1" si="5"/>
        <v>-3.6342913569377133E-3</v>
      </c>
    </row>
    <row r="45" spans="1:8" x14ac:dyDescent="0.35">
      <c r="A45" s="1" t="s">
        <v>60</v>
      </c>
      <c r="B45" s="12">
        <f t="shared" ca="1" si="0"/>
        <v>102.99923890638783</v>
      </c>
      <c r="C45" s="12">
        <f t="shared" ca="1" si="1"/>
        <v>98.45525674951115</v>
      </c>
      <c r="D45" s="12">
        <f t="shared" ca="1" si="2"/>
        <v>96.337362919631673</v>
      </c>
      <c r="E45" s="12">
        <f t="shared" ca="1" si="3"/>
        <v>100.21945600390026</v>
      </c>
      <c r="F45" s="12">
        <f t="shared" ca="1" si="4"/>
        <v>120.32404135929849</v>
      </c>
      <c r="H45" s="2">
        <f t="shared" ca="1" si="5"/>
        <v>-4.1978113900857927E-3</v>
      </c>
    </row>
    <row r="46" spans="1:8" x14ac:dyDescent="0.35">
      <c r="A46" s="1" t="s">
        <v>61</v>
      </c>
      <c r="B46" s="12">
        <f t="shared" ca="1" si="0"/>
        <v>102.88164086198783</v>
      </c>
      <c r="C46" s="12">
        <f t="shared" ca="1" si="1"/>
        <v>98.715238374538814</v>
      </c>
      <c r="D46" s="12">
        <f t="shared" ca="1" si="2"/>
        <v>96.403051153888882</v>
      </c>
      <c r="E46" s="12">
        <f t="shared" ca="1" si="3"/>
        <v>100.04662400556956</v>
      </c>
      <c r="F46" s="12">
        <f t="shared" ca="1" si="4"/>
        <v>120.83126823336703</v>
      </c>
      <c r="H46" s="2">
        <f t="shared" ca="1" si="5"/>
        <v>6.4927639548018057E-4</v>
      </c>
    </row>
    <row r="47" spans="1:8" x14ac:dyDescent="0.35">
      <c r="A47" s="1" t="s">
        <v>62</v>
      </c>
      <c r="B47" s="12">
        <f t="shared" ca="1" si="0"/>
        <v>103.16588336218899</v>
      </c>
      <c r="C47" s="12">
        <f t="shared" ca="1" si="1"/>
        <v>98.70707831329652</v>
      </c>
      <c r="D47" s="12">
        <f t="shared" ca="1" si="2"/>
        <v>96.167432055802664</v>
      </c>
      <c r="E47" s="12">
        <f t="shared" ca="1" si="3"/>
        <v>100.55204138597206</v>
      </c>
      <c r="F47" s="12">
        <f t="shared" ca="1" si="4"/>
        <v>120.75286624762587</v>
      </c>
      <c r="H47" s="2">
        <f t="shared" ca="1" si="5"/>
        <v>3.0563523521709435E-4</v>
      </c>
    </row>
    <row r="48" spans="1:8" x14ac:dyDescent="0.35">
      <c r="A48" s="1" t="s">
        <v>63</v>
      </c>
      <c r="B48" s="12">
        <f t="shared" ca="1" si="0"/>
        <v>103.17655213277496</v>
      </c>
      <c r="C48" s="12">
        <f t="shared" ca="1" si="1"/>
        <v>99.108083828118708</v>
      </c>
      <c r="D48" s="12">
        <f t="shared" ca="1" si="2"/>
        <v>95.561037698918071</v>
      </c>
      <c r="E48" s="12">
        <f t="shared" ca="1" si="3"/>
        <v>100.35954828445502</v>
      </c>
      <c r="F48" s="12">
        <f t="shared" ca="1" si="4"/>
        <v>120.71597119337572</v>
      </c>
      <c r="H48" s="2">
        <f t="shared" ca="1" si="5"/>
        <v>5.1641602970560196E-3</v>
      </c>
    </row>
    <row r="49" spans="1:8" x14ac:dyDescent="0.35">
      <c r="A49" s="1" t="s">
        <v>64</v>
      </c>
      <c r="B49" s="12">
        <f t="shared" ca="1" si="0"/>
        <v>103.01480909596022</v>
      </c>
      <c r="C49" s="12">
        <f t="shared" ca="1" si="1"/>
        <v>98.971057235295802</v>
      </c>
      <c r="D49" s="12">
        <f t="shared" ca="1" si="2"/>
        <v>95.828106820441604</v>
      </c>
      <c r="E49" s="12">
        <f t="shared" ca="1" si="3"/>
        <v>99.984146204938227</v>
      </c>
      <c r="F49" s="12">
        <f t="shared" ca="1" si="4"/>
        <v>120.09577734815032</v>
      </c>
      <c r="H49" s="2">
        <f t="shared" ca="1" si="5"/>
        <v>-2.2735945587109008E-3</v>
      </c>
    </row>
    <row r="50" spans="1:8" x14ac:dyDescent="0.35">
      <c r="A50" s="1" t="s">
        <v>65</v>
      </c>
      <c r="B50" s="12">
        <f t="shared" ca="1" si="0"/>
        <v>102.93678296720348</v>
      </c>
      <c r="C50" s="12">
        <f t="shared" ca="1" si="1"/>
        <v>98.689502345277717</v>
      </c>
      <c r="D50" s="12">
        <f t="shared" ca="1" si="2"/>
        <v>95.624674951964664</v>
      </c>
      <c r="E50" s="12">
        <f t="shared" ca="1" si="3"/>
        <v>99.984379747552794</v>
      </c>
      <c r="F50" s="12">
        <f t="shared" ca="1" si="4"/>
        <v>120.36944867168529</v>
      </c>
      <c r="H50" s="2">
        <f t="shared" ca="1" si="5"/>
        <v>6.9371536926510213E-3</v>
      </c>
    </row>
    <row r="51" spans="1:8" x14ac:dyDescent="0.35">
      <c r="A51" s="1" t="s">
        <v>66</v>
      </c>
      <c r="B51" s="12">
        <f t="shared" ca="1" si="0"/>
        <v>103.01843986187187</v>
      </c>
      <c r="C51" s="12">
        <f t="shared" ca="1" si="1"/>
        <v>98.818146354104073</v>
      </c>
      <c r="D51" s="12">
        <f t="shared" ca="1" si="2"/>
        <v>95.344002439820258</v>
      </c>
      <c r="E51" s="12">
        <f t="shared" ca="1" si="3"/>
        <v>100.37643720101443</v>
      </c>
      <c r="F51" s="12">
        <f t="shared" ca="1" si="4"/>
        <v>119.54018007009189</v>
      </c>
      <c r="H51" s="2">
        <f t="shared" ca="1" si="5"/>
        <v>8.8438287224712475E-4</v>
      </c>
    </row>
    <row r="52" spans="1:8" x14ac:dyDescent="0.35">
      <c r="A52" s="1" t="s">
        <v>67</v>
      </c>
      <c r="B52" s="12">
        <f t="shared" ca="1" si="0"/>
        <v>103.07805306616531</v>
      </c>
      <c r="C52" s="12">
        <f t="shared" ca="1" si="1"/>
        <v>98.777131922071391</v>
      </c>
      <c r="D52" s="12">
        <f t="shared" ca="1" si="2"/>
        <v>95.194912057427956</v>
      </c>
      <c r="E52" s="12">
        <f t="shared" ca="1" si="3"/>
        <v>100.04067050385424</v>
      </c>
      <c r="F52" s="12">
        <f t="shared" ca="1" si="4"/>
        <v>119.43455419600647</v>
      </c>
      <c r="H52" s="2">
        <f t="shared" ca="1" si="5"/>
        <v>-9.7312870103871685E-4</v>
      </c>
    </row>
    <row r="53" spans="1:8" x14ac:dyDescent="0.35">
      <c r="A53" s="1" t="s">
        <v>68</v>
      </c>
      <c r="B53" s="12">
        <f t="shared" ca="1" si="0"/>
        <v>103.13115030236011</v>
      </c>
      <c r="C53" s="12">
        <f t="shared" ca="1" si="1"/>
        <v>98.734878272657184</v>
      </c>
      <c r="D53" s="12">
        <f t="shared" ca="1" si="2"/>
        <v>95.227497830114402</v>
      </c>
      <c r="E53" s="12">
        <f t="shared" ca="1" si="3"/>
        <v>99.921080545787376</v>
      </c>
      <c r="F53" s="12">
        <f t="shared" ca="1" si="4"/>
        <v>119.55089260083113</v>
      </c>
      <c r="H53" s="2">
        <f t="shared" ca="1" si="5"/>
        <v>4.3404249053307087E-3</v>
      </c>
    </row>
    <row r="54" spans="1:8" x14ac:dyDescent="0.35">
      <c r="A54" s="1" t="s">
        <v>69</v>
      </c>
      <c r="B54" s="12">
        <f t="shared" ca="1" si="0"/>
        <v>103.08142603640351</v>
      </c>
      <c r="C54" s="12">
        <f t="shared" ca="1" si="1"/>
        <v>98.873501633938631</v>
      </c>
      <c r="D54" s="12">
        <f t="shared" ca="1" si="2"/>
        <v>95.667746190385898</v>
      </c>
      <c r="E54" s="12">
        <f t="shared" ca="1" si="3"/>
        <v>99.808336472205752</v>
      </c>
      <c r="F54" s="12">
        <f t="shared" ca="1" si="4"/>
        <v>119.03423344938048</v>
      </c>
      <c r="H54" s="2">
        <f t="shared" ca="1" si="5"/>
        <v>-8.7847311005936346E-3</v>
      </c>
    </row>
    <row r="55" spans="1:8" x14ac:dyDescent="0.35">
      <c r="A55" s="1" t="s">
        <v>70</v>
      </c>
      <c r="B55" s="12">
        <f t="shared" ca="1" si="0"/>
        <v>103.0949152066996</v>
      </c>
      <c r="C55" s="12">
        <f t="shared" ca="1" si="1"/>
        <v>99.081173494491708</v>
      </c>
      <c r="D55" s="12">
        <f t="shared" ca="1" si="2"/>
        <v>95.588652259326537</v>
      </c>
      <c r="E55" s="12">
        <f t="shared" ca="1" si="3"/>
        <v>100.47036034373983</v>
      </c>
      <c r="F55" s="12">
        <f t="shared" ca="1" si="4"/>
        <v>120.08918464457258</v>
      </c>
      <c r="H55" s="2">
        <f t="shared" ca="1" si="5"/>
        <v>2.3921389402750126E-3</v>
      </c>
    </row>
    <row r="56" spans="1:8" x14ac:dyDescent="0.35">
      <c r="A56" s="1" t="s">
        <v>71</v>
      </c>
      <c r="B56" s="12">
        <f t="shared" ca="1" si="0"/>
        <v>103.28862004770373</v>
      </c>
      <c r="C56" s="12">
        <f t="shared" ca="1" si="1"/>
        <v>99.168644829577303</v>
      </c>
      <c r="D56" s="12">
        <f t="shared" ca="1" si="2"/>
        <v>95.570549560549679</v>
      </c>
      <c r="E56" s="12">
        <f t="shared" ca="1" si="3"/>
        <v>100.82712737117778</v>
      </c>
      <c r="F56" s="12">
        <f t="shared" ca="1" si="4"/>
        <v>119.80260017953691</v>
      </c>
      <c r="H56" s="2">
        <f t="shared" ca="1" si="5"/>
        <v>-1.2696510905142455E-3</v>
      </c>
    </row>
    <row r="57" spans="1:8" x14ac:dyDescent="0.35">
      <c r="A57" s="1" t="s">
        <v>72</v>
      </c>
      <c r="B57" s="12">
        <f t="shared" ca="1" si="0"/>
        <v>103.32806360034937</v>
      </c>
      <c r="C57" s="12">
        <f t="shared" ca="1" si="1"/>
        <v>99.406384174587842</v>
      </c>
      <c r="D57" s="12">
        <f t="shared" ca="1" si="2"/>
        <v>95.611612382103203</v>
      </c>
      <c r="E57" s="12">
        <f t="shared" ca="1" si="3"/>
        <v>100.89468793189344</v>
      </c>
      <c r="F57" s="12">
        <f t="shared" ca="1" si="4"/>
        <v>119.95490105046817</v>
      </c>
      <c r="H57" s="2">
        <f t="shared" ca="1" si="5"/>
        <v>-5.2302681283167285E-4</v>
      </c>
    </row>
    <row r="58" spans="1:8" x14ac:dyDescent="0.35">
      <c r="A58" s="1" t="s">
        <v>73</v>
      </c>
      <c r="B58" s="12">
        <f t="shared" ca="1" si="0"/>
        <v>103.423226626629</v>
      </c>
      <c r="C58" s="12">
        <f t="shared" ca="1" si="1"/>
        <v>99.191144744722038</v>
      </c>
      <c r="D58" s="12">
        <f t="shared" ca="1" si="2"/>
        <v>95.650235451340791</v>
      </c>
      <c r="E58" s="12">
        <f t="shared" ca="1" si="3"/>
        <v>100.84263298494709</v>
      </c>
      <c r="F58" s="12">
        <f t="shared" ca="1" si="4"/>
        <v>120.01767351172847</v>
      </c>
      <c r="H58" s="2">
        <f t="shared" ca="1" si="5"/>
        <v>1.9763679292856828E-3</v>
      </c>
    </row>
    <row r="59" spans="1:8" x14ac:dyDescent="0.35">
      <c r="A59" s="1" t="s">
        <v>74</v>
      </c>
      <c r="B59" s="12">
        <f t="shared" ca="1" si="0"/>
        <v>103.26214973729738</v>
      </c>
      <c r="C59" s="12">
        <f t="shared" ca="1" si="1"/>
        <v>99.040111487070305</v>
      </c>
      <c r="D59" s="12">
        <f t="shared" ca="1" si="2"/>
        <v>95.847654150612655</v>
      </c>
      <c r="E59" s="12">
        <f t="shared" ca="1" si="3"/>
        <v>101.13985666734891</v>
      </c>
      <c r="F59" s="12">
        <f t="shared" ca="1" si="4"/>
        <v>119.78094229882946</v>
      </c>
      <c r="H59" s="2">
        <f t="shared" ca="1" si="5"/>
        <v>3.6340491255357765E-3</v>
      </c>
    </row>
    <row r="60" spans="1:8" x14ac:dyDescent="0.35">
      <c r="A60" s="1" t="s">
        <v>75</v>
      </c>
      <c r="B60" s="12">
        <f t="shared" ca="1" si="0"/>
        <v>103.04893764940383</v>
      </c>
      <c r="C60" s="12">
        <f t="shared" ca="1" si="1"/>
        <v>98.883591796518033</v>
      </c>
      <c r="D60" s="12">
        <f t="shared" ca="1" si="2"/>
        <v>95.995854778890276</v>
      </c>
      <c r="E60" s="12">
        <f t="shared" ca="1" si="3"/>
        <v>101.24814417449196</v>
      </c>
      <c r="F60" s="12">
        <f t="shared" ca="1" si="4"/>
        <v>119.3472286070748</v>
      </c>
      <c r="H60" s="2">
        <f t="shared" ca="1" si="5"/>
        <v>2.3063296806318245E-3</v>
      </c>
    </row>
    <row r="61" spans="1:8" x14ac:dyDescent="0.35">
      <c r="A61" s="1" t="s">
        <v>76</v>
      </c>
      <c r="B61" s="12">
        <f t="shared" ca="1" si="0"/>
        <v>103.06793040526247</v>
      </c>
      <c r="C61" s="12">
        <f t="shared" ca="1" si="1"/>
        <v>98.606497061224999</v>
      </c>
      <c r="D61" s="12">
        <f t="shared" ca="1" si="2"/>
        <v>95.905220006425964</v>
      </c>
      <c r="E61" s="12">
        <f t="shared" ca="1" si="3"/>
        <v>101.15199963163766</v>
      </c>
      <c r="F61" s="12">
        <f t="shared" ca="1" si="4"/>
        <v>119.07260791728493</v>
      </c>
      <c r="H61" s="2">
        <f t="shared" ca="1" si="5"/>
        <v>-9.500966256955623E-4</v>
      </c>
    </row>
    <row r="62" spans="1:8" x14ac:dyDescent="0.35">
      <c r="A62" s="1" t="s">
        <v>77</v>
      </c>
      <c r="B62" s="12">
        <f t="shared" ca="1" si="0"/>
        <v>103.16672068622819</v>
      </c>
      <c r="C62" s="12">
        <f t="shared" ca="1" si="1"/>
        <v>98.686494703670931</v>
      </c>
      <c r="D62" s="12">
        <f t="shared" ca="1" si="2"/>
        <v>95.787223736183151</v>
      </c>
      <c r="E62" s="12">
        <f t="shared" ca="1" si="3"/>
        <v>101.03134989169507</v>
      </c>
      <c r="F62" s="12">
        <f t="shared" ca="1" si="4"/>
        <v>119.18584598738822</v>
      </c>
      <c r="H62" s="2">
        <f t="shared" ca="1" si="5"/>
        <v>-6.5685506550616779E-4</v>
      </c>
    </row>
    <row r="63" spans="1:8" x14ac:dyDescent="0.35">
      <c r="A63" s="1" t="s">
        <v>78</v>
      </c>
      <c r="B63" s="12">
        <f t="shared" ca="1" si="0"/>
        <v>102.96381704196897</v>
      </c>
      <c r="C63" s="12">
        <f t="shared" ca="1" si="1"/>
        <v>98.864671965213873</v>
      </c>
      <c r="D63" s="12">
        <f t="shared" ca="1" si="2"/>
        <v>96.100667147230808</v>
      </c>
      <c r="E63" s="12">
        <f t="shared" ca="1" si="3"/>
        <v>101.14585819206083</v>
      </c>
      <c r="F63" s="12">
        <f t="shared" ca="1" si="4"/>
        <v>119.26418527161735</v>
      </c>
      <c r="H63" s="2">
        <f t="shared" ca="1" si="5"/>
        <v>-1.4999306869297735E-3</v>
      </c>
    </row>
    <row r="64" spans="1:8" x14ac:dyDescent="0.35">
      <c r="A64" s="1" t="s">
        <v>79</v>
      </c>
      <c r="B64" s="12">
        <f t="shared" ca="1" si="0"/>
        <v>103.08164894059257</v>
      </c>
      <c r="C64" s="12">
        <f t="shared" ca="1" si="1"/>
        <v>98.816868051605212</v>
      </c>
      <c r="D64" s="12">
        <f t="shared" ca="1" si="2"/>
        <v>96.320437552138955</v>
      </c>
      <c r="E64" s="12">
        <f t="shared" ca="1" si="3"/>
        <v>101.29060543602262</v>
      </c>
      <c r="F64" s="12">
        <f t="shared" ca="1" si="4"/>
        <v>119.44334200564106</v>
      </c>
      <c r="H64" s="2">
        <f t="shared" ca="1" si="5"/>
        <v>2.4155310434983424E-3</v>
      </c>
    </row>
    <row r="65" spans="1:8" x14ac:dyDescent="0.35">
      <c r="A65" s="1" t="s">
        <v>80</v>
      </c>
      <c r="B65" s="12">
        <f t="shared" ca="1" si="0"/>
        <v>102.9496956952389</v>
      </c>
      <c r="C65" s="12">
        <f t="shared" ca="1" si="1"/>
        <v>98.602855798061711</v>
      </c>
      <c r="D65" s="12">
        <f t="shared" ca="1" si="2"/>
        <v>96.362855147464359</v>
      </c>
      <c r="E65" s="12">
        <f t="shared" ca="1" si="3"/>
        <v>101.61076375659701</v>
      </c>
      <c r="F65" s="12">
        <f t="shared" ca="1" si="4"/>
        <v>119.15551815253946</v>
      </c>
      <c r="H65" s="2">
        <f t="shared" ca="1" si="5"/>
        <v>1.9690177142568377E-3</v>
      </c>
    </row>
    <row r="66" spans="1:8" x14ac:dyDescent="0.35">
      <c r="A66" s="1" t="s">
        <v>81</v>
      </c>
      <c r="B66" s="12">
        <f t="shared" ca="1" si="0"/>
        <v>103.11723980345715</v>
      </c>
      <c r="C66" s="12">
        <f t="shared" ca="1" si="1"/>
        <v>99.024083449906854</v>
      </c>
      <c r="D66" s="12">
        <f t="shared" ca="1" si="2"/>
        <v>96.689408287409222</v>
      </c>
      <c r="E66" s="12">
        <f t="shared" ca="1" si="3"/>
        <v>101.35437399823179</v>
      </c>
      <c r="F66" s="12">
        <f t="shared" ca="1" si="4"/>
        <v>118.92135988831586</v>
      </c>
      <c r="H66" s="2">
        <f t="shared" ca="1" si="5"/>
        <v>6.2519324319669778E-3</v>
      </c>
    </row>
    <row r="67" spans="1:8" x14ac:dyDescent="0.35">
      <c r="A67" s="1" t="s">
        <v>82</v>
      </c>
      <c r="B67" s="12">
        <f t="shared" ref="B67:B130" ca="1" si="6">B68/(1+NORMINV(RAND(),0,B$805))</f>
        <v>103.09053701554926</v>
      </c>
      <c r="C67" s="12">
        <f t="shared" ref="C67:C130" ca="1" si="7">C68/(1+NORMINV(RAND(),0,C$805))</f>
        <v>99.286012488337022</v>
      </c>
      <c r="D67" s="12">
        <f t="shared" ref="D67:D130" ca="1" si="8">D68/(1+NORMINV(RAND(),0,D$805))</f>
        <v>96.49866306439462</v>
      </c>
      <c r="E67" s="12">
        <f t="shared" ref="E67:E130" ca="1" si="9">E68/(1+NORMINV(RAND(),0,E$805))</f>
        <v>101.07907577593562</v>
      </c>
      <c r="F67" s="12">
        <f t="shared" ref="F67:F130" ca="1" si="10">F68/(1+NORMINV(RAND(),0,F$805))</f>
        <v>118.18249094031546</v>
      </c>
      <c r="H67" s="2">
        <f t="shared" ca="1" si="5"/>
        <v>-6.0526686365187654E-3</v>
      </c>
    </row>
    <row r="68" spans="1:8" x14ac:dyDescent="0.35">
      <c r="A68" s="1" t="s">
        <v>83</v>
      </c>
      <c r="B68" s="12">
        <f t="shared" ca="1" si="6"/>
        <v>103.18414359299901</v>
      </c>
      <c r="C68" s="12">
        <f t="shared" ca="1" si="7"/>
        <v>98.959628771227472</v>
      </c>
      <c r="D68" s="12">
        <f t="shared" ca="1" si="8"/>
        <v>96.309680244770391</v>
      </c>
      <c r="E68" s="12">
        <f t="shared" ca="1" si="9"/>
        <v>100.84336624300104</v>
      </c>
      <c r="F68" s="12">
        <f t="shared" ca="1" si="10"/>
        <v>118.90216635341693</v>
      </c>
      <c r="H68" s="2">
        <f t="shared" ref="H68:H131" ca="1" si="11">F68/F69-1</f>
        <v>-2.0122162360056706E-3</v>
      </c>
    </row>
    <row r="69" spans="1:8" x14ac:dyDescent="0.35">
      <c r="A69" s="1" t="s">
        <v>84</v>
      </c>
      <c r="B69" s="12">
        <f t="shared" ca="1" si="6"/>
        <v>103.23182676184393</v>
      </c>
      <c r="C69" s="12">
        <f t="shared" ca="1" si="7"/>
        <v>98.906252174149543</v>
      </c>
      <c r="D69" s="12">
        <f t="shared" ca="1" si="8"/>
        <v>96.566236608484431</v>
      </c>
      <c r="E69" s="12">
        <f t="shared" ca="1" si="9"/>
        <v>101.05385123486406</v>
      </c>
      <c r="F69" s="12">
        <f t="shared" ca="1" si="10"/>
        <v>119.14190563031491</v>
      </c>
      <c r="H69" s="2">
        <f t="shared" ca="1" si="11"/>
        <v>5.6515762742934683E-3</v>
      </c>
    </row>
    <row r="70" spans="1:8" x14ac:dyDescent="0.35">
      <c r="A70" s="1" t="s">
        <v>85</v>
      </c>
      <c r="B70" s="12">
        <f t="shared" ca="1" si="6"/>
        <v>103.3078374492404</v>
      </c>
      <c r="C70" s="12">
        <f t="shared" ca="1" si="7"/>
        <v>99.079640101455695</v>
      </c>
      <c r="D70" s="12">
        <f t="shared" ca="1" si="8"/>
        <v>96.304618743416341</v>
      </c>
      <c r="E70" s="12">
        <f t="shared" ca="1" si="9"/>
        <v>100.96789776427168</v>
      </c>
      <c r="F70" s="12">
        <f t="shared" ca="1" si="10"/>
        <v>118.47235010728878</v>
      </c>
      <c r="H70" s="2">
        <f t="shared" ca="1" si="11"/>
        <v>4.4069652366012235E-3</v>
      </c>
    </row>
    <row r="71" spans="1:8" x14ac:dyDescent="0.35">
      <c r="A71" s="1" t="s">
        <v>86</v>
      </c>
      <c r="B71" s="12">
        <f t="shared" ca="1" si="6"/>
        <v>103.49371080864292</v>
      </c>
      <c r="C71" s="12">
        <f t="shared" ca="1" si="7"/>
        <v>99.073916780915695</v>
      </c>
      <c r="D71" s="12">
        <f t="shared" ca="1" si="8"/>
        <v>95.955813189616748</v>
      </c>
      <c r="E71" s="12">
        <f t="shared" ca="1" si="9"/>
        <v>101.63023747145576</v>
      </c>
      <c r="F71" s="12">
        <f t="shared" ca="1" si="10"/>
        <v>117.95253737550601</v>
      </c>
      <c r="H71" s="2">
        <f t="shared" ca="1" si="11"/>
        <v>3.4352702301205795E-3</v>
      </c>
    </row>
    <row r="72" spans="1:8" x14ac:dyDescent="0.35">
      <c r="A72" s="1" t="s">
        <v>87</v>
      </c>
      <c r="B72" s="12">
        <f t="shared" ca="1" si="6"/>
        <v>103.41252915576132</v>
      </c>
      <c r="C72" s="12">
        <f t="shared" ca="1" si="7"/>
        <v>99.195689726252169</v>
      </c>
      <c r="D72" s="12">
        <f t="shared" ca="1" si="8"/>
        <v>96.004102034790733</v>
      </c>
      <c r="E72" s="12">
        <f t="shared" ca="1" si="9"/>
        <v>101.86861165453084</v>
      </c>
      <c r="F72" s="12">
        <f t="shared" ca="1" si="10"/>
        <v>117.54872573739175</v>
      </c>
      <c r="H72" s="2">
        <f t="shared" ca="1" si="11"/>
        <v>-2.7627026311692893E-3</v>
      </c>
    </row>
    <row r="73" spans="1:8" x14ac:dyDescent="0.35">
      <c r="A73" s="1" t="s">
        <v>88</v>
      </c>
      <c r="B73" s="12">
        <f t="shared" ca="1" si="6"/>
        <v>103.34563833969263</v>
      </c>
      <c r="C73" s="12">
        <f t="shared" ca="1" si="7"/>
        <v>99.262290150904832</v>
      </c>
      <c r="D73" s="12">
        <f t="shared" ca="1" si="8"/>
        <v>95.962911152814655</v>
      </c>
      <c r="E73" s="12">
        <f t="shared" ca="1" si="9"/>
        <v>101.63367040068819</v>
      </c>
      <c r="F73" s="12">
        <f t="shared" ca="1" si="10"/>
        <v>117.87437759050849</v>
      </c>
      <c r="H73" s="2">
        <f t="shared" ca="1" si="11"/>
        <v>-1.9848799606201339E-3</v>
      </c>
    </row>
    <row r="74" spans="1:8" x14ac:dyDescent="0.35">
      <c r="A74" s="1" t="s">
        <v>89</v>
      </c>
      <c r="B74" s="12">
        <f t="shared" ca="1" si="6"/>
        <v>103.26166299937063</v>
      </c>
      <c r="C74" s="12">
        <f t="shared" ca="1" si="7"/>
        <v>99.392591516351047</v>
      </c>
      <c r="D74" s="12">
        <f t="shared" ca="1" si="8"/>
        <v>96.102628131057742</v>
      </c>
      <c r="E74" s="12">
        <f t="shared" ca="1" si="9"/>
        <v>101.93359311969191</v>
      </c>
      <c r="F74" s="12">
        <f t="shared" ca="1" si="10"/>
        <v>118.10880939945818</v>
      </c>
      <c r="H74" s="2">
        <f t="shared" ca="1" si="11"/>
        <v>3.9797939901231594E-3</v>
      </c>
    </row>
    <row r="75" spans="1:8" x14ac:dyDescent="0.35">
      <c r="A75" s="1" t="s">
        <v>90</v>
      </c>
      <c r="B75" s="12">
        <f t="shared" ca="1" si="6"/>
        <v>103.171080029937</v>
      </c>
      <c r="C75" s="12">
        <f t="shared" ca="1" si="7"/>
        <v>99.227140975967941</v>
      </c>
      <c r="D75" s="12">
        <f t="shared" ca="1" si="8"/>
        <v>96.371792326750423</v>
      </c>
      <c r="E75" s="12">
        <f t="shared" ca="1" si="9"/>
        <v>101.91958000478104</v>
      </c>
      <c r="F75" s="12">
        <f t="shared" ca="1" si="10"/>
        <v>117.64062395126261</v>
      </c>
      <c r="H75" s="2">
        <f t="shared" ca="1" si="11"/>
        <v>-8.996993977308243E-4</v>
      </c>
    </row>
    <row r="76" spans="1:8" x14ac:dyDescent="0.35">
      <c r="A76" s="1" t="s">
        <v>91</v>
      </c>
      <c r="B76" s="12">
        <f t="shared" ca="1" si="6"/>
        <v>103.15124958756496</v>
      </c>
      <c r="C76" s="12">
        <f t="shared" ca="1" si="7"/>
        <v>99.088899666799293</v>
      </c>
      <c r="D76" s="12">
        <f t="shared" ca="1" si="8"/>
        <v>96.30213736029836</v>
      </c>
      <c r="E76" s="12">
        <f t="shared" ca="1" si="9"/>
        <v>101.92319641664665</v>
      </c>
      <c r="F76" s="12">
        <f t="shared" ca="1" si="10"/>
        <v>117.74656046079406</v>
      </c>
      <c r="H76" s="2">
        <f t="shared" ca="1" si="11"/>
        <v>3.5723295022025425E-3</v>
      </c>
    </row>
    <row r="77" spans="1:8" x14ac:dyDescent="0.35">
      <c r="A77" s="1" t="s">
        <v>92</v>
      </c>
      <c r="B77" s="12">
        <f t="shared" ca="1" si="6"/>
        <v>103.28862660922094</v>
      </c>
      <c r="C77" s="12">
        <f t="shared" ca="1" si="7"/>
        <v>98.827869751411129</v>
      </c>
      <c r="D77" s="12">
        <f t="shared" ca="1" si="8"/>
        <v>96.066140736759351</v>
      </c>
      <c r="E77" s="12">
        <f t="shared" ca="1" si="9"/>
        <v>101.82965965459334</v>
      </c>
      <c r="F77" s="12">
        <f t="shared" ca="1" si="10"/>
        <v>117.32742822751935</v>
      </c>
      <c r="H77" s="2">
        <f t="shared" ca="1" si="11"/>
        <v>3.6886331789942606E-3</v>
      </c>
    </row>
    <row r="78" spans="1:8" x14ac:dyDescent="0.35">
      <c r="A78" s="1" t="s">
        <v>93</v>
      </c>
      <c r="B78" s="12">
        <f t="shared" ca="1" si="6"/>
        <v>103.2287198659798</v>
      </c>
      <c r="C78" s="12">
        <f t="shared" ca="1" si="7"/>
        <v>98.883731715061856</v>
      </c>
      <c r="D78" s="12">
        <f t="shared" ca="1" si="8"/>
        <v>96.242552700551926</v>
      </c>
      <c r="E78" s="12">
        <f t="shared" ca="1" si="9"/>
        <v>101.95620263910394</v>
      </c>
      <c r="F78" s="12">
        <f t="shared" ca="1" si="10"/>
        <v>116.89624087492838</v>
      </c>
      <c r="H78" s="2">
        <f t="shared" ca="1" si="11"/>
        <v>-2.4683521443209511E-3</v>
      </c>
    </row>
    <row r="79" spans="1:8" x14ac:dyDescent="0.35">
      <c r="A79" s="1" t="s">
        <v>94</v>
      </c>
      <c r="B79" s="12">
        <f t="shared" ca="1" si="6"/>
        <v>103.11727416633313</v>
      </c>
      <c r="C79" s="12">
        <f t="shared" ca="1" si="7"/>
        <v>99.1897757999389</v>
      </c>
      <c r="D79" s="12">
        <f t="shared" ca="1" si="8"/>
        <v>96.198199891184331</v>
      </c>
      <c r="E79" s="12">
        <f t="shared" ca="1" si="9"/>
        <v>101.79552424477356</v>
      </c>
      <c r="F79" s="12">
        <f t="shared" ca="1" si="10"/>
        <v>117.18549594512785</v>
      </c>
      <c r="H79" s="2">
        <f t="shared" ca="1" si="11"/>
        <v>-9.9151372207795241E-4</v>
      </c>
    </row>
    <row r="80" spans="1:8" x14ac:dyDescent="0.35">
      <c r="A80" s="1" t="s">
        <v>95</v>
      </c>
      <c r="B80" s="12">
        <f t="shared" ca="1" si="6"/>
        <v>103.20568001032953</v>
      </c>
      <c r="C80" s="12">
        <f t="shared" ca="1" si="7"/>
        <v>99.44845911578696</v>
      </c>
      <c r="D80" s="12">
        <f t="shared" ca="1" si="8"/>
        <v>96.382235559112374</v>
      </c>
      <c r="E80" s="12">
        <f t="shared" ca="1" si="9"/>
        <v>102.14724937482187</v>
      </c>
      <c r="F80" s="12">
        <f t="shared" ca="1" si="10"/>
        <v>117.30180229172457</v>
      </c>
      <c r="H80" s="2">
        <f t="shared" ca="1" si="11"/>
        <v>7.5511800222680669E-3</v>
      </c>
    </row>
    <row r="81" spans="1:8" x14ac:dyDescent="0.35">
      <c r="A81" s="1" t="s">
        <v>96</v>
      </c>
      <c r="B81" s="12">
        <f t="shared" ca="1" si="6"/>
        <v>103.57129408375778</v>
      </c>
      <c r="C81" s="12">
        <f t="shared" ca="1" si="7"/>
        <v>99.404752541030945</v>
      </c>
      <c r="D81" s="12">
        <f t="shared" ca="1" si="8"/>
        <v>96.413208025663636</v>
      </c>
      <c r="E81" s="12">
        <f t="shared" ca="1" si="9"/>
        <v>102.25964479256189</v>
      </c>
      <c r="F81" s="12">
        <f t="shared" ca="1" si="10"/>
        <v>116.42267372376266</v>
      </c>
      <c r="H81" s="2">
        <f t="shared" ca="1" si="11"/>
        <v>-4.6200694815017318E-3</v>
      </c>
    </row>
    <row r="82" spans="1:8" x14ac:dyDescent="0.35">
      <c r="A82" s="1" t="s">
        <v>97</v>
      </c>
      <c r="B82" s="12">
        <f t="shared" ca="1" si="6"/>
        <v>103.73683048365864</v>
      </c>
      <c r="C82" s="12">
        <f t="shared" ca="1" si="7"/>
        <v>99.299575251952845</v>
      </c>
      <c r="D82" s="12">
        <f t="shared" ca="1" si="8"/>
        <v>96.079437688983276</v>
      </c>
      <c r="E82" s="12">
        <f t="shared" ca="1" si="9"/>
        <v>102.43938325254697</v>
      </c>
      <c r="F82" s="12">
        <f t="shared" ca="1" si="10"/>
        <v>116.96305114682944</v>
      </c>
      <c r="H82" s="2">
        <f t="shared" ca="1" si="11"/>
        <v>-3.2485089132551215E-3</v>
      </c>
    </row>
    <row r="83" spans="1:8" x14ac:dyDescent="0.35">
      <c r="A83" s="1" t="s">
        <v>98</v>
      </c>
      <c r="B83" s="12">
        <f t="shared" ca="1" si="6"/>
        <v>103.73002653854726</v>
      </c>
      <c r="C83" s="12">
        <f t="shared" ca="1" si="7"/>
        <v>99.130867524463554</v>
      </c>
      <c r="D83" s="12">
        <f t="shared" ca="1" si="8"/>
        <v>95.839659025569802</v>
      </c>
      <c r="E83" s="12">
        <f t="shared" ca="1" si="9"/>
        <v>101.83101488074739</v>
      </c>
      <c r="F83" s="12">
        <f t="shared" ca="1" si="10"/>
        <v>117.34424497254194</v>
      </c>
      <c r="H83" s="2">
        <f t="shared" ca="1" si="11"/>
        <v>-3.9138876394160249E-3</v>
      </c>
    </row>
    <row r="84" spans="1:8" x14ac:dyDescent="0.35">
      <c r="A84" s="1" t="s">
        <v>99</v>
      </c>
      <c r="B84" s="12">
        <f t="shared" ca="1" si="6"/>
        <v>103.5614356644282</v>
      </c>
      <c r="C84" s="12">
        <f t="shared" ca="1" si="7"/>
        <v>99.402040489524964</v>
      </c>
      <c r="D84" s="12">
        <f t="shared" ca="1" si="8"/>
        <v>95.407394863886864</v>
      </c>
      <c r="E84" s="12">
        <f t="shared" ca="1" si="9"/>
        <v>101.99785539839033</v>
      </c>
      <c r="F84" s="12">
        <f t="shared" ca="1" si="10"/>
        <v>117.80532176525641</v>
      </c>
      <c r="H84" s="2">
        <f t="shared" ca="1" si="11"/>
        <v>-9.7265471465302067E-4</v>
      </c>
    </row>
    <row r="85" spans="1:8" x14ac:dyDescent="0.35">
      <c r="A85" s="1" t="s">
        <v>100</v>
      </c>
      <c r="B85" s="12">
        <f t="shared" ca="1" si="6"/>
        <v>103.64610140384855</v>
      </c>
      <c r="C85" s="12">
        <f t="shared" ca="1" si="7"/>
        <v>99.541191207092908</v>
      </c>
      <c r="D85" s="12">
        <f t="shared" ca="1" si="8"/>
        <v>95.578763455290613</v>
      </c>
      <c r="E85" s="12">
        <f t="shared" ca="1" si="9"/>
        <v>101.46121541279634</v>
      </c>
      <c r="F85" s="12">
        <f t="shared" ca="1" si="10"/>
        <v>117.92001722596321</v>
      </c>
      <c r="H85" s="2">
        <f t="shared" ca="1" si="11"/>
        <v>-5.027394011146824E-3</v>
      </c>
    </row>
    <row r="86" spans="1:8" x14ac:dyDescent="0.35">
      <c r="A86" s="1" t="s">
        <v>101</v>
      </c>
      <c r="B86" s="12">
        <f t="shared" ca="1" si="6"/>
        <v>103.56090146625884</v>
      </c>
      <c r="C86" s="12">
        <f t="shared" ca="1" si="7"/>
        <v>99.636832673945904</v>
      </c>
      <c r="D86" s="12">
        <f t="shared" ca="1" si="8"/>
        <v>95.485368917242766</v>
      </c>
      <c r="E86" s="12">
        <f t="shared" ca="1" si="9"/>
        <v>101.61337967863935</v>
      </c>
      <c r="F86" s="12">
        <f t="shared" ca="1" si="10"/>
        <v>118.5158430656173</v>
      </c>
      <c r="H86" s="2">
        <f t="shared" ca="1" si="11"/>
        <v>-2.8587207086662181E-3</v>
      </c>
    </row>
    <row r="87" spans="1:8" x14ac:dyDescent="0.35">
      <c r="A87" s="1" t="s">
        <v>102</v>
      </c>
      <c r="B87" s="12">
        <f t="shared" ca="1" si="6"/>
        <v>103.67909589406376</v>
      </c>
      <c r="C87" s="12">
        <f t="shared" ca="1" si="7"/>
        <v>99.409377816825256</v>
      </c>
      <c r="D87" s="12">
        <f t="shared" ca="1" si="8"/>
        <v>95.659353840748608</v>
      </c>
      <c r="E87" s="12">
        <f t="shared" ca="1" si="9"/>
        <v>102.10880488803221</v>
      </c>
      <c r="F87" s="12">
        <f t="shared" ca="1" si="10"/>
        <v>118.8556180823707</v>
      </c>
      <c r="H87" s="2">
        <f t="shared" ca="1" si="11"/>
        <v>-3.6974714546659238E-3</v>
      </c>
    </row>
    <row r="88" spans="1:8" x14ac:dyDescent="0.35">
      <c r="A88" s="1" t="s">
        <v>103</v>
      </c>
      <c r="B88" s="12">
        <f t="shared" ca="1" si="6"/>
        <v>103.58594502454756</v>
      </c>
      <c r="C88" s="12">
        <f t="shared" ca="1" si="7"/>
        <v>99.510404720887763</v>
      </c>
      <c r="D88" s="12">
        <f t="shared" ca="1" si="8"/>
        <v>95.992738247383016</v>
      </c>
      <c r="E88" s="12">
        <f t="shared" ca="1" si="9"/>
        <v>101.90521984985511</v>
      </c>
      <c r="F88" s="12">
        <f t="shared" ca="1" si="10"/>
        <v>119.29671427804922</v>
      </c>
      <c r="H88" s="2">
        <f t="shared" ca="1" si="11"/>
        <v>-5.3032787107898383E-4</v>
      </c>
    </row>
    <row r="89" spans="1:8" x14ac:dyDescent="0.35">
      <c r="A89" s="1" t="s">
        <v>104</v>
      </c>
      <c r="B89" s="12">
        <f t="shared" ca="1" si="6"/>
        <v>103.69687083309185</v>
      </c>
      <c r="C89" s="12">
        <f t="shared" ca="1" si="7"/>
        <v>99.514195211922342</v>
      </c>
      <c r="D89" s="12">
        <f t="shared" ca="1" si="8"/>
        <v>95.888275149347848</v>
      </c>
      <c r="E89" s="12">
        <f t="shared" ca="1" si="9"/>
        <v>101.73574823686852</v>
      </c>
      <c r="F89" s="12">
        <f t="shared" ca="1" si="10"/>
        <v>119.36001422028262</v>
      </c>
      <c r="H89" s="2">
        <f t="shared" ca="1" si="11"/>
        <v>-3.4311393290586967E-3</v>
      </c>
    </row>
    <row r="90" spans="1:8" x14ac:dyDescent="0.35">
      <c r="A90" s="1" t="s">
        <v>105</v>
      </c>
      <c r="B90" s="12">
        <f t="shared" ca="1" si="6"/>
        <v>103.43842453969764</v>
      </c>
      <c r="C90" s="12">
        <f t="shared" ca="1" si="7"/>
        <v>99.509155060505705</v>
      </c>
      <c r="D90" s="12">
        <f t="shared" ca="1" si="8"/>
        <v>95.798422765145034</v>
      </c>
      <c r="E90" s="12">
        <f t="shared" ca="1" si="9"/>
        <v>101.68100773339464</v>
      </c>
      <c r="F90" s="12">
        <f t="shared" ca="1" si="10"/>
        <v>119.77096508907908</v>
      </c>
      <c r="H90" s="2">
        <f t="shared" ca="1" si="11"/>
        <v>5.9911215718666533E-4</v>
      </c>
    </row>
    <row r="91" spans="1:8" x14ac:dyDescent="0.35">
      <c r="A91" s="1" t="s">
        <v>106</v>
      </c>
      <c r="B91" s="12">
        <f t="shared" ca="1" si="6"/>
        <v>103.13811782233731</v>
      </c>
      <c r="C91" s="12">
        <f t="shared" ca="1" si="7"/>
        <v>99.477730490593132</v>
      </c>
      <c r="D91" s="12">
        <f t="shared" ca="1" si="8"/>
        <v>95.4312009850007</v>
      </c>
      <c r="E91" s="12">
        <f t="shared" ca="1" si="9"/>
        <v>101.67584900766822</v>
      </c>
      <c r="F91" s="12">
        <f t="shared" ca="1" si="10"/>
        <v>119.69925181211231</v>
      </c>
      <c r="H91" s="2">
        <f t="shared" ca="1" si="11"/>
        <v>-5.7811768380500173E-4</v>
      </c>
    </row>
    <row r="92" spans="1:8" x14ac:dyDescent="0.35">
      <c r="A92" s="1" t="s">
        <v>107</v>
      </c>
      <c r="B92" s="12">
        <f t="shared" ca="1" si="6"/>
        <v>102.95327433525289</v>
      </c>
      <c r="C92" s="12">
        <f t="shared" ca="1" si="7"/>
        <v>99.67256032578257</v>
      </c>
      <c r="D92" s="12">
        <f t="shared" ca="1" si="8"/>
        <v>95.824487406584765</v>
      </c>
      <c r="E92" s="12">
        <f t="shared" ca="1" si="9"/>
        <v>101.63894501742482</v>
      </c>
      <c r="F92" s="12">
        <f t="shared" ca="1" si="10"/>
        <v>119.7684920953553</v>
      </c>
      <c r="H92" s="2">
        <f t="shared" ca="1" si="11"/>
        <v>-2.169868830879218E-3</v>
      </c>
    </row>
    <row r="93" spans="1:8" x14ac:dyDescent="0.35">
      <c r="A93" s="1" t="s">
        <v>108</v>
      </c>
      <c r="B93" s="12">
        <f t="shared" ca="1" si="6"/>
        <v>102.89781282340586</v>
      </c>
      <c r="C93" s="12">
        <f t="shared" ca="1" si="7"/>
        <v>99.462696669552486</v>
      </c>
      <c r="D93" s="12">
        <f t="shared" ca="1" si="8"/>
        <v>96.156817660871582</v>
      </c>
      <c r="E93" s="12">
        <f t="shared" ca="1" si="9"/>
        <v>101.52064495679492</v>
      </c>
      <c r="F93" s="12">
        <f t="shared" ca="1" si="10"/>
        <v>120.02893914921869</v>
      </c>
      <c r="H93" s="2">
        <f t="shared" ca="1" si="11"/>
        <v>6.1056366534331108E-3</v>
      </c>
    </row>
    <row r="94" spans="1:8" x14ac:dyDescent="0.35">
      <c r="A94" s="1" t="s">
        <v>109</v>
      </c>
      <c r="B94" s="12">
        <f t="shared" ca="1" si="6"/>
        <v>103.13955017180572</v>
      </c>
      <c r="C94" s="12">
        <f t="shared" ca="1" si="7"/>
        <v>99.291898498649971</v>
      </c>
      <c r="D94" s="12">
        <f t="shared" ca="1" si="8"/>
        <v>96.028446883045319</v>
      </c>
      <c r="E94" s="12">
        <f t="shared" ca="1" si="9"/>
        <v>101.45988979622206</v>
      </c>
      <c r="F94" s="12">
        <f t="shared" ca="1" si="10"/>
        <v>119.3005334394765</v>
      </c>
      <c r="H94" s="2">
        <f t="shared" ca="1" si="11"/>
        <v>-3.4445485789380559E-4</v>
      </c>
    </row>
    <row r="95" spans="1:8" x14ac:dyDescent="0.35">
      <c r="A95" s="1" t="s">
        <v>110</v>
      </c>
      <c r="B95" s="12">
        <f t="shared" ca="1" si="6"/>
        <v>102.96887007864086</v>
      </c>
      <c r="C95" s="12">
        <f t="shared" ca="1" si="7"/>
        <v>99.345003647455371</v>
      </c>
      <c r="D95" s="12">
        <f t="shared" ca="1" si="8"/>
        <v>96.37645190667061</v>
      </c>
      <c r="E95" s="12">
        <f t="shared" ca="1" si="9"/>
        <v>101.84793673388197</v>
      </c>
      <c r="F95" s="12">
        <f t="shared" ca="1" si="10"/>
        <v>119.34164124755324</v>
      </c>
      <c r="H95" s="2">
        <f t="shared" ca="1" si="11"/>
        <v>-1.7154194219193286E-4</v>
      </c>
    </row>
    <row r="96" spans="1:8" x14ac:dyDescent="0.35">
      <c r="A96" s="1" t="s">
        <v>111</v>
      </c>
      <c r="B96" s="12">
        <f t="shared" ca="1" si="6"/>
        <v>102.9581197051385</v>
      </c>
      <c r="C96" s="12">
        <f t="shared" ca="1" si="7"/>
        <v>99.098648544245549</v>
      </c>
      <c r="D96" s="12">
        <f t="shared" ca="1" si="8"/>
        <v>96.372036010456497</v>
      </c>
      <c r="E96" s="12">
        <f t="shared" ca="1" si="9"/>
        <v>101.45557668108557</v>
      </c>
      <c r="F96" s="12">
        <f t="shared" ca="1" si="10"/>
        <v>119.36211685690301</v>
      </c>
      <c r="H96" s="2">
        <f t="shared" ca="1" si="11"/>
        <v>1.6513233111219439E-3</v>
      </c>
    </row>
    <row r="97" spans="1:8" x14ac:dyDescent="0.35">
      <c r="A97" s="1" t="s">
        <v>112</v>
      </c>
      <c r="B97" s="12">
        <f t="shared" ca="1" si="6"/>
        <v>102.80641693806862</v>
      </c>
      <c r="C97" s="12">
        <f t="shared" ca="1" si="7"/>
        <v>98.945451206522947</v>
      </c>
      <c r="D97" s="12">
        <f t="shared" ca="1" si="8"/>
        <v>96.396165141552572</v>
      </c>
      <c r="E97" s="12">
        <f t="shared" ca="1" si="9"/>
        <v>101.61643123412247</v>
      </c>
      <c r="F97" s="12">
        <f t="shared" ca="1" si="10"/>
        <v>119.16533635909555</v>
      </c>
      <c r="H97" s="2">
        <f t="shared" ca="1" si="11"/>
        <v>4.1698596981549763E-3</v>
      </c>
    </row>
    <row r="98" spans="1:8" x14ac:dyDescent="0.35">
      <c r="A98" s="1" t="s">
        <v>113</v>
      </c>
      <c r="B98" s="12">
        <f t="shared" ca="1" si="6"/>
        <v>102.59829654227357</v>
      </c>
      <c r="C98" s="12">
        <f t="shared" ca="1" si="7"/>
        <v>98.986490118948907</v>
      </c>
      <c r="D98" s="12">
        <f t="shared" ca="1" si="8"/>
        <v>96.306579517672077</v>
      </c>
      <c r="E98" s="12">
        <f t="shared" ca="1" si="9"/>
        <v>102.04605794834956</v>
      </c>
      <c r="F98" s="12">
        <f t="shared" ca="1" si="10"/>
        <v>118.67049703614451</v>
      </c>
      <c r="H98" s="2">
        <f t="shared" ca="1" si="11"/>
        <v>-4.8901190199363009E-3</v>
      </c>
    </row>
    <row r="99" spans="1:8" x14ac:dyDescent="0.35">
      <c r="A99" s="1" t="s">
        <v>114</v>
      </c>
      <c r="B99" s="12">
        <f t="shared" ca="1" si="6"/>
        <v>102.73059123507174</v>
      </c>
      <c r="C99" s="12">
        <f t="shared" ca="1" si="7"/>
        <v>99.225006662078485</v>
      </c>
      <c r="D99" s="12">
        <f t="shared" ca="1" si="8"/>
        <v>95.910793730020117</v>
      </c>
      <c r="E99" s="12">
        <f t="shared" ca="1" si="9"/>
        <v>102.08291637102502</v>
      </c>
      <c r="F99" s="12">
        <f t="shared" ca="1" si="10"/>
        <v>119.25366163510338</v>
      </c>
      <c r="H99" s="2">
        <f t="shared" ca="1" si="11"/>
        <v>-2.1872043933379715E-3</v>
      </c>
    </row>
    <row r="100" spans="1:8" x14ac:dyDescent="0.35">
      <c r="A100" s="1" t="s">
        <v>115</v>
      </c>
      <c r="B100" s="12">
        <f t="shared" ca="1" si="6"/>
        <v>102.81653234140325</v>
      </c>
      <c r="C100" s="12">
        <f t="shared" ca="1" si="7"/>
        <v>99.413618006790983</v>
      </c>
      <c r="D100" s="12">
        <f t="shared" ca="1" si="8"/>
        <v>95.841906455792909</v>
      </c>
      <c r="E100" s="12">
        <f t="shared" ca="1" si="9"/>
        <v>102.22370822433571</v>
      </c>
      <c r="F100" s="12">
        <f t="shared" ca="1" si="10"/>
        <v>119.51506551146012</v>
      </c>
      <c r="H100" s="2">
        <f t="shared" ca="1" si="11"/>
        <v>4.352083745491786E-3</v>
      </c>
    </row>
    <row r="101" spans="1:8" x14ac:dyDescent="0.35">
      <c r="A101" s="1" t="s">
        <v>116</v>
      </c>
      <c r="B101" s="12">
        <f t="shared" ca="1" si="6"/>
        <v>102.75918426795459</v>
      </c>
      <c r="C101" s="12">
        <f t="shared" ca="1" si="7"/>
        <v>99.473919670856844</v>
      </c>
      <c r="D101" s="12">
        <f t="shared" ca="1" si="8"/>
        <v>95.878826339151246</v>
      </c>
      <c r="E101" s="12">
        <f t="shared" ca="1" si="9"/>
        <v>102.48453468048653</v>
      </c>
      <c r="F101" s="12">
        <f t="shared" ca="1" si="10"/>
        <v>118.9971798194087</v>
      </c>
      <c r="H101" s="2">
        <f t="shared" ca="1" si="11"/>
        <v>-3.1761787076797221E-3</v>
      </c>
    </row>
    <row r="102" spans="1:8" x14ac:dyDescent="0.35">
      <c r="A102" s="1" t="s">
        <v>117</v>
      </c>
      <c r="B102" s="12">
        <f t="shared" ca="1" si="6"/>
        <v>102.4811933706842</v>
      </c>
      <c r="C102" s="12">
        <f t="shared" ca="1" si="7"/>
        <v>99.613100247962663</v>
      </c>
      <c r="D102" s="12">
        <f t="shared" ca="1" si="8"/>
        <v>95.849968745315707</v>
      </c>
      <c r="E102" s="12">
        <f t="shared" ca="1" si="9"/>
        <v>102.08208470310645</v>
      </c>
      <c r="F102" s="12">
        <f t="shared" ca="1" si="10"/>
        <v>119.37634041001974</v>
      </c>
      <c r="H102" s="2">
        <f t="shared" ca="1" si="11"/>
        <v>-8.3624090565592724E-4</v>
      </c>
    </row>
    <row r="103" spans="1:8" x14ac:dyDescent="0.35">
      <c r="A103" s="1" t="s">
        <v>118</v>
      </c>
      <c r="B103" s="12">
        <f t="shared" ca="1" si="6"/>
        <v>102.55458583127609</v>
      </c>
      <c r="C103" s="12">
        <f t="shared" ca="1" si="7"/>
        <v>99.94457949196422</v>
      </c>
      <c r="D103" s="12">
        <f t="shared" ca="1" si="8"/>
        <v>95.975126630457282</v>
      </c>
      <c r="E103" s="12">
        <f t="shared" ca="1" si="9"/>
        <v>102.02653998061737</v>
      </c>
      <c r="F103" s="12">
        <f t="shared" ca="1" si="10"/>
        <v>119.47625133864354</v>
      </c>
      <c r="H103" s="2">
        <f t="shared" ca="1" si="11"/>
        <v>-3.2186730165185695E-3</v>
      </c>
    </row>
    <row r="104" spans="1:8" x14ac:dyDescent="0.35">
      <c r="A104" s="1" t="s">
        <v>119</v>
      </c>
      <c r="B104" s="12">
        <f t="shared" ca="1" si="6"/>
        <v>102.64365248186412</v>
      </c>
      <c r="C104" s="12">
        <f t="shared" ca="1" si="7"/>
        <v>99.924493538949406</v>
      </c>
      <c r="D104" s="12">
        <f t="shared" ca="1" si="8"/>
        <v>95.792197195942791</v>
      </c>
      <c r="E104" s="12">
        <f t="shared" ca="1" si="9"/>
        <v>101.98350152814416</v>
      </c>
      <c r="F104" s="12">
        <f t="shared" ca="1" si="10"/>
        <v>119.86204807849845</v>
      </c>
      <c r="H104" s="2">
        <f t="shared" ca="1" si="11"/>
        <v>-2.3649062989637981E-3</v>
      </c>
    </row>
    <row r="105" spans="1:8" x14ac:dyDescent="0.35">
      <c r="A105" s="1" t="s">
        <v>120</v>
      </c>
      <c r="B105" s="12">
        <f t="shared" ca="1" si="6"/>
        <v>102.48960498661873</v>
      </c>
      <c r="C105" s="12">
        <f t="shared" ca="1" si="7"/>
        <v>99.756621858272496</v>
      </c>
      <c r="D105" s="12">
        <f t="shared" ca="1" si="8"/>
        <v>95.677305922268246</v>
      </c>
      <c r="E105" s="12">
        <f t="shared" ca="1" si="9"/>
        <v>101.82581903704204</v>
      </c>
      <c r="F105" s="12">
        <f t="shared" ca="1" si="10"/>
        <v>120.1461825423894</v>
      </c>
      <c r="H105" s="2">
        <f t="shared" ca="1" si="11"/>
        <v>4.68489142382289E-5</v>
      </c>
    </row>
    <row r="106" spans="1:8" x14ac:dyDescent="0.35">
      <c r="A106" s="1" t="s">
        <v>121</v>
      </c>
      <c r="B106" s="12">
        <f t="shared" ca="1" si="6"/>
        <v>102.60619808857679</v>
      </c>
      <c r="C106" s="12">
        <f t="shared" ca="1" si="7"/>
        <v>99.545667023975028</v>
      </c>
      <c r="D106" s="12">
        <f t="shared" ca="1" si="8"/>
        <v>95.470961935254479</v>
      </c>
      <c r="E106" s="12">
        <f t="shared" ca="1" si="9"/>
        <v>102.0142849102149</v>
      </c>
      <c r="F106" s="12">
        <f t="shared" ca="1" si="10"/>
        <v>120.14055408787439</v>
      </c>
      <c r="H106" s="2">
        <f t="shared" ca="1" si="11"/>
        <v>2.8854672793174885E-3</v>
      </c>
    </row>
    <row r="107" spans="1:8" x14ac:dyDescent="0.35">
      <c r="A107" s="1" t="s">
        <v>122</v>
      </c>
      <c r="B107" s="12">
        <f t="shared" ca="1" si="6"/>
        <v>102.82108023117306</v>
      </c>
      <c r="C107" s="12">
        <f t="shared" ca="1" si="7"/>
        <v>99.528394132099038</v>
      </c>
      <c r="D107" s="12">
        <f t="shared" ca="1" si="8"/>
        <v>95.584090111926486</v>
      </c>
      <c r="E107" s="12">
        <f t="shared" ca="1" si="9"/>
        <v>102.33170381200472</v>
      </c>
      <c r="F107" s="12">
        <f t="shared" ca="1" si="10"/>
        <v>119.79488985297418</v>
      </c>
      <c r="H107" s="2">
        <f t="shared" ca="1" si="11"/>
        <v>-1.2321739967164902E-3</v>
      </c>
    </row>
    <row r="108" spans="1:8" x14ac:dyDescent="0.35">
      <c r="A108" s="1" t="s">
        <v>123</v>
      </c>
      <c r="B108" s="12">
        <f t="shared" ca="1" si="6"/>
        <v>102.74177087209134</v>
      </c>
      <c r="C108" s="12">
        <f t="shared" ca="1" si="7"/>
        <v>99.815644230392166</v>
      </c>
      <c r="D108" s="12">
        <f t="shared" ca="1" si="8"/>
        <v>95.300462648180144</v>
      </c>
      <c r="E108" s="12">
        <f t="shared" ca="1" si="9"/>
        <v>102.79826442626202</v>
      </c>
      <c r="F108" s="12">
        <f t="shared" ca="1" si="10"/>
        <v>119.94268010449542</v>
      </c>
      <c r="H108" s="2">
        <f t="shared" ca="1" si="11"/>
        <v>4.6580987554580844E-3</v>
      </c>
    </row>
    <row r="109" spans="1:8" x14ac:dyDescent="0.35">
      <c r="A109" s="1" t="s">
        <v>124</v>
      </c>
      <c r="B109" s="12">
        <f t="shared" ca="1" si="6"/>
        <v>102.74990748393</v>
      </c>
      <c r="C109" s="12">
        <f t="shared" ca="1" si="7"/>
        <v>99.76674951941817</v>
      </c>
      <c r="D109" s="12">
        <f t="shared" ca="1" si="8"/>
        <v>95.453340961986669</v>
      </c>
      <c r="E109" s="12">
        <f t="shared" ca="1" si="9"/>
        <v>102.84039727125803</v>
      </c>
      <c r="F109" s="12">
        <f t="shared" ca="1" si="10"/>
        <v>119.38656569142977</v>
      </c>
      <c r="H109" s="2">
        <f t="shared" ca="1" si="11"/>
        <v>7.4717294700772374E-3</v>
      </c>
    </row>
    <row r="110" spans="1:8" x14ac:dyDescent="0.35">
      <c r="A110" s="1" t="s">
        <v>125</v>
      </c>
      <c r="B110" s="12">
        <f t="shared" ca="1" si="6"/>
        <v>102.84131557018908</v>
      </c>
      <c r="C110" s="12">
        <f t="shared" ca="1" si="7"/>
        <v>99.892712958726264</v>
      </c>
      <c r="D110" s="12">
        <f t="shared" ca="1" si="8"/>
        <v>95.734628946878232</v>
      </c>
      <c r="E110" s="12">
        <f t="shared" ca="1" si="9"/>
        <v>102.83923489530595</v>
      </c>
      <c r="F110" s="12">
        <f t="shared" ca="1" si="10"/>
        <v>118.50115710366011</v>
      </c>
      <c r="H110" s="2">
        <f t="shared" ca="1" si="11"/>
        <v>-2.067374917228193E-3</v>
      </c>
    </row>
    <row r="111" spans="1:8" x14ac:dyDescent="0.35">
      <c r="A111" s="1" t="s">
        <v>126</v>
      </c>
      <c r="B111" s="12">
        <f t="shared" ca="1" si="6"/>
        <v>102.80255072895669</v>
      </c>
      <c r="C111" s="12">
        <f t="shared" ca="1" si="7"/>
        <v>99.778881867351458</v>
      </c>
      <c r="D111" s="12">
        <f t="shared" ca="1" si="8"/>
        <v>95.915333675312169</v>
      </c>
      <c r="E111" s="12">
        <f t="shared" ca="1" si="9"/>
        <v>102.39516057738085</v>
      </c>
      <c r="F111" s="12">
        <f t="shared" ca="1" si="10"/>
        <v>118.74665095134176</v>
      </c>
      <c r="H111" s="2">
        <f t="shared" ca="1" si="11"/>
        <v>1.1131931076311385E-3</v>
      </c>
    </row>
    <row r="112" spans="1:8" x14ac:dyDescent="0.35">
      <c r="A112" s="1" t="s">
        <v>127</v>
      </c>
      <c r="B112" s="12">
        <f t="shared" ca="1" si="6"/>
        <v>102.89621254905705</v>
      </c>
      <c r="C112" s="12">
        <f t="shared" ca="1" si="7"/>
        <v>100.02424180963065</v>
      </c>
      <c r="D112" s="12">
        <f t="shared" ca="1" si="8"/>
        <v>96.125087977882828</v>
      </c>
      <c r="E112" s="12">
        <f t="shared" ca="1" si="9"/>
        <v>102.10130873082703</v>
      </c>
      <c r="F112" s="12">
        <f t="shared" ca="1" si="10"/>
        <v>118.61460998504207</v>
      </c>
      <c r="H112" s="2">
        <f t="shared" ca="1" si="11"/>
        <v>-4.3919038219834006E-3</v>
      </c>
    </row>
    <row r="113" spans="1:8" x14ac:dyDescent="0.35">
      <c r="A113" s="1" t="s">
        <v>128</v>
      </c>
      <c r="B113" s="12">
        <f t="shared" ca="1" si="6"/>
        <v>103.14288345168349</v>
      </c>
      <c r="C113" s="12">
        <f t="shared" ca="1" si="7"/>
        <v>100.03088446606752</v>
      </c>
      <c r="D113" s="12">
        <f t="shared" ca="1" si="8"/>
        <v>96.224747698633152</v>
      </c>
      <c r="E113" s="12">
        <f t="shared" ca="1" si="9"/>
        <v>101.84751622380901</v>
      </c>
      <c r="F113" s="12">
        <f t="shared" ca="1" si="10"/>
        <v>119.13785197246281</v>
      </c>
      <c r="H113" s="2">
        <f t="shared" ca="1" si="11"/>
        <v>-9.4369112739334238E-4</v>
      </c>
    </row>
    <row r="114" spans="1:8" x14ac:dyDescent="0.35">
      <c r="A114" s="1" t="s">
        <v>129</v>
      </c>
      <c r="B114" s="12">
        <f t="shared" ca="1" si="6"/>
        <v>103.31330705349447</v>
      </c>
      <c r="C114" s="12">
        <f t="shared" ca="1" si="7"/>
        <v>99.870736660890259</v>
      </c>
      <c r="D114" s="12">
        <f t="shared" ca="1" si="8"/>
        <v>95.699576844947259</v>
      </c>
      <c r="E114" s="12">
        <f t="shared" ca="1" si="9"/>
        <v>101.41730317347192</v>
      </c>
      <c r="F114" s="12">
        <f t="shared" ca="1" si="10"/>
        <v>119.25038750508958</v>
      </c>
      <c r="H114" s="2">
        <f t="shared" ca="1" si="11"/>
        <v>4.3344578573318859E-3</v>
      </c>
    </row>
    <row r="115" spans="1:8" x14ac:dyDescent="0.35">
      <c r="A115" s="1" t="s">
        <v>130</v>
      </c>
      <c r="B115" s="12">
        <f t="shared" ca="1" si="6"/>
        <v>103.23760784602302</v>
      </c>
      <c r="C115" s="12">
        <f t="shared" ca="1" si="7"/>
        <v>99.896667383496208</v>
      </c>
      <c r="D115" s="12">
        <f t="shared" ca="1" si="8"/>
        <v>95.211327210052431</v>
      </c>
      <c r="E115" s="12">
        <f t="shared" ca="1" si="9"/>
        <v>101.33245370914152</v>
      </c>
      <c r="F115" s="12">
        <f t="shared" ca="1" si="10"/>
        <v>118.73573247651071</v>
      </c>
      <c r="H115" s="2">
        <f t="shared" ca="1" si="11"/>
        <v>4.2634682505211519E-3</v>
      </c>
    </row>
    <row r="116" spans="1:8" x14ac:dyDescent="0.35">
      <c r="A116" s="1" t="s">
        <v>131</v>
      </c>
      <c r="B116" s="12">
        <f t="shared" ca="1" si="6"/>
        <v>103.42523994901825</v>
      </c>
      <c r="C116" s="12">
        <f t="shared" ca="1" si="7"/>
        <v>99.826459718694409</v>
      </c>
      <c r="D116" s="12">
        <f t="shared" ca="1" si="8"/>
        <v>95.157372809248344</v>
      </c>
      <c r="E116" s="12">
        <f t="shared" ca="1" si="9"/>
        <v>101.59642366525877</v>
      </c>
      <c r="F116" s="12">
        <f t="shared" ca="1" si="10"/>
        <v>118.23165556679513</v>
      </c>
      <c r="H116" s="2">
        <f t="shared" ca="1" si="11"/>
        <v>-5.9811158544131882E-4</v>
      </c>
    </row>
    <row r="117" spans="1:8" x14ac:dyDescent="0.35">
      <c r="A117" s="1" t="s">
        <v>132</v>
      </c>
      <c r="B117" s="12">
        <f t="shared" ca="1" si="6"/>
        <v>103.37173169120149</v>
      </c>
      <c r="C117" s="12">
        <f t="shared" ca="1" si="7"/>
        <v>100.01688182650024</v>
      </c>
      <c r="D117" s="12">
        <f t="shared" ca="1" si="8"/>
        <v>95.274081710514068</v>
      </c>
      <c r="E117" s="12">
        <f t="shared" ca="1" si="9"/>
        <v>101.38917052398727</v>
      </c>
      <c r="F117" s="12">
        <f t="shared" ca="1" si="10"/>
        <v>118.30241361096151</v>
      </c>
      <c r="H117" s="2">
        <f t="shared" ca="1" si="11"/>
        <v>-4.0538930139312201E-3</v>
      </c>
    </row>
    <row r="118" spans="1:8" x14ac:dyDescent="0.35">
      <c r="A118" s="1" t="s">
        <v>133</v>
      </c>
      <c r="B118" s="12">
        <f t="shared" ca="1" si="6"/>
        <v>103.30871529723422</v>
      </c>
      <c r="C118" s="12">
        <f t="shared" ca="1" si="7"/>
        <v>99.977087336199943</v>
      </c>
      <c r="D118" s="12">
        <f t="shared" ca="1" si="8"/>
        <v>95.224712990272977</v>
      </c>
      <c r="E118" s="12">
        <f t="shared" ca="1" si="9"/>
        <v>100.98258557440164</v>
      </c>
      <c r="F118" s="12">
        <f t="shared" ca="1" si="10"/>
        <v>118.78395104025073</v>
      </c>
      <c r="H118" s="2">
        <f t="shared" ca="1" si="11"/>
        <v>8.5266479244725524E-3</v>
      </c>
    </row>
    <row r="119" spans="1:8" x14ac:dyDescent="0.35">
      <c r="A119" s="1" t="s">
        <v>134</v>
      </c>
      <c r="B119" s="12">
        <f t="shared" ca="1" si="6"/>
        <v>103.2838536062752</v>
      </c>
      <c r="C119" s="12">
        <f t="shared" ca="1" si="7"/>
        <v>100.12096794668652</v>
      </c>
      <c r="D119" s="12">
        <f t="shared" ca="1" si="8"/>
        <v>95.17352898974049</v>
      </c>
      <c r="E119" s="12">
        <f t="shared" ca="1" si="9"/>
        <v>100.9664204775801</v>
      </c>
      <c r="F119" s="12">
        <f t="shared" ca="1" si="10"/>
        <v>117.7796851324709</v>
      </c>
      <c r="H119" s="2">
        <f t="shared" ca="1" si="11"/>
        <v>5.8303405700366184E-4</v>
      </c>
    </row>
    <row r="120" spans="1:8" x14ac:dyDescent="0.35">
      <c r="A120" s="1" t="s">
        <v>135</v>
      </c>
      <c r="B120" s="12">
        <f t="shared" ca="1" si="6"/>
        <v>103.24279923035854</v>
      </c>
      <c r="C120" s="12">
        <f t="shared" ca="1" si="7"/>
        <v>100.51815096513202</v>
      </c>
      <c r="D120" s="12">
        <f t="shared" ca="1" si="8"/>
        <v>95.080375052042555</v>
      </c>
      <c r="E120" s="12">
        <f t="shared" ca="1" si="9"/>
        <v>101.52026486452363</v>
      </c>
      <c r="F120" s="12">
        <f t="shared" ca="1" si="10"/>
        <v>117.71105557818296</v>
      </c>
      <c r="H120" s="2">
        <f t="shared" ca="1" si="11"/>
        <v>5.2215307290581769E-4</v>
      </c>
    </row>
    <row r="121" spans="1:8" x14ac:dyDescent="0.35">
      <c r="A121" s="1" t="s">
        <v>136</v>
      </c>
      <c r="B121" s="12">
        <f t="shared" ca="1" si="6"/>
        <v>103.12590828371582</v>
      </c>
      <c r="C121" s="12">
        <f t="shared" ca="1" si="7"/>
        <v>100.50352203048118</v>
      </c>
      <c r="D121" s="12">
        <f t="shared" ca="1" si="8"/>
        <v>95.341001702705881</v>
      </c>
      <c r="E121" s="12">
        <f t="shared" ca="1" si="9"/>
        <v>101.04487961435288</v>
      </c>
      <c r="F121" s="12">
        <f t="shared" ca="1" si="10"/>
        <v>117.64962446524221</v>
      </c>
      <c r="H121" s="2">
        <f t="shared" ca="1" si="11"/>
        <v>4.1544673474944727E-3</v>
      </c>
    </row>
    <row r="122" spans="1:8" x14ac:dyDescent="0.35">
      <c r="A122" s="1" t="s">
        <v>137</v>
      </c>
      <c r="B122" s="12">
        <f t="shared" ca="1" si="6"/>
        <v>103.37313391409148</v>
      </c>
      <c r="C122" s="12">
        <f t="shared" ca="1" si="7"/>
        <v>100.62817770788712</v>
      </c>
      <c r="D122" s="12">
        <f t="shared" ca="1" si="8"/>
        <v>95.066128868515889</v>
      </c>
      <c r="E122" s="12">
        <f t="shared" ca="1" si="9"/>
        <v>100.6745008530623</v>
      </c>
      <c r="F122" s="12">
        <f t="shared" ca="1" si="10"/>
        <v>117.16287512619188</v>
      </c>
      <c r="H122" s="2">
        <f t="shared" ca="1" si="11"/>
        <v>7.2300937250182606E-3</v>
      </c>
    </row>
    <row r="123" spans="1:8" x14ac:dyDescent="0.35">
      <c r="A123" s="1" t="s">
        <v>138</v>
      </c>
      <c r="B123" s="12">
        <f t="shared" ca="1" si="6"/>
        <v>103.32447587955738</v>
      </c>
      <c r="C123" s="12">
        <f t="shared" ca="1" si="7"/>
        <v>100.61776904805392</v>
      </c>
      <c r="D123" s="12">
        <f t="shared" ca="1" si="8"/>
        <v>94.936391289813329</v>
      </c>
      <c r="E123" s="12">
        <f t="shared" ca="1" si="9"/>
        <v>100.67624898542728</v>
      </c>
      <c r="F123" s="12">
        <f t="shared" ca="1" si="10"/>
        <v>116.32185719639376</v>
      </c>
      <c r="H123" s="2">
        <f t="shared" ca="1" si="11"/>
        <v>-3.3671673570863092E-3</v>
      </c>
    </row>
    <row r="124" spans="1:8" x14ac:dyDescent="0.35">
      <c r="A124" s="1" t="s">
        <v>139</v>
      </c>
      <c r="B124" s="12">
        <f t="shared" ca="1" si="6"/>
        <v>103.28124086671372</v>
      </c>
      <c r="C124" s="12">
        <f t="shared" ca="1" si="7"/>
        <v>100.77298737631472</v>
      </c>
      <c r="D124" s="12">
        <f t="shared" ca="1" si="8"/>
        <v>95.178973000800625</v>
      </c>
      <c r="E124" s="12">
        <f t="shared" ca="1" si="9"/>
        <v>100.5989460186024</v>
      </c>
      <c r="F124" s="12">
        <f t="shared" ca="1" si="10"/>
        <v>116.71485564842017</v>
      </c>
      <c r="H124" s="2">
        <f t="shared" ca="1" si="11"/>
        <v>4.7115031791935547E-3</v>
      </c>
    </row>
    <row r="125" spans="1:8" x14ac:dyDescent="0.35">
      <c r="A125" s="1" t="s">
        <v>140</v>
      </c>
      <c r="B125" s="12">
        <f t="shared" ca="1" si="6"/>
        <v>103.56944821602092</v>
      </c>
      <c r="C125" s="12">
        <f t="shared" ca="1" si="7"/>
        <v>101.0003576919558</v>
      </c>
      <c r="D125" s="12">
        <f t="shared" ca="1" si="8"/>
        <v>95.291385246678047</v>
      </c>
      <c r="E125" s="12">
        <f t="shared" ca="1" si="9"/>
        <v>100.66154204674399</v>
      </c>
      <c r="F125" s="12">
        <f t="shared" ca="1" si="10"/>
        <v>116.1675319523078</v>
      </c>
      <c r="H125" s="2">
        <f t="shared" ca="1" si="11"/>
        <v>-5.5574174396154641E-3</v>
      </c>
    </row>
    <row r="126" spans="1:8" x14ac:dyDescent="0.35">
      <c r="A126" s="1" t="s">
        <v>141</v>
      </c>
      <c r="B126" s="12">
        <f t="shared" ca="1" si="6"/>
        <v>103.83253802651866</v>
      </c>
      <c r="C126" s="12">
        <f t="shared" ca="1" si="7"/>
        <v>100.78934420889327</v>
      </c>
      <c r="D126" s="12">
        <f t="shared" ca="1" si="8"/>
        <v>95.116032713533912</v>
      </c>
      <c r="E126" s="12">
        <f t="shared" ca="1" si="9"/>
        <v>100.54300755365735</v>
      </c>
      <c r="F126" s="12">
        <f t="shared" ca="1" si="10"/>
        <v>116.81673129202899</v>
      </c>
      <c r="H126" s="2">
        <f t="shared" ca="1" si="11"/>
        <v>-1.6509411371611327E-3</v>
      </c>
    </row>
    <row r="127" spans="1:8" x14ac:dyDescent="0.35">
      <c r="A127" s="1" t="s">
        <v>142</v>
      </c>
      <c r="B127" s="12">
        <f t="shared" ca="1" si="6"/>
        <v>103.82823598806864</v>
      </c>
      <c r="C127" s="12">
        <f t="shared" ca="1" si="7"/>
        <v>100.90750413823896</v>
      </c>
      <c r="D127" s="12">
        <f t="shared" ca="1" si="8"/>
        <v>95.100800400141523</v>
      </c>
      <c r="E127" s="12">
        <f t="shared" ca="1" si="9"/>
        <v>100.20997972056723</v>
      </c>
      <c r="F127" s="12">
        <f t="shared" ca="1" si="10"/>
        <v>117.00990776220905</v>
      </c>
      <c r="H127" s="2">
        <f t="shared" ca="1" si="11"/>
        <v>-3.5987208778740509E-3</v>
      </c>
    </row>
    <row r="128" spans="1:8" x14ac:dyDescent="0.35">
      <c r="A128" s="1" t="s">
        <v>143</v>
      </c>
      <c r="B128" s="12">
        <f t="shared" ca="1" si="6"/>
        <v>103.79770971813413</v>
      </c>
      <c r="C128" s="12">
        <f t="shared" ca="1" si="7"/>
        <v>101.12420349696669</v>
      </c>
      <c r="D128" s="12">
        <f t="shared" ca="1" si="8"/>
        <v>95.095361577526219</v>
      </c>
      <c r="E128" s="12">
        <f t="shared" ca="1" si="9"/>
        <v>100.04541047031852</v>
      </c>
      <c r="F128" s="12">
        <f t="shared" ca="1" si="10"/>
        <v>117.43251460425664</v>
      </c>
      <c r="H128" s="2">
        <f t="shared" ca="1" si="11"/>
        <v>1.1369571356334429E-3</v>
      </c>
    </row>
    <row r="129" spans="1:8" x14ac:dyDescent="0.35">
      <c r="A129" s="1" t="s">
        <v>144</v>
      </c>
      <c r="B129" s="12">
        <f t="shared" ca="1" si="6"/>
        <v>103.93845653425878</v>
      </c>
      <c r="C129" s="12">
        <f t="shared" ca="1" si="7"/>
        <v>101.13911716157665</v>
      </c>
      <c r="D129" s="12">
        <f t="shared" ca="1" si="8"/>
        <v>94.793623849310535</v>
      </c>
      <c r="E129" s="12">
        <f t="shared" ca="1" si="9"/>
        <v>100.35838179367988</v>
      </c>
      <c r="F129" s="12">
        <f t="shared" ca="1" si="10"/>
        <v>117.29915049809409</v>
      </c>
      <c r="H129" s="2">
        <f t="shared" ca="1" si="11"/>
        <v>-4.2140880663498193E-3</v>
      </c>
    </row>
    <row r="130" spans="1:8" x14ac:dyDescent="0.35">
      <c r="A130" s="1" t="s">
        <v>145</v>
      </c>
      <c r="B130" s="12">
        <f t="shared" ca="1" si="6"/>
        <v>103.90087400699525</v>
      </c>
      <c r="C130" s="12">
        <f t="shared" ca="1" si="7"/>
        <v>101.31541701772504</v>
      </c>
      <c r="D130" s="12">
        <f t="shared" ca="1" si="8"/>
        <v>95.0317130140308</v>
      </c>
      <c r="E130" s="12">
        <f t="shared" ca="1" si="9"/>
        <v>100.18191376379387</v>
      </c>
      <c r="F130" s="12">
        <f t="shared" ca="1" si="10"/>
        <v>117.79555132520272</v>
      </c>
      <c r="H130" s="2">
        <f t="shared" ca="1" si="11"/>
        <v>-2.4901735519805568E-3</v>
      </c>
    </row>
    <row r="131" spans="1:8" x14ac:dyDescent="0.35">
      <c r="A131" s="1" t="s">
        <v>146</v>
      </c>
      <c r="B131" s="12">
        <f t="shared" ref="B131:B194" ca="1" si="12">B132/(1+NORMINV(RAND(),0,B$805))</f>
        <v>103.96562431798596</v>
      </c>
      <c r="C131" s="12">
        <f t="shared" ref="C131:C194" ca="1" si="13">C132/(1+NORMINV(RAND(),0,C$805))</f>
        <v>101.28235701112443</v>
      </c>
      <c r="D131" s="12">
        <f t="shared" ref="D131:D194" ca="1" si="14">D132/(1+NORMINV(RAND(),0,D$805))</f>
        <v>95.26337088851669</v>
      </c>
      <c r="E131" s="12">
        <f t="shared" ref="E131:E194" ca="1" si="15">E132/(1+NORMINV(RAND(),0,E$805))</f>
        <v>100.23682799647079</v>
      </c>
      <c r="F131" s="12">
        <f t="shared" ref="F131:F194" ca="1" si="16">F132/(1+NORMINV(RAND(),0,F$805))</f>
        <v>118.08961496114253</v>
      </c>
      <c r="H131" s="2">
        <f t="shared" ca="1" si="11"/>
        <v>5.821159461721459E-3</v>
      </c>
    </row>
    <row r="132" spans="1:8" x14ac:dyDescent="0.35">
      <c r="A132" s="1" t="s">
        <v>147</v>
      </c>
      <c r="B132" s="12">
        <f t="shared" ca="1" si="12"/>
        <v>103.92939933377738</v>
      </c>
      <c r="C132" s="12">
        <f t="shared" ca="1" si="13"/>
        <v>101.33278956385116</v>
      </c>
      <c r="D132" s="12">
        <f t="shared" ca="1" si="14"/>
        <v>95.15797881822688</v>
      </c>
      <c r="E132" s="12">
        <f t="shared" ca="1" si="15"/>
        <v>100.35145489617553</v>
      </c>
      <c r="F132" s="12">
        <f t="shared" ca="1" si="16"/>
        <v>117.4061748952863</v>
      </c>
      <c r="H132" s="2">
        <f t="shared" ref="H132:H195" ca="1" si="17">F132/F133-1</f>
        <v>-1.3924032353724858E-3</v>
      </c>
    </row>
    <row r="133" spans="1:8" x14ac:dyDescent="0.35">
      <c r="A133" s="1" t="s">
        <v>148</v>
      </c>
      <c r="B133" s="12">
        <f t="shared" ca="1" si="12"/>
        <v>103.92724890202145</v>
      </c>
      <c r="C133" s="12">
        <f t="shared" ca="1" si="13"/>
        <v>101.12244857764946</v>
      </c>
      <c r="D133" s="12">
        <f t="shared" ca="1" si="14"/>
        <v>95.571875888649572</v>
      </c>
      <c r="E133" s="12">
        <f t="shared" ca="1" si="15"/>
        <v>100.37799221005257</v>
      </c>
      <c r="F133" s="12">
        <f t="shared" ca="1" si="16"/>
        <v>117.56987957599026</v>
      </c>
      <c r="H133" s="2">
        <f t="shared" ca="1" si="17"/>
        <v>3.9158881706600202E-3</v>
      </c>
    </row>
    <row r="134" spans="1:8" x14ac:dyDescent="0.35">
      <c r="A134" s="1" t="s">
        <v>149</v>
      </c>
      <c r="B134" s="12">
        <f t="shared" ca="1" si="12"/>
        <v>104.20614936285411</v>
      </c>
      <c r="C134" s="12">
        <f t="shared" ca="1" si="13"/>
        <v>101.23357467753569</v>
      </c>
      <c r="D134" s="12">
        <f t="shared" ca="1" si="14"/>
        <v>95.674777770653137</v>
      </c>
      <c r="E134" s="12">
        <f t="shared" ca="1" si="15"/>
        <v>100.40050398925683</v>
      </c>
      <c r="F134" s="12">
        <f t="shared" ca="1" si="16"/>
        <v>117.11128488087445</v>
      </c>
      <c r="H134" s="2">
        <f t="shared" ca="1" si="17"/>
        <v>1.0008244395303123E-3</v>
      </c>
    </row>
    <row r="135" spans="1:8" x14ac:dyDescent="0.35">
      <c r="A135" s="1" t="s">
        <v>150</v>
      </c>
      <c r="B135" s="12">
        <f t="shared" ca="1" si="12"/>
        <v>104.07775431430395</v>
      </c>
      <c r="C135" s="12">
        <f t="shared" ca="1" si="13"/>
        <v>101.41399661893129</v>
      </c>
      <c r="D135" s="12">
        <f t="shared" ca="1" si="14"/>
        <v>95.980504132913353</v>
      </c>
      <c r="E135" s="12">
        <f t="shared" ca="1" si="15"/>
        <v>100.17662269750303</v>
      </c>
      <c r="F135" s="12">
        <f t="shared" ca="1" si="16"/>
        <v>116.99419423200391</v>
      </c>
      <c r="H135" s="2">
        <f t="shared" ca="1" si="17"/>
        <v>-2.2585353311287415E-3</v>
      </c>
    </row>
    <row r="136" spans="1:8" x14ac:dyDescent="0.35">
      <c r="A136" s="1" t="s">
        <v>151</v>
      </c>
      <c r="B136" s="12">
        <f t="shared" ca="1" si="12"/>
        <v>104.223378571428</v>
      </c>
      <c r="C136" s="12">
        <f t="shared" ca="1" si="13"/>
        <v>101.32563927457409</v>
      </c>
      <c r="D136" s="12">
        <f t="shared" ca="1" si="14"/>
        <v>95.841119680419865</v>
      </c>
      <c r="E136" s="12">
        <f t="shared" ca="1" si="15"/>
        <v>100.3644582284729</v>
      </c>
      <c r="F136" s="12">
        <f t="shared" ca="1" si="16"/>
        <v>117.25902788938589</v>
      </c>
      <c r="H136" s="2">
        <f t="shared" ca="1" si="17"/>
        <v>-6.5168407877843615E-3</v>
      </c>
    </row>
    <row r="137" spans="1:8" x14ac:dyDescent="0.35">
      <c r="A137" s="1" t="s">
        <v>152</v>
      </c>
      <c r="B137" s="12">
        <f t="shared" ca="1" si="12"/>
        <v>104.10760325917943</v>
      </c>
      <c r="C137" s="12">
        <f t="shared" ca="1" si="13"/>
        <v>101.42366557185473</v>
      </c>
      <c r="D137" s="12">
        <f t="shared" ca="1" si="14"/>
        <v>95.65800317566385</v>
      </c>
      <c r="E137" s="12">
        <f t="shared" ca="1" si="15"/>
        <v>100.42815899769117</v>
      </c>
      <c r="F137" s="12">
        <f t="shared" ca="1" si="16"/>
        <v>118.02819886988992</v>
      </c>
      <c r="H137" s="2">
        <f t="shared" ca="1" si="17"/>
        <v>5.1679905982646712E-3</v>
      </c>
    </row>
    <row r="138" spans="1:8" x14ac:dyDescent="0.35">
      <c r="A138" s="1" t="s">
        <v>153</v>
      </c>
      <c r="B138" s="12">
        <f t="shared" ca="1" si="12"/>
        <v>104.10340846554617</v>
      </c>
      <c r="C138" s="12">
        <f t="shared" ca="1" si="13"/>
        <v>101.40964779210105</v>
      </c>
      <c r="D138" s="12">
        <f t="shared" ca="1" si="14"/>
        <v>95.47059632249325</v>
      </c>
      <c r="E138" s="12">
        <f t="shared" ca="1" si="15"/>
        <v>100.17737702095015</v>
      </c>
      <c r="F138" s="12">
        <f t="shared" ca="1" si="16"/>
        <v>117.42136635254457</v>
      </c>
      <c r="H138" s="2">
        <f t="shared" ca="1" si="17"/>
        <v>-4.551487787572861E-3</v>
      </c>
    </row>
    <row r="139" spans="1:8" x14ac:dyDescent="0.35">
      <c r="A139" s="1" t="s">
        <v>154</v>
      </c>
      <c r="B139" s="12">
        <f t="shared" ca="1" si="12"/>
        <v>104.27640014328632</v>
      </c>
      <c r="C139" s="12">
        <f t="shared" ca="1" si="13"/>
        <v>101.29555425031654</v>
      </c>
      <c r="D139" s="12">
        <f t="shared" ca="1" si="14"/>
        <v>95.400328701322138</v>
      </c>
      <c r="E139" s="12">
        <f t="shared" ca="1" si="15"/>
        <v>99.963460506309573</v>
      </c>
      <c r="F139" s="12">
        <f t="shared" ca="1" si="16"/>
        <v>117.95825189549033</v>
      </c>
      <c r="H139" s="2">
        <f t="shared" ca="1" si="17"/>
        <v>-1.2285762804339351E-3</v>
      </c>
    </row>
    <row r="140" spans="1:8" x14ac:dyDescent="0.35">
      <c r="A140" s="1" t="s">
        <v>155</v>
      </c>
      <c r="B140" s="12">
        <f t="shared" ca="1" si="12"/>
        <v>104.29691920313506</v>
      </c>
      <c r="C140" s="12">
        <f t="shared" ca="1" si="13"/>
        <v>101.04026939939698</v>
      </c>
      <c r="D140" s="12">
        <f t="shared" ca="1" si="14"/>
        <v>95.457089501267262</v>
      </c>
      <c r="E140" s="12">
        <f t="shared" ca="1" si="15"/>
        <v>99.566503211062013</v>
      </c>
      <c r="F140" s="12">
        <f t="shared" ca="1" si="16"/>
        <v>118.10335087101022</v>
      </c>
      <c r="H140" s="2">
        <f t="shared" ca="1" si="17"/>
        <v>-6.6490190122300286E-3</v>
      </c>
    </row>
    <row r="141" spans="1:8" x14ac:dyDescent="0.35">
      <c r="A141" s="1" t="s">
        <v>156</v>
      </c>
      <c r="B141" s="12">
        <f t="shared" ca="1" si="12"/>
        <v>104.39566143032449</v>
      </c>
      <c r="C141" s="12">
        <f t="shared" ca="1" si="13"/>
        <v>101.12489618295454</v>
      </c>
      <c r="D141" s="12">
        <f t="shared" ca="1" si="14"/>
        <v>95.338714428058495</v>
      </c>
      <c r="E141" s="12">
        <f t="shared" ca="1" si="15"/>
        <v>99.670885067491241</v>
      </c>
      <c r="F141" s="12">
        <f t="shared" ca="1" si="16"/>
        <v>118.89387852979257</v>
      </c>
      <c r="H141" s="2">
        <f t="shared" ca="1" si="17"/>
        <v>3.7682250647532722E-3</v>
      </c>
    </row>
    <row r="142" spans="1:8" x14ac:dyDescent="0.35">
      <c r="A142" s="1" t="s">
        <v>157</v>
      </c>
      <c r="B142" s="12">
        <f t="shared" ca="1" si="12"/>
        <v>104.56527396999027</v>
      </c>
      <c r="C142" s="12">
        <f t="shared" ca="1" si="13"/>
        <v>101.01737394339033</v>
      </c>
      <c r="D142" s="12">
        <f t="shared" ca="1" si="14"/>
        <v>95.577529219488625</v>
      </c>
      <c r="E142" s="12">
        <f t="shared" ca="1" si="15"/>
        <v>99.429514130116075</v>
      </c>
      <c r="F142" s="12">
        <f t="shared" ca="1" si="16"/>
        <v>118.44754153492227</v>
      </c>
      <c r="H142" s="2">
        <f t="shared" ca="1" si="17"/>
        <v>-2.6861984327677391E-3</v>
      </c>
    </row>
    <row r="143" spans="1:8" x14ac:dyDescent="0.35">
      <c r="A143" s="1" t="s">
        <v>158</v>
      </c>
      <c r="B143" s="12">
        <f t="shared" ca="1" si="12"/>
        <v>104.71459400392138</v>
      </c>
      <c r="C143" s="12">
        <f t="shared" ca="1" si="13"/>
        <v>101.19746349421078</v>
      </c>
      <c r="D143" s="12">
        <f t="shared" ca="1" si="14"/>
        <v>95.389868462580679</v>
      </c>
      <c r="E143" s="12">
        <f t="shared" ca="1" si="15"/>
        <v>99.752487230883176</v>
      </c>
      <c r="F143" s="12">
        <f t="shared" ca="1" si="16"/>
        <v>118.76657211480224</v>
      </c>
      <c r="H143" s="2">
        <f t="shared" ca="1" si="17"/>
        <v>2.0156985354473633E-3</v>
      </c>
    </row>
    <row r="144" spans="1:8" x14ac:dyDescent="0.35">
      <c r="A144" s="1" t="s">
        <v>159</v>
      </c>
      <c r="B144" s="12">
        <f t="shared" ca="1" si="12"/>
        <v>104.77418659356962</v>
      </c>
      <c r="C144" s="12">
        <f t="shared" ca="1" si="13"/>
        <v>101.14780144637847</v>
      </c>
      <c r="D144" s="12">
        <f t="shared" ca="1" si="14"/>
        <v>95.43358404616896</v>
      </c>
      <c r="E144" s="12">
        <f t="shared" ca="1" si="15"/>
        <v>99.583207268132568</v>
      </c>
      <c r="F144" s="12">
        <f t="shared" ca="1" si="16"/>
        <v>118.52765609200758</v>
      </c>
      <c r="H144" s="2">
        <f t="shared" ca="1" si="17"/>
        <v>-6.7584251841612542E-6</v>
      </c>
    </row>
    <row r="145" spans="1:8" x14ac:dyDescent="0.35">
      <c r="A145" s="1" t="s">
        <v>160</v>
      </c>
      <c r="B145" s="12">
        <f t="shared" ca="1" si="12"/>
        <v>104.73497982319059</v>
      </c>
      <c r="C145" s="12">
        <f t="shared" ca="1" si="13"/>
        <v>100.96172331766537</v>
      </c>
      <c r="D145" s="12">
        <f t="shared" ca="1" si="14"/>
        <v>95.481473387806005</v>
      </c>
      <c r="E145" s="12">
        <f t="shared" ca="1" si="15"/>
        <v>99.963994192972422</v>
      </c>
      <c r="F145" s="12">
        <f t="shared" ca="1" si="16"/>
        <v>118.52845715771747</v>
      </c>
      <c r="H145" s="2">
        <f t="shared" ca="1" si="17"/>
        <v>3.3462118332558966E-3</v>
      </c>
    </row>
    <row r="146" spans="1:8" x14ac:dyDescent="0.35">
      <c r="A146" s="1" t="s">
        <v>161</v>
      </c>
      <c r="B146" s="12">
        <f t="shared" ca="1" si="12"/>
        <v>104.6425367223985</v>
      </c>
      <c r="C146" s="12">
        <f t="shared" ca="1" si="13"/>
        <v>101.04245849857064</v>
      </c>
      <c r="D146" s="12">
        <f t="shared" ca="1" si="14"/>
        <v>95.681757326889866</v>
      </c>
      <c r="E146" s="12">
        <f t="shared" ca="1" si="15"/>
        <v>100.15510957479582</v>
      </c>
      <c r="F146" s="12">
        <f t="shared" ca="1" si="16"/>
        <v>118.13315858456191</v>
      </c>
      <c r="H146" s="2">
        <f t="shared" ca="1" si="17"/>
        <v>3.9559464135598965E-3</v>
      </c>
    </row>
    <row r="147" spans="1:8" x14ac:dyDescent="0.35">
      <c r="A147" s="1" t="s">
        <v>162</v>
      </c>
      <c r="B147" s="12">
        <f t="shared" ca="1" si="12"/>
        <v>104.56867793851856</v>
      </c>
      <c r="C147" s="12">
        <f t="shared" ca="1" si="13"/>
        <v>100.97249767847458</v>
      </c>
      <c r="D147" s="12">
        <f t="shared" ca="1" si="14"/>
        <v>95.651975564976695</v>
      </c>
      <c r="E147" s="12">
        <f t="shared" ca="1" si="15"/>
        <v>99.754161431754227</v>
      </c>
      <c r="F147" s="12">
        <f t="shared" ca="1" si="16"/>
        <v>117.6676715811784</v>
      </c>
      <c r="H147" s="2">
        <f t="shared" ca="1" si="17"/>
        <v>5.3156389460018438E-3</v>
      </c>
    </row>
    <row r="148" spans="1:8" x14ac:dyDescent="0.35">
      <c r="A148" s="1" t="s">
        <v>163</v>
      </c>
      <c r="B148" s="12">
        <f t="shared" ca="1" si="12"/>
        <v>104.62847471487143</v>
      </c>
      <c r="C148" s="12">
        <f t="shared" ca="1" si="13"/>
        <v>101.2308663150062</v>
      </c>
      <c r="D148" s="12">
        <f t="shared" ca="1" si="14"/>
        <v>95.742329694965065</v>
      </c>
      <c r="E148" s="12">
        <f t="shared" ca="1" si="15"/>
        <v>99.515547183908041</v>
      </c>
      <c r="F148" s="12">
        <f t="shared" ca="1" si="16"/>
        <v>117.04549996312018</v>
      </c>
      <c r="H148" s="2">
        <f t="shared" ca="1" si="17"/>
        <v>1.348768039303172E-3</v>
      </c>
    </row>
    <row r="149" spans="1:8" x14ac:dyDescent="0.35">
      <c r="A149" s="1" t="s">
        <v>164</v>
      </c>
      <c r="B149" s="12">
        <f t="shared" ca="1" si="12"/>
        <v>104.46959550433866</v>
      </c>
      <c r="C149" s="12">
        <f t="shared" ca="1" si="13"/>
        <v>101.6093967927751</v>
      </c>
      <c r="D149" s="12">
        <f t="shared" ca="1" si="14"/>
        <v>95.605475126617094</v>
      </c>
      <c r="E149" s="12">
        <f t="shared" ca="1" si="15"/>
        <v>99.312857146419432</v>
      </c>
      <c r="F149" s="12">
        <f t="shared" ca="1" si="16"/>
        <v>116.88784537309793</v>
      </c>
      <c r="H149" s="2">
        <f t="shared" ca="1" si="17"/>
        <v>-3.8221191790183129E-3</v>
      </c>
    </row>
    <row r="150" spans="1:8" x14ac:dyDescent="0.35">
      <c r="A150" s="1" t="s">
        <v>165</v>
      </c>
      <c r="B150" s="12">
        <f t="shared" ca="1" si="12"/>
        <v>104.39390805728861</v>
      </c>
      <c r="C150" s="12">
        <f t="shared" ca="1" si="13"/>
        <v>101.64305815813181</v>
      </c>
      <c r="D150" s="12">
        <f t="shared" ca="1" si="14"/>
        <v>95.848014866692552</v>
      </c>
      <c r="E150" s="12">
        <f t="shared" ca="1" si="15"/>
        <v>99.378606340797958</v>
      </c>
      <c r="F150" s="12">
        <f t="shared" ca="1" si="16"/>
        <v>117.33631876745443</v>
      </c>
      <c r="H150" s="2">
        <f t="shared" ca="1" si="17"/>
        <v>3.1558867935574941E-3</v>
      </c>
    </row>
    <row r="151" spans="1:8" x14ac:dyDescent="0.35">
      <c r="A151" s="1" t="s">
        <v>166</v>
      </c>
      <c r="B151" s="12">
        <f t="shared" ca="1" si="12"/>
        <v>104.23093563272472</v>
      </c>
      <c r="C151" s="12">
        <f t="shared" ca="1" si="13"/>
        <v>101.48978350707679</v>
      </c>
      <c r="D151" s="12">
        <f t="shared" ca="1" si="14"/>
        <v>95.668906460281235</v>
      </c>
      <c r="E151" s="12">
        <f t="shared" ca="1" si="15"/>
        <v>98.750715795141602</v>
      </c>
      <c r="F151" s="12">
        <f t="shared" ca="1" si="16"/>
        <v>116.96718357752252</v>
      </c>
      <c r="H151" s="2">
        <f t="shared" ca="1" si="17"/>
        <v>-7.2046149777750257E-3</v>
      </c>
    </row>
    <row r="152" spans="1:8" x14ac:dyDescent="0.35">
      <c r="A152" s="1" t="s">
        <v>167</v>
      </c>
      <c r="B152" s="12">
        <f t="shared" ca="1" si="12"/>
        <v>104.36205582876639</v>
      </c>
      <c r="C152" s="12">
        <f t="shared" ca="1" si="13"/>
        <v>101.6065660525877</v>
      </c>
      <c r="D152" s="12">
        <f t="shared" ca="1" si="14"/>
        <v>96.066103249836402</v>
      </c>
      <c r="E152" s="12">
        <f t="shared" ca="1" si="15"/>
        <v>98.434094585691298</v>
      </c>
      <c r="F152" s="12">
        <f t="shared" ca="1" si="16"/>
        <v>117.81600251385542</v>
      </c>
      <c r="H152" s="2">
        <f t="shared" ca="1" si="17"/>
        <v>-1.1209737691447286E-2</v>
      </c>
    </row>
    <row r="153" spans="1:8" x14ac:dyDescent="0.35">
      <c r="A153" s="1" t="s">
        <v>168</v>
      </c>
      <c r="B153" s="12">
        <f t="shared" ca="1" si="12"/>
        <v>103.93279443995722</v>
      </c>
      <c r="C153" s="12">
        <f t="shared" ca="1" si="13"/>
        <v>101.58885975222074</v>
      </c>
      <c r="D153" s="12">
        <f t="shared" ca="1" si="14"/>
        <v>95.959539200130479</v>
      </c>
      <c r="E153" s="12">
        <f t="shared" ca="1" si="15"/>
        <v>98.529089408306717</v>
      </c>
      <c r="F153" s="12">
        <f t="shared" ca="1" si="16"/>
        <v>119.1516613834642</v>
      </c>
      <c r="H153" s="2">
        <f t="shared" ca="1" si="17"/>
        <v>1.2863231659396845E-3</v>
      </c>
    </row>
    <row r="154" spans="1:8" x14ac:dyDescent="0.35">
      <c r="A154" s="1" t="s">
        <v>169</v>
      </c>
      <c r="B154" s="12">
        <f t="shared" ca="1" si="12"/>
        <v>104.06299513483616</v>
      </c>
      <c r="C154" s="12">
        <f t="shared" ca="1" si="13"/>
        <v>101.51482721385084</v>
      </c>
      <c r="D154" s="12">
        <f t="shared" ca="1" si="14"/>
        <v>96.180441724806414</v>
      </c>
      <c r="E154" s="12">
        <f t="shared" ca="1" si="15"/>
        <v>98.494755529812366</v>
      </c>
      <c r="F154" s="12">
        <f t="shared" ca="1" si="16"/>
        <v>118.99859073948184</v>
      </c>
      <c r="H154" s="2">
        <f t="shared" ca="1" si="17"/>
        <v>4.4766956533213165E-3</v>
      </c>
    </row>
    <row r="155" spans="1:8" x14ac:dyDescent="0.35">
      <c r="A155" s="1" t="s">
        <v>170</v>
      </c>
      <c r="B155" s="12">
        <f t="shared" ca="1" si="12"/>
        <v>103.9035877102144</v>
      </c>
      <c r="C155" s="12">
        <f t="shared" ca="1" si="13"/>
        <v>101.6295863225896</v>
      </c>
      <c r="D155" s="12">
        <f t="shared" ca="1" si="14"/>
        <v>96.355224278327555</v>
      </c>
      <c r="E155" s="12">
        <f t="shared" ca="1" si="15"/>
        <v>98.228517400335846</v>
      </c>
      <c r="F155" s="12">
        <f t="shared" ca="1" si="16"/>
        <v>118.46824446443131</v>
      </c>
      <c r="H155" s="2">
        <f t="shared" ca="1" si="17"/>
        <v>-1.4749487366986225E-3</v>
      </c>
    </row>
    <row r="156" spans="1:8" x14ac:dyDescent="0.35">
      <c r="A156" s="1" t="s">
        <v>171</v>
      </c>
      <c r="B156" s="12">
        <f t="shared" ca="1" si="12"/>
        <v>103.93222705265786</v>
      </c>
      <c r="C156" s="12">
        <f t="shared" ca="1" si="13"/>
        <v>102.04294573922166</v>
      </c>
      <c r="D156" s="12">
        <f t="shared" ca="1" si="14"/>
        <v>96.588333078841558</v>
      </c>
      <c r="E156" s="12">
        <f t="shared" ca="1" si="15"/>
        <v>97.612691085153713</v>
      </c>
      <c r="F156" s="12">
        <f t="shared" ca="1" si="16"/>
        <v>118.64323715719415</v>
      </c>
      <c r="H156" s="2">
        <f t="shared" ca="1" si="17"/>
        <v>1.6556790920787545E-3</v>
      </c>
    </row>
    <row r="157" spans="1:8" x14ac:dyDescent="0.35">
      <c r="A157" s="1" t="s">
        <v>172</v>
      </c>
      <c r="B157" s="12">
        <f t="shared" ca="1" si="12"/>
        <v>103.74863506527328</v>
      </c>
      <c r="C157" s="12">
        <f t="shared" ca="1" si="13"/>
        <v>101.82161038061935</v>
      </c>
      <c r="D157" s="12">
        <f t="shared" ca="1" si="14"/>
        <v>96.510275704528766</v>
      </c>
      <c r="E157" s="12">
        <f t="shared" ca="1" si="15"/>
        <v>97.464501531808864</v>
      </c>
      <c r="F157" s="12">
        <f t="shared" ca="1" si="16"/>
        <v>118.44712672595718</v>
      </c>
      <c r="H157" s="2">
        <f t="shared" ca="1" si="17"/>
        <v>-1.8727751249871805E-3</v>
      </c>
    </row>
    <row r="158" spans="1:8" x14ac:dyDescent="0.35">
      <c r="A158" s="1" t="s">
        <v>173</v>
      </c>
      <c r="B158" s="12">
        <f t="shared" ca="1" si="12"/>
        <v>103.85823386568339</v>
      </c>
      <c r="C158" s="12">
        <f t="shared" ca="1" si="13"/>
        <v>101.91221277705438</v>
      </c>
      <c r="D158" s="12">
        <f t="shared" ca="1" si="14"/>
        <v>96.722520210207406</v>
      </c>
      <c r="E158" s="12">
        <f t="shared" ca="1" si="15"/>
        <v>97.452503162714322</v>
      </c>
      <c r="F158" s="12">
        <f t="shared" ca="1" si="16"/>
        <v>118.66936776600731</v>
      </c>
      <c r="H158" s="2">
        <f t="shared" ca="1" si="17"/>
        <v>6.7117047730913537E-3</v>
      </c>
    </row>
    <row r="159" spans="1:8" x14ac:dyDescent="0.35">
      <c r="A159" s="1" t="s">
        <v>174</v>
      </c>
      <c r="B159" s="12">
        <f t="shared" ca="1" si="12"/>
        <v>104.0323744620942</v>
      </c>
      <c r="C159" s="12">
        <f t="shared" ca="1" si="13"/>
        <v>101.74756682204399</v>
      </c>
      <c r="D159" s="12">
        <f t="shared" ca="1" si="14"/>
        <v>96.974748967160991</v>
      </c>
      <c r="E159" s="12">
        <f t="shared" ca="1" si="15"/>
        <v>97.545696327810163</v>
      </c>
      <c r="F159" s="12">
        <f t="shared" ca="1" si="16"/>
        <v>117.87820406116654</v>
      </c>
      <c r="H159" s="2">
        <f t="shared" ca="1" si="17"/>
        <v>-1.0045666216280669E-3</v>
      </c>
    </row>
    <row r="160" spans="1:8" x14ac:dyDescent="0.35">
      <c r="A160" s="1" t="s">
        <v>175</v>
      </c>
      <c r="B160" s="12">
        <f t="shared" ca="1" si="12"/>
        <v>104.02900798703087</v>
      </c>
      <c r="C160" s="12">
        <f t="shared" ca="1" si="13"/>
        <v>101.8206514200868</v>
      </c>
      <c r="D160" s="12">
        <f t="shared" ca="1" si="14"/>
        <v>97.022131900442076</v>
      </c>
      <c r="E160" s="12">
        <f t="shared" ca="1" si="15"/>
        <v>97.356963875527953</v>
      </c>
      <c r="F160" s="12">
        <f t="shared" ca="1" si="16"/>
        <v>117.99673964727714</v>
      </c>
      <c r="H160" s="2">
        <f t="shared" ca="1" si="17"/>
        <v>2.5619822237994416E-3</v>
      </c>
    </row>
    <row r="161" spans="1:8" x14ac:dyDescent="0.35">
      <c r="A161" s="1" t="s">
        <v>176</v>
      </c>
      <c r="B161" s="12">
        <f t="shared" ca="1" si="12"/>
        <v>104.02573978402073</v>
      </c>
      <c r="C161" s="12">
        <f t="shared" ca="1" si="13"/>
        <v>101.36441174149175</v>
      </c>
      <c r="D161" s="12">
        <f t="shared" ca="1" si="14"/>
        <v>97.101049461073416</v>
      </c>
      <c r="E161" s="12">
        <f t="shared" ca="1" si="15"/>
        <v>97.738986952257349</v>
      </c>
      <c r="F161" s="12">
        <f t="shared" ca="1" si="16"/>
        <v>117.69520662009006</v>
      </c>
      <c r="H161" s="2">
        <f t="shared" ca="1" si="17"/>
        <v>2.4286977994054659E-3</v>
      </c>
    </row>
    <row r="162" spans="1:8" x14ac:dyDescent="0.35">
      <c r="A162" s="1" t="s">
        <v>177</v>
      </c>
      <c r="B162" s="12">
        <f t="shared" ca="1" si="12"/>
        <v>104.0165396673804</v>
      </c>
      <c r="C162" s="12">
        <f t="shared" ca="1" si="13"/>
        <v>101.88332779593925</v>
      </c>
      <c r="D162" s="12">
        <f t="shared" ca="1" si="14"/>
        <v>97.391433406245824</v>
      </c>
      <c r="E162" s="12">
        <f t="shared" ca="1" si="15"/>
        <v>97.895831177479479</v>
      </c>
      <c r="F162" s="12">
        <f t="shared" ca="1" si="16"/>
        <v>117.41005308254041</v>
      </c>
      <c r="H162" s="2">
        <f t="shared" ca="1" si="17"/>
        <v>-4.4235619432589912E-3</v>
      </c>
    </row>
    <row r="163" spans="1:8" x14ac:dyDescent="0.35">
      <c r="A163" s="1" t="s">
        <v>178</v>
      </c>
      <c r="B163" s="12">
        <f t="shared" ca="1" si="12"/>
        <v>104.03256261595052</v>
      </c>
      <c r="C163" s="12">
        <f t="shared" ca="1" si="13"/>
        <v>101.73103425313678</v>
      </c>
      <c r="D163" s="12">
        <f t="shared" ca="1" si="14"/>
        <v>97.459172966528172</v>
      </c>
      <c r="E163" s="12">
        <f t="shared" ca="1" si="15"/>
        <v>98.137430174926948</v>
      </c>
      <c r="F163" s="12">
        <f t="shared" ca="1" si="16"/>
        <v>117.9317314014706</v>
      </c>
      <c r="H163" s="2">
        <f t="shared" ca="1" si="17"/>
        <v>3.0547579994453233E-3</v>
      </c>
    </row>
    <row r="164" spans="1:8" x14ac:dyDescent="0.35">
      <c r="A164" s="1" t="s">
        <v>179</v>
      </c>
      <c r="B164" s="12">
        <f t="shared" ca="1" si="12"/>
        <v>103.97802234012227</v>
      </c>
      <c r="C164" s="12">
        <f t="shared" ca="1" si="13"/>
        <v>101.60614747444096</v>
      </c>
      <c r="D164" s="12">
        <f t="shared" ca="1" si="14"/>
        <v>97.328908199293394</v>
      </c>
      <c r="E164" s="12">
        <f t="shared" ca="1" si="15"/>
        <v>98.277692676940902</v>
      </c>
      <c r="F164" s="12">
        <f t="shared" ca="1" si="16"/>
        <v>117.57257563553257</v>
      </c>
      <c r="H164" s="2">
        <f t="shared" ca="1" si="17"/>
        <v>5.944522681058384E-4</v>
      </c>
    </row>
    <row r="165" spans="1:8" x14ac:dyDescent="0.35">
      <c r="A165" s="1" t="s">
        <v>180</v>
      </c>
      <c r="B165" s="12">
        <f t="shared" ca="1" si="12"/>
        <v>103.98996147725661</v>
      </c>
      <c r="C165" s="12">
        <f t="shared" ca="1" si="13"/>
        <v>101.11527177506302</v>
      </c>
      <c r="D165" s="12">
        <f t="shared" ca="1" si="14"/>
        <v>97.511879786644556</v>
      </c>
      <c r="E165" s="12">
        <f t="shared" ca="1" si="15"/>
        <v>99.154406788511409</v>
      </c>
      <c r="F165" s="12">
        <f t="shared" ca="1" si="16"/>
        <v>117.50272587362836</v>
      </c>
      <c r="H165" s="2">
        <f t="shared" ca="1" si="17"/>
        <v>-9.6059991686092694E-4</v>
      </c>
    </row>
    <row r="166" spans="1:8" x14ac:dyDescent="0.35">
      <c r="A166" s="1" t="s">
        <v>181</v>
      </c>
      <c r="B166" s="12">
        <f t="shared" ca="1" si="12"/>
        <v>103.89219850599055</v>
      </c>
      <c r="C166" s="12">
        <f t="shared" ca="1" si="13"/>
        <v>101.13832019527554</v>
      </c>
      <c r="D166" s="12">
        <f t="shared" ca="1" si="14"/>
        <v>97.606535868092962</v>
      </c>
      <c r="E166" s="12">
        <f t="shared" ca="1" si="15"/>
        <v>99.222079899540361</v>
      </c>
      <c r="F166" s="12">
        <f t="shared" ca="1" si="16"/>
        <v>117.6157075124864</v>
      </c>
      <c r="H166" s="2">
        <f t="shared" ca="1" si="17"/>
        <v>-1.7376503054501446E-3</v>
      </c>
    </row>
    <row r="167" spans="1:8" x14ac:dyDescent="0.35">
      <c r="A167" s="1" t="s">
        <v>182</v>
      </c>
      <c r="B167" s="12">
        <f t="shared" ca="1" si="12"/>
        <v>103.83932868103882</v>
      </c>
      <c r="C167" s="12">
        <f t="shared" ca="1" si="13"/>
        <v>101.06896605908533</v>
      </c>
      <c r="D167" s="12">
        <f t="shared" ca="1" si="14"/>
        <v>97.454557450431224</v>
      </c>
      <c r="E167" s="12">
        <f t="shared" ca="1" si="15"/>
        <v>99.263113273778274</v>
      </c>
      <c r="F167" s="12">
        <f t="shared" ca="1" si="16"/>
        <v>117.82043823297019</v>
      </c>
      <c r="H167" s="2">
        <f t="shared" ca="1" si="17"/>
        <v>-1.2884183771004754E-3</v>
      </c>
    </row>
    <row r="168" spans="1:8" x14ac:dyDescent="0.35">
      <c r="A168" s="1" t="s">
        <v>183</v>
      </c>
      <c r="B168" s="12">
        <f t="shared" ca="1" si="12"/>
        <v>103.689522834936</v>
      </c>
      <c r="C168" s="12">
        <f t="shared" ca="1" si="13"/>
        <v>101.33326931971959</v>
      </c>
      <c r="D168" s="12">
        <f t="shared" ca="1" si="14"/>
        <v>97.94016441464062</v>
      </c>
      <c r="E168" s="12">
        <f t="shared" ca="1" si="15"/>
        <v>99.192122291588063</v>
      </c>
      <c r="F168" s="12">
        <f t="shared" ca="1" si="16"/>
        <v>117.97243608761679</v>
      </c>
      <c r="H168" s="2">
        <f t="shared" ca="1" si="17"/>
        <v>2.4233584065425084E-4</v>
      </c>
    </row>
    <row r="169" spans="1:8" x14ac:dyDescent="0.35">
      <c r="A169" s="1" t="s">
        <v>184</v>
      </c>
      <c r="B169" s="12">
        <f t="shared" ca="1" si="12"/>
        <v>103.69919252920509</v>
      </c>
      <c r="C169" s="12">
        <f t="shared" ca="1" si="13"/>
        <v>101.39680790043953</v>
      </c>
      <c r="D169" s="12">
        <f t="shared" ca="1" si="14"/>
        <v>98.149504034749029</v>
      </c>
      <c r="E169" s="12">
        <f t="shared" ca="1" si="15"/>
        <v>99.908211433723977</v>
      </c>
      <c r="F169" s="12">
        <f t="shared" ca="1" si="16"/>
        <v>117.94385406459205</v>
      </c>
      <c r="H169" s="2">
        <f t="shared" ca="1" si="17"/>
        <v>3.509290767122808E-3</v>
      </c>
    </row>
    <row r="170" spans="1:8" x14ac:dyDescent="0.35">
      <c r="A170" s="1" t="s">
        <v>185</v>
      </c>
      <c r="B170" s="12">
        <f t="shared" ca="1" si="12"/>
        <v>103.59794948988676</v>
      </c>
      <c r="C170" s="12">
        <f t="shared" ca="1" si="13"/>
        <v>101.65185701543648</v>
      </c>
      <c r="D170" s="12">
        <f t="shared" ca="1" si="14"/>
        <v>98.304160168873054</v>
      </c>
      <c r="E170" s="12">
        <f t="shared" ca="1" si="15"/>
        <v>99.752676547835961</v>
      </c>
      <c r="F170" s="12">
        <f t="shared" ca="1" si="16"/>
        <v>117.53140220000458</v>
      </c>
      <c r="H170" s="2">
        <f t="shared" ca="1" si="17"/>
        <v>-3.929176346746166E-3</v>
      </c>
    </row>
    <row r="171" spans="1:8" x14ac:dyDescent="0.35">
      <c r="A171" s="1" t="s">
        <v>186</v>
      </c>
      <c r="B171" s="12">
        <f t="shared" ca="1" si="12"/>
        <v>103.69804463623319</v>
      </c>
      <c r="C171" s="12">
        <f t="shared" ca="1" si="13"/>
        <v>101.72522041807396</v>
      </c>
      <c r="D171" s="12">
        <f t="shared" ca="1" si="14"/>
        <v>98.172708383632497</v>
      </c>
      <c r="E171" s="12">
        <f t="shared" ca="1" si="15"/>
        <v>99.460030874472096</v>
      </c>
      <c r="F171" s="12">
        <f t="shared" ca="1" si="16"/>
        <v>117.99502546308786</v>
      </c>
      <c r="H171" s="2">
        <f t="shared" ca="1" si="17"/>
        <v>3.0156024689487193E-3</v>
      </c>
    </row>
    <row r="172" spans="1:8" x14ac:dyDescent="0.35">
      <c r="A172" s="1" t="s">
        <v>187</v>
      </c>
      <c r="B172" s="12">
        <f t="shared" ca="1" si="12"/>
        <v>103.62161751409759</v>
      </c>
      <c r="C172" s="12">
        <f t="shared" ca="1" si="13"/>
        <v>101.48116480768832</v>
      </c>
      <c r="D172" s="12">
        <f t="shared" ca="1" si="14"/>
        <v>97.917565706509379</v>
      </c>
      <c r="E172" s="12">
        <f t="shared" ca="1" si="15"/>
        <v>99.688135407705886</v>
      </c>
      <c r="F172" s="12">
        <f t="shared" ca="1" si="16"/>
        <v>117.64026917691018</v>
      </c>
      <c r="H172" s="2">
        <f t="shared" ca="1" si="17"/>
        <v>3.0956033909970149E-3</v>
      </c>
    </row>
    <row r="173" spans="1:8" x14ac:dyDescent="0.35">
      <c r="A173" s="1" t="s">
        <v>188</v>
      </c>
      <c r="B173" s="12">
        <f t="shared" ca="1" si="12"/>
        <v>103.67741989072776</v>
      </c>
      <c r="C173" s="12">
        <f t="shared" ca="1" si="13"/>
        <v>101.43466761598256</v>
      </c>
      <c r="D173" s="12">
        <f t="shared" ca="1" si="14"/>
        <v>97.808615640065398</v>
      </c>
      <c r="E173" s="12">
        <f t="shared" ca="1" si="15"/>
        <v>100.48910336173408</v>
      </c>
      <c r="F173" s="12">
        <f t="shared" ca="1" si="16"/>
        <v>117.27722540027436</v>
      </c>
      <c r="H173" s="2">
        <f t="shared" ca="1" si="17"/>
        <v>-4.5952769411351513E-3</v>
      </c>
    </row>
    <row r="174" spans="1:8" x14ac:dyDescent="0.35">
      <c r="A174" s="1" t="s">
        <v>189</v>
      </c>
      <c r="B174" s="12">
        <f t="shared" ca="1" si="12"/>
        <v>103.52966858744433</v>
      </c>
      <c r="C174" s="12">
        <f t="shared" ca="1" si="13"/>
        <v>101.29585916936367</v>
      </c>
      <c r="D174" s="12">
        <f t="shared" ca="1" si="14"/>
        <v>97.377690369645322</v>
      </c>
      <c r="E174" s="12">
        <f t="shared" ca="1" si="15"/>
        <v>100.08374424830005</v>
      </c>
      <c r="F174" s="12">
        <f t="shared" ca="1" si="16"/>
        <v>117.81863465534208</v>
      </c>
      <c r="H174" s="2">
        <f t="shared" ca="1" si="17"/>
        <v>3.8483925472290181E-3</v>
      </c>
    </row>
    <row r="175" spans="1:8" x14ac:dyDescent="0.35">
      <c r="A175" s="1" t="s">
        <v>190</v>
      </c>
      <c r="B175" s="12">
        <f t="shared" ca="1" si="12"/>
        <v>103.34298893237624</v>
      </c>
      <c r="C175" s="12">
        <f t="shared" ca="1" si="13"/>
        <v>101.19402043890395</v>
      </c>
      <c r="D175" s="12">
        <f t="shared" ca="1" si="14"/>
        <v>97.256034462049328</v>
      </c>
      <c r="E175" s="12">
        <f t="shared" ca="1" si="15"/>
        <v>100.45567877827666</v>
      </c>
      <c r="F175" s="12">
        <f t="shared" ca="1" si="16"/>
        <v>117.36696051918912</v>
      </c>
      <c r="H175" s="2">
        <f t="shared" ca="1" si="17"/>
        <v>-3.6107046912886576E-3</v>
      </c>
    </row>
    <row r="176" spans="1:8" x14ac:dyDescent="0.35">
      <c r="A176" s="1" t="s">
        <v>191</v>
      </c>
      <c r="B176" s="12">
        <f t="shared" ca="1" si="12"/>
        <v>103.35145102075872</v>
      </c>
      <c r="C176" s="12">
        <f t="shared" ca="1" si="13"/>
        <v>101.15253780526317</v>
      </c>
      <c r="D176" s="12">
        <f t="shared" ca="1" si="14"/>
        <v>97.04199834566964</v>
      </c>
      <c r="E176" s="12">
        <f t="shared" ca="1" si="15"/>
        <v>100.09706335051331</v>
      </c>
      <c r="F176" s="12">
        <f t="shared" ca="1" si="16"/>
        <v>117.79227363419767</v>
      </c>
      <c r="H176" s="2">
        <f t="shared" ca="1" si="17"/>
        <v>1.9699141279374555E-3</v>
      </c>
    </row>
    <row r="177" spans="1:8" x14ac:dyDescent="0.35">
      <c r="A177" s="1" t="s">
        <v>192</v>
      </c>
      <c r="B177" s="12">
        <f t="shared" ca="1" si="12"/>
        <v>103.09790222475743</v>
      </c>
      <c r="C177" s="12">
        <f t="shared" ca="1" si="13"/>
        <v>100.77114340117606</v>
      </c>
      <c r="D177" s="12">
        <f t="shared" ca="1" si="14"/>
        <v>97.074247513490249</v>
      </c>
      <c r="E177" s="12">
        <f t="shared" ca="1" si="15"/>
        <v>100.60242206554965</v>
      </c>
      <c r="F177" s="12">
        <f t="shared" ca="1" si="16"/>
        <v>117.56068917170826</v>
      </c>
      <c r="H177" s="2">
        <f t="shared" ca="1" si="17"/>
        <v>-6.0822187997440214E-3</v>
      </c>
    </row>
    <row r="178" spans="1:8" x14ac:dyDescent="0.35">
      <c r="A178" s="1" t="s">
        <v>193</v>
      </c>
      <c r="B178" s="12">
        <f t="shared" ca="1" si="12"/>
        <v>103.26901706341523</v>
      </c>
      <c r="C178" s="12">
        <f t="shared" ca="1" si="13"/>
        <v>100.62907347469363</v>
      </c>
      <c r="D178" s="12">
        <f t="shared" ca="1" si="14"/>
        <v>96.854037272021344</v>
      </c>
      <c r="E178" s="12">
        <f t="shared" ca="1" si="15"/>
        <v>100.01993292577234</v>
      </c>
      <c r="F178" s="12">
        <f t="shared" ca="1" si="16"/>
        <v>118.28009458663861</v>
      </c>
      <c r="H178" s="2">
        <f t="shared" ca="1" si="17"/>
        <v>-3.1440962490606461E-3</v>
      </c>
    </row>
    <row r="179" spans="1:8" x14ac:dyDescent="0.35">
      <c r="A179" s="1" t="s">
        <v>194</v>
      </c>
      <c r="B179" s="12">
        <f t="shared" ca="1" si="12"/>
        <v>103.11535803717125</v>
      </c>
      <c r="C179" s="12">
        <f t="shared" ca="1" si="13"/>
        <v>100.61689006102588</v>
      </c>
      <c r="D179" s="12">
        <f t="shared" ca="1" si="14"/>
        <v>96.667669179198185</v>
      </c>
      <c r="E179" s="12">
        <f t="shared" ca="1" si="15"/>
        <v>99.622170439968144</v>
      </c>
      <c r="F179" s="12">
        <f t="shared" ca="1" si="16"/>
        <v>118.65315151525695</v>
      </c>
      <c r="H179" s="2">
        <f t="shared" ca="1" si="17"/>
        <v>2.1622996154166962E-3</v>
      </c>
    </row>
    <row r="180" spans="1:8" x14ac:dyDescent="0.35">
      <c r="A180" s="1" t="s">
        <v>195</v>
      </c>
      <c r="B180" s="12">
        <f t="shared" ca="1" si="12"/>
        <v>103.00649783072996</v>
      </c>
      <c r="C180" s="12">
        <f t="shared" ca="1" si="13"/>
        <v>100.4537573135712</v>
      </c>
      <c r="D180" s="12">
        <f t="shared" ca="1" si="14"/>
        <v>96.525026853129006</v>
      </c>
      <c r="E180" s="12">
        <f t="shared" ca="1" si="15"/>
        <v>99.207801289060185</v>
      </c>
      <c r="F180" s="12">
        <f t="shared" ca="1" si="16"/>
        <v>118.39714142189395</v>
      </c>
      <c r="H180" s="2">
        <f t="shared" ca="1" si="17"/>
        <v>2.9920739837439037E-3</v>
      </c>
    </row>
    <row r="181" spans="1:8" x14ac:dyDescent="0.35">
      <c r="A181" s="1" t="s">
        <v>196</v>
      </c>
      <c r="B181" s="12">
        <f t="shared" ca="1" si="12"/>
        <v>102.92167950872717</v>
      </c>
      <c r="C181" s="12">
        <f t="shared" ca="1" si="13"/>
        <v>100.39025476549983</v>
      </c>
      <c r="D181" s="12">
        <f t="shared" ca="1" si="14"/>
        <v>96.193459841664961</v>
      </c>
      <c r="E181" s="12">
        <f t="shared" ca="1" si="15"/>
        <v>99.528347114892938</v>
      </c>
      <c r="F181" s="12">
        <f t="shared" ca="1" si="16"/>
        <v>118.04394520450906</v>
      </c>
      <c r="H181" s="2">
        <f t="shared" ca="1" si="17"/>
        <v>-1.9739854816529512E-3</v>
      </c>
    </row>
    <row r="182" spans="1:8" x14ac:dyDescent="0.35">
      <c r="A182" s="1" t="s">
        <v>197</v>
      </c>
      <c r="B182" s="12">
        <f t="shared" ca="1" si="12"/>
        <v>102.72489515900837</v>
      </c>
      <c r="C182" s="12">
        <f t="shared" ca="1" si="13"/>
        <v>100.60718096739812</v>
      </c>
      <c r="D182" s="12">
        <f t="shared" ca="1" si="14"/>
        <v>96.193807920118658</v>
      </c>
      <c r="E182" s="12">
        <f t="shared" ca="1" si="15"/>
        <v>99.893205914799665</v>
      </c>
      <c r="F182" s="12">
        <f t="shared" ca="1" si="16"/>
        <v>118.27742312055636</v>
      </c>
      <c r="H182" s="2">
        <f t="shared" ca="1" si="17"/>
        <v>-4.4588653278272439E-3</v>
      </c>
    </row>
    <row r="183" spans="1:8" x14ac:dyDescent="0.35">
      <c r="A183" s="1" t="s">
        <v>198</v>
      </c>
      <c r="B183" s="12">
        <f t="shared" ca="1" si="12"/>
        <v>102.81546742208386</v>
      </c>
      <c r="C183" s="12">
        <f t="shared" ca="1" si="13"/>
        <v>100.54032232996443</v>
      </c>
      <c r="D183" s="12">
        <f t="shared" ca="1" si="14"/>
        <v>96.159268916413453</v>
      </c>
      <c r="E183" s="12">
        <f t="shared" ca="1" si="15"/>
        <v>100.42223878501994</v>
      </c>
      <c r="F183" s="12">
        <f t="shared" ca="1" si="16"/>
        <v>118.80716828391485</v>
      </c>
      <c r="H183" s="2">
        <f t="shared" ca="1" si="17"/>
        <v>1.4508509178599027E-3</v>
      </c>
    </row>
    <row r="184" spans="1:8" x14ac:dyDescent="0.35">
      <c r="A184" s="1" t="s">
        <v>199</v>
      </c>
      <c r="B184" s="12">
        <f t="shared" ca="1" si="12"/>
        <v>102.59685167919275</v>
      </c>
      <c r="C184" s="12">
        <f t="shared" ca="1" si="13"/>
        <v>100.50917564998034</v>
      </c>
      <c r="D184" s="12">
        <f t="shared" ca="1" si="14"/>
        <v>96.267333199133105</v>
      </c>
      <c r="E184" s="12">
        <f t="shared" ca="1" si="15"/>
        <v>100.38252163722574</v>
      </c>
      <c r="F184" s="12">
        <f t="shared" ca="1" si="16"/>
        <v>118.63504651778418</v>
      </c>
      <c r="H184" s="2">
        <f t="shared" ca="1" si="17"/>
        <v>4.4476551947456588E-3</v>
      </c>
    </row>
    <row r="185" spans="1:8" x14ac:dyDescent="0.35">
      <c r="A185" s="1" t="s">
        <v>200</v>
      </c>
      <c r="B185" s="12">
        <f t="shared" ca="1" si="12"/>
        <v>102.33586114937599</v>
      </c>
      <c r="C185" s="12">
        <f t="shared" ca="1" si="13"/>
        <v>100.19708703140516</v>
      </c>
      <c r="D185" s="12">
        <f t="shared" ca="1" si="14"/>
        <v>96.284827633948552</v>
      </c>
      <c r="E185" s="12">
        <f t="shared" ca="1" si="15"/>
        <v>99.939903212345982</v>
      </c>
      <c r="F185" s="12">
        <f t="shared" ca="1" si="16"/>
        <v>118.10973514073544</v>
      </c>
      <c r="H185" s="2">
        <f t="shared" ca="1" si="17"/>
        <v>3.1535372263620243E-3</v>
      </c>
    </row>
    <row r="186" spans="1:8" x14ac:dyDescent="0.35">
      <c r="A186" s="1" t="s">
        <v>201</v>
      </c>
      <c r="B186" s="12">
        <f t="shared" ca="1" si="12"/>
        <v>102.37277822158134</v>
      </c>
      <c r="C186" s="12">
        <f t="shared" ca="1" si="13"/>
        <v>100.06286111230219</v>
      </c>
      <c r="D186" s="12">
        <f t="shared" ca="1" si="14"/>
        <v>96.138271548402031</v>
      </c>
      <c r="E186" s="12">
        <f t="shared" ca="1" si="15"/>
        <v>99.724632749792278</v>
      </c>
      <c r="F186" s="12">
        <f t="shared" ca="1" si="16"/>
        <v>117.73844257908839</v>
      </c>
      <c r="H186" s="2">
        <f t="shared" ca="1" si="17"/>
        <v>-5.2061828062963666E-3</v>
      </c>
    </row>
    <row r="187" spans="1:8" x14ac:dyDescent="0.35">
      <c r="A187" s="1" t="s">
        <v>202</v>
      </c>
      <c r="B187" s="12">
        <f t="shared" ca="1" si="12"/>
        <v>102.1886800500417</v>
      </c>
      <c r="C187" s="12">
        <f t="shared" ca="1" si="13"/>
        <v>99.971678483659488</v>
      </c>
      <c r="D187" s="12">
        <f t="shared" ca="1" si="14"/>
        <v>96.302484115517871</v>
      </c>
      <c r="E187" s="12">
        <f t="shared" ca="1" si="15"/>
        <v>99.90993780260105</v>
      </c>
      <c r="F187" s="12">
        <f t="shared" ca="1" si="16"/>
        <v>118.35461835823078</v>
      </c>
      <c r="H187" s="2">
        <f t="shared" ca="1" si="17"/>
        <v>-5.0426690859454171E-3</v>
      </c>
    </row>
    <row r="188" spans="1:8" x14ac:dyDescent="0.35">
      <c r="A188" s="1" t="s">
        <v>203</v>
      </c>
      <c r="B188" s="12">
        <f t="shared" ca="1" si="12"/>
        <v>102.22547257216713</v>
      </c>
      <c r="C188" s="12">
        <f t="shared" ca="1" si="13"/>
        <v>99.897119777224546</v>
      </c>
      <c r="D188" s="12">
        <f t="shared" ca="1" si="14"/>
        <v>96.409481369349862</v>
      </c>
      <c r="E188" s="12">
        <f t="shared" ca="1" si="15"/>
        <v>100.00500000835453</v>
      </c>
      <c r="F188" s="12">
        <f t="shared" ca="1" si="16"/>
        <v>118.95446636842196</v>
      </c>
      <c r="H188" s="2">
        <f t="shared" ca="1" si="17"/>
        <v>3.324227558694659E-3</v>
      </c>
    </row>
    <row r="189" spans="1:8" x14ac:dyDescent="0.35">
      <c r="A189" s="1" t="s">
        <v>204</v>
      </c>
      <c r="B189" s="12">
        <f t="shared" ca="1" si="12"/>
        <v>102.03591760239173</v>
      </c>
      <c r="C189" s="12">
        <f t="shared" ca="1" si="13"/>
        <v>99.998338397740866</v>
      </c>
      <c r="D189" s="12">
        <f t="shared" ca="1" si="14"/>
        <v>96.198413841288072</v>
      </c>
      <c r="E189" s="12">
        <f t="shared" ca="1" si="15"/>
        <v>99.955844797433883</v>
      </c>
      <c r="F189" s="12">
        <f t="shared" ca="1" si="16"/>
        <v>118.56034480285994</v>
      </c>
      <c r="H189" s="2">
        <f t="shared" ca="1" si="17"/>
        <v>3.5210088550372554E-3</v>
      </c>
    </row>
    <row r="190" spans="1:8" x14ac:dyDescent="0.35">
      <c r="A190" s="1" t="s">
        <v>205</v>
      </c>
      <c r="B190" s="12">
        <f t="shared" ca="1" si="12"/>
        <v>102.13513749236928</v>
      </c>
      <c r="C190" s="12">
        <f t="shared" ca="1" si="13"/>
        <v>100.00377840032931</v>
      </c>
      <c r="D190" s="12">
        <f t="shared" ca="1" si="14"/>
        <v>96.122075226610562</v>
      </c>
      <c r="E190" s="12">
        <f t="shared" ca="1" si="15"/>
        <v>99.717124262181173</v>
      </c>
      <c r="F190" s="12">
        <f t="shared" ca="1" si="16"/>
        <v>118.14435747402123</v>
      </c>
      <c r="H190" s="2">
        <f t="shared" ca="1" si="17"/>
        <v>4.4389454391506877E-3</v>
      </c>
    </row>
    <row r="191" spans="1:8" x14ac:dyDescent="0.35">
      <c r="A191" s="1" t="s">
        <v>206</v>
      </c>
      <c r="B191" s="12">
        <f t="shared" ca="1" si="12"/>
        <v>102.22905710198833</v>
      </c>
      <c r="C191" s="12">
        <f t="shared" ca="1" si="13"/>
        <v>100.1007202894243</v>
      </c>
      <c r="D191" s="12">
        <f t="shared" ca="1" si="14"/>
        <v>96.035744585766551</v>
      </c>
      <c r="E191" s="12">
        <f t="shared" ca="1" si="15"/>
        <v>99.723683786387809</v>
      </c>
      <c r="F191" s="12">
        <f t="shared" ca="1" si="16"/>
        <v>117.62223877367414</v>
      </c>
      <c r="H191" s="2">
        <f t="shared" ca="1" si="17"/>
        <v>-1.8946392508615295E-3</v>
      </c>
    </row>
    <row r="192" spans="1:8" x14ac:dyDescent="0.35">
      <c r="A192" s="1" t="s">
        <v>207</v>
      </c>
      <c r="B192" s="12">
        <f t="shared" ca="1" si="12"/>
        <v>102.16460406971589</v>
      </c>
      <c r="C192" s="12">
        <f t="shared" ca="1" si="13"/>
        <v>100.0226970140972</v>
      </c>
      <c r="D192" s="12">
        <f t="shared" ca="1" si="14"/>
        <v>96.07820580378295</v>
      </c>
      <c r="E192" s="12">
        <f t="shared" ca="1" si="15"/>
        <v>99.649238393085184</v>
      </c>
      <c r="F192" s="12">
        <f t="shared" ca="1" si="16"/>
        <v>117.84551350910642</v>
      </c>
      <c r="H192" s="2">
        <f t="shared" ca="1" si="17"/>
        <v>-5.0794607584547791E-3</v>
      </c>
    </row>
    <row r="193" spans="1:8" x14ac:dyDescent="0.35">
      <c r="A193" s="1" t="s">
        <v>208</v>
      </c>
      <c r="B193" s="12">
        <f t="shared" ca="1" si="12"/>
        <v>102.08275925956917</v>
      </c>
      <c r="C193" s="12">
        <f t="shared" ca="1" si="13"/>
        <v>100.26817702251005</v>
      </c>
      <c r="D193" s="12">
        <f t="shared" ca="1" si="14"/>
        <v>95.807733103871755</v>
      </c>
      <c r="E193" s="12">
        <f t="shared" ca="1" si="15"/>
        <v>99.414441160715938</v>
      </c>
      <c r="F193" s="12">
        <f t="shared" ca="1" si="16"/>
        <v>118.44716121645578</v>
      </c>
      <c r="H193" s="2">
        <f t="shared" ca="1" si="17"/>
        <v>7.8477604531126399E-3</v>
      </c>
    </row>
    <row r="194" spans="1:8" x14ac:dyDescent="0.35">
      <c r="A194" s="1" t="s">
        <v>209</v>
      </c>
      <c r="B194" s="12">
        <f t="shared" ca="1" si="12"/>
        <v>102.00162887899154</v>
      </c>
      <c r="C194" s="12">
        <f t="shared" ca="1" si="13"/>
        <v>100.17212277761733</v>
      </c>
      <c r="D194" s="12">
        <f t="shared" ca="1" si="14"/>
        <v>95.614073549087777</v>
      </c>
      <c r="E194" s="12">
        <f t="shared" ca="1" si="15"/>
        <v>99.686585505651323</v>
      </c>
      <c r="F194" s="12">
        <f t="shared" ca="1" si="16"/>
        <v>117.52485431252414</v>
      </c>
      <c r="H194" s="2">
        <f t="shared" ca="1" si="17"/>
        <v>-3.9787868336678134E-3</v>
      </c>
    </row>
    <row r="195" spans="1:8" x14ac:dyDescent="0.35">
      <c r="A195" s="1" t="s">
        <v>210</v>
      </c>
      <c r="B195" s="12">
        <f t="shared" ref="B195:B258" ca="1" si="18">B196/(1+NORMINV(RAND(),0,B$805))</f>
        <v>101.91998045397771</v>
      </c>
      <c r="C195" s="12">
        <f t="shared" ref="C195:C258" ca="1" si="19">C196/(1+NORMINV(RAND(),0,C$805))</f>
        <v>100.03702704333188</v>
      </c>
      <c r="D195" s="12">
        <f t="shared" ref="D195:D258" ca="1" si="20">D196/(1+NORMINV(RAND(),0,D$805))</f>
        <v>95.588441836498191</v>
      </c>
      <c r="E195" s="12">
        <f t="shared" ref="E195:E258" ca="1" si="21">E196/(1+NORMINV(RAND(),0,E$805))</f>
        <v>99.756855032651174</v>
      </c>
      <c r="F195" s="12">
        <f t="shared" ref="F195:F258" ca="1" si="22">F196/(1+NORMINV(RAND(),0,F$805))</f>
        <v>117.99432859357975</v>
      </c>
      <c r="H195" s="2">
        <f t="shared" ca="1" si="17"/>
        <v>-2.501486256238139E-3</v>
      </c>
    </row>
    <row r="196" spans="1:8" x14ac:dyDescent="0.35">
      <c r="A196" s="1" t="s">
        <v>211</v>
      </c>
      <c r="B196" s="12">
        <f t="shared" ca="1" si="18"/>
        <v>101.89535232882051</v>
      </c>
      <c r="C196" s="12">
        <f t="shared" ca="1" si="19"/>
        <v>100.00803728310242</v>
      </c>
      <c r="D196" s="12">
        <f t="shared" ca="1" si="20"/>
        <v>94.992828274511879</v>
      </c>
      <c r="E196" s="12">
        <f t="shared" ca="1" si="21"/>
        <v>99.630575491137492</v>
      </c>
      <c r="F196" s="12">
        <f t="shared" ca="1" si="22"/>
        <v>118.29022997811727</v>
      </c>
      <c r="H196" s="2">
        <f t="shared" ref="H196:H259" ca="1" si="23">F196/F197-1</f>
        <v>1.9592751753101378E-3</v>
      </c>
    </row>
    <row r="197" spans="1:8" x14ac:dyDescent="0.35">
      <c r="A197" s="1" t="s">
        <v>212</v>
      </c>
      <c r="B197" s="12">
        <f t="shared" ca="1" si="18"/>
        <v>101.93962002782729</v>
      </c>
      <c r="C197" s="12">
        <f t="shared" ca="1" si="19"/>
        <v>100.16012990618813</v>
      </c>
      <c r="D197" s="12">
        <f t="shared" ca="1" si="20"/>
        <v>94.572358349468828</v>
      </c>
      <c r="E197" s="12">
        <f t="shared" ca="1" si="21"/>
        <v>99.840783229667352</v>
      </c>
      <c r="F197" s="12">
        <f t="shared" ca="1" si="22"/>
        <v>118.05892006680644</v>
      </c>
      <c r="H197" s="2">
        <f t="shared" ca="1" si="23"/>
        <v>-1.9179394426509511E-3</v>
      </c>
    </row>
    <row r="198" spans="1:8" x14ac:dyDescent="0.35">
      <c r="A198" s="1" t="s">
        <v>213</v>
      </c>
      <c r="B198" s="12">
        <f t="shared" ca="1" si="18"/>
        <v>101.87610149597646</v>
      </c>
      <c r="C198" s="12">
        <f t="shared" ca="1" si="19"/>
        <v>100.2549862788624</v>
      </c>
      <c r="D198" s="12">
        <f t="shared" ca="1" si="20"/>
        <v>94.987426526928061</v>
      </c>
      <c r="E198" s="12">
        <f t="shared" ca="1" si="21"/>
        <v>100.42087733546305</v>
      </c>
      <c r="F198" s="12">
        <f t="shared" ca="1" si="22"/>
        <v>118.28578503943851</v>
      </c>
      <c r="H198" s="2">
        <f t="shared" ca="1" si="23"/>
        <v>4.9109502916548919E-3</v>
      </c>
    </row>
    <row r="199" spans="1:8" x14ac:dyDescent="0.35">
      <c r="A199" s="1" t="s">
        <v>214</v>
      </c>
      <c r="B199" s="12">
        <f t="shared" ca="1" si="18"/>
        <v>101.99616687634678</v>
      </c>
      <c r="C199" s="12">
        <f t="shared" ca="1" si="19"/>
        <v>100.44746304839468</v>
      </c>
      <c r="D199" s="12">
        <f t="shared" ca="1" si="20"/>
        <v>94.643050893543588</v>
      </c>
      <c r="E199" s="12">
        <f t="shared" ca="1" si="21"/>
        <v>100.11632147110207</v>
      </c>
      <c r="F199" s="12">
        <f t="shared" ca="1" si="22"/>
        <v>117.70772823712238</v>
      </c>
      <c r="H199" s="2">
        <f t="shared" ca="1" si="23"/>
        <v>6.9277798451092831E-3</v>
      </c>
    </row>
    <row r="200" spans="1:8" x14ac:dyDescent="0.35">
      <c r="A200" s="1" t="s">
        <v>215</v>
      </c>
      <c r="B200" s="12">
        <f t="shared" ca="1" si="18"/>
        <v>101.85731156213235</v>
      </c>
      <c r="C200" s="12">
        <f t="shared" ca="1" si="19"/>
        <v>100.27451142852519</v>
      </c>
      <c r="D200" s="12">
        <f t="shared" ca="1" si="20"/>
        <v>94.829748763616166</v>
      </c>
      <c r="E200" s="12">
        <f t="shared" ca="1" si="21"/>
        <v>100.51453180391776</v>
      </c>
      <c r="F200" s="12">
        <f t="shared" ca="1" si="22"/>
        <v>116.8978854225561</v>
      </c>
      <c r="H200" s="2">
        <f t="shared" ca="1" si="23"/>
        <v>4.6558128126192866E-3</v>
      </c>
    </row>
    <row r="201" spans="1:8" x14ac:dyDescent="0.35">
      <c r="A201" s="1" t="s">
        <v>216</v>
      </c>
      <c r="B201" s="12">
        <f t="shared" ca="1" si="18"/>
        <v>101.81475659590926</v>
      </c>
      <c r="C201" s="12">
        <f t="shared" ca="1" si="19"/>
        <v>100.42604578308857</v>
      </c>
      <c r="D201" s="12">
        <f t="shared" ca="1" si="20"/>
        <v>95.185308210589923</v>
      </c>
      <c r="E201" s="12">
        <f t="shared" ca="1" si="21"/>
        <v>100.4673286544521</v>
      </c>
      <c r="F201" s="12">
        <f t="shared" ca="1" si="22"/>
        <v>116.35615295480204</v>
      </c>
      <c r="H201" s="2">
        <f t="shared" ca="1" si="23"/>
        <v>2.2628836184956924E-3</v>
      </c>
    </row>
    <row r="202" spans="1:8" x14ac:dyDescent="0.35">
      <c r="A202" s="1" t="s">
        <v>217</v>
      </c>
      <c r="B202" s="12">
        <f t="shared" ca="1" si="18"/>
        <v>101.96473060355424</v>
      </c>
      <c r="C202" s="12">
        <f t="shared" ca="1" si="19"/>
        <v>100.21553327873814</v>
      </c>
      <c r="D202" s="12">
        <f t="shared" ca="1" si="20"/>
        <v>95.16215895045066</v>
      </c>
      <c r="E202" s="12">
        <f t="shared" ca="1" si="21"/>
        <v>100.47454558844173</v>
      </c>
      <c r="F202" s="12">
        <f t="shared" ca="1" si="22"/>
        <v>116.09344699538148</v>
      </c>
      <c r="H202" s="2">
        <f t="shared" ca="1" si="23"/>
        <v>5.688028063626227E-4</v>
      </c>
    </row>
    <row r="203" spans="1:8" x14ac:dyDescent="0.35">
      <c r="A203" s="1" t="s">
        <v>218</v>
      </c>
      <c r="B203" s="12">
        <f t="shared" ca="1" si="18"/>
        <v>101.92261184057959</v>
      </c>
      <c r="C203" s="12">
        <f t="shared" ca="1" si="19"/>
        <v>100.11818138763891</v>
      </c>
      <c r="D203" s="12">
        <f t="shared" ca="1" si="20"/>
        <v>95.007962786315431</v>
      </c>
      <c r="E203" s="12">
        <f t="shared" ca="1" si="21"/>
        <v>100.87747853296285</v>
      </c>
      <c r="F203" s="12">
        <f t="shared" ca="1" si="22"/>
        <v>116.02745025606073</v>
      </c>
      <c r="H203" s="2">
        <f t="shared" ca="1" si="23"/>
        <v>-4.0988065349238934E-3</v>
      </c>
    </row>
    <row r="204" spans="1:8" x14ac:dyDescent="0.35">
      <c r="A204" s="1" t="s">
        <v>219</v>
      </c>
      <c r="B204" s="12">
        <f t="shared" ca="1" si="18"/>
        <v>101.71160896455876</v>
      </c>
      <c r="C204" s="12">
        <f t="shared" ca="1" si="19"/>
        <v>100.00313177620903</v>
      </c>
      <c r="D204" s="12">
        <f t="shared" ca="1" si="20"/>
        <v>94.740985790965553</v>
      </c>
      <c r="E204" s="12">
        <f t="shared" ca="1" si="21"/>
        <v>100.94200245958267</v>
      </c>
      <c r="F204" s="12">
        <f t="shared" ca="1" si="22"/>
        <v>116.50498163614213</v>
      </c>
      <c r="H204" s="2">
        <f t="shared" ca="1" si="23"/>
        <v>2.647159235803942E-3</v>
      </c>
    </row>
    <row r="205" spans="1:8" x14ac:dyDescent="0.35">
      <c r="A205" s="1" t="s">
        <v>220</v>
      </c>
      <c r="B205" s="12">
        <f t="shared" ca="1" si="18"/>
        <v>101.49692314435788</v>
      </c>
      <c r="C205" s="12">
        <f t="shared" ca="1" si="19"/>
        <v>100.02692718090121</v>
      </c>
      <c r="D205" s="12">
        <f t="shared" ca="1" si="20"/>
        <v>94.696237316234956</v>
      </c>
      <c r="E205" s="12">
        <f t="shared" ca="1" si="21"/>
        <v>101.55344931117283</v>
      </c>
      <c r="F205" s="12">
        <f t="shared" ca="1" si="22"/>
        <v>116.19738864561261</v>
      </c>
      <c r="H205" s="2">
        <f t="shared" ca="1" si="23"/>
        <v>1.5262907971445028E-3</v>
      </c>
    </row>
    <row r="206" spans="1:8" x14ac:dyDescent="0.35">
      <c r="A206" s="1" t="s">
        <v>221</v>
      </c>
      <c r="B206" s="12">
        <f t="shared" ca="1" si="18"/>
        <v>101.58528187410752</v>
      </c>
      <c r="C206" s="12">
        <f t="shared" ca="1" si="19"/>
        <v>99.638882625283387</v>
      </c>
      <c r="D206" s="12">
        <f t="shared" ca="1" si="20"/>
        <v>94.959175981262391</v>
      </c>
      <c r="E206" s="12">
        <f t="shared" ca="1" si="21"/>
        <v>101.57759457787611</v>
      </c>
      <c r="F206" s="12">
        <f t="shared" ca="1" si="22"/>
        <v>116.02030791735648</v>
      </c>
      <c r="H206" s="2">
        <f t="shared" ca="1" si="23"/>
        <v>-2.4120816026360625E-3</v>
      </c>
    </row>
    <row r="207" spans="1:8" x14ac:dyDescent="0.35">
      <c r="A207" s="1" t="s">
        <v>222</v>
      </c>
      <c r="B207" s="12">
        <f t="shared" ca="1" si="18"/>
        <v>101.63597381230508</v>
      </c>
      <c r="C207" s="12">
        <f t="shared" ca="1" si="19"/>
        <v>99.40031939175131</v>
      </c>
      <c r="D207" s="12">
        <f t="shared" ca="1" si="20"/>
        <v>95.116352147906071</v>
      </c>
      <c r="E207" s="12">
        <f t="shared" ca="1" si="21"/>
        <v>101.26927469285978</v>
      </c>
      <c r="F207" s="12">
        <f t="shared" ca="1" si="22"/>
        <v>116.30083502188397</v>
      </c>
      <c r="H207" s="2">
        <f t="shared" ca="1" si="23"/>
        <v>-7.1800981882923498E-3</v>
      </c>
    </row>
    <row r="208" spans="1:8" x14ac:dyDescent="0.35">
      <c r="A208" s="1" t="s">
        <v>223</v>
      </c>
      <c r="B208" s="12">
        <f t="shared" ca="1" si="18"/>
        <v>101.62473334589215</v>
      </c>
      <c r="C208" s="12">
        <f t="shared" ca="1" si="19"/>
        <v>99.548118497085127</v>
      </c>
      <c r="D208" s="12">
        <f t="shared" ca="1" si="20"/>
        <v>95.370260597614177</v>
      </c>
      <c r="E208" s="12">
        <f t="shared" ca="1" si="21"/>
        <v>101.83873944100486</v>
      </c>
      <c r="F208" s="12">
        <f t="shared" ca="1" si="22"/>
        <v>117.14192554929353</v>
      </c>
      <c r="H208" s="2">
        <f t="shared" ca="1" si="23"/>
        <v>-1.5921034516166443E-3</v>
      </c>
    </row>
    <row r="209" spans="1:8" x14ac:dyDescent="0.35">
      <c r="A209" s="1" t="s">
        <v>224</v>
      </c>
      <c r="B209" s="12">
        <f t="shared" ca="1" si="18"/>
        <v>101.56205576681701</v>
      </c>
      <c r="C209" s="12">
        <f t="shared" ca="1" si="19"/>
        <v>99.724965620523633</v>
      </c>
      <c r="D209" s="12">
        <f t="shared" ca="1" si="20"/>
        <v>95.400957579528722</v>
      </c>
      <c r="E209" s="12">
        <f t="shared" ca="1" si="21"/>
        <v>101.83249334526295</v>
      </c>
      <c r="F209" s="12">
        <f t="shared" ca="1" si="22"/>
        <v>117.32872501736746</v>
      </c>
      <c r="H209" s="2">
        <f t="shared" ca="1" si="23"/>
        <v>-7.703612572103169E-3</v>
      </c>
    </row>
    <row r="210" spans="1:8" x14ac:dyDescent="0.35">
      <c r="A210" s="1" t="s">
        <v>225</v>
      </c>
      <c r="B210" s="12">
        <f t="shared" ca="1" si="18"/>
        <v>101.61860653587864</v>
      </c>
      <c r="C210" s="12">
        <f t="shared" ca="1" si="19"/>
        <v>99.796923379096881</v>
      </c>
      <c r="D210" s="12">
        <f t="shared" ca="1" si="20"/>
        <v>95.265701339415529</v>
      </c>
      <c r="E210" s="12">
        <f t="shared" ca="1" si="21"/>
        <v>101.79093918220899</v>
      </c>
      <c r="F210" s="12">
        <f t="shared" ca="1" si="22"/>
        <v>118.23959706382878</v>
      </c>
      <c r="H210" s="2">
        <f t="shared" ca="1" si="23"/>
        <v>6.1467111405075769E-3</v>
      </c>
    </row>
    <row r="211" spans="1:8" x14ac:dyDescent="0.35">
      <c r="A211" s="1" t="s">
        <v>226</v>
      </c>
      <c r="B211" s="12">
        <f t="shared" ca="1" si="18"/>
        <v>101.61476532883468</v>
      </c>
      <c r="C211" s="12">
        <f t="shared" ca="1" si="19"/>
        <v>99.844428889929773</v>
      </c>
      <c r="D211" s="12">
        <f t="shared" ca="1" si="20"/>
        <v>94.867444165443999</v>
      </c>
      <c r="E211" s="12">
        <f t="shared" ca="1" si="21"/>
        <v>102.01016384446943</v>
      </c>
      <c r="F211" s="12">
        <f t="shared" ca="1" si="22"/>
        <v>117.51725245893758</v>
      </c>
      <c r="H211" s="2">
        <f t="shared" ca="1" si="23"/>
        <v>6.0188696434708699E-3</v>
      </c>
    </row>
    <row r="212" spans="1:8" x14ac:dyDescent="0.35">
      <c r="A212" s="1" t="s">
        <v>227</v>
      </c>
      <c r="B212" s="12">
        <f t="shared" ca="1" si="18"/>
        <v>101.53222446872707</v>
      </c>
      <c r="C212" s="12">
        <f t="shared" ca="1" si="19"/>
        <v>99.846235278465045</v>
      </c>
      <c r="D212" s="12">
        <f t="shared" ca="1" si="20"/>
        <v>94.811711157877113</v>
      </c>
      <c r="E212" s="12">
        <f t="shared" ca="1" si="21"/>
        <v>102.19278245272415</v>
      </c>
      <c r="F212" s="12">
        <f t="shared" ca="1" si="22"/>
        <v>116.81416323789755</v>
      </c>
      <c r="H212" s="2">
        <f t="shared" ca="1" si="23"/>
        <v>-1.7738172933638996E-3</v>
      </c>
    </row>
    <row r="213" spans="1:8" x14ac:dyDescent="0.35">
      <c r="A213" s="1" t="s">
        <v>228</v>
      </c>
      <c r="B213" s="12">
        <f t="shared" ca="1" si="18"/>
        <v>101.75079172142313</v>
      </c>
      <c r="C213" s="12">
        <f t="shared" ca="1" si="19"/>
        <v>99.694937365683145</v>
      </c>
      <c r="D213" s="12">
        <f t="shared" ca="1" si="20"/>
        <v>95.231344718927048</v>
      </c>
      <c r="E213" s="12">
        <f t="shared" ca="1" si="21"/>
        <v>102.10833904274998</v>
      </c>
      <c r="F213" s="12">
        <f t="shared" ca="1" si="22"/>
        <v>117.0217384212086</v>
      </c>
      <c r="H213" s="2">
        <f t="shared" ca="1" si="23"/>
        <v>-4.8330945403758374E-3</v>
      </c>
    </row>
    <row r="214" spans="1:8" x14ac:dyDescent="0.35">
      <c r="A214" s="1" t="s">
        <v>229</v>
      </c>
      <c r="B214" s="12">
        <f t="shared" ca="1" si="18"/>
        <v>101.83771588443196</v>
      </c>
      <c r="C214" s="12">
        <f t="shared" ca="1" si="19"/>
        <v>99.835469824671534</v>
      </c>
      <c r="D214" s="12">
        <f t="shared" ca="1" si="20"/>
        <v>95.565469378062957</v>
      </c>
      <c r="E214" s="12">
        <f t="shared" ca="1" si="21"/>
        <v>102.6326186241012</v>
      </c>
      <c r="F214" s="12">
        <f t="shared" ca="1" si="22"/>
        <v>117.59006230935842</v>
      </c>
      <c r="H214" s="2">
        <f t="shared" ca="1" si="23"/>
        <v>-6.4244413817482471E-4</v>
      </c>
    </row>
    <row r="215" spans="1:8" x14ac:dyDescent="0.35">
      <c r="A215" s="1" t="s">
        <v>230</v>
      </c>
      <c r="B215" s="12">
        <f t="shared" ca="1" si="18"/>
        <v>101.72641904335711</v>
      </c>
      <c r="C215" s="12">
        <f t="shared" ca="1" si="19"/>
        <v>99.641415430471724</v>
      </c>
      <c r="D215" s="12">
        <f t="shared" ca="1" si="20"/>
        <v>95.09598397624373</v>
      </c>
      <c r="E215" s="12">
        <f t="shared" ca="1" si="21"/>
        <v>103.32516531760348</v>
      </c>
      <c r="F215" s="12">
        <f t="shared" ca="1" si="22"/>
        <v>117.66565592026889</v>
      </c>
      <c r="H215" s="2">
        <f t="shared" ca="1" si="23"/>
        <v>-5.2322765247618808E-3</v>
      </c>
    </row>
    <row r="216" spans="1:8" x14ac:dyDescent="0.35">
      <c r="A216" s="1" t="s">
        <v>231</v>
      </c>
      <c r="B216" s="12">
        <f t="shared" ca="1" si="18"/>
        <v>101.5712965546972</v>
      </c>
      <c r="C216" s="12">
        <f t="shared" ca="1" si="19"/>
        <v>99.752513573426583</v>
      </c>
      <c r="D216" s="12">
        <f t="shared" ca="1" si="20"/>
        <v>94.876718845032514</v>
      </c>
      <c r="E216" s="12">
        <f t="shared" ca="1" si="21"/>
        <v>104.09006141086854</v>
      </c>
      <c r="F216" s="12">
        <f t="shared" ca="1" si="22"/>
        <v>118.28455341233017</v>
      </c>
      <c r="H216" s="2">
        <f t="shared" ca="1" si="23"/>
        <v>-1.3932506772124098E-3</v>
      </c>
    </row>
    <row r="217" spans="1:8" x14ac:dyDescent="0.35">
      <c r="A217" s="1" t="s">
        <v>232</v>
      </c>
      <c r="B217" s="12">
        <f t="shared" ca="1" si="18"/>
        <v>101.59206496963691</v>
      </c>
      <c r="C217" s="12">
        <f t="shared" ca="1" si="19"/>
        <v>99.916620885196721</v>
      </c>
      <c r="D217" s="12">
        <f t="shared" ca="1" si="20"/>
        <v>95.049838740605082</v>
      </c>
      <c r="E217" s="12">
        <f t="shared" ca="1" si="21"/>
        <v>103.53225211003505</v>
      </c>
      <c r="F217" s="12">
        <f t="shared" ca="1" si="22"/>
        <v>118.44958337458233</v>
      </c>
      <c r="H217" s="2">
        <f t="shared" ca="1" si="23"/>
        <v>4.2334614495842526E-3</v>
      </c>
    </row>
    <row r="218" spans="1:8" x14ac:dyDescent="0.35">
      <c r="A218" s="1" t="s">
        <v>233</v>
      </c>
      <c r="B218" s="12">
        <f t="shared" ca="1" si="18"/>
        <v>101.5119759168384</v>
      </c>
      <c r="C218" s="12">
        <f t="shared" ca="1" si="19"/>
        <v>99.81860674046564</v>
      </c>
      <c r="D218" s="12">
        <f t="shared" ca="1" si="20"/>
        <v>95.384063279606295</v>
      </c>
      <c r="E218" s="12">
        <f t="shared" ca="1" si="21"/>
        <v>103.22843624280679</v>
      </c>
      <c r="F218" s="12">
        <f t="shared" ca="1" si="22"/>
        <v>117.95024555704758</v>
      </c>
      <c r="H218" s="2">
        <f t="shared" ca="1" si="23"/>
        <v>3.5668591844013608E-3</v>
      </c>
    </row>
    <row r="219" spans="1:8" x14ac:dyDescent="0.35">
      <c r="A219" s="1" t="s">
        <v>234</v>
      </c>
      <c r="B219" s="12">
        <f t="shared" ca="1" si="18"/>
        <v>101.46135883898506</v>
      </c>
      <c r="C219" s="12">
        <f t="shared" ca="1" si="19"/>
        <v>99.696477926655874</v>
      </c>
      <c r="D219" s="12">
        <f t="shared" ca="1" si="20"/>
        <v>95.766130279748381</v>
      </c>
      <c r="E219" s="12">
        <f t="shared" ca="1" si="21"/>
        <v>103.66773205243524</v>
      </c>
      <c r="F219" s="12">
        <f t="shared" ca="1" si="22"/>
        <v>117.53102892706694</v>
      </c>
      <c r="H219" s="2">
        <f t="shared" ca="1" si="23"/>
        <v>-2.2875451929716961E-3</v>
      </c>
    </row>
    <row r="220" spans="1:8" x14ac:dyDescent="0.35">
      <c r="A220" s="1" t="s">
        <v>235</v>
      </c>
      <c r="B220" s="12">
        <f t="shared" ca="1" si="18"/>
        <v>101.49532711068311</v>
      </c>
      <c r="C220" s="12">
        <f t="shared" ca="1" si="19"/>
        <v>99.620301690757159</v>
      </c>
      <c r="D220" s="12">
        <f t="shared" ca="1" si="20"/>
        <v>95.759503904769673</v>
      </c>
      <c r="E220" s="12">
        <f t="shared" ca="1" si="21"/>
        <v>103.90971430130523</v>
      </c>
      <c r="F220" s="12">
        <f t="shared" ca="1" si="22"/>
        <v>117.80050290120825</v>
      </c>
      <c r="H220" s="2">
        <f t="shared" ca="1" si="23"/>
        <v>-4.0870427113152141E-3</v>
      </c>
    </row>
    <row r="221" spans="1:8" x14ac:dyDescent="0.35">
      <c r="A221" s="1" t="s">
        <v>236</v>
      </c>
      <c r="B221" s="12">
        <f t="shared" ca="1" si="18"/>
        <v>101.28501756569288</v>
      </c>
      <c r="C221" s="12">
        <f t="shared" ca="1" si="19"/>
        <v>99.556097002300874</v>
      </c>
      <c r="D221" s="12">
        <f t="shared" ca="1" si="20"/>
        <v>95.770921742957881</v>
      </c>
      <c r="E221" s="12">
        <f t="shared" ca="1" si="21"/>
        <v>103.84708815238656</v>
      </c>
      <c r="F221" s="12">
        <f t="shared" ca="1" si="22"/>
        <v>118.2839343931354</v>
      </c>
      <c r="H221" s="2">
        <f t="shared" ca="1" si="23"/>
        <v>-2.6138793297392215E-3</v>
      </c>
    </row>
    <row r="222" spans="1:8" x14ac:dyDescent="0.35">
      <c r="A222" s="1" t="s">
        <v>237</v>
      </c>
      <c r="B222" s="12">
        <f t="shared" ca="1" si="18"/>
        <v>101.14822340104232</v>
      </c>
      <c r="C222" s="12">
        <f t="shared" ca="1" si="19"/>
        <v>99.839483210112888</v>
      </c>
      <c r="D222" s="12">
        <f t="shared" ca="1" si="20"/>
        <v>95.424839519984573</v>
      </c>
      <c r="E222" s="12">
        <f t="shared" ca="1" si="21"/>
        <v>104.28543799093494</v>
      </c>
      <c r="F222" s="12">
        <f t="shared" ca="1" si="22"/>
        <v>118.59392460128335</v>
      </c>
      <c r="H222" s="2">
        <f t="shared" ca="1" si="23"/>
        <v>-1.952107916309842E-3</v>
      </c>
    </row>
    <row r="223" spans="1:8" x14ac:dyDescent="0.35">
      <c r="A223" s="1" t="s">
        <v>238</v>
      </c>
      <c r="B223" s="12">
        <f t="shared" ca="1" si="18"/>
        <v>101.08295804457155</v>
      </c>
      <c r="C223" s="12">
        <f t="shared" ca="1" si="19"/>
        <v>99.794111126758906</v>
      </c>
      <c r="D223" s="12">
        <f t="shared" ca="1" si="20"/>
        <v>95.64966108152376</v>
      </c>
      <c r="E223" s="12">
        <f t="shared" ca="1" si="21"/>
        <v>104.0085687386575</v>
      </c>
      <c r="F223" s="12">
        <f t="shared" ca="1" si="22"/>
        <v>118.82588555313414</v>
      </c>
      <c r="H223" s="2">
        <f t="shared" ca="1" si="23"/>
        <v>3.3704337270967777E-3</v>
      </c>
    </row>
    <row r="224" spans="1:8" x14ac:dyDescent="0.35">
      <c r="A224" s="1" t="s">
        <v>239</v>
      </c>
      <c r="B224" s="12">
        <f t="shared" ca="1" si="18"/>
        <v>101.02431103861421</v>
      </c>
      <c r="C224" s="12">
        <f t="shared" ca="1" si="19"/>
        <v>99.874028281191741</v>
      </c>
      <c r="D224" s="12">
        <f t="shared" ca="1" si="20"/>
        <v>95.757950183015964</v>
      </c>
      <c r="E224" s="12">
        <f t="shared" ca="1" si="21"/>
        <v>103.93827552723958</v>
      </c>
      <c r="F224" s="12">
        <f t="shared" ca="1" si="22"/>
        <v>118.42673608763438</v>
      </c>
      <c r="H224" s="2">
        <f t="shared" ca="1" si="23"/>
        <v>4.4783403490868956E-3</v>
      </c>
    </row>
    <row r="225" spans="1:8" x14ac:dyDescent="0.35">
      <c r="A225" s="1" t="s">
        <v>240</v>
      </c>
      <c r="B225" s="12">
        <f t="shared" ca="1" si="18"/>
        <v>100.98116041093384</v>
      </c>
      <c r="C225" s="12">
        <f t="shared" ca="1" si="19"/>
        <v>99.616297248144974</v>
      </c>
      <c r="D225" s="12">
        <f t="shared" ca="1" si="20"/>
        <v>96.293115040985683</v>
      </c>
      <c r="E225" s="12">
        <f t="shared" ca="1" si="21"/>
        <v>103.68016053247777</v>
      </c>
      <c r="F225" s="12">
        <f t="shared" ca="1" si="22"/>
        <v>117.89874537909644</v>
      </c>
      <c r="H225" s="2">
        <f t="shared" ca="1" si="23"/>
        <v>-1.7989421138838724E-3</v>
      </c>
    </row>
    <row r="226" spans="1:8" x14ac:dyDescent="0.35">
      <c r="A226" s="1" t="s">
        <v>241</v>
      </c>
      <c r="B226" s="12">
        <f t="shared" ca="1" si="18"/>
        <v>101.15768004305781</v>
      </c>
      <c r="C226" s="12">
        <f t="shared" ca="1" si="19"/>
        <v>99.619059460938473</v>
      </c>
      <c r="D226" s="12">
        <f t="shared" ca="1" si="20"/>
        <v>96.625417116844645</v>
      </c>
      <c r="E226" s="12">
        <f t="shared" ca="1" si="21"/>
        <v>104.00027413678627</v>
      </c>
      <c r="F226" s="12">
        <f t="shared" ca="1" si="22"/>
        <v>118.11122062800639</v>
      </c>
      <c r="H226" s="2">
        <f t="shared" ca="1" si="23"/>
        <v>-1.2207834175981258E-4</v>
      </c>
    </row>
    <row r="227" spans="1:8" x14ac:dyDescent="0.35">
      <c r="A227" s="1" t="s">
        <v>242</v>
      </c>
      <c r="B227" s="12">
        <f t="shared" ca="1" si="18"/>
        <v>101.22381602561285</v>
      </c>
      <c r="C227" s="12">
        <f t="shared" ca="1" si="19"/>
        <v>99.376734170811233</v>
      </c>
      <c r="D227" s="12">
        <f t="shared" ca="1" si="20"/>
        <v>96.61644492508303</v>
      </c>
      <c r="E227" s="12">
        <f t="shared" ca="1" si="21"/>
        <v>104.33054822506773</v>
      </c>
      <c r="F227" s="12">
        <f t="shared" ca="1" si="22"/>
        <v>118.12564121040468</v>
      </c>
      <c r="H227" s="2">
        <f t="shared" ca="1" si="23"/>
        <v>1.9351224665189459E-3</v>
      </c>
    </row>
    <row r="228" spans="1:8" x14ac:dyDescent="0.35">
      <c r="A228" s="1" t="s">
        <v>243</v>
      </c>
      <c r="B228" s="12">
        <f t="shared" ca="1" si="18"/>
        <v>101.21554650355147</v>
      </c>
      <c r="C228" s="12">
        <f t="shared" ca="1" si="19"/>
        <v>99.397469129550956</v>
      </c>
      <c r="D228" s="12">
        <f t="shared" ca="1" si="20"/>
        <v>96.760748966461804</v>
      </c>
      <c r="E228" s="12">
        <f t="shared" ca="1" si="21"/>
        <v>105.16235400196292</v>
      </c>
      <c r="F228" s="12">
        <f t="shared" ca="1" si="22"/>
        <v>117.89749511885387</v>
      </c>
      <c r="H228" s="2">
        <f t="shared" ca="1" si="23"/>
        <v>-3.757590147382972E-4</v>
      </c>
    </row>
    <row r="229" spans="1:8" x14ac:dyDescent="0.35">
      <c r="A229" s="1" t="s">
        <v>244</v>
      </c>
      <c r="B229" s="12">
        <f t="shared" ca="1" si="18"/>
        <v>101.06311843886165</v>
      </c>
      <c r="C229" s="12">
        <f t="shared" ca="1" si="19"/>
        <v>99.316752999005047</v>
      </c>
      <c r="D229" s="12">
        <f t="shared" ca="1" si="20"/>
        <v>96.789969317471034</v>
      </c>
      <c r="E229" s="12">
        <f t="shared" ca="1" si="21"/>
        <v>105.49644981386554</v>
      </c>
      <c r="F229" s="12">
        <f t="shared" ca="1" si="22"/>
        <v>117.94181281823489</v>
      </c>
      <c r="H229" s="2">
        <f t="shared" ca="1" si="23"/>
        <v>3.5428756208564227E-3</v>
      </c>
    </row>
    <row r="230" spans="1:8" x14ac:dyDescent="0.35">
      <c r="A230" s="1" t="s">
        <v>245</v>
      </c>
      <c r="B230" s="12">
        <f t="shared" ca="1" si="18"/>
        <v>101.23437929931536</v>
      </c>
      <c r="C230" s="12">
        <f t="shared" ca="1" si="19"/>
        <v>99.163818556127325</v>
      </c>
      <c r="D230" s="12">
        <f t="shared" ca="1" si="20"/>
        <v>96.856869242068555</v>
      </c>
      <c r="E230" s="12">
        <f t="shared" ca="1" si="21"/>
        <v>105.1241912714014</v>
      </c>
      <c r="F230" s="12">
        <f t="shared" ca="1" si="22"/>
        <v>117.52543482037922</v>
      </c>
      <c r="H230" s="2">
        <f t="shared" ca="1" si="23"/>
        <v>-8.0648588753506889E-4</v>
      </c>
    </row>
    <row r="231" spans="1:8" x14ac:dyDescent="0.35">
      <c r="A231" s="1" t="s">
        <v>246</v>
      </c>
      <c r="B231" s="12">
        <f t="shared" ca="1" si="18"/>
        <v>101.2884960833495</v>
      </c>
      <c r="C231" s="12">
        <f t="shared" ca="1" si="19"/>
        <v>99.085200304407834</v>
      </c>
      <c r="D231" s="12">
        <f t="shared" ca="1" si="20"/>
        <v>97.116908121373456</v>
      </c>
      <c r="E231" s="12">
        <f t="shared" ca="1" si="21"/>
        <v>105.36988691300466</v>
      </c>
      <c r="F231" s="12">
        <f t="shared" ca="1" si="22"/>
        <v>117.62029392751948</v>
      </c>
      <c r="H231" s="2">
        <f t="shared" ca="1" si="23"/>
        <v>-7.0224597414426659E-3</v>
      </c>
    </row>
    <row r="232" spans="1:8" x14ac:dyDescent="0.35">
      <c r="A232" s="1" t="s">
        <v>247</v>
      </c>
      <c r="B232" s="12">
        <f t="shared" ca="1" si="18"/>
        <v>101.45512304081745</v>
      </c>
      <c r="C232" s="12">
        <f t="shared" ca="1" si="19"/>
        <v>98.909180126192879</v>
      </c>
      <c r="D232" s="12">
        <f t="shared" ca="1" si="20"/>
        <v>97.149129989703752</v>
      </c>
      <c r="E232" s="12">
        <f t="shared" ca="1" si="21"/>
        <v>105.35921577105944</v>
      </c>
      <c r="F232" s="12">
        <f t="shared" ca="1" si="22"/>
        <v>118.45211916564882</v>
      </c>
      <c r="H232" s="2">
        <f t="shared" ca="1" si="23"/>
        <v>-1.2453808446167836E-3</v>
      </c>
    </row>
    <row r="233" spans="1:8" x14ac:dyDescent="0.35">
      <c r="A233" s="1" t="s">
        <v>248</v>
      </c>
      <c r="B233" s="12">
        <f t="shared" ca="1" si="18"/>
        <v>101.41892991560506</v>
      </c>
      <c r="C233" s="12">
        <f t="shared" ca="1" si="19"/>
        <v>98.74631303560291</v>
      </c>
      <c r="D233" s="12">
        <f t="shared" ca="1" si="20"/>
        <v>97.108760213863292</v>
      </c>
      <c r="E233" s="12">
        <f t="shared" ca="1" si="21"/>
        <v>105.53644261272733</v>
      </c>
      <c r="F233" s="12">
        <f t="shared" ca="1" si="22"/>
        <v>118.59982111103548</v>
      </c>
      <c r="H233" s="2">
        <f t="shared" ca="1" si="23"/>
        <v>-5.6784645611047679E-3</v>
      </c>
    </row>
    <row r="234" spans="1:8" x14ac:dyDescent="0.35">
      <c r="A234" s="1" t="s">
        <v>249</v>
      </c>
      <c r="B234" s="12">
        <f t="shared" ca="1" si="18"/>
        <v>101.39409363640547</v>
      </c>
      <c r="C234" s="12">
        <f t="shared" ca="1" si="19"/>
        <v>98.836581848296817</v>
      </c>
      <c r="D234" s="12">
        <f t="shared" ca="1" si="20"/>
        <v>97.223418925134567</v>
      </c>
      <c r="E234" s="12">
        <f t="shared" ca="1" si="21"/>
        <v>105.17873832109497</v>
      </c>
      <c r="F234" s="12">
        <f t="shared" ca="1" si="22"/>
        <v>119.27713207849342</v>
      </c>
      <c r="H234" s="2">
        <f t="shared" ca="1" si="23"/>
        <v>-3.1471406045284755E-3</v>
      </c>
    </row>
    <row r="235" spans="1:8" x14ac:dyDescent="0.35">
      <c r="A235" s="1" t="s">
        <v>250</v>
      </c>
      <c r="B235" s="12">
        <f t="shared" ca="1" si="18"/>
        <v>101.44402506254947</v>
      </c>
      <c r="C235" s="12">
        <f t="shared" ca="1" si="19"/>
        <v>99.069970487163232</v>
      </c>
      <c r="D235" s="12">
        <f t="shared" ca="1" si="20"/>
        <v>97.707093783984831</v>
      </c>
      <c r="E235" s="12">
        <f t="shared" ca="1" si="21"/>
        <v>105.02446422635445</v>
      </c>
      <c r="F235" s="12">
        <f t="shared" ca="1" si="22"/>
        <v>119.65369909339228</v>
      </c>
      <c r="H235" s="2">
        <f t="shared" ca="1" si="23"/>
        <v>4.1160967011721894E-4</v>
      </c>
    </row>
    <row r="236" spans="1:8" x14ac:dyDescent="0.35">
      <c r="A236" s="1" t="s">
        <v>251</v>
      </c>
      <c r="B236" s="12">
        <f t="shared" ca="1" si="18"/>
        <v>101.49743823762601</v>
      </c>
      <c r="C236" s="12">
        <f t="shared" ca="1" si="19"/>
        <v>99.162048726274406</v>
      </c>
      <c r="D236" s="12">
        <f t="shared" ca="1" si="20"/>
        <v>97.478988738880801</v>
      </c>
      <c r="E236" s="12">
        <f t="shared" ca="1" si="21"/>
        <v>105.33524155533412</v>
      </c>
      <c r="F236" s="12">
        <f t="shared" ca="1" si="22"/>
        <v>119.6044687374707</v>
      </c>
      <c r="H236" s="2">
        <f t="shared" ca="1" si="23"/>
        <v>5.4575734526274289E-5</v>
      </c>
    </row>
    <row r="237" spans="1:8" x14ac:dyDescent="0.35">
      <c r="A237" s="1" t="s">
        <v>252</v>
      </c>
      <c r="B237" s="12">
        <f t="shared" ca="1" si="18"/>
        <v>101.50830067241961</v>
      </c>
      <c r="C237" s="12">
        <f t="shared" ca="1" si="19"/>
        <v>99.088213228138628</v>
      </c>
      <c r="D237" s="12">
        <f t="shared" ca="1" si="20"/>
        <v>98.008409646677123</v>
      </c>
      <c r="E237" s="12">
        <f t="shared" ca="1" si="21"/>
        <v>105.07512575285698</v>
      </c>
      <c r="F237" s="12">
        <f t="shared" ca="1" si="22"/>
        <v>119.59794159196049</v>
      </c>
      <c r="H237" s="2">
        <f t="shared" ca="1" si="23"/>
        <v>2.8110740210367524E-3</v>
      </c>
    </row>
    <row r="238" spans="1:8" x14ac:dyDescent="0.35">
      <c r="A238" s="1" t="s">
        <v>253</v>
      </c>
      <c r="B238" s="12">
        <f t="shared" ca="1" si="18"/>
        <v>101.52556931892637</v>
      </c>
      <c r="C238" s="12">
        <f t="shared" ca="1" si="19"/>
        <v>99.219405474967985</v>
      </c>
      <c r="D238" s="12">
        <f t="shared" ca="1" si="20"/>
        <v>97.901608834538223</v>
      </c>
      <c r="E238" s="12">
        <f t="shared" ca="1" si="21"/>
        <v>105.49565620617898</v>
      </c>
      <c r="F238" s="12">
        <f t="shared" ca="1" si="22"/>
        <v>119.26268535547862</v>
      </c>
      <c r="H238" s="2">
        <f t="shared" ca="1" si="23"/>
        <v>5.5209238765077107E-3</v>
      </c>
    </row>
    <row r="239" spans="1:8" x14ac:dyDescent="0.35">
      <c r="A239" s="1" t="s">
        <v>254</v>
      </c>
      <c r="B239" s="12">
        <f t="shared" ca="1" si="18"/>
        <v>101.67396262518199</v>
      </c>
      <c r="C239" s="12">
        <f t="shared" ca="1" si="19"/>
        <v>99.168400720072569</v>
      </c>
      <c r="D239" s="12">
        <f t="shared" ca="1" si="20"/>
        <v>97.789197421366353</v>
      </c>
      <c r="E239" s="12">
        <f t="shared" ca="1" si="21"/>
        <v>105.89592814058658</v>
      </c>
      <c r="F239" s="12">
        <f t="shared" ca="1" si="22"/>
        <v>118.60786038712585</v>
      </c>
      <c r="H239" s="2">
        <f t="shared" ca="1" si="23"/>
        <v>6.9630744494293406E-3</v>
      </c>
    </row>
    <row r="240" spans="1:8" x14ac:dyDescent="0.35">
      <c r="A240" s="1" t="s">
        <v>255</v>
      </c>
      <c r="B240" s="12">
        <f t="shared" ca="1" si="18"/>
        <v>101.67220398440287</v>
      </c>
      <c r="C240" s="12">
        <f t="shared" ca="1" si="19"/>
        <v>99.253773856659251</v>
      </c>
      <c r="D240" s="12">
        <f t="shared" ca="1" si="20"/>
        <v>97.752915104095905</v>
      </c>
      <c r="E240" s="12">
        <f t="shared" ca="1" si="21"/>
        <v>106.1125648556656</v>
      </c>
      <c r="F240" s="12">
        <f t="shared" ca="1" si="22"/>
        <v>117.78769589140725</v>
      </c>
      <c r="H240" s="2">
        <f t="shared" ca="1" si="23"/>
        <v>6.6663237866082525E-4</v>
      </c>
    </row>
    <row r="241" spans="1:8" x14ac:dyDescent="0.35">
      <c r="A241" s="1" t="s">
        <v>256</v>
      </c>
      <c r="B241" s="12">
        <f t="shared" ca="1" si="18"/>
        <v>101.4531353891288</v>
      </c>
      <c r="C241" s="12">
        <f t="shared" ca="1" si="19"/>
        <v>99.204295989041256</v>
      </c>
      <c r="D241" s="12">
        <f t="shared" ca="1" si="20"/>
        <v>97.980558874156671</v>
      </c>
      <c r="E241" s="12">
        <f t="shared" ca="1" si="21"/>
        <v>106.28928225776889</v>
      </c>
      <c r="F241" s="12">
        <f t="shared" ca="1" si="22"/>
        <v>117.70922710934903</v>
      </c>
      <c r="H241" s="2">
        <f t="shared" ca="1" si="23"/>
        <v>-3.8801130418494312E-3</v>
      </c>
    </row>
    <row r="242" spans="1:8" x14ac:dyDescent="0.35">
      <c r="A242" s="1" t="s">
        <v>257</v>
      </c>
      <c r="B242" s="12">
        <f t="shared" ca="1" si="18"/>
        <v>101.57681014472989</v>
      </c>
      <c r="C242" s="12">
        <f t="shared" ca="1" si="19"/>
        <v>99.471143610921544</v>
      </c>
      <c r="D242" s="12">
        <f t="shared" ca="1" si="20"/>
        <v>97.939188738241285</v>
      </c>
      <c r="E242" s="12">
        <f t="shared" ca="1" si="21"/>
        <v>106.38830958795059</v>
      </c>
      <c r="F242" s="12">
        <f t="shared" ca="1" si="22"/>
        <v>118.16773126455439</v>
      </c>
      <c r="H242" s="2">
        <f t="shared" ca="1" si="23"/>
        <v>5.0355429896939974E-3</v>
      </c>
    </row>
    <row r="243" spans="1:8" x14ac:dyDescent="0.35">
      <c r="A243" s="1" t="s">
        <v>258</v>
      </c>
      <c r="B243" s="12">
        <f t="shared" ca="1" si="18"/>
        <v>101.65864991943346</v>
      </c>
      <c r="C243" s="12">
        <f t="shared" ca="1" si="19"/>
        <v>99.424579940702287</v>
      </c>
      <c r="D243" s="12">
        <f t="shared" ca="1" si="20"/>
        <v>98.238784022285159</v>
      </c>
      <c r="E243" s="12">
        <f t="shared" ca="1" si="21"/>
        <v>106.11714679185974</v>
      </c>
      <c r="F243" s="12">
        <f t="shared" ca="1" si="22"/>
        <v>117.57567390406822</v>
      </c>
      <c r="H243" s="2">
        <f t="shared" ca="1" si="23"/>
        <v>7.5638062886729251E-4</v>
      </c>
    </row>
    <row r="244" spans="1:8" x14ac:dyDescent="0.35">
      <c r="A244" s="1" t="s">
        <v>259</v>
      </c>
      <c r="B244" s="12">
        <f t="shared" ca="1" si="18"/>
        <v>101.57806657711967</v>
      </c>
      <c r="C244" s="12">
        <f t="shared" ca="1" si="19"/>
        <v>99.290392045473411</v>
      </c>
      <c r="D244" s="12">
        <f t="shared" ca="1" si="20"/>
        <v>97.740912918685481</v>
      </c>
      <c r="E244" s="12">
        <f t="shared" ca="1" si="21"/>
        <v>106.31503232541577</v>
      </c>
      <c r="F244" s="12">
        <f t="shared" ca="1" si="22"/>
        <v>117.48680915747408</v>
      </c>
      <c r="H244" s="2">
        <f t="shared" ca="1" si="23"/>
        <v>-1.6591735781643635E-3</v>
      </c>
    </row>
    <row r="245" spans="1:8" x14ac:dyDescent="0.35">
      <c r="A245" s="1" t="s">
        <v>260</v>
      </c>
      <c r="B245" s="12">
        <f t="shared" ca="1" si="18"/>
        <v>101.49527017852664</v>
      </c>
      <c r="C245" s="12">
        <f t="shared" ca="1" si="19"/>
        <v>99.169424100965443</v>
      </c>
      <c r="D245" s="12">
        <f t="shared" ca="1" si="20"/>
        <v>97.900015162376519</v>
      </c>
      <c r="E245" s="12">
        <f t="shared" ca="1" si="21"/>
        <v>106.4494953664573</v>
      </c>
      <c r="F245" s="12">
        <f t="shared" ca="1" si="22"/>
        <v>117.68206412890061</v>
      </c>
      <c r="H245" s="2">
        <f t="shared" ca="1" si="23"/>
        <v>5.0042064089468319E-3</v>
      </c>
    </row>
    <row r="246" spans="1:8" x14ac:dyDescent="0.35">
      <c r="A246" s="1" t="s">
        <v>261</v>
      </c>
      <c r="B246" s="12">
        <f t="shared" ca="1" si="18"/>
        <v>101.43300175671712</v>
      </c>
      <c r="C246" s="12">
        <f t="shared" ca="1" si="19"/>
        <v>99.141484553517685</v>
      </c>
      <c r="D246" s="12">
        <f t="shared" ca="1" si="20"/>
        <v>97.815103712697791</v>
      </c>
      <c r="E246" s="12">
        <f t="shared" ca="1" si="21"/>
        <v>106.73339224130424</v>
      </c>
      <c r="F246" s="12">
        <f t="shared" ca="1" si="22"/>
        <v>117.096091119259</v>
      </c>
      <c r="H246" s="2">
        <f t="shared" ca="1" si="23"/>
        <v>-3.4114342498854366E-3</v>
      </c>
    </row>
    <row r="247" spans="1:8" x14ac:dyDescent="0.35">
      <c r="A247" s="1" t="s">
        <v>262</v>
      </c>
      <c r="B247" s="12">
        <f t="shared" ca="1" si="18"/>
        <v>101.43064567382946</v>
      </c>
      <c r="C247" s="12">
        <f t="shared" ca="1" si="19"/>
        <v>99.414397906857062</v>
      </c>
      <c r="D247" s="12">
        <f t="shared" ca="1" si="20"/>
        <v>97.809763619347066</v>
      </c>
      <c r="E247" s="12">
        <f t="shared" ca="1" si="21"/>
        <v>106.73218585257672</v>
      </c>
      <c r="F247" s="12">
        <f t="shared" ca="1" si="22"/>
        <v>117.49692415056242</v>
      </c>
      <c r="H247" s="2">
        <f t="shared" ca="1" si="23"/>
        <v>-2.1222529643032395E-3</v>
      </c>
    </row>
    <row r="248" spans="1:8" x14ac:dyDescent="0.35">
      <c r="A248" s="1" t="s">
        <v>263</v>
      </c>
      <c r="B248" s="12">
        <f t="shared" ca="1" si="18"/>
        <v>101.47798374024819</v>
      </c>
      <c r="C248" s="12">
        <f t="shared" ca="1" si="19"/>
        <v>99.686156174274643</v>
      </c>
      <c r="D248" s="12">
        <f t="shared" ca="1" si="20"/>
        <v>97.935393222188722</v>
      </c>
      <c r="E248" s="12">
        <f t="shared" ca="1" si="21"/>
        <v>106.53327914125373</v>
      </c>
      <c r="F248" s="12">
        <f t="shared" ca="1" si="22"/>
        <v>117.74681267279452</v>
      </c>
      <c r="H248" s="2">
        <f t="shared" ca="1" si="23"/>
        <v>1.0012598816748763E-2</v>
      </c>
    </row>
    <row r="249" spans="1:8" x14ac:dyDescent="0.35">
      <c r="A249" s="1" t="s">
        <v>264</v>
      </c>
      <c r="B249" s="12">
        <f t="shared" ca="1" si="18"/>
        <v>101.51504489313949</v>
      </c>
      <c r="C249" s="12">
        <f t="shared" ca="1" si="19"/>
        <v>99.523815773354173</v>
      </c>
      <c r="D249" s="12">
        <f t="shared" ca="1" si="20"/>
        <v>98.22377411090838</v>
      </c>
      <c r="E249" s="12">
        <f t="shared" ca="1" si="21"/>
        <v>106.20721886334256</v>
      </c>
      <c r="F249" s="12">
        <f t="shared" ca="1" si="22"/>
        <v>116.5795484241854</v>
      </c>
      <c r="H249" s="2">
        <f t="shared" ca="1" si="23"/>
        <v>5.3707973853727164E-3</v>
      </c>
    </row>
    <row r="250" spans="1:8" x14ac:dyDescent="0.35">
      <c r="A250" s="1" t="s">
        <v>265</v>
      </c>
      <c r="B250" s="12">
        <f t="shared" ca="1" si="18"/>
        <v>101.64303399211873</v>
      </c>
      <c r="C250" s="12">
        <f t="shared" ca="1" si="19"/>
        <v>99.806518052537712</v>
      </c>
      <c r="D250" s="12">
        <f t="shared" ca="1" si="20"/>
        <v>98.055430456734214</v>
      </c>
      <c r="E250" s="12">
        <f t="shared" ca="1" si="21"/>
        <v>105.61148881393829</v>
      </c>
      <c r="F250" s="12">
        <f t="shared" ca="1" si="22"/>
        <v>115.95676811716547</v>
      </c>
      <c r="H250" s="2">
        <f t="shared" ca="1" si="23"/>
        <v>-1.6474364397320862E-3</v>
      </c>
    </row>
    <row r="251" spans="1:8" x14ac:dyDescent="0.35">
      <c r="A251" s="1" t="s">
        <v>266</v>
      </c>
      <c r="B251" s="12">
        <f t="shared" ca="1" si="18"/>
        <v>101.62392059502096</v>
      </c>
      <c r="C251" s="12">
        <f t="shared" ca="1" si="19"/>
        <v>100.05225308867004</v>
      </c>
      <c r="D251" s="12">
        <f t="shared" ca="1" si="20"/>
        <v>98.86626254421985</v>
      </c>
      <c r="E251" s="12">
        <f t="shared" ca="1" si="21"/>
        <v>105.12093004415244</v>
      </c>
      <c r="F251" s="12">
        <f t="shared" ca="1" si="22"/>
        <v>116.14811475381708</v>
      </c>
      <c r="H251" s="2">
        <f t="shared" ca="1" si="23"/>
        <v>-7.2802332034732631E-3</v>
      </c>
    </row>
    <row r="252" spans="1:8" x14ac:dyDescent="0.35">
      <c r="A252" s="1" t="s">
        <v>267</v>
      </c>
      <c r="B252" s="12">
        <f t="shared" ca="1" si="18"/>
        <v>101.57941081989523</v>
      </c>
      <c r="C252" s="12">
        <f t="shared" ca="1" si="19"/>
        <v>100.24253161622386</v>
      </c>
      <c r="D252" s="12">
        <f t="shared" ca="1" si="20"/>
        <v>99.186260667466058</v>
      </c>
      <c r="E252" s="12">
        <f t="shared" ca="1" si="21"/>
        <v>105.32827125071945</v>
      </c>
      <c r="F252" s="12">
        <f t="shared" ca="1" si="22"/>
        <v>116.99990132021158</v>
      </c>
      <c r="H252" s="2">
        <f t="shared" ca="1" si="23"/>
        <v>-1.443863875342899E-3</v>
      </c>
    </row>
    <row r="253" spans="1:8" x14ac:dyDescent="0.35">
      <c r="A253" s="1" t="s">
        <v>268</v>
      </c>
      <c r="B253" s="12">
        <f t="shared" ca="1" si="18"/>
        <v>101.59088274682583</v>
      </c>
      <c r="C253" s="12">
        <f t="shared" ca="1" si="19"/>
        <v>100.27993641195458</v>
      </c>
      <c r="D253" s="12">
        <f t="shared" ca="1" si="20"/>
        <v>99.568179835959228</v>
      </c>
      <c r="E253" s="12">
        <f t="shared" ca="1" si="21"/>
        <v>105.30669828276626</v>
      </c>
      <c r="F253" s="12">
        <f t="shared" ca="1" si="22"/>
        <v>117.16907751854787</v>
      </c>
      <c r="H253" s="2">
        <f t="shared" ca="1" si="23"/>
        <v>6.0453296543805379E-4</v>
      </c>
    </row>
    <row r="254" spans="1:8" x14ac:dyDescent="0.35">
      <c r="A254" s="1" t="s">
        <v>269</v>
      </c>
      <c r="B254" s="12">
        <f t="shared" ca="1" si="18"/>
        <v>101.54168862943644</v>
      </c>
      <c r="C254" s="12">
        <f t="shared" ca="1" si="19"/>
        <v>100.20844273750942</v>
      </c>
      <c r="D254" s="12">
        <f t="shared" ca="1" si="20"/>
        <v>99.385460015574722</v>
      </c>
      <c r="E254" s="12">
        <f t="shared" ca="1" si="21"/>
        <v>104.82420354649976</v>
      </c>
      <c r="F254" s="12">
        <f t="shared" ca="1" si="22"/>
        <v>117.09828774341062</v>
      </c>
      <c r="H254" s="2">
        <f t="shared" ca="1" si="23"/>
        <v>2.897614367419088E-3</v>
      </c>
    </row>
    <row r="255" spans="1:8" x14ac:dyDescent="0.35">
      <c r="A255" s="1" t="s">
        <v>270</v>
      </c>
      <c r="B255" s="12">
        <f t="shared" ca="1" si="18"/>
        <v>101.73569646409844</v>
      </c>
      <c r="C255" s="12">
        <f t="shared" ca="1" si="19"/>
        <v>99.955848624709532</v>
      </c>
      <c r="D255" s="12">
        <f t="shared" ca="1" si="20"/>
        <v>99.135330206612878</v>
      </c>
      <c r="E255" s="12">
        <f t="shared" ca="1" si="21"/>
        <v>104.46232604660113</v>
      </c>
      <c r="F255" s="12">
        <f t="shared" ca="1" si="22"/>
        <v>116.75996239882447</v>
      </c>
      <c r="H255" s="2">
        <f t="shared" ca="1" si="23"/>
        <v>-3.5792784374610864E-3</v>
      </c>
    </row>
    <row r="256" spans="1:8" x14ac:dyDescent="0.35">
      <c r="A256" s="1" t="s">
        <v>271</v>
      </c>
      <c r="B256" s="12">
        <f t="shared" ca="1" si="18"/>
        <v>101.8138787174846</v>
      </c>
      <c r="C256" s="12">
        <f t="shared" ca="1" si="19"/>
        <v>99.873033728562859</v>
      </c>
      <c r="D256" s="12">
        <f t="shared" ca="1" si="20"/>
        <v>99.142211556720724</v>
      </c>
      <c r="E256" s="12">
        <f t="shared" ca="1" si="21"/>
        <v>104.71558698582614</v>
      </c>
      <c r="F256" s="12">
        <f t="shared" ca="1" si="22"/>
        <v>117.17938002707042</v>
      </c>
      <c r="H256" s="2">
        <f t="shared" ca="1" si="23"/>
        <v>-1.5929750716329183E-3</v>
      </c>
    </row>
    <row r="257" spans="1:8" x14ac:dyDescent="0.35">
      <c r="A257" s="1" t="s">
        <v>272</v>
      </c>
      <c r="B257" s="12">
        <f t="shared" ca="1" si="18"/>
        <v>101.87387202050482</v>
      </c>
      <c r="C257" s="12">
        <f t="shared" ca="1" si="19"/>
        <v>99.881567408640549</v>
      </c>
      <c r="D257" s="12">
        <f t="shared" ca="1" si="20"/>
        <v>99.394308902940878</v>
      </c>
      <c r="E257" s="12">
        <f t="shared" ca="1" si="21"/>
        <v>105.23294409038746</v>
      </c>
      <c r="F257" s="12">
        <f t="shared" ca="1" si="22"/>
        <v>117.36634168362119</v>
      </c>
      <c r="H257" s="2">
        <f t="shared" ca="1" si="23"/>
        <v>-2.7100727718609718E-4</v>
      </c>
    </row>
    <row r="258" spans="1:8" x14ac:dyDescent="0.35">
      <c r="A258" s="1" t="s">
        <v>273</v>
      </c>
      <c r="B258" s="12">
        <f t="shared" ca="1" si="18"/>
        <v>101.93665058950619</v>
      </c>
      <c r="C258" s="12">
        <f t="shared" ca="1" si="19"/>
        <v>100.07769644492184</v>
      </c>
      <c r="D258" s="12">
        <f t="shared" ca="1" si="20"/>
        <v>99.637406288316271</v>
      </c>
      <c r="E258" s="12">
        <f t="shared" ca="1" si="21"/>
        <v>105.14132226281326</v>
      </c>
      <c r="F258" s="12">
        <f t="shared" ca="1" si="22"/>
        <v>117.39815743861529</v>
      </c>
      <c r="H258" s="2">
        <f t="shared" ca="1" si="23"/>
        <v>1.6555319212550046E-3</v>
      </c>
    </row>
    <row r="259" spans="1:8" x14ac:dyDescent="0.35">
      <c r="A259" s="1" t="s">
        <v>274</v>
      </c>
      <c r="B259" s="12">
        <f t="shared" ref="B259:B322" ca="1" si="24">B260/(1+NORMINV(RAND(),0,B$805))</f>
        <v>102.08000960820993</v>
      </c>
      <c r="C259" s="12">
        <f t="shared" ref="C259:C322" ca="1" si="25">C260/(1+NORMINV(RAND(),0,C$805))</f>
        <v>100.0984731427022</v>
      </c>
      <c r="D259" s="12">
        <f t="shared" ref="D259:D322" ca="1" si="26">D260/(1+NORMINV(RAND(),0,D$805))</f>
        <v>99.601494489415273</v>
      </c>
      <c r="E259" s="12">
        <f t="shared" ref="E259:E322" ca="1" si="27">E260/(1+NORMINV(RAND(),0,E$805))</f>
        <v>105.75637622865727</v>
      </c>
      <c r="F259" s="12">
        <f t="shared" ref="F259:F322" ca="1" si="28">F260/(1+NORMINV(RAND(),0,F$805))</f>
        <v>117.20412227288983</v>
      </c>
      <c r="H259" s="2">
        <f t="shared" ca="1" si="23"/>
        <v>6.4140446057414646E-3</v>
      </c>
    </row>
    <row r="260" spans="1:8" x14ac:dyDescent="0.35">
      <c r="A260" s="1" t="s">
        <v>275</v>
      </c>
      <c r="B260" s="12">
        <f t="shared" ca="1" si="24"/>
        <v>102.24598556126773</v>
      </c>
      <c r="C260" s="12">
        <f t="shared" ca="1" si="25"/>
        <v>100.11699687819743</v>
      </c>
      <c r="D260" s="12">
        <f t="shared" ca="1" si="26"/>
        <v>99.829421739207845</v>
      </c>
      <c r="E260" s="12">
        <f t="shared" ca="1" si="27"/>
        <v>105.99913132303689</v>
      </c>
      <c r="F260" s="12">
        <f t="shared" ca="1" si="28"/>
        <v>116.45716084854922</v>
      </c>
      <c r="H260" s="2">
        <f t="shared" ref="H260:H323" ca="1" si="29">F260/F261-1</f>
        <v>1.4345266258888323E-3</v>
      </c>
    </row>
    <row r="261" spans="1:8" x14ac:dyDescent="0.35">
      <c r="A261" s="1" t="s">
        <v>276</v>
      </c>
      <c r="B261" s="12">
        <f t="shared" ca="1" si="24"/>
        <v>102.22754957294218</v>
      </c>
      <c r="C261" s="12">
        <f t="shared" ca="1" si="25"/>
        <v>100.43652765661267</v>
      </c>
      <c r="D261" s="12">
        <f t="shared" ca="1" si="26"/>
        <v>99.522290473599355</v>
      </c>
      <c r="E261" s="12">
        <f t="shared" ca="1" si="27"/>
        <v>105.95617754189568</v>
      </c>
      <c r="F261" s="12">
        <f t="shared" ca="1" si="28"/>
        <v>116.29033926054633</v>
      </c>
      <c r="H261" s="2">
        <f t="shared" ca="1" si="29"/>
        <v>1.3293976697315024E-3</v>
      </c>
    </row>
    <row r="262" spans="1:8" x14ac:dyDescent="0.35">
      <c r="A262" s="1" t="s">
        <v>277</v>
      </c>
      <c r="B262" s="12">
        <f t="shared" ca="1" si="24"/>
        <v>102.35628493454134</v>
      </c>
      <c r="C262" s="12">
        <f t="shared" ca="1" si="25"/>
        <v>100.16237736160132</v>
      </c>
      <c r="D262" s="12">
        <f t="shared" ca="1" si="26"/>
        <v>99.241409177387837</v>
      </c>
      <c r="E262" s="12">
        <f t="shared" ca="1" si="27"/>
        <v>106.05963129388455</v>
      </c>
      <c r="F262" s="12">
        <f t="shared" ca="1" si="28"/>
        <v>116.1359484013695</v>
      </c>
      <c r="H262" s="2">
        <f t="shared" ca="1" si="29"/>
        <v>-1.8175067024371883E-3</v>
      </c>
    </row>
    <row r="263" spans="1:8" x14ac:dyDescent="0.35">
      <c r="A263" s="1" t="s">
        <v>278</v>
      </c>
      <c r="B263" s="12">
        <f t="shared" ca="1" si="24"/>
        <v>102.34286566052216</v>
      </c>
      <c r="C263" s="12">
        <f t="shared" ca="1" si="25"/>
        <v>100.21434897033221</v>
      </c>
      <c r="D263" s="12">
        <f t="shared" ca="1" si="26"/>
        <v>99.771889894101037</v>
      </c>
      <c r="E263" s="12">
        <f t="shared" ca="1" si="27"/>
        <v>105.65197654457499</v>
      </c>
      <c r="F263" s="12">
        <f t="shared" ca="1" si="28"/>
        <v>116.34741059994612</v>
      </c>
      <c r="H263" s="2">
        <f t="shared" ca="1" si="29"/>
        <v>5.5949077297778871E-6</v>
      </c>
    </row>
    <row r="264" spans="1:8" x14ac:dyDescent="0.35">
      <c r="A264" s="1" t="s">
        <v>279</v>
      </c>
      <c r="B264" s="12">
        <f t="shared" ca="1" si="24"/>
        <v>102.4038184844962</v>
      </c>
      <c r="C264" s="12">
        <f t="shared" ca="1" si="25"/>
        <v>100.63781572960771</v>
      </c>
      <c r="D264" s="12">
        <f t="shared" ca="1" si="26"/>
        <v>99.878096136046025</v>
      </c>
      <c r="E264" s="12">
        <f t="shared" ca="1" si="27"/>
        <v>105.57587764991364</v>
      </c>
      <c r="F264" s="12">
        <f t="shared" ca="1" si="28"/>
        <v>116.34675965056121</v>
      </c>
      <c r="H264" s="2">
        <f t="shared" ca="1" si="29"/>
        <v>5.0920821523334769E-3</v>
      </c>
    </row>
    <row r="265" spans="1:8" x14ac:dyDescent="0.35">
      <c r="A265" s="1" t="s">
        <v>280</v>
      </c>
      <c r="B265" s="12">
        <f t="shared" ca="1" si="24"/>
        <v>102.53664959022899</v>
      </c>
      <c r="C265" s="12">
        <f t="shared" ca="1" si="25"/>
        <v>100.65813032033365</v>
      </c>
      <c r="D265" s="12">
        <f t="shared" ca="1" si="26"/>
        <v>99.812466730559265</v>
      </c>
      <c r="E265" s="12">
        <f t="shared" ca="1" si="27"/>
        <v>104.98811939164749</v>
      </c>
      <c r="F265" s="12">
        <f t="shared" ca="1" si="28"/>
        <v>115.75731389845681</v>
      </c>
      <c r="H265" s="2">
        <f t="shared" ca="1" si="29"/>
        <v>2.3119764552803623E-3</v>
      </c>
    </row>
    <row r="266" spans="1:8" x14ac:dyDescent="0.35">
      <c r="A266" s="1" t="s">
        <v>281</v>
      </c>
      <c r="B266" s="12">
        <f t="shared" ca="1" si="24"/>
        <v>102.53304687302418</v>
      </c>
      <c r="C266" s="12">
        <f t="shared" ca="1" si="25"/>
        <v>100.42280100285807</v>
      </c>
      <c r="D266" s="12">
        <f t="shared" ca="1" si="26"/>
        <v>100.35539633112982</v>
      </c>
      <c r="E266" s="12">
        <f t="shared" ca="1" si="27"/>
        <v>105.22780696566194</v>
      </c>
      <c r="F266" s="12">
        <f t="shared" ca="1" si="28"/>
        <v>115.49030303702203</v>
      </c>
      <c r="H266" s="2">
        <f t="shared" ca="1" si="29"/>
        <v>-2.7216349807739348E-3</v>
      </c>
    </row>
    <row r="267" spans="1:8" x14ac:dyDescent="0.35">
      <c r="A267" s="1" t="s">
        <v>282</v>
      </c>
      <c r="B267" s="12">
        <f t="shared" ca="1" si="24"/>
        <v>102.58170085085752</v>
      </c>
      <c r="C267" s="12">
        <f t="shared" ca="1" si="25"/>
        <v>100.50396412555905</v>
      </c>
      <c r="D267" s="12">
        <f t="shared" ca="1" si="26"/>
        <v>100.36089897216914</v>
      </c>
      <c r="E267" s="12">
        <f t="shared" ca="1" si="27"/>
        <v>105.09864748769849</v>
      </c>
      <c r="F267" s="12">
        <f t="shared" ca="1" si="28"/>
        <v>115.8054832913131</v>
      </c>
      <c r="H267" s="2">
        <f t="shared" ca="1" si="29"/>
        <v>2.4793348686569239E-4</v>
      </c>
    </row>
    <row r="268" spans="1:8" x14ac:dyDescent="0.35">
      <c r="A268" s="1" t="s">
        <v>283</v>
      </c>
      <c r="B268" s="12">
        <f t="shared" ca="1" si="24"/>
        <v>102.45874446016815</v>
      </c>
      <c r="C268" s="12">
        <f t="shared" ca="1" si="25"/>
        <v>100.37769546377967</v>
      </c>
      <c r="D268" s="12">
        <f t="shared" ca="1" si="26"/>
        <v>100.64933363415189</v>
      </c>
      <c r="E268" s="12">
        <f t="shared" ca="1" si="27"/>
        <v>104.46547332229652</v>
      </c>
      <c r="F268" s="12">
        <f t="shared" ca="1" si="28"/>
        <v>115.77677835095847</v>
      </c>
      <c r="H268" s="2">
        <f t="shared" ca="1" si="29"/>
        <v>2.9872626819380521E-3</v>
      </c>
    </row>
    <row r="269" spans="1:8" x14ac:dyDescent="0.35">
      <c r="A269" s="1" t="s">
        <v>284</v>
      </c>
      <c r="B269" s="12">
        <f t="shared" ca="1" si="24"/>
        <v>102.57685600148075</v>
      </c>
      <c r="C269" s="12">
        <f t="shared" ca="1" si="25"/>
        <v>100.25067410700423</v>
      </c>
      <c r="D269" s="12">
        <f t="shared" ca="1" si="26"/>
        <v>100.41324562887323</v>
      </c>
      <c r="E269" s="12">
        <f t="shared" ca="1" si="27"/>
        <v>104.86713879188669</v>
      </c>
      <c r="F269" s="12">
        <f t="shared" ca="1" si="28"/>
        <v>115.43195278609731</v>
      </c>
      <c r="H269" s="2">
        <f t="shared" ca="1" si="29"/>
        <v>-2.5211234309868713E-3</v>
      </c>
    </row>
    <row r="270" spans="1:8" x14ac:dyDescent="0.35">
      <c r="A270" s="1" t="s">
        <v>285</v>
      </c>
      <c r="B270" s="12">
        <f t="shared" ca="1" si="24"/>
        <v>102.57397051565162</v>
      </c>
      <c r="C270" s="12">
        <f t="shared" ca="1" si="25"/>
        <v>100.43063002576214</v>
      </c>
      <c r="D270" s="12">
        <f t="shared" ca="1" si="26"/>
        <v>100.33214773876784</v>
      </c>
      <c r="E270" s="12">
        <f t="shared" ca="1" si="27"/>
        <v>104.32326248875796</v>
      </c>
      <c r="F270" s="12">
        <f t="shared" ca="1" si="28"/>
        <v>115.72370653416124</v>
      </c>
      <c r="H270" s="2">
        <f t="shared" ca="1" si="29"/>
        <v>-3.9154681114708101E-3</v>
      </c>
    </row>
    <row r="271" spans="1:8" x14ac:dyDescent="0.35">
      <c r="A271" s="1" t="s">
        <v>286</v>
      </c>
      <c r="B271" s="12">
        <f t="shared" ca="1" si="24"/>
        <v>102.33820088318726</v>
      </c>
      <c r="C271" s="12">
        <f t="shared" ca="1" si="25"/>
        <v>100.50520227203911</v>
      </c>
      <c r="D271" s="12">
        <f t="shared" ca="1" si="26"/>
        <v>100.70454668555624</v>
      </c>
      <c r="E271" s="12">
        <f t="shared" ca="1" si="27"/>
        <v>104.09205890755051</v>
      </c>
      <c r="F271" s="12">
        <f t="shared" ca="1" si="28"/>
        <v>116.17860013823783</v>
      </c>
      <c r="H271" s="2">
        <f t="shared" ca="1" si="29"/>
        <v>-6.1176146722818903E-4</v>
      </c>
    </row>
    <row r="272" spans="1:8" x14ac:dyDescent="0.35">
      <c r="A272" s="1" t="s">
        <v>287</v>
      </c>
      <c r="B272" s="12">
        <f t="shared" ca="1" si="24"/>
        <v>102.18310907248573</v>
      </c>
      <c r="C272" s="12">
        <f t="shared" ca="1" si="25"/>
        <v>100.53314526840427</v>
      </c>
      <c r="D272" s="12">
        <f t="shared" ca="1" si="26"/>
        <v>100.46488506391364</v>
      </c>
      <c r="E272" s="12">
        <f t="shared" ca="1" si="27"/>
        <v>104.4876803244735</v>
      </c>
      <c r="F272" s="12">
        <f t="shared" ca="1" si="28"/>
        <v>116.24971723581888</v>
      </c>
      <c r="H272" s="2">
        <f t="shared" ca="1" si="29"/>
        <v>-3.4005305199880098E-4</v>
      </c>
    </row>
    <row r="273" spans="1:8" x14ac:dyDescent="0.35">
      <c r="A273" s="1" t="s">
        <v>288</v>
      </c>
      <c r="B273" s="12">
        <f t="shared" ca="1" si="24"/>
        <v>102.19877697830512</v>
      </c>
      <c r="C273" s="12">
        <f t="shared" ca="1" si="25"/>
        <v>100.65552524192923</v>
      </c>
      <c r="D273" s="12">
        <f t="shared" ca="1" si="26"/>
        <v>100.67654512997746</v>
      </c>
      <c r="E273" s="12">
        <f t="shared" ca="1" si="27"/>
        <v>104.65753642089594</v>
      </c>
      <c r="F273" s="12">
        <f t="shared" ca="1" si="28"/>
        <v>116.28926175419308</v>
      </c>
      <c r="H273" s="2">
        <f t="shared" ca="1" si="29"/>
        <v>-2.6095752415988827E-3</v>
      </c>
    </row>
    <row r="274" spans="1:8" x14ac:dyDescent="0.35">
      <c r="A274" s="1" t="s">
        <v>289</v>
      </c>
      <c r="B274" s="12">
        <f t="shared" ca="1" si="24"/>
        <v>102.21435128091575</v>
      </c>
      <c r="C274" s="12">
        <f t="shared" ca="1" si="25"/>
        <v>100.6581881715353</v>
      </c>
      <c r="D274" s="12">
        <f t="shared" ca="1" si="26"/>
        <v>100.67016610827741</v>
      </c>
      <c r="E274" s="12">
        <f t="shared" ca="1" si="27"/>
        <v>104.34145567127699</v>
      </c>
      <c r="F274" s="12">
        <f t="shared" ca="1" si="28"/>
        <v>116.59352132076258</v>
      </c>
      <c r="H274" s="2">
        <f t="shared" ca="1" si="29"/>
        <v>-7.0400868608156975E-3</v>
      </c>
    </row>
    <row r="275" spans="1:8" x14ac:dyDescent="0.35">
      <c r="A275" s="1" t="s">
        <v>290</v>
      </c>
      <c r="B275" s="12">
        <f t="shared" ca="1" si="24"/>
        <v>102.205006383029</v>
      </c>
      <c r="C275" s="12">
        <f t="shared" ca="1" si="25"/>
        <v>100.68309333593332</v>
      </c>
      <c r="D275" s="12">
        <f t="shared" ca="1" si="26"/>
        <v>100.68318112768496</v>
      </c>
      <c r="E275" s="12">
        <f t="shared" ca="1" si="27"/>
        <v>104.50632902811212</v>
      </c>
      <c r="F275" s="12">
        <f t="shared" ca="1" si="28"/>
        <v>117.42016951334826</v>
      </c>
      <c r="H275" s="2">
        <f t="shared" ca="1" si="29"/>
        <v>2.6676293425946795E-3</v>
      </c>
    </row>
    <row r="276" spans="1:8" x14ac:dyDescent="0.35">
      <c r="A276" s="1" t="s">
        <v>291</v>
      </c>
      <c r="B276" s="12">
        <f t="shared" ca="1" si="24"/>
        <v>102.14678920723166</v>
      </c>
      <c r="C276" s="12">
        <f t="shared" ca="1" si="25"/>
        <v>100.73294860732621</v>
      </c>
      <c r="D276" s="12">
        <f t="shared" ca="1" si="26"/>
        <v>100.69438505812528</v>
      </c>
      <c r="E276" s="12">
        <f t="shared" ca="1" si="27"/>
        <v>104.57473267236564</v>
      </c>
      <c r="F276" s="12">
        <f t="shared" ca="1" si="28"/>
        <v>117.10776939147375</v>
      </c>
      <c r="H276" s="2">
        <f t="shared" ca="1" si="29"/>
        <v>-3.6803810026408978E-3</v>
      </c>
    </row>
    <row r="277" spans="1:8" x14ac:dyDescent="0.35">
      <c r="A277" s="1" t="s">
        <v>292</v>
      </c>
      <c r="B277" s="12">
        <f t="shared" ca="1" si="24"/>
        <v>102.00304849686934</v>
      </c>
      <c r="C277" s="12">
        <f t="shared" ca="1" si="25"/>
        <v>100.71210526886681</v>
      </c>
      <c r="D277" s="12">
        <f t="shared" ca="1" si="26"/>
        <v>100.4369609868194</v>
      </c>
      <c r="E277" s="12">
        <f t="shared" ca="1" si="27"/>
        <v>104.86135728769879</v>
      </c>
      <c r="F277" s="12">
        <f t="shared" ca="1" si="28"/>
        <v>117.54036270943307</v>
      </c>
      <c r="H277" s="2">
        <f t="shared" ca="1" si="29"/>
        <v>1.3353379553548983E-3</v>
      </c>
    </row>
    <row r="278" spans="1:8" x14ac:dyDescent="0.35">
      <c r="A278" s="1" t="s">
        <v>293</v>
      </c>
      <c r="B278" s="12">
        <f t="shared" ca="1" si="24"/>
        <v>101.86106048474923</v>
      </c>
      <c r="C278" s="12">
        <f t="shared" ca="1" si="25"/>
        <v>100.71968443232133</v>
      </c>
      <c r="D278" s="12">
        <f t="shared" ca="1" si="26"/>
        <v>100.8977401892645</v>
      </c>
      <c r="E278" s="12">
        <f t="shared" ca="1" si="27"/>
        <v>105.03337291001782</v>
      </c>
      <c r="F278" s="12">
        <f t="shared" ca="1" si="28"/>
        <v>117.38361591176928</v>
      </c>
      <c r="H278" s="2">
        <f t="shared" ca="1" si="29"/>
        <v>-2.4213616063427645E-3</v>
      </c>
    </row>
    <row r="279" spans="1:8" x14ac:dyDescent="0.35">
      <c r="A279" s="1" t="s">
        <v>294</v>
      </c>
      <c r="B279" s="12">
        <f t="shared" ca="1" si="24"/>
        <v>101.86234857416024</v>
      </c>
      <c r="C279" s="12">
        <f t="shared" ca="1" si="25"/>
        <v>100.52595678999107</v>
      </c>
      <c r="D279" s="12">
        <f t="shared" ca="1" si="26"/>
        <v>100.96849044897095</v>
      </c>
      <c r="E279" s="12">
        <f t="shared" ca="1" si="27"/>
        <v>105.10096982959442</v>
      </c>
      <c r="F279" s="12">
        <f t="shared" ca="1" si="28"/>
        <v>117.6685339822285</v>
      </c>
      <c r="H279" s="2">
        <f t="shared" ca="1" si="29"/>
        <v>2.4695970785739707E-3</v>
      </c>
    </row>
    <row r="280" spans="1:8" x14ac:dyDescent="0.35">
      <c r="A280" s="1" t="s">
        <v>295</v>
      </c>
      <c r="B280" s="12">
        <f t="shared" ca="1" si="24"/>
        <v>102.11386590800677</v>
      </c>
      <c r="C280" s="12">
        <f t="shared" ca="1" si="25"/>
        <v>100.35003361418315</v>
      </c>
      <c r="D280" s="12">
        <f t="shared" ca="1" si="26"/>
        <v>100.88783234698558</v>
      </c>
      <c r="E280" s="12">
        <f t="shared" ca="1" si="27"/>
        <v>105.98527466011576</v>
      </c>
      <c r="F280" s="12">
        <f t="shared" ca="1" si="28"/>
        <v>117.37865599629311</v>
      </c>
      <c r="H280" s="2">
        <f t="shared" ca="1" si="29"/>
        <v>-2.5026440782770498E-3</v>
      </c>
    </row>
    <row r="281" spans="1:8" x14ac:dyDescent="0.35">
      <c r="A281" s="1" t="s">
        <v>296</v>
      </c>
      <c r="B281" s="12">
        <f t="shared" ca="1" si="24"/>
        <v>102.11860358347634</v>
      </c>
      <c r="C281" s="12">
        <f t="shared" ca="1" si="25"/>
        <v>100.43645200844988</v>
      </c>
      <c r="D281" s="12">
        <f t="shared" ca="1" si="26"/>
        <v>100.84291723402339</v>
      </c>
      <c r="E281" s="12">
        <f t="shared" ca="1" si="27"/>
        <v>106.17321361067343</v>
      </c>
      <c r="F281" s="12">
        <f t="shared" ca="1" si="28"/>
        <v>117.67315000833366</v>
      </c>
      <c r="H281" s="2">
        <f t="shared" ca="1" si="29"/>
        <v>-9.6141972425689559E-4</v>
      </c>
    </row>
    <row r="282" spans="1:8" x14ac:dyDescent="0.35">
      <c r="A282" s="1" t="s">
        <v>297</v>
      </c>
      <c r="B282" s="12">
        <f t="shared" ca="1" si="24"/>
        <v>101.97122969251181</v>
      </c>
      <c r="C282" s="12">
        <f t="shared" ca="1" si="25"/>
        <v>100.39305342278359</v>
      </c>
      <c r="D282" s="12">
        <f t="shared" ca="1" si="26"/>
        <v>100.8981376875891</v>
      </c>
      <c r="E282" s="12">
        <f t="shared" ca="1" si="27"/>
        <v>106.36491497302664</v>
      </c>
      <c r="F282" s="12">
        <f t="shared" ca="1" si="28"/>
        <v>117.78639216901401</v>
      </c>
      <c r="H282" s="2">
        <f t="shared" ca="1" si="29"/>
        <v>-4.6890617691837111E-3</v>
      </c>
    </row>
    <row r="283" spans="1:8" x14ac:dyDescent="0.35">
      <c r="A283" s="1" t="s">
        <v>298</v>
      </c>
      <c r="B283" s="12">
        <f t="shared" ca="1" si="24"/>
        <v>101.85840496404769</v>
      </c>
      <c r="C283" s="12">
        <f t="shared" ca="1" si="25"/>
        <v>100.51109160842402</v>
      </c>
      <c r="D283" s="12">
        <f t="shared" ca="1" si="26"/>
        <v>101.0890729086933</v>
      </c>
      <c r="E283" s="12">
        <f t="shared" ca="1" si="27"/>
        <v>105.99048520284258</v>
      </c>
      <c r="F283" s="12">
        <f t="shared" ca="1" si="28"/>
        <v>118.3413018432024</v>
      </c>
      <c r="H283" s="2">
        <f t="shared" ca="1" si="29"/>
        <v>3.6349237782107302E-3</v>
      </c>
    </row>
    <row r="284" spans="1:8" x14ac:dyDescent="0.35">
      <c r="A284" s="1" t="s">
        <v>299</v>
      </c>
      <c r="B284" s="12">
        <f t="shared" ca="1" si="24"/>
        <v>101.93324631263036</v>
      </c>
      <c r="C284" s="12">
        <f t="shared" ca="1" si="25"/>
        <v>100.65121547198555</v>
      </c>
      <c r="D284" s="12">
        <f t="shared" ca="1" si="26"/>
        <v>101.22248371375274</v>
      </c>
      <c r="E284" s="12">
        <f t="shared" ca="1" si="27"/>
        <v>105.61015619623538</v>
      </c>
      <c r="F284" s="12">
        <f t="shared" ca="1" si="28"/>
        <v>117.91269817286089</v>
      </c>
      <c r="H284" s="2">
        <f t="shared" ca="1" si="29"/>
        <v>3.9630999461295335E-3</v>
      </c>
    </row>
    <row r="285" spans="1:8" x14ac:dyDescent="0.35">
      <c r="A285" s="1" t="s">
        <v>300</v>
      </c>
      <c r="B285" s="12">
        <f t="shared" ca="1" si="24"/>
        <v>101.90512658574289</v>
      </c>
      <c r="C285" s="12">
        <f t="shared" ca="1" si="25"/>
        <v>100.42345335111487</v>
      </c>
      <c r="D285" s="12">
        <f t="shared" ca="1" si="26"/>
        <v>101.09627834400352</v>
      </c>
      <c r="E285" s="12">
        <f t="shared" ca="1" si="27"/>
        <v>104.91462047280285</v>
      </c>
      <c r="F285" s="12">
        <f t="shared" ca="1" si="28"/>
        <v>117.44724301041325</v>
      </c>
      <c r="H285" s="2">
        <f t="shared" ca="1" si="29"/>
        <v>1.4668951733904922E-3</v>
      </c>
    </row>
    <row r="286" spans="1:8" x14ac:dyDescent="0.35">
      <c r="A286" s="1" t="s">
        <v>301</v>
      </c>
      <c r="B286" s="12">
        <f t="shared" ca="1" si="24"/>
        <v>101.81729031370824</v>
      </c>
      <c r="C286" s="12">
        <f t="shared" ca="1" si="25"/>
        <v>100.55215101141368</v>
      </c>
      <c r="D286" s="12">
        <f t="shared" ca="1" si="26"/>
        <v>101.38760216995904</v>
      </c>
      <c r="E286" s="12">
        <f t="shared" ca="1" si="27"/>
        <v>104.38624948252011</v>
      </c>
      <c r="F286" s="12">
        <f t="shared" ca="1" si="28"/>
        <v>117.27521256714017</v>
      </c>
      <c r="H286" s="2">
        <f t="shared" ca="1" si="29"/>
        <v>-6.4477547502935773E-3</v>
      </c>
    </row>
    <row r="287" spans="1:8" x14ac:dyDescent="0.35">
      <c r="A287" s="1" t="s">
        <v>302</v>
      </c>
      <c r="B287" s="12">
        <f t="shared" ca="1" si="24"/>
        <v>101.81291435415353</v>
      </c>
      <c r="C287" s="12">
        <f t="shared" ca="1" si="25"/>
        <v>100.53677845598614</v>
      </c>
      <c r="D287" s="12">
        <f t="shared" ca="1" si="26"/>
        <v>100.85103342969335</v>
      </c>
      <c r="E287" s="12">
        <f t="shared" ca="1" si="27"/>
        <v>104.68228950940738</v>
      </c>
      <c r="F287" s="12">
        <f t="shared" ca="1" si="28"/>
        <v>118.03628156229043</v>
      </c>
      <c r="H287" s="2">
        <f t="shared" ca="1" si="29"/>
        <v>2.4042796804915056E-3</v>
      </c>
    </row>
    <row r="288" spans="1:8" x14ac:dyDescent="0.35">
      <c r="A288" s="1" t="s">
        <v>303</v>
      </c>
      <c r="B288" s="12">
        <f t="shared" ca="1" si="24"/>
        <v>101.81247618814648</v>
      </c>
      <c r="C288" s="12">
        <f t="shared" ca="1" si="25"/>
        <v>100.67178908697788</v>
      </c>
      <c r="D288" s="12">
        <f t="shared" ca="1" si="26"/>
        <v>100.94514199337279</v>
      </c>
      <c r="E288" s="12">
        <f t="shared" ca="1" si="27"/>
        <v>105.08238810683153</v>
      </c>
      <c r="F288" s="12">
        <f t="shared" ca="1" si="28"/>
        <v>117.75317000832594</v>
      </c>
      <c r="H288" s="2">
        <f t="shared" ca="1" si="29"/>
        <v>-2.9359951474038359E-3</v>
      </c>
    </row>
    <row r="289" spans="1:8" x14ac:dyDescent="0.35">
      <c r="A289" s="1" t="s">
        <v>304</v>
      </c>
      <c r="B289" s="12">
        <f t="shared" ca="1" si="24"/>
        <v>101.55999137721348</v>
      </c>
      <c r="C289" s="12">
        <f t="shared" ca="1" si="25"/>
        <v>100.91360348399941</v>
      </c>
      <c r="D289" s="12">
        <f t="shared" ca="1" si="26"/>
        <v>100.50262198857433</v>
      </c>
      <c r="E289" s="12">
        <f t="shared" ca="1" si="27"/>
        <v>105.30031373780318</v>
      </c>
      <c r="F289" s="12">
        <f t="shared" ca="1" si="28"/>
        <v>118.09991077326507</v>
      </c>
      <c r="H289" s="2">
        <f t="shared" ca="1" si="29"/>
        <v>-3.5293554065498611E-3</v>
      </c>
    </row>
    <row r="290" spans="1:8" x14ac:dyDescent="0.35">
      <c r="A290" s="1" t="s">
        <v>305</v>
      </c>
      <c r="B290" s="12">
        <f t="shared" ca="1" si="24"/>
        <v>101.49577195462844</v>
      </c>
      <c r="C290" s="12">
        <f t="shared" ca="1" si="25"/>
        <v>100.87887064857303</v>
      </c>
      <c r="D290" s="12">
        <f t="shared" ca="1" si="26"/>
        <v>100.5130253952853</v>
      </c>
      <c r="E290" s="12">
        <f t="shared" ca="1" si="27"/>
        <v>105.56653193098019</v>
      </c>
      <c r="F290" s="12">
        <f t="shared" ca="1" si="28"/>
        <v>118.51820363604251</v>
      </c>
      <c r="H290" s="2">
        <f t="shared" ca="1" si="29"/>
        <v>1.2494085350320816E-3</v>
      </c>
    </row>
    <row r="291" spans="1:8" x14ac:dyDescent="0.35">
      <c r="A291" s="1" t="s">
        <v>306</v>
      </c>
      <c r="B291" s="12">
        <f t="shared" ca="1" si="24"/>
        <v>101.66387578472209</v>
      </c>
      <c r="C291" s="12">
        <f t="shared" ca="1" si="25"/>
        <v>100.71672304839666</v>
      </c>
      <c r="D291" s="12">
        <f t="shared" ca="1" si="26"/>
        <v>100.4144994932369</v>
      </c>
      <c r="E291" s="12">
        <f t="shared" ca="1" si="27"/>
        <v>105.97627163847143</v>
      </c>
      <c r="F291" s="12">
        <f t="shared" ca="1" si="28"/>
        <v>118.37031075948522</v>
      </c>
      <c r="H291" s="2">
        <f t="shared" ca="1" si="29"/>
        <v>-3.7690936396489461E-3</v>
      </c>
    </row>
    <row r="292" spans="1:8" x14ac:dyDescent="0.35">
      <c r="A292" s="1" t="s">
        <v>307</v>
      </c>
      <c r="B292" s="12">
        <f t="shared" ca="1" si="24"/>
        <v>101.75440075041163</v>
      </c>
      <c r="C292" s="12">
        <f t="shared" ca="1" si="25"/>
        <v>100.76363886386086</v>
      </c>
      <c r="D292" s="12">
        <f t="shared" ca="1" si="26"/>
        <v>100.02374570812472</v>
      </c>
      <c r="E292" s="12">
        <f t="shared" ca="1" si="27"/>
        <v>106.19269328627568</v>
      </c>
      <c r="F292" s="12">
        <f t="shared" ca="1" si="28"/>
        <v>118.81814748343993</v>
      </c>
      <c r="H292" s="2">
        <f t="shared" ca="1" si="29"/>
        <v>-5.6083194454602525E-3</v>
      </c>
    </row>
    <row r="293" spans="1:8" x14ac:dyDescent="0.35">
      <c r="A293" s="1" t="s">
        <v>308</v>
      </c>
      <c r="B293" s="12">
        <f t="shared" ca="1" si="24"/>
        <v>101.78475333004793</v>
      </c>
      <c r="C293" s="12">
        <f t="shared" ca="1" si="25"/>
        <v>100.82363254544771</v>
      </c>
      <c r="D293" s="12">
        <f t="shared" ca="1" si="26"/>
        <v>100.20158206106414</v>
      </c>
      <c r="E293" s="12">
        <f t="shared" ca="1" si="27"/>
        <v>106.44042008560099</v>
      </c>
      <c r="F293" s="12">
        <f t="shared" ca="1" si="28"/>
        <v>119.48827590470079</v>
      </c>
      <c r="H293" s="2">
        <f t="shared" ca="1" si="29"/>
        <v>7.0014418363140152E-4</v>
      </c>
    </row>
    <row r="294" spans="1:8" x14ac:dyDescent="0.35">
      <c r="A294" s="1" t="s">
        <v>309</v>
      </c>
      <c r="B294" s="12">
        <f t="shared" ca="1" si="24"/>
        <v>101.72114871668222</v>
      </c>
      <c r="C294" s="12">
        <f t="shared" ca="1" si="25"/>
        <v>100.82141140573509</v>
      </c>
      <c r="D294" s="12">
        <f t="shared" ca="1" si="26"/>
        <v>99.947683100130305</v>
      </c>
      <c r="E294" s="12">
        <f t="shared" ca="1" si="27"/>
        <v>106.41541757697647</v>
      </c>
      <c r="F294" s="12">
        <f t="shared" ca="1" si="28"/>
        <v>119.40467541571007</v>
      </c>
      <c r="H294" s="2">
        <f t="shared" ca="1" si="29"/>
        <v>-2.8359023230546399E-3</v>
      </c>
    </row>
    <row r="295" spans="1:8" x14ac:dyDescent="0.35">
      <c r="A295" s="1" t="s">
        <v>310</v>
      </c>
      <c r="B295" s="12">
        <f t="shared" ca="1" si="24"/>
        <v>101.89985617026711</v>
      </c>
      <c r="C295" s="12">
        <f t="shared" ca="1" si="25"/>
        <v>100.98639114149906</v>
      </c>
      <c r="D295" s="12">
        <f t="shared" ca="1" si="26"/>
        <v>100.17782353924918</v>
      </c>
      <c r="E295" s="12">
        <f t="shared" ca="1" si="27"/>
        <v>106.21489466876632</v>
      </c>
      <c r="F295" s="12">
        <f t="shared" ca="1" si="28"/>
        <v>119.74425843638227</v>
      </c>
      <c r="H295" s="2">
        <f t="shared" ca="1" si="29"/>
        <v>-7.421819239648908E-3</v>
      </c>
    </row>
    <row r="296" spans="1:8" x14ac:dyDescent="0.35">
      <c r="A296" s="1" t="s">
        <v>311</v>
      </c>
      <c r="B296" s="12">
        <f t="shared" ca="1" si="24"/>
        <v>101.71150955687179</v>
      </c>
      <c r="C296" s="12">
        <f t="shared" ca="1" si="25"/>
        <v>100.99734563159926</v>
      </c>
      <c r="D296" s="12">
        <f t="shared" ca="1" si="26"/>
        <v>100.40879871263439</v>
      </c>
      <c r="E296" s="12">
        <f t="shared" ca="1" si="27"/>
        <v>106.46740334107854</v>
      </c>
      <c r="F296" s="12">
        <f t="shared" ca="1" si="28"/>
        <v>120.63962391824269</v>
      </c>
      <c r="H296" s="2">
        <f t="shared" ca="1" si="29"/>
        <v>1.0201830027891656E-3</v>
      </c>
    </row>
    <row r="297" spans="1:8" x14ac:dyDescent="0.35">
      <c r="A297" s="1" t="s">
        <v>312</v>
      </c>
      <c r="B297" s="12">
        <f t="shared" ca="1" si="24"/>
        <v>101.73677682234533</v>
      </c>
      <c r="C297" s="12">
        <f t="shared" ca="1" si="25"/>
        <v>101.20211480366854</v>
      </c>
      <c r="D297" s="12">
        <f t="shared" ca="1" si="26"/>
        <v>100.50532526901206</v>
      </c>
      <c r="E297" s="12">
        <f t="shared" ca="1" si="27"/>
        <v>106.73439911048391</v>
      </c>
      <c r="F297" s="12">
        <f t="shared" ca="1" si="28"/>
        <v>120.51667485500295</v>
      </c>
      <c r="H297" s="2">
        <f t="shared" ca="1" si="29"/>
        <v>1.2440245420841656E-4</v>
      </c>
    </row>
    <row r="298" spans="1:8" x14ac:dyDescent="0.35">
      <c r="A298" s="1" t="s">
        <v>313</v>
      </c>
      <c r="B298" s="12">
        <f t="shared" ca="1" si="24"/>
        <v>101.79988576558141</v>
      </c>
      <c r="C298" s="12">
        <f t="shared" ca="1" si="25"/>
        <v>101.18551210587555</v>
      </c>
      <c r="D298" s="12">
        <f t="shared" ca="1" si="26"/>
        <v>100.2309682937605</v>
      </c>
      <c r="E298" s="12">
        <f t="shared" ca="1" si="27"/>
        <v>106.66130077729856</v>
      </c>
      <c r="F298" s="12">
        <f t="shared" ca="1" si="28"/>
        <v>120.50168414975847</v>
      </c>
      <c r="H298" s="2">
        <f t="shared" ca="1" si="29"/>
        <v>2.6099216769992495E-6</v>
      </c>
    </row>
    <row r="299" spans="1:8" x14ac:dyDescent="0.35">
      <c r="A299" s="1" t="s">
        <v>314</v>
      </c>
      <c r="B299" s="12">
        <f t="shared" ca="1" si="24"/>
        <v>101.66451923967173</v>
      </c>
      <c r="C299" s="12">
        <f t="shared" ca="1" si="25"/>
        <v>101.20074073387038</v>
      </c>
      <c r="D299" s="12">
        <f t="shared" ca="1" si="26"/>
        <v>100.14849074698567</v>
      </c>
      <c r="E299" s="12">
        <f t="shared" ca="1" si="27"/>
        <v>106.17958431336419</v>
      </c>
      <c r="F299" s="12">
        <f t="shared" ca="1" si="28"/>
        <v>120.50136965062171</v>
      </c>
      <c r="H299" s="2">
        <f t="shared" ca="1" si="29"/>
        <v>1.1761265258902753E-3</v>
      </c>
    </row>
    <row r="300" spans="1:8" x14ac:dyDescent="0.35">
      <c r="A300" s="1" t="s">
        <v>315</v>
      </c>
      <c r="B300" s="12">
        <f t="shared" ca="1" si="24"/>
        <v>101.67644991650485</v>
      </c>
      <c r="C300" s="12">
        <f t="shared" ca="1" si="25"/>
        <v>101.32133142204532</v>
      </c>
      <c r="D300" s="12">
        <f t="shared" ca="1" si="26"/>
        <v>99.816693541588776</v>
      </c>
      <c r="E300" s="12">
        <f t="shared" ca="1" si="27"/>
        <v>106.2581934863654</v>
      </c>
      <c r="F300" s="12">
        <f t="shared" ca="1" si="28"/>
        <v>120.35981128391954</v>
      </c>
      <c r="H300" s="2">
        <f t="shared" ca="1" si="29"/>
        <v>-4.6753241647462529E-3</v>
      </c>
    </row>
    <row r="301" spans="1:8" x14ac:dyDescent="0.35">
      <c r="A301" s="1" t="s">
        <v>316</v>
      </c>
      <c r="B301" s="12">
        <f t="shared" ca="1" si="24"/>
        <v>101.63136702950555</v>
      </c>
      <c r="C301" s="12">
        <f t="shared" ca="1" si="25"/>
        <v>101.36679732774421</v>
      </c>
      <c r="D301" s="12">
        <f t="shared" ca="1" si="26"/>
        <v>99.728583980577056</v>
      </c>
      <c r="E301" s="12">
        <f t="shared" ca="1" si="27"/>
        <v>106.25911319496603</v>
      </c>
      <c r="F301" s="12">
        <f t="shared" ca="1" si="28"/>
        <v>120.92517567990197</v>
      </c>
      <c r="H301" s="2">
        <f t="shared" ca="1" si="29"/>
        <v>-5.3685974595071295E-3</v>
      </c>
    </row>
    <row r="302" spans="1:8" x14ac:dyDescent="0.35">
      <c r="A302" s="1" t="s">
        <v>317</v>
      </c>
      <c r="B302" s="12">
        <f t="shared" ca="1" si="24"/>
        <v>101.66184492400667</v>
      </c>
      <c r="C302" s="12">
        <f t="shared" ca="1" si="25"/>
        <v>101.42486337730097</v>
      </c>
      <c r="D302" s="12">
        <f t="shared" ca="1" si="26"/>
        <v>100.14189175136136</v>
      </c>
      <c r="E302" s="12">
        <f t="shared" ca="1" si="27"/>
        <v>105.96550424511199</v>
      </c>
      <c r="F302" s="12">
        <f t="shared" ca="1" si="28"/>
        <v>121.57787836884522</v>
      </c>
      <c r="H302" s="2">
        <f t="shared" ca="1" si="29"/>
        <v>6.4385920781022676E-3</v>
      </c>
    </row>
    <row r="303" spans="1:8" x14ac:dyDescent="0.35">
      <c r="A303" s="1" t="s">
        <v>318</v>
      </c>
      <c r="B303" s="12">
        <f t="shared" ca="1" si="24"/>
        <v>101.5913274821787</v>
      </c>
      <c r="C303" s="12">
        <f t="shared" ca="1" si="25"/>
        <v>101.26674614728012</v>
      </c>
      <c r="D303" s="12">
        <f t="shared" ca="1" si="26"/>
        <v>100.8164550620306</v>
      </c>
      <c r="E303" s="12">
        <f t="shared" ca="1" si="27"/>
        <v>105.86340454345471</v>
      </c>
      <c r="F303" s="12">
        <f t="shared" ca="1" si="28"/>
        <v>120.80009582880787</v>
      </c>
      <c r="H303" s="2">
        <f t="shared" ca="1" si="29"/>
        <v>-1.4358824152685967E-3</v>
      </c>
    </row>
    <row r="304" spans="1:8" x14ac:dyDescent="0.35">
      <c r="A304" s="1" t="s">
        <v>319</v>
      </c>
      <c r="B304" s="12">
        <f t="shared" ca="1" si="24"/>
        <v>101.63995617270987</v>
      </c>
      <c r="C304" s="12">
        <f t="shared" ca="1" si="25"/>
        <v>101.486221146555</v>
      </c>
      <c r="D304" s="12">
        <f t="shared" ca="1" si="26"/>
        <v>100.46409065316278</v>
      </c>
      <c r="E304" s="12">
        <f t="shared" ca="1" si="27"/>
        <v>105.68677755920461</v>
      </c>
      <c r="F304" s="12">
        <f t="shared" ca="1" si="28"/>
        <v>120.97379998090868</v>
      </c>
      <c r="H304" s="2">
        <f t="shared" ca="1" si="29"/>
        <v>-3.524901874372155E-4</v>
      </c>
    </row>
    <row r="305" spans="1:8" x14ac:dyDescent="0.35">
      <c r="A305" s="1" t="s">
        <v>320</v>
      </c>
      <c r="B305" s="12">
        <f t="shared" ca="1" si="24"/>
        <v>101.78883930857256</v>
      </c>
      <c r="C305" s="12">
        <f t="shared" ca="1" si="25"/>
        <v>101.72691854043153</v>
      </c>
      <c r="D305" s="12">
        <f t="shared" ca="1" si="26"/>
        <v>100.16623992854528</v>
      </c>
      <c r="E305" s="12">
        <f t="shared" ca="1" si="27"/>
        <v>106.36309340739417</v>
      </c>
      <c r="F305" s="12">
        <f t="shared" ca="1" si="28"/>
        <v>121.01645709455293</v>
      </c>
      <c r="H305" s="2">
        <f t="shared" ca="1" si="29"/>
        <v>4.9848429633314595E-4</v>
      </c>
    </row>
    <row r="306" spans="1:8" x14ac:dyDescent="0.35">
      <c r="A306" s="1" t="s">
        <v>321</v>
      </c>
      <c r="B306" s="12">
        <f t="shared" ca="1" si="24"/>
        <v>101.78153018488142</v>
      </c>
      <c r="C306" s="12">
        <f t="shared" ca="1" si="25"/>
        <v>101.6537403991445</v>
      </c>
      <c r="D306" s="12">
        <f t="shared" ca="1" si="26"/>
        <v>100.3903261946417</v>
      </c>
      <c r="E306" s="12">
        <f t="shared" ca="1" si="27"/>
        <v>106.6619497318199</v>
      </c>
      <c r="F306" s="12">
        <f t="shared" ca="1" si="28"/>
        <v>120.95616234707819</v>
      </c>
      <c r="H306" s="2">
        <f t="shared" ca="1" si="29"/>
        <v>-1.7106024776645246E-3</v>
      </c>
    </row>
    <row r="307" spans="1:8" x14ac:dyDescent="0.35">
      <c r="A307" s="1" t="s">
        <v>322</v>
      </c>
      <c r="B307" s="12">
        <f t="shared" ca="1" si="24"/>
        <v>101.8267156031865</v>
      </c>
      <c r="C307" s="12">
        <f t="shared" ca="1" si="25"/>
        <v>101.43974783084353</v>
      </c>
      <c r="D307" s="12">
        <f t="shared" ca="1" si="26"/>
        <v>100.4131328297437</v>
      </c>
      <c r="E307" s="12">
        <f t="shared" ca="1" si="27"/>
        <v>106.44330204747327</v>
      </c>
      <c r="F307" s="12">
        <f t="shared" ca="1" si="28"/>
        <v>121.16342480174637</v>
      </c>
      <c r="H307" s="2">
        <f t="shared" ca="1" si="29"/>
        <v>-2.5780012428140431E-3</v>
      </c>
    </row>
    <row r="308" spans="1:8" x14ac:dyDescent="0.35">
      <c r="A308" s="1" t="s">
        <v>323</v>
      </c>
      <c r="B308" s="12">
        <f t="shared" ca="1" si="24"/>
        <v>101.95493308969903</v>
      </c>
      <c r="C308" s="12">
        <f t="shared" ca="1" si="25"/>
        <v>101.34043539361578</v>
      </c>
      <c r="D308" s="12">
        <f t="shared" ca="1" si="26"/>
        <v>100.60417262090388</v>
      </c>
      <c r="E308" s="12">
        <f t="shared" ca="1" si="27"/>
        <v>105.96358064340389</v>
      </c>
      <c r="F308" s="12">
        <f t="shared" ca="1" si="28"/>
        <v>121.47659160587915</v>
      </c>
      <c r="H308" s="2">
        <f t="shared" ca="1" si="29"/>
        <v>-1.5941333070774721E-3</v>
      </c>
    </row>
    <row r="309" spans="1:8" x14ac:dyDescent="0.35">
      <c r="A309" s="1" t="s">
        <v>324</v>
      </c>
      <c r="B309" s="12">
        <f t="shared" ca="1" si="24"/>
        <v>101.9487381839721</v>
      </c>
      <c r="C309" s="12">
        <f t="shared" ca="1" si="25"/>
        <v>101.50563013885383</v>
      </c>
      <c r="D309" s="12">
        <f t="shared" ca="1" si="26"/>
        <v>100.69322719395583</v>
      </c>
      <c r="E309" s="12">
        <f t="shared" ca="1" si="27"/>
        <v>105.76166725619734</v>
      </c>
      <c r="F309" s="12">
        <f t="shared" ca="1" si="28"/>
        <v>121.67055068321372</v>
      </c>
      <c r="H309" s="2">
        <f t="shared" ca="1" si="29"/>
        <v>3.8592337348590799E-3</v>
      </c>
    </row>
    <row r="310" spans="1:8" x14ac:dyDescent="0.35">
      <c r="A310" s="1" t="s">
        <v>325</v>
      </c>
      <c r="B310" s="12">
        <f t="shared" ca="1" si="24"/>
        <v>101.82227904382879</v>
      </c>
      <c r="C310" s="12">
        <f t="shared" ca="1" si="25"/>
        <v>101.33719119814894</v>
      </c>
      <c r="D310" s="12">
        <f t="shared" ca="1" si="26"/>
        <v>100.12112858433736</v>
      </c>
      <c r="E310" s="12">
        <f t="shared" ca="1" si="27"/>
        <v>105.84452766101178</v>
      </c>
      <c r="F310" s="12">
        <f t="shared" ca="1" si="28"/>
        <v>121.20280074581606</v>
      </c>
      <c r="H310" s="2">
        <f t="shared" ca="1" si="29"/>
        <v>-2.5944214583769609E-3</v>
      </c>
    </row>
    <row r="311" spans="1:8" x14ac:dyDescent="0.35">
      <c r="A311" s="1" t="s">
        <v>326</v>
      </c>
      <c r="B311" s="12">
        <f t="shared" ca="1" si="24"/>
        <v>101.85962683382228</v>
      </c>
      <c r="C311" s="12">
        <f t="shared" ca="1" si="25"/>
        <v>101.02367608160014</v>
      </c>
      <c r="D311" s="12">
        <f t="shared" ca="1" si="26"/>
        <v>99.993805955578608</v>
      </c>
      <c r="E311" s="12">
        <f t="shared" ca="1" si="27"/>
        <v>105.9412697541362</v>
      </c>
      <c r="F311" s="12">
        <f t="shared" ca="1" si="28"/>
        <v>121.51806983377335</v>
      </c>
      <c r="H311" s="2">
        <f t="shared" ca="1" si="29"/>
        <v>-2.3147313250413415E-3</v>
      </c>
    </row>
    <row r="312" spans="1:8" x14ac:dyDescent="0.35">
      <c r="A312" s="1" t="s">
        <v>327</v>
      </c>
      <c r="B312" s="12">
        <f t="shared" ca="1" si="24"/>
        <v>101.86333215448924</v>
      </c>
      <c r="C312" s="12">
        <f t="shared" ca="1" si="25"/>
        <v>101.02860065923545</v>
      </c>
      <c r="D312" s="12">
        <f t="shared" ca="1" si="26"/>
        <v>100.13853363646261</v>
      </c>
      <c r="E312" s="12">
        <f t="shared" ca="1" si="27"/>
        <v>105.88134143952661</v>
      </c>
      <c r="F312" s="12">
        <f t="shared" ca="1" si="28"/>
        <v>121.80000411869706</v>
      </c>
      <c r="H312" s="2">
        <f t="shared" ca="1" si="29"/>
        <v>5.1440669577327292E-3</v>
      </c>
    </row>
    <row r="313" spans="1:8" x14ac:dyDescent="0.35">
      <c r="A313" s="1" t="s">
        <v>328</v>
      </c>
      <c r="B313" s="12">
        <f t="shared" ca="1" si="24"/>
        <v>102.10533113431839</v>
      </c>
      <c r="C313" s="12">
        <f t="shared" ca="1" si="25"/>
        <v>100.74295343258291</v>
      </c>
      <c r="D313" s="12">
        <f t="shared" ca="1" si="26"/>
        <v>99.849141147843653</v>
      </c>
      <c r="E313" s="12">
        <f t="shared" ca="1" si="27"/>
        <v>105.55690289496501</v>
      </c>
      <c r="F313" s="12">
        <f t="shared" ca="1" si="28"/>
        <v>121.17666324922841</v>
      </c>
      <c r="H313" s="2">
        <f t="shared" ca="1" si="29"/>
        <v>-1.3360971233500329E-5</v>
      </c>
    </row>
    <row r="314" spans="1:8" x14ac:dyDescent="0.35">
      <c r="A314" s="1" t="s">
        <v>329</v>
      </c>
      <c r="B314" s="12">
        <f t="shared" ca="1" si="24"/>
        <v>101.97967646635649</v>
      </c>
      <c r="C314" s="12">
        <f t="shared" ca="1" si="25"/>
        <v>100.71389562055178</v>
      </c>
      <c r="D314" s="12">
        <f t="shared" ca="1" si="26"/>
        <v>99.53544042997008</v>
      </c>
      <c r="E314" s="12">
        <f t="shared" ca="1" si="27"/>
        <v>105.17254654516293</v>
      </c>
      <c r="F314" s="12">
        <f t="shared" ca="1" si="28"/>
        <v>121.17828230877247</v>
      </c>
      <c r="H314" s="2">
        <f t="shared" ca="1" si="29"/>
        <v>6.0296834497188811E-3</v>
      </c>
    </row>
    <row r="315" spans="1:8" x14ac:dyDescent="0.35">
      <c r="A315" s="1" t="s">
        <v>330</v>
      </c>
      <c r="B315" s="12">
        <f t="shared" ca="1" si="24"/>
        <v>102.1709850116881</v>
      </c>
      <c r="C315" s="12">
        <f t="shared" ca="1" si="25"/>
        <v>100.47122147451816</v>
      </c>
      <c r="D315" s="12">
        <f t="shared" ca="1" si="26"/>
        <v>99.968575776741147</v>
      </c>
      <c r="E315" s="12">
        <f t="shared" ca="1" si="27"/>
        <v>105.16986496534513</v>
      </c>
      <c r="F315" s="12">
        <f t="shared" ca="1" si="28"/>
        <v>120.45199490858653</v>
      </c>
      <c r="H315" s="2">
        <f t="shared" ca="1" si="29"/>
        <v>2.9076223210251495E-3</v>
      </c>
    </row>
    <row r="316" spans="1:8" x14ac:dyDescent="0.35">
      <c r="A316" s="1" t="s">
        <v>331</v>
      </c>
      <c r="B316" s="12">
        <f t="shared" ca="1" si="24"/>
        <v>102.47865746745505</v>
      </c>
      <c r="C316" s="12">
        <f t="shared" ca="1" si="25"/>
        <v>100.33717337233747</v>
      </c>
      <c r="D316" s="12">
        <f t="shared" ca="1" si="26"/>
        <v>99.712740398749432</v>
      </c>
      <c r="E316" s="12">
        <f t="shared" ca="1" si="27"/>
        <v>105.30013715891359</v>
      </c>
      <c r="F316" s="12">
        <f t="shared" ca="1" si="28"/>
        <v>120.10278138062702</v>
      </c>
      <c r="H316" s="2">
        <f t="shared" ca="1" si="29"/>
        <v>-7.3014501890156236E-4</v>
      </c>
    </row>
    <row r="317" spans="1:8" x14ac:dyDescent="0.35">
      <c r="A317" s="1" t="s">
        <v>332</v>
      </c>
      <c r="B317" s="12">
        <f t="shared" ca="1" si="24"/>
        <v>102.31498892368705</v>
      </c>
      <c r="C317" s="12">
        <f t="shared" ca="1" si="25"/>
        <v>100.36988196338228</v>
      </c>
      <c r="D317" s="12">
        <f t="shared" ca="1" si="26"/>
        <v>99.412550978738111</v>
      </c>
      <c r="E317" s="12">
        <f t="shared" ca="1" si="27"/>
        <v>105.26858579317602</v>
      </c>
      <c r="F317" s="12">
        <f t="shared" ca="1" si="28"/>
        <v>120.19053790319614</v>
      </c>
      <c r="H317" s="2">
        <f t="shared" ca="1" si="29"/>
        <v>1.9434758816065933E-3</v>
      </c>
    </row>
    <row r="318" spans="1:8" x14ac:dyDescent="0.35">
      <c r="A318" s="1" t="s">
        <v>333</v>
      </c>
      <c r="B318" s="12">
        <f t="shared" ca="1" si="24"/>
        <v>102.45372522264661</v>
      </c>
      <c r="C318" s="12">
        <f t="shared" ca="1" si="25"/>
        <v>100.80092033906151</v>
      </c>
      <c r="D318" s="12">
        <f t="shared" ca="1" si="26"/>
        <v>99.239250306361527</v>
      </c>
      <c r="E318" s="12">
        <f t="shared" ca="1" si="27"/>
        <v>105.50548149898306</v>
      </c>
      <c r="F318" s="12">
        <f t="shared" ca="1" si="28"/>
        <v>119.95740358251338</v>
      </c>
      <c r="H318" s="2">
        <f t="shared" ca="1" si="29"/>
        <v>-2.6584433276395369E-3</v>
      </c>
    </row>
    <row r="319" spans="1:8" x14ac:dyDescent="0.35">
      <c r="A319" s="1" t="s">
        <v>334</v>
      </c>
      <c r="B319" s="12">
        <f t="shared" ca="1" si="24"/>
        <v>102.26963484594805</v>
      </c>
      <c r="C319" s="12">
        <f t="shared" ca="1" si="25"/>
        <v>100.53466405120442</v>
      </c>
      <c r="D319" s="12">
        <f t="shared" ca="1" si="26"/>
        <v>99.165518732523665</v>
      </c>
      <c r="E319" s="12">
        <f t="shared" ca="1" si="27"/>
        <v>105.70220448429204</v>
      </c>
      <c r="F319" s="12">
        <f t="shared" ca="1" si="28"/>
        <v>120.27715357891272</v>
      </c>
      <c r="H319" s="2">
        <f t="shared" ca="1" si="29"/>
        <v>8.0046334474337399E-4</v>
      </c>
    </row>
    <row r="320" spans="1:8" x14ac:dyDescent="0.35">
      <c r="A320" s="1" t="s">
        <v>335</v>
      </c>
      <c r="B320" s="12">
        <f t="shared" ca="1" si="24"/>
        <v>102.07496182845793</v>
      </c>
      <c r="C320" s="12">
        <f t="shared" ca="1" si="25"/>
        <v>100.33880379857457</v>
      </c>
      <c r="D320" s="12">
        <f t="shared" ca="1" si="26"/>
        <v>99.191340396464312</v>
      </c>
      <c r="E320" s="12">
        <f t="shared" ca="1" si="27"/>
        <v>105.81579245280817</v>
      </c>
      <c r="F320" s="12">
        <f t="shared" ca="1" si="28"/>
        <v>120.18095313119488</v>
      </c>
      <c r="H320" s="2">
        <f t="shared" ca="1" si="29"/>
        <v>7.3376406299732189E-3</v>
      </c>
    </row>
    <row r="321" spans="1:8" x14ac:dyDescent="0.35">
      <c r="A321" s="1" t="s">
        <v>336</v>
      </c>
      <c r="B321" s="12">
        <f t="shared" ca="1" si="24"/>
        <v>101.98123560814979</v>
      </c>
      <c r="C321" s="12">
        <f t="shared" ca="1" si="25"/>
        <v>100.3162515887185</v>
      </c>
      <c r="D321" s="12">
        <f t="shared" ca="1" si="26"/>
        <v>99.177071698788311</v>
      </c>
      <c r="E321" s="12">
        <f t="shared" ca="1" si="27"/>
        <v>105.82445781140608</v>
      </c>
      <c r="F321" s="12">
        <f t="shared" ca="1" si="28"/>
        <v>119.30553201212217</v>
      </c>
      <c r="H321" s="2">
        <f t="shared" ca="1" si="29"/>
        <v>9.6871531897035901E-4</v>
      </c>
    </row>
    <row r="322" spans="1:8" x14ac:dyDescent="0.35">
      <c r="A322" s="1" t="s">
        <v>337</v>
      </c>
      <c r="B322" s="12">
        <f t="shared" ca="1" si="24"/>
        <v>101.7798391311032</v>
      </c>
      <c r="C322" s="12">
        <f t="shared" ca="1" si="25"/>
        <v>100.27637907122262</v>
      </c>
      <c r="D322" s="12">
        <f t="shared" ca="1" si="26"/>
        <v>99.279760157289275</v>
      </c>
      <c r="E322" s="12">
        <f t="shared" ca="1" si="27"/>
        <v>106.21743139900394</v>
      </c>
      <c r="F322" s="12">
        <f t="shared" ca="1" si="28"/>
        <v>119.19007076470325</v>
      </c>
      <c r="H322" s="2">
        <f t="shared" ca="1" si="29"/>
        <v>-5.1874545776136038E-3</v>
      </c>
    </row>
    <row r="323" spans="1:8" x14ac:dyDescent="0.35">
      <c r="A323" s="1" t="s">
        <v>338</v>
      </c>
      <c r="B323" s="12">
        <f t="shared" ref="B323:B386" ca="1" si="30">B324/(1+NORMINV(RAND(),0,B$805))</f>
        <v>101.88362168060233</v>
      </c>
      <c r="C323" s="12">
        <f t="shared" ref="C323:C386" ca="1" si="31">C324/(1+NORMINV(RAND(),0,C$805))</f>
        <v>100.38186282459938</v>
      </c>
      <c r="D323" s="12">
        <f t="shared" ref="D323:D386" ca="1" si="32">D324/(1+NORMINV(RAND(),0,D$805))</f>
        <v>99.328608792995922</v>
      </c>
      <c r="E323" s="12">
        <f t="shared" ref="E323:E386" ca="1" si="33">E324/(1+NORMINV(RAND(),0,E$805))</f>
        <v>105.42934322168664</v>
      </c>
      <c r="F323" s="12">
        <f t="shared" ref="F323:F386" ca="1" si="34">F324/(1+NORMINV(RAND(),0,F$805))</f>
        <v>119.81158793498776</v>
      </c>
      <c r="H323" s="2">
        <f t="shared" ca="1" si="29"/>
        <v>-1.0829727011946177E-3</v>
      </c>
    </row>
    <row r="324" spans="1:8" x14ac:dyDescent="0.35">
      <c r="A324" s="1" t="s">
        <v>339</v>
      </c>
      <c r="B324" s="12">
        <f t="shared" ca="1" si="30"/>
        <v>101.8388766725655</v>
      </c>
      <c r="C324" s="12">
        <f t="shared" ca="1" si="31"/>
        <v>99.928336735182114</v>
      </c>
      <c r="D324" s="12">
        <f t="shared" ca="1" si="32"/>
        <v>99.103857923745224</v>
      </c>
      <c r="E324" s="12">
        <f t="shared" ca="1" si="33"/>
        <v>104.94761321317353</v>
      </c>
      <c r="F324" s="12">
        <f t="shared" ca="1" si="34"/>
        <v>119.94148128496022</v>
      </c>
      <c r="H324" s="2">
        <f t="shared" ref="H324:H387" ca="1" si="35">F324/F325-1</f>
        <v>4.213307134085742E-3</v>
      </c>
    </row>
    <row r="325" spans="1:8" x14ac:dyDescent="0.35">
      <c r="A325" s="1" t="s">
        <v>340</v>
      </c>
      <c r="B325" s="12">
        <f t="shared" ca="1" si="30"/>
        <v>101.71253399227017</v>
      </c>
      <c r="C325" s="12">
        <f t="shared" ca="1" si="31"/>
        <v>99.952918289652601</v>
      </c>
      <c r="D325" s="12">
        <f t="shared" ca="1" si="32"/>
        <v>99.247836481281212</v>
      </c>
      <c r="E325" s="12">
        <f t="shared" ca="1" si="33"/>
        <v>104.49262484195513</v>
      </c>
      <c r="F325" s="12">
        <f t="shared" ca="1" si="34"/>
        <v>119.43825124889055</v>
      </c>
      <c r="H325" s="2">
        <f t="shared" ca="1" si="35"/>
        <v>3.6818663107305305E-3</v>
      </c>
    </row>
    <row r="326" spans="1:8" x14ac:dyDescent="0.35">
      <c r="A326" s="1" t="s">
        <v>341</v>
      </c>
      <c r="B326" s="12">
        <f t="shared" ca="1" si="30"/>
        <v>101.77080787129626</v>
      </c>
      <c r="C326" s="12">
        <f t="shared" ca="1" si="31"/>
        <v>99.826399244707346</v>
      </c>
      <c r="D326" s="12">
        <f t="shared" ca="1" si="32"/>
        <v>99.079691656615196</v>
      </c>
      <c r="E326" s="12">
        <f t="shared" ca="1" si="33"/>
        <v>104.31339529899373</v>
      </c>
      <c r="F326" s="12">
        <f t="shared" ca="1" si="34"/>
        <v>119.0001087574831</v>
      </c>
      <c r="H326" s="2">
        <f t="shared" ca="1" si="35"/>
        <v>4.3611582903573254E-3</v>
      </c>
    </row>
    <row r="327" spans="1:8" x14ac:dyDescent="0.35">
      <c r="A327" s="1" t="s">
        <v>342</v>
      </c>
      <c r="B327" s="12">
        <f t="shared" ca="1" si="30"/>
        <v>101.68211955512</v>
      </c>
      <c r="C327" s="12">
        <f t="shared" ca="1" si="31"/>
        <v>100.00463166870237</v>
      </c>
      <c r="D327" s="12">
        <f t="shared" ca="1" si="32"/>
        <v>99.301273538499089</v>
      </c>
      <c r="E327" s="12">
        <f t="shared" ca="1" si="33"/>
        <v>103.33020759834257</v>
      </c>
      <c r="F327" s="12">
        <f t="shared" ca="1" si="34"/>
        <v>118.48338396523354</v>
      </c>
      <c r="H327" s="2">
        <f t="shared" ca="1" si="35"/>
        <v>4.0911227667927985E-3</v>
      </c>
    </row>
    <row r="328" spans="1:8" x14ac:dyDescent="0.35">
      <c r="A328" s="1" t="s">
        <v>343</v>
      </c>
      <c r="B328" s="12">
        <f t="shared" ca="1" si="30"/>
        <v>101.71752758939627</v>
      </c>
      <c r="C328" s="12">
        <f t="shared" ca="1" si="31"/>
        <v>100.06482797036355</v>
      </c>
      <c r="D328" s="12">
        <f t="shared" ca="1" si="32"/>
        <v>99.590091304846595</v>
      </c>
      <c r="E328" s="12">
        <f t="shared" ca="1" si="33"/>
        <v>102.99770193009698</v>
      </c>
      <c r="F328" s="12">
        <f t="shared" ca="1" si="34"/>
        <v>118.00062890582107</v>
      </c>
      <c r="H328" s="2">
        <f t="shared" ca="1" si="35"/>
        <v>-9.638378264731351E-4</v>
      </c>
    </row>
    <row r="329" spans="1:8" x14ac:dyDescent="0.35">
      <c r="A329" s="1" t="s">
        <v>344</v>
      </c>
      <c r="B329" s="12">
        <f t="shared" ca="1" si="30"/>
        <v>101.77068599321666</v>
      </c>
      <c r="C329" s="12">
        <f t="shared" ca="1" si="31"/>
        <v>100.25097832645261</v>
      </c>
      <c r="D329" s="12">
        <f t="shared" ca="1" si="32"/>
        <v>99.353696699177149</v>
      </c>
      <c r="E329" s="12">
        <f t="shared" ca="1" si="33"/>
        <v>102.75932777126931</v>
      </c>
      <c r="F329" s="12">
        <f t="shared" ca="1" si="34"/>
        <v>118.11447210188678</v>
      </c>
      <c r="H329" s="2">
        <f t="shared" ca="1" si="35"/>
        <v>-5.8978864676539899E-6</v>
      </c>
    </row>
    <row r="330" spans="1:8" x14ac:dyDescent="0.35">
      <c r="A330" s="1" t="s">
        <v>345</v>
      </c>
      <c r="B330" s="12">
        <f t="shared" ca="1" si="30"/>
        <v>101.98143827703471</v>
      </c>
      <c r="C330" s="12">
        <f t="shared" ca="1" si="31"/>
        <v>100.51007042386603</v>
      </c>
      <c r="D330" s="12">
        <f t="shared" ca="1" si="32"/>
        <v>99.487580177322613</v>
      </c>
      <c r="E330" s="12">
        <f t="shared" ca="1" si="33"/>
        <v>102.15882125601648</v>
      </c>
      <c r="F330" s="12">
        <f t="shared" ca="1" si="34"/>
        <v>118.11516873174206</v>
      </c>
      <c r="H330" s="2">
        <f t="shared" ca="1" si="35"/>
        <v>-4.1520929015579355E-3</v>
      </c>
    </row>
    <row r="331" spans="1:8" x14ac:dyDescent="0.35">
      <c r="A331" s="1" t="s">
        <v>346</v>
      </c>
      <c r="B331" s="12">
        <f t="shared" ca="1" si="30"/>
        <v>102.00188465931906</v>
      </c>
      <c r="C331" s="12">
        <f t="shared" ca="1" si="31"/>
        <v>100.93701445303653</v>
      </c>
      <c r="D331" s="12">
        <f t="shared" ca="1" si="32"/>
        <v>99.399819730229012</v>
      </c>
      <c r="E331" s="12">
        <f t="shared" ca="1" si="33"/>
        <v>102.07557202278841</v>
      </c>
      <c r="F331" s="12">
        <f t="shared" ca="1" si="34"/>
        <v>118.60763866631903</v>
      </c>
      <c r="H331" s="2">
        <f t="shared" ca="1" si="35"/>
        <v>-4.37727578878222E-3</v>
      </c>
    </row>
    <row r="332" spans="1:8" x14ac:dyDescent="0.35">
      <c r="A332" s="1" t="s">
        <v>347</v>
      </c>
      <c r="B332" s="12">
        <f t="shared" ca="1" si="30"/>
        <v>101.9664518977897</v>
      </c>
      <c r="C332" s="12">
        <f t="shared" ca="1" si="31"/>
        <v>100.87189008148572</v>
      </c>
      <c r="D332" s="12">
        <f t="shared" ca="1" si="32"/>
        <v>99.262882385435603</v>
      </c>
      <c r="E332" s="12">
        <f t="shared" ca="1" si="33"/>
        <v>102.52406372949437</v>
      </c>
      <c r="F332" s="12">
        <f t="shared" ca="1" si="34"/>
        <v>119.12909958969242</v>
      </c>
      <c r="H332" s="2">
        <f t="shared" ca="1" si="35"/>
        <v>-1.9028245625470896E-3</v>
      </c>
    </row>
    <row r="333" spans="1:8" x14ac:dyDescent="0.35">
      <c r="A333" s="1" t="s">
        <v>348</v>
      </c>
      <c r="B333" s="12">
        <f t="shared" ca="1" si="30"/>
        <v>102.0775166530382</v>
      </c>
      <c r="C333" s="12">
        <f t="shared" ca="1" si="31"/>
        <v>101.05977222169125</v>
      </c>
      <c r="D333" s="12">
        <f t="shared" ca="1" si="32"/>
        <v>99.417957064033047</v>
      </c>
      <c r="E333" s="12">
        <f t="shared" ca="1" si="33"/>
        <v>102.56266147487992</v>
      </c>
      <c r="F333" s="12">
        <f t="shared" ca="1" si="34"/>
        <v>119.35621352447941</v>
      </c>
      <c r="H333" s="2">
        <f t="shared" ca="1" si="35"/>
        <v>4.6823488504359467E-3</v>
      </c>
    </row>
    <row r="334" spans="1:8" x14ac:dyDescent="0.35">
      <c r="A334" s="1" t="s">
        <v>349</v>
      </c>
      <c r="B334" s="12">
        <f t="shared" ca="1" si="30"/>
        <v>102.32112260222314</v>
      </c>
      <c r="C334" s="12">
        <f t="shared" ca="1" si="31"/>
        <v>101.32761754376982</v>
      </c>
      <c r="D334" s="12">
        <f t="shared" ca="1" si="32"/>
        <v>99.148661794637462</v>
      </c>
      <c r="E334" s="12">
        <f t="shared" ca="1" si="33"/>
        <v>102.82646704514069</v>
      </c>
      <c r="F334" s="12">
        <f t="shared" ca="1" si="34"/>
        <v>118.79995071183201</v>
      </c>
      <c r="H334" s="2">
        <f t="shared" ca="1" si="35"/>
        <v>-2.1216052912033101E-3</v>
      </c>
    </row>
    <row r="335" spans="1:8" x14ac:dyDescent="0.35">
      <c r="A335" s="1" t="s">
        <v>350</v>
      </c>
      <c r="B335" s="12">
        <f t="shared" ca="1" si="30"/>
        <v>102.26674212005899</v>
      </c>
      <c r="C335" s="12">
        <f t="shared" ca="1" si="31"/>
        <v>101.50635494880014</v>
      </c>
      <c r="D335" s="12">
        <f t="shared" ca="1" si="32"/>
        <v>99.083809077250322</v>
      </c>
      <c r="E335" s="12">
        <f t="shared" ca="1" si="33"/>
        <v>102.62135760351225</v>
      </c>
      <c r="F335" s="12">
        <f t="shared" ca="1" si="34"/>
        <v>119.05253319619221</v>
      </c>
      <c r="H335" s="2">
        <f t="shared" ca="1" si="35"/>
        <v>4.2082884715233249E-3</v>
      </c>
    </row>
    <row r="336" spans="1:8" x14ac:dyDescent="0.35">
      <c r="A336" s="1" t="s">
        <v>351</v>
      </c>
      <c r="B336" s="12">
        <f t="shared" ca="1" si="30"/>
        <v>102.24119325790454</v>
      </c>
      <c r="C336" s="12">
        <f t="shared" ca="1" si="31"/>
        <v>101.21823363522078</v>
      </c>
      <c r="D336" s="12">
        <f t="shared" ca="1" si="32"/>
        <v>98.81145663580439</v>
      </c>
      <c r="E336" s="12">
        <f t="shared" ca="1" si="33"/>
        <v>102.50623506670514</v>
      </c>
      <c r="F336" s="12">
        <f t="shared" ca="1" si="34"/>
        <v>118.55362534141065</v>
      </c>
      <c r="H336" s="2">
        <f t="shared" ca="1" si="35"/>
        <v>-2.1169286213053029E-3</v>
      </c>
    </row>
    <row r="337" spans="1:8" x14ac:dyDescent="0.35">
      <c r="A337" s="1" t="s">
        <v>352</v>
      </c>
      <c r="B337" s="12">
        <f t="shared" ca="1" si="30"/>
        <v>102.20442427728857</v>
      </c>
      <c r="C337" s="12">
        <f t="shared" ca="1" si="31"/>
        <v>101.50452640907753</v>
      </c>
      <c r="D337" s="12">
        <f t="shared" ca="1" si="32"/>
        <v>98.38450388513742</v>
      </c>
      <c r="E337" s="12">
        <f t="shared" ca="1" si="33"/>
        <v>102.47806135675539</v>
      </c>
      <c r="F337" s="12">
        <f t="shared" ca="1" si="34"/>
        <v>118.80512731578325</v>
      </c>
      <c r="H337" s="2">
        <f t="shared" ca="1" si="35"/>
        <v>-4.5247099620043807E-3</v>
      </c>
    </row>
    <row r="338" spans="1:8" x14ac:dyDescent="0.35">
      <c r="A338" s="1" t="s">
        <v>353</v>
      </c>
      <c r="B338" s="12">
        <f t="shared" ca="1" si="30"/>
        <v>102.24533805909806</v>
      </c>
      <c r="C338" s="12">
        <f t="shared" ca="1" si="31"/>
        <v>101.69240362284907</v>
      </c>
      <c r="D338" s="12">
        <f t="shared" ca="1" si="32"/>
        <v>98.339923472150318</v>
      </c>
      <c r="E338" s="12">
        <f t="shared" ca="1" si="33"/>
        <v>102.66106746017178</v>
      </c>
      <c r="F338" s="12">
        <f t="shared" ca="1" si="34"/>
        <v>119.3451294117493</v>
      </c>
      <c r="H338" s="2">
        <f t="shared" ca="1" si="35"/>
        <v>6.1503055300395904E-3</v>
      </c>
    </row>
    <row r="339" spans="1:8" x14ac:dyDescent="0.35">
      <c r="A339" s="1" t="s">
        <v>354</v>
      </c>
      <c r="B339" s="12">
        <f t="shared" ca="1" si="30"/>
        <v>102.11837736322619</v>
      </c>
      <c r="C339" s="12">
        <f t="shared" ca="1" si="31"/>
        <v>101.736822376448</v>
      </c>
      <c r="D339" s="12">
        <f t="shared" ca="1" si="32"/>
        <v>98.32272957370445</v>
      </c>
      <c r="E339" s="12">
        <f t="shared" ca="1" si="33"/>
        <v>102.58742062056577</v>
      </c>
      <c r="F339" s="12">
        <f t="shared" ca="1" si="34"/>
        <v>118.6156071869186</v>
      </c>
      <c r="H339" s="2">
        <f t="shared" ca="1" si="35"/>
        <v>-1.1623481685230086E-3</v>
      </c>
    </row>
    <row r="340" spans="1:8" x14ac:dyDescent="0.35">
      <c r="A340" s="1" t="s">
        <v>355</v>
      </c>
      <c r="B340" s="12">
        <f t="shared" ca="1" si="30"/>
        <v>102.09432891015372</v>
      </c>
      <c r="C340" s="12">
        <f t="shared" ca="1" si="31"/>
        <v>101.3834650573274</v>
      </c>
      <c r="D340" s="12">
        <f t="shared" ca="1" si="32"/>
        <v>97.98354158615291</v>
      </c>
      <c r="E340" s="12">
        <f t="shared" ca="1" si="33"/>
        <v>102.85040137268125</v>
      </c>
      <c r="F340" s="12">
        <f t="shared" ca="1" si="34"/>
        <v>118.75364026318395</v>
      </c>
      <c r="H340" s="2">
        <f t="shared" ca="1" si="35"/>
        <v>-2.6973222475643599E-3</v>
      </c>
    </row>
    <row r="341" spans="1:8" x14ac:dyDescent="0.35">
      <c r="A341" s="1" t="s">
        <v>356</v>
      </c>
      <c r="B341" s="12">
        <f t="shared" ca="1" si="30"/>
        <v>102.22651031500631</v>
      </c>
      <c r="C341" s="12">
        <f t="shared" ca="1" si="31"/>
        <v>101.45774310461682</v>
      </c>
      <c r="D341" s="12">
        <f t="shared" ca="1" si="32"/>
        <v>98.050376232833031</v>
      </c>
      <c r="E341" s="12">
        <f t="shared" ca="1" si="33"/>
        <v>102.7339176723606</v>
      </c>
      <c r="F341" s="12">
        <f t="shared" ca="1" si="34"/>
        <v>119.07482343355608</v>
      </c>
      <c r="H341" s="2">
        <f t="shared" ca="1" si="35"/>
        <v>7.4113538012721136E-4</v>
      </c>
    </row>
    <row r="342" spans="1:8" x14ac:dyDescent="0.35">
      <c r="A342" s="1" t="s">
        <v>357</v>
      </c>
      <c r="B342" s="12">
        <f t="shared" ca="1" si="30"/>
        <v>102.13712280282583</v>
      </c>
      <c r="C342" s="12">
        <f t="shared" ca="1" si="31"/>
        <v>101.46794480007436</v>
      </c>
      <c r="D342" s="12">
        <f t="shared" ca="1" si="32"/>
        <v>97.871672294797676</v>
      </c>
      <c r="E342" s="12">
        <f t="shared" ca="1" si="33"/>
        <v>103.01743377950919</v>
      </c>
      <c r="F342" s="12">
        <f t="shared" ca="1" si="34"/>
        <v>118.98663822620425</v>
      </c>
      <c r="H342" s="2">
        <f t="shared" ca="1" si="35"/>
        <v>-7.1808751745361388E-4</v>
      </c>
    </row>
    <row r="343" spans="1:8" x14ac:dyDescent="0.35">
      <c r="A343" s="1" t="s">
        <v>358</v>
      </c>
      <c r="B343" s="12">
        <f t="shared" ca="1" si="30"/>
        <v>102.30261685495903</v>
      </c>
      <c r="C343" s="12">
        <f t="shared" ca="1" si="31"/>
        <v>101.25477336785492</v>
      </c>
      <c r="D343" s="12">
        <f t="shared" ca="1" si="32"/>
        <v>97.908017228991582</v>
      </c>
      <c r="E343" s="12">
        <f t="shared" ca="1" si="33"/>
        <v>102.47398223451582</v>
      </c>
      <c r="F343" s="12">
        <f t="shared" ca="1" si="34"/>
        <v>119.07214244537073</v>
      </c>
      <c r="H343" s="2">
        <f t="shared" ca="1" si="35"/>
        <v>3.4163562788960267E-3</v>
      </c>
    </row>
    <row r="344" spans="1:8" x14ac:dyDescent="0.35">
      <c r="A344" s="1" t="s">
        <v>359</v>
      </c>
      <c r="B344" s="12">
        <f t="shared" ca="1" si="30"/>
        <v>102.33624267538895</v>
      </c>
      <c r="C344" s="12">
        <f t="shared" ca="1" si="31"/>
        <v>101.30422725238618</v>
      </c>
      <c r="D344" s="12">
        <f t="shared" ca="1" si="32"/>
        <v>97.926317707192553</v>
      </c>
      <c r="E344" s="12">
        <f t="shared" ca="1" si="33"/>
        <v>102.82329667867997</v>
      </c>
      <c r="F344" s="12">
        <f t="shared" ca="1" si="34"/>
        <v>118.66673460151875</v>
      </c>
      <c r="H344" s="2">
        <f t="shared" ca="1" si="35"/>
        <v>2.7431266886623895E-4</v>
      </c>
    </row>
    <row r="345" spans="1:8" x14ac:dyDescent="0.35">
      <c r="A345" s="1" t="s">
        <v>360</v>
      </c>
      <c r="B345" s="12">
        <f t="shared" ca="1" si="30"/>
        <v>102.32830541174178</v>
      </c>
      <c r="C345" s="12">
        <f t="shared" ca="1" si="31"/>
        <v>101.26849126425891</v>
      </c>
      <c r="D345" s="12">
        <f t="shared" ca="1" si="32"/>
        <v>98.071180166881973</v>
      </c>
      <c r="E345" s="12">
        <f t="shared" ca="1" si="33"/>
        <v>103.04593965894288</v>
      </c>
      <c r="F345" s="12">
        <f t="shared" ca="1" si="34"/>
        <v>118.63419173976384</v>
      </c>
      <c r="H345" s="2">
        <f t="shared" ca="1" si="35"/>
        <v>1.7039832368497265E-3</v>
      </c>
    </row>
    <row r="346" spans="1:8" x14ac:dyDescent="0.35">
      <c r="A346" s="1" t="s">
        <v>361</v>
      </c>
      <c r="B346" s="12">
        <f t="shared" ca="1" si="30"/>
        <v>102.62365606144276</v>
      </c>
      <c r="C346" s="12">
        <f t="shared" ca="1" si="31"/>
        <v>100.89191206327229</v>
      </c>
      <c r="D346" s="12">
        <f t="shared" ca="1" si="32"/>
        <v>97.657553020318446</v>
      </c>
      <c r="E346" s="12">
        <f t="shared" ca="1" si="33"/>
        <v>102.79198052021388</v>
      </c>
      <c r="F346" s="12">
        <f t="shared" ca="1" si="34"/>
        <v>118.43238494112401</v>
      </c>
      <c r="H346" s="2">
        <f t="shared" ca="1" si="35"/>
        <v>3.5862741289816036E-3</v>
      </c>
    </row>
    <row r="347" spans="1:8" x14ac:dyDescent="0.35">
      <c r="A347" s="1" t="s">
        <v>362</v>
      </c>
      <c r="B347" s="12">
        <f t="shared" ca="1" si="30"/>
        <v>102.67064469333454</v>
      </c>
      <c r="C347" s="12">
        <f t="shared" ca="1" si="31"/>
        <v>100.73025672969831</v>
      </c>
      <c r="D347" s="12">
        <f t="shared" ca="1" si="32"/>
        <v>97.967037592977945</v>
      </c>
      <c r="E347" s="12">
        <f t="shared" ca="1" si="33"/>
        <v>103.2616462774598</v>
      </c>
      <c r="F347" s="12">
        <f t="shared" ca="1" si="34"/>
        <v>118.00917170166777</v>
      </c>
      <c r="H347" s="2">
        <f t="shared" ca="1" si="35"/>
        <v>-6.4031646110456197E-3</v>
      </c>
    </row>
    <row r="348" spans="1:8" x14ac:dyDescent="0.35">
      <c r="A348" s="1" t="s">
        <v>363</v>
      </c>
      <c r="B348" s="12">
        <f t="shared" ca="1" si="30"/>
        <v>102.81664807759118</v>
      </c>
      <c r="C348" s="12">
        <f t="shared" ca="1" si="31"/>
        <v>100.48152523195863</v>
      </c>
      <c r="D348" s="12">
        <f t="shared" ca="1" si="32"/>
        <v>97.63922917600469</v>
      </c>
      <c r="E348" s="12">
        <f t="shared" ca="1" si="33"/>
        <v>103.20260846968337</v>
      </c>
      <c r="F348" s="12">
        <f t="shared" ca="1" si="34"/>
        <v>118.76967347170725</v>
      </c>
      <c r="H348" s="2">
        <f t="shared" ca="1" si="35"/>
        <v>5.9691448506473677E-3</v>
      </c>
    </row>
    <row r="349" spans="1:8" x14ac:dyDescent="0.35">
      <c r="A349" s="1" t="s">
        <v>364</v>
      </c>
      <c r="B349" s="12">
        <f t="shared" ca="1" si="30"/>
        <v>102.81977053149491</v>
      </c>
      <c r="C349" s="12">
        <f t="shared" ca="1" si="31"/>
        <v>100.25740485259742</v>
      </c>
      <c r="D349" s="12">
        <f t="shared" ca="1" si="32"/>
        <v>97.348953222427937</v>
      </c>
      <c r="E349" s="12">
        <f t="shared" ca="1" si="33"/>
        <v>102.8878738757938</v>
      </c>
      <c r="F349" s="12">
        <f t="shared" ca="1" si="34"/>
        <v>118.06492682172727</v>
      </c>
      <c r="H349" s="2">
        <f t="shared" ca="1" si="35"/>
        <v>2.0263011890895299E-3</v>
      </c>
    </row>
    <row r="350" spans="1:8" x14ac:dyDescent="0.35">
      <c r="A350" s="1" t="s">
        <v>365</v>
      </c>
      <c r="B350" s="12">
        <f t="shared" ca="1" si="30"/>
        <v>102.92905305290341</v>
      </c>
      <c r="C350" s="12">
        <f t="shared" ca="1" si="31"/>
        <v>100.66480258093623</v>
      </c>
      <c r="D350" s="12">
        <f t="shared" ca="1" si="32"/>
        <v>97.131090135287096</v>
      </c>
      <c r="E350" s="12">
        <f t="shared" ca="1" si="33"/>
        <v>102.79426370495226</v>
      </c>
      <c r="F350" s="12">
        <f t="shared" ca="1" si="34"/>
        <v>117.82617550220129</v>
      </c>
      <c r="H350" s="2">
        <f t="shared" ca="1" si="35"/>
        <v>-2.2371370578967431E-3</v>
      </c>
    </row>
    <row r="351" spans="1:8" x14ac:dyDescent="0.35">
      <c r="A351" s="1" t="s">
        <v>366</v>
      </c>
      <c r="B351" s="12">
        <f t="shared" ca="1" si="30"/>
        <v>102.96049294648545</v>
      </c>
      <c r="C351" s="12">
        <f t="shared" ca="1" si="31"/>
        <v>100.81476250973924</v>
      </c>
      <c r="D351" s="12">
        <f t="shared" ca="1" si="32"/>
        <v>97.506221432822798</v>
      </c>
      <c r="E351" s="12">
        <f t="shared" ca="1" si="33"/>
        <v>103.54740993886629</v>
      </c>
      <c r="F351" s="12">
        <f t="shared" ca="1" si="34"/>
        <v>118.09035982234022</v>
      </c>
      <c r="H351" s="2">
        <f t="shared" ca="1" si="35"/>
        <v>-8.4862414464115243E-3</v>
      </c>
    </row>
    <row r="352" spans="1:8" x14ac:dyDescent="0.35">
      <c r="A352" s="1" t="s">
        <v>367</v>
      </c>
      <c r="B352" s="12">
        <f t="shared" ca="1" si="30"/>
        <v>102.96077385743757</v>
      </c>
      <c r="C352" s="12">
        <f t="shared" ca="1" si="31"/>
        <v>100.72784543115614</v>
      </c>
      <c r="D352" s="12">
        <f t="shared" ca="1" si="32"/>
        <v>97.685873561077386</v>
      </c>
      <c r="E352" s="12">
        <f t="shared" ca="1" si="33"/>
        <v>103.24906079968679</v>
      </c>
      <c r="F352" s="12">
        <f t="shared" ca="1" si="34"/>
        <v>119.10108034669069</v>
      </c>
      <c r="H352" s="2">
        <f t="shared" ca="1" si="35"/>
        <v>-1.1539184396264224E-3</v>
      </c>
    </row>
    <row r="353" spans="1:8" x14ac:dyDescent="0.35">
      <c r="A353" s="1" t="s">
        <v>368</v>
      </c>
      <c r="B353" s="12">
        <f t="shared" ca="1" si="30"/>
        <v>102.88030824825626</v>
      </c>
      <c r="C353" s="12">
        <f t="shared" ca="1" si="31"/>
        <v>100.94228373095225</v>
      </c>
      <c r="D353" s="12">
        <f t="shared" ca="1" si="32"/>
        <v>97.736167418879475</v>
      </c>
      <c r="E353" s="12">
        <f t="shared" ca="1" si="33"/>
        <v>103.32461807247904</v>
      </c>
      <c r="F353" s="12">
        <f t="shared" ca="1" si="34"/>
        <v>119.2386720490847</v>
      </c>
      <c r="H353" s="2">
        <f t="shared" ca="1" si="35"/>
        <v>8.6406029206160806E-3</v>
      </c>
    </row>
    <row r="354" spans="1:8" x14ac:dyDescent="0.35">
      <c r="A354" s="1" t="s">
        <v>369</v>
      </c>
      <c r="B354" s="12">
        <f t="shared" ca="1" si="30"/>
        <v>102.99349156717396</v>
      </c>
      <c r="C354" s="12">
        <f t="shared" ca="1" si="31"/>
        <v>100.98865755282198</v>
      </c>
      <c r="D354" s="12">
        <f t="shared" ca="1" si="32"/>
        <v>97.683539333762369</v>
      </c>
      <c r="E354" s="12">
        <f t="shared" ca="1" si="33"/>
        <v>103.55596617083452</v>
      </c>
      <c r="F354" s="12">
        <f t="shared" ca="1" si="34"/>
        <v>118.21720412981355</v>
      </c>
      <c r="H354" s="2">
        <f t="shared" ca="1" si="35"/>
        <v>-8.4659604187520276E-4</v>
      </c>
    </row>
    <row r="355" spans="1:8" x14ac:dyDescent="0.35">
      <c r="A355" s="1" t="s">
        <v>370</v>
      </c>
      <c r="B355" s="12">
        <f t="shared" ca="1" si="30"/>
        <v>103.16994836153454</v>
      </c>
      <c r="C355" s="12">
        <f t="shared" ca="1" si="31"/>
        <v>101.23694299560039</v>
      </c>
      <c r="D355" s="12">
        <f t="shared" ca="1" si="32"/>
        <v>97.445912897393455</v>
      </c>
      <c r="E355" s="12">
        <f t="shared" ca="1" si="33"/>
        <v>103.11457885743512</v>
      </c>
      <c r="F355" s="12">
        <f t="shared" ca="1" si="34"/>
        <v>118.31737114791245</v>
      </c>
      <c r="H355" s="2">
        <f t="shared" ca="1" si="35"/>
        <v>-2.2299111028424301E-3</v>
      </c>
    </row>
    <row r="356" spans="1:8" x14ac:dyDescent="0.35">
      <c r="A356" s="1" t="s">
        <v>371</v>
      </c>
      <c r="B356" s="12">
        <f t="shared" ca="1" si="30"/>
        <v>103.01408325378284</v>
      </c>
      <c r="C356" s="12">
        <f t="shared" ca="1" si="31"/>
        <v>101.62537956582273</v>
      </c>
      <c r="D356" s="12">
        <f t="shared" ca="1" si="32"/>
        <v>97.678990311909658</v>
      </c>
      <c r="E356" s="12">
        <f t="shared" ca="1" si="33"/>
        <v>103.0926068409663</v>
      </c>
      <c r="F356" s="12">
        <f t="shared" ca="1" si="34"/>
        <v>118.58179801590313</v>
      </c>
      <c r="H356" s="2">
        <f t="shared" ca="1" si="35"/>
        <v>2.19449022907936E-4</v>
      </c>
    </row>
    <row r="357" spans="1:8" x14ac:dyDescent="0.35">
      <c r="A357" s="1" t="s">
        <v>372</v>
      </c>
      <c r="B357" s="12">
        <f t="shared" ca="1" si="30"/>
        <v>102.91441016876496</v>
      </c>
      <c r="C357" s="12">
        <f t="shared" ca="1" si="31"/>
        <v>101.82805139193877</v>
      </c>
      <c r="D357" s="12">
        <f t="shared" ca="1" si="32"/>
        <v>97.747684893509742</v>
      </c>
      <c r="E357" s="12">
        <f t="shared" ca="1" si="33"/>
        <v>102.23968352050444</v>
      </c>
      <c r="F357" s="12">
        <f t="shared" ca="1" si="34"/>
        <v>118.55578106558821</v>
      </c>
      <c r="H357" s="2">
        <f t="shared" ca="1" si="35"/>
        <v>-2.8744171725629819E-3</v>
      </c>
    </row>
    <row r="358" spans="1:8" x14ac:dyDescent="0.35">
      <c r="A358" s="1" t="s">
        <v>373</v>
      </c>
      <c r="B358" s="12">
        <f t="shared" ca="1" si="30"/>
        <v>102.92984849983749</v>
      </c>
      <c r="C358" s="12">
        <f t="shared" ca="1" si="31"/>
        <v>101.99346875075977</v>
      </c>
      <c r="D358" s="12">
        <f t="shared" ca="1" si="32"/>
        <v>98.023798178598156</v>
      </c>
      <c r="E358" s="12">
        <f t="shared" ca="1" si="33"/>
        <v>102.18620806559007</v>
      </c>
      <c r="F358" s="12">
        <f t="shared" ca="1" si="34"/>
        <v>118.89754220267109</v>
      </c>
      <c r="H358" s="2">
        <f t="shared" ca="1" si="35"/>
        <v>5.165484518777852E-3</v>
      </c>
    </row>
    <row r="359" spans="1:8" x14ac:dyDescent="0.35">
      <c r="A359" s="1" t="s">
        <v>374</v>
      </c>
      <c r="B359" s="12">
        <f t="shared" ca="1" si="30"/>
        <v>103.19172024945468</v>
      </c>
      <c r="C359" s="12">
        <f t="shared" ca="1" si="31"/>
        <v>101.53869529851183</v>
      </c>
      <c r="D359" s="12">
        <f t="shared" ca="1" si="32"/>
        <v>98.081735719365682</v>
      </c>
      <c r="E359" s="12">
        <f t="shared" ca="1" si="33"/>
        <v>102.33832155505347</v>
      </c>
      <c r="F359" s="12">
        <f t="shared" ca="1" si="34"/>
        <v>118.28653493767068</v>
      </c>
      <c r="H359" s="2">
        <f t="shared" ca="1" si="35"/>
        <v>2.3074387572086241E-3</v>
      </c>
    </row>
    <row r="360" spans="1:8" x14ac:dyDescent="0.35">
      <c r="A360" s="1" t="s">
        <v>375</v>
      </c>
      <c r="B360" s="12">
        <f t="shared" ca="1" si="30"/>
        <v>102.97928376655418</v>
      </c>
      <c r="C360" s="12">
        <f t="shared" ca="1" si="31"/>
        <v>101.57272502055895</v>
      </c>
      <c r="D360" s="12">
        <f t="shared" ca="1" si="32"/>
        <v>98.164425475536689</v>
      </c>
      <c r="E360" s="12">
        <f t="shared" ca="1" si="33"/>
        <v>102.10012843704392</v>
      </c>
      <c r="F360" s="12">
        <f t="shared" ca="1" si="34"/>
        <v>118.01422434252083</v>
      </c>
      <c r="H360" s="2">
        <f t="shared" ca="1" si="35"/>
        <v>-2.9592462221265103E-3</v>
      </c>
    </row>
    <row r="361" spans="1:8" x14ac:dyDescent="0.35">
      <c r="A361" s="1" t="s">
        <v>376</v>
      </c>
      <c r="B361" s="12">
        <f t="shared" ca="1" si="30"/>
        <v>102.78373275139542</v>
      </c>
      <c r="C361" s="12">
        <f t="shared" ca="1" si="31"/>
        <v>101.57907107795661</v>
      </c>
      <c r="D361" s="12">
        <f t="shared" ca="1" si="32"/>
        <v>98.209345473237349</v>
      </c>
      <c r="E361" s="12">
        <f t="shared" ca="1" si="33"/>
        <v>101.73812085818196</v>
      </c>
      <c r="F361" s="12">
        <f t="shared" ca="1" si="34"/>
        <v>118.36449402429615</v>
      </c>
      <c r="H361" s="2">
        <f t="shared" ca="1" si="35"/>
        <v>-2.0901829115200776E-3</v>
      </c>
    </row>
    <row r="362" spans="1:8" x14ac:dyDescent="0.35">
      <c r="A362" s="1" t="s">
        <v>377</v>
      </c>
      <c r="B362" s="12">
        <f t="shared" ca="1" si="30"/>
        <v>102.93999522053755</v>
      </c>
      <c r="C362" s="12">
        <f t="shared" ca="1" si="31"/>
        <v>101.55036904938903</v>
      </c>
      <c r="D362" s="12">
        <f t="shared" ca="1" si="32"/>
        <v>98.042385459472086</v>
      </c>
      <c r="E362" s="12">
        <f t="shared" ca="1" si="33"/>
        <v>101.88928224757767</v>
      </c>
      <c r="F362" s="12">
        <f t="shared" ca="1" si="34"/>
        <v>118.61241566862081</v>
      </c>
      <c r="H362" s="2">
        <f t="shared" ca="1" si="35"/>
        <v>-3.5029198282776619E-4</v>
      </c>
    </row>
    <row r="363" spans="1:8" x14ac:dyDescent="0.35">
      <c r="A363" s="1" t="s">
        <v>378</v>
      </c>
      <c r="B363" s="12">
        <f t="shared" ca="1" si="30"/>
        <v>103.43451834785789</v>
      </c>
      <c r="C363" s="12">
        <f t="shared" ca="1" si="31"/>
        <v>101.62544437866289</v>
      </c>
      <c r="D363" s="12">
        <f t="shared" ca="1" si="32"/>
        <v>97.959179182115619</v>
      </c>
      <c r="E363" s="12">
        <f t="shared" ca="1" si="33"/>
        <v>102.0257391490975</v>
      </c>
      <c r="F363" s="12">
        <f t="shared" ca="1" si="34"/>
        <v>118.65397920626738</v>
      </c>
      <c r="H363" s="2">
        <f t="shared" ca="1" si="35"/>
        <v>2.5912468698097157E-4</v>
      </c>
    </row>
    <row r="364" spans="1:8" x14ac:dyDescent="0.35">
      <c r="A364" s="1" t="s">
        <v>379</v>
      </c>
      <c r="B364" s="12">
        <f t="shared" ca="1" si="30"/>
        <v>103.5297552157167</v>
      </c>
      <c r="C364" s="12">
        <f t="shared" ca="1" si="31"/>
        <v>101.44673570682687</v>
      </c>
      <c r="D364" s="12">
        <f t="shared" ca="1" si="32"/>
        <v>98.31762933214938</v>
      </c>
      <c r="E364" s="12">
        <f t="shared" ca="1" si="33"/>
        <v>102.08295422655894</v>
      </c>
      <c r="F364" s="12">
        <f t="shared" ca="1" si="34"/>
        <v>118.62324099607561</v>
      </c>
      <c r="H364" s="2">
        <f t="shared" ca="1" si="35"/>
        <v>3.667549004086057E-3</v>
      </c>
    </row>
    <row r="365" spans="1:8" x14ac:dyDescent="0.35">
      <c r="A365" s="1" t="s">
        <v>380</v>
      </c>
      <c r="B365" s="12">
        <f t="shared" ca="1" si="30"/>
        <v>103.25687928529426</v>
      </c>
      <c r="C365" s="12">
        <f t="shared" ca="1" si="31"/>
        <v>101.78394076489154</v>
      </c>
      <c r="D365" s="12">
        <f t="shared" ca="1" si="32"/>
        <v>98.027633058470045</v>
      </c>
      <c r="E365" s="12">
        <f t="shared" ca="1" si="33"/>
        <v>102.33830300051267</v>
      </c>
      <c r="F365" s="12">
        <f t="shared" ca="1" si="34"/>
        <v>118.18977420738814</v>
      </c>
      <c r="H365" s="2">
        <f t="shared" ca="1" si="35"/>
        <v>3.2538134593425028E-3</v>
      </c>
    </row>
    <row r="366" spans="1:8" x14ac:dyDescent="0.35">
      <c r="A366" s="1" t="s">
        <v>381</v>
      </c>
      <c r="B366" s="12">
        <f t="shared" ca="1" si="30"/>
        <v>103.1958008985489</v>
      </c>
      <c r="C366" s="12">
        <f t="shared" ca="1" si="31"/>
        <v>101.75338910405071</v>
      </c>
      <c r="D366" s="12">
        <f t="shared" ca="1" si="32"/>
        <v>98.057418746470319</v>
      </c>
      <c r="E366" s="12">
        <f t="shared" ca="1" si="33"/>
        <v>102.14186733500262</v>
      </c>
      <c r="F366" s="12">
        <f t="shared" ca="1" si="34"/>
        <v>117.80645398182467</v>
      </c>
      <c r="H366" s="2">
        <f t="shared" ca="1" si="35"/>
        <v>7.470298223462235E-3</v>
      </c>
    </row>
    <row r="367" spans="1:8" x14ac:dyDescent="0.35">
      <c r="A367" s="1" t="s">
        <v>382</v>
      </c>
      <c r="B367" s="12">
        <f t="shared" ca="1" si="30"/>
        <v>103.27346116357926</v>
      </c>
      <c r="C367" s="12">
        <f t="shared" ca="1" si="31"/>
        <v>101.72038844501434</v>
      </c>
      <c r="D367" s="12">
        <f t="shared" ca="1" si="32"/>
        <v>97.955745005703804</v>
      </c>
      <c r="E367" s="12">
        <f t="shared" ca="1" si="33"/>
        <v>101.90792549873447</v>
      </c>
      <c r="F367" s="12">
        <f t="shared" ca="1" si="34"/>
        <v>116.93293012167251</v>
      </c>
      <c r="H367" s="2">
        <f t="shared" ca="1" si="35"/>
        <v>-3.4896747150847673E-5</v>
      </c>
    </row>
    <row r="368" spans="1:8" x14ac:dyDescent="0.35">
      <c r="A368" s="1" t="s">
        <v>383</v>
      </c>
      <c r="B368" s="12">
        <f t="shared" ca="1" si="30"/>
        <v>103.27310779805123</v>
      </c>
      <c r="C368" s="12">
        <f t="shared" ca="1" si="31"/>
        <v>101.25284030465076</v>
      </c>
      <c r="D368" s="12">
        <f t="shared" ca="1" si="32"/>
        <v>97.600532691673379</v>
      </c>
      <c r="E368" s="12">
        <f t="shared" ca="1" si="33"/>
        <v>101.92160961044981</v>
      </c>
      <c r="F368" s="12">
        <f t="shared" ca="1" si="34"/>
        <v>116.93701084297247</v>
      </c>
      <c r="H368" s="2">
        <f t="shared" ca="1" si="35"/>
        <v>3.5981670237483776E-3</v>
      </c>
    </row>
    <row r="369" spans="1:8" x14ac:dyDescent="0.35">
      <c r="A369" s="1" t="s">
        <v>384</v>
      </c>
      <c r="B369" s="12">
        <f t="shared" ca="1" si="30"/>
        <v>103.31149894780036</v>
      </c>
      <c r="C369" s="12">
        <f t="shared" ca="1" si="31"/>
        <v>101.13270663348193</v>
      </c>
      <c r="D369" s="12">
        <f t="shared" ca="1" si="32"/>
        <v>97.588980962959326</v>
      </c>
      <c r="E369" s="12">
        <f t="shared" ca="1" si="33"/>
        <v>101.9004259024497</v>
      </c>
      <c r="F369" s="12">
        <f t="shared" ca="1" si="34"/>
        <v>116.517760479534</v>
      </c>
      <c r="H369" s="2">
        <f t="shared" ca="1" si="35"/>
        <v>-2.4619932942818723E-3</v>
      </c>
    </row>
    <row r="370" spans="1:8" x14ac:dyDescent="0.35">
      <c r="A370" s="1" t="s">
        <v>385</v>
      </c>
      <c r="B370" s="12">
        <f t="shared" ca="1" si="30"/>
        <v>103.15587669143621</v>
      </c>
      <c r="C370" s="12">
        <f t="shared" ca="1" si="31"/>
        <v>101.14616229808186</v>
      </c>
      <c r="D370" s="12">
        <f t="shared" ca="1" si="32"/>
        <v>97.644920445383036</v>
      </c>
      <c r="E370" s="12">
        <f t="shared" ca="1" si="33"/>
        <v>102.00959359924218</v>
      </c>
      <c r="F370" s="12">
        <f t="shared" ca="1" si="34"/>
        <v>116.80533442963612</v>
      </c>
      <c r="H370" s="2">
        <f t="shared" ca="1" si="35"/>
        <v>-2.5199386207687136E-3</v>
      </c>
    </row>
    <row r="371" spans="1:8" x14ac:dyDescent="0.35">
      <c r="A371" s="1" t="s">
        <v>386</v>
      </c>
      <c r="B371" s="12">
        <f t="shared" ca="1" si="30"/>
        <v>103.08843168576988</v>
      </c>
      <c r="C371" s="12">
        <f t="shared" ca="1" si="31"/>
        <v>100.96594234464713</v>
      </c>
      <c r="D371" s="12">
        <f t="shared" ca="1" si="32"/>
        <v>97.657143528438084</v>
      </c>
      <c r="E371" s="12">
        <f t="shared" ca="1" si="33"/>
        <v>102.42017040015614</v>
      </c>
      <c r="F371" s="12">
        <f t="shared" ca="1" si="34"/>
        <v>117.10042030126152</v>
      </c>
      <c r="H371" s="2">
        <f t="shared" ca="1" si="35"/>
        <v>2.3239037310969213E-3</v>
      </c>
    </row>
    <row r="372" spans="1:8" x14ac:dyDescent="0.35">
      <c r="A372" s="1" t="s">
        <v>387</v>
      </c>
      <c r="B372" s="12">
        <f t="shared" ca="1" si="30"/>
        <v>103.16452145148506</v>
      </c>
      <c r="C372" s="12">
        <f t="shared" ca="1" si="31"/>
        <v>100.93093352897121</v>
      </c>
      <c r="D372" s="12">
        <f t="shared" ca="1" si="32"/>
        <v>97.635059213686773</v>
      </c>
      <c r="E372" s="12">
        <f t="shared" ca="1" si="33"/>
        <v>102.11643085651569</v>
      </c>
      <c r="F372" s="12">
        <f t="shared" ca="1" si="34"/>
        <v>116.82892113553461</v>
      </c>
      <c r="H372" s="2">
        <f t="shared" ca="1" si="35"/>
        <v>-8.5219694891913722E-4</v>
      </c>
    </row>
    <row r="373" spans="1:8" x14ac:dyDescent="0.35">
      <c r="A373" s="1" t="s">
        <v>388</v>
      </c>
      <c r="B373" s="12">
        <f t="shared" ca="1" si="30"/>
        <v>103.35836580631502</v>
      </c>
      <c r="C373" s="12">
        <f t="shared" ca="1" si="31"/>
        <v>100.9059690149366</v>
      </c>
      <c r="D373" s="12">
        <f t="shared" ca="1" si="32"/>
        <v>97.636162243802943</v>
      </c>
      <c r="E373" s="12">
        <f t="shared" ca="1" si="33"/>
        <v>102.28372270030114</v>
      </c>
      <c r="F373" s="12">
        <f t="shared" ca="1" si="34"/>
        <v>116.92856730383242</v>
      </c>
      <c r="H373" s="2">
        <f t="shared" ca="1" si="35"/>
        <v>-5.6617951121994414E-3</v>
      </c>
    </row>
    <row r="374" spans="1:8" x14ac:dyDescent="0.35">
      <c r="A374" s="1" t="s">
        <v>389</v>
      </c>
      <c r="B374" s="12">
        <f t="shared" ca="1" si="30"/>
        <v>103.46196079322483</v>
      </c>
      <c r="C374" s="12">
        <f t="shared" ca="1" si="31"/>
        <v>101.18257486272975</v>
      </c>
      <c r="D374" s="12">
        <f t="shared" ca="1" si="32"/>
        <v>97.630947089680618</v>
      </c>
      <c r="E374" s="12">
        <f t="shared" ca="1" si="33"/>
        <v>102.18339466682981</v>
      </c>
      <c r="F374" s="12">
        <f t="shared" ca="1" si="34"/>
        <v>117.59436249060393</v>
      </c>
      <c r="H374" s="2">
        <f t="shared" ca="1" si="35"/>
        <v>2.0273581409464558E-3</v>
      </c>
    </row>
    <row r="375" spans="1:8" x14ac:dyDescent="0.35">
      <c r="A375" s="1" t="s">
        <v>390</v>
      </c>
      <c r="B375" s="12">
        <f t="shared" ca="1" si="30"/>
        <v>103.56928339738613</v>
      </c>
      <c r="C375" s="12">
        <f t="shared" ca="1" si="31"/>
        <v>101.42671489753067</v>
      </c>
      <c r="D375" s="12">
        <f t="shared" ca="1" si="32"/>
        <v>97.20279709742961</v>
      </c>
      <c r="E375" s="12">
        <f t="shared" ca="1" si="33"/>
        <v>101.93848427667757</v>
      </c>
      <c r="F375" s="12">
        <f t="shared" ca="1" si="34"/>
        <v>117.35643895868854</v>
      </c>
      <c r="H375" s="2">
        <f t="shared" ca="1" si="35"/>
        <v>-7.4492742273775114E-3</v>
      </c>
    </row>
    <row r="376" spans="1:8" x14ac:dyDescent="0.35">
      <c r="A376" s="1" t="s">
        <v>391</v>
      </c>
      <c r="B376" s="12">
        <f t="shared" ca="1" si="30"/>
        <v>103.5927107747432</v>
      </c>
      <c r="C376" s="12">
        <f t="shared" ca="1" si="31"/>
        <v>101.58002564593438</v>
      </c>
      <c r="D376" s="12">
        <f t="shared" ca="1" si="32"/>
        <v>97.267928606753358</v>
      </c>
      <c r="E376" s="12">
        <f t="shared" ca="1" si="33"/>
        <v>101.88969795814999</v>
      </c>
      <c r="F376" s="12">
        <f t="shared" ca="1" si="34"/>
        <v>118.2372204376112</v>
      </c>
      <c r="H376" s="2">
        <f t="shared" ca="1" si="35"/>
        <v>-5.2828005109641918E-3</v>
      </c>
    </row>
    <row r="377" spans="1:8" x14ac:dyDescent="0.35">
      <c r="A377" s="1" t="s">
        <v>392</v>
      </c>
      <c r="B377" s="12">
        <f t="shared" ca="1" si="30"/>
        <v>103.52875660163619</v>
      </c>
      <c r="C377" s="12">
        <f t="shared" ca="1" si="31"/>
        <v>101.89984665800613</v>
      </c>
      <c r="D377" s="12">
        <f t="shared" ca="1" si="32"/>
        <v>97.272965339560031</v>
      </c>
      <c r="E377" s="12">
        <f t="shared" ca="1" si="33"/>
        <v>101.5623902836668</v>
      </c>
      <c r="F377" s="12">
        <f t="shared" ca="1" si="34"/>
        <v>118.86516137284752</v>
      </c>
      <c r="H377" s="2">
        <f t="shared" ca="1" si="35"/>
        <v>4.3566904001819395E-3</v>
      </c>
    </row>
    <row r="378" spans="1:8" x14ac:dyDescent="0.35">
      <c r="A378" s="1" t="s">
        <v>393</v>
      </c>
      <c r="B378" s="12">
        <f t="shared" ca="1" si="30"/>
        <v>103.43195728201015</v>
      </c>
      <c r="C378" s="12">
        <f t="shared" ca="1" si="31"/>
        <v>101.93099506903728</v>
      </c>
      <c r="D378" s="12">
        <f t="shared" ca="1" si="32"/>
        <v>97.207152435857509</v>
      </c>
      <c r="E378" s="12">
        <f t="shared" ca="1" si="33"/>
        <v>101.49526954018405</v>
      </c>
      <c r="F378" s="12">
        <f t="shared" ca="1" si="34"/>
        <v>118.34954902872821</v>
      </c>
      <c r="H378" s="2">
        <f t="shared" ca="1" si="35"/>
        <v>1.7933942741203968E-3</v>
      </c>
    </row>
    <row r="379" spans="1:8" x14ac:dyDescent="0.35">
      <c r="A379" s="1" t="s">
        <v>394</v>
      </c>
      <c r="B379" s="12">
        <f t="shared" ca="1" si="30"/>
        <v>103.75237638050386</v>
      </c>
      <c r="C379" s="12">
        <f t="shared" ca="1" si="31"/>
        <v>101.80380937970568</v>
      </c>
      <c r="D379" s="12">
        <f t="shared" ca="1" si="32"/>
        <v>97.229150147905671</v>
      </c>
      <c r="E379" s="12">
        <f t="shared" ca="1" si="33"/>
        <v>101.05485556264314</v>
      </c>
      <c r="F379" s="12">
        <f t="shared" ca="1" si="34"/>
        <v>118.13768158701221</v>
      </c>
      <c r="H379" s="2">
        <f t="shared" ca="1" si="35"/>
        <v>-2.2656502450920657E-3</v>
      </c>
    </row>
    <row r="380" spans="1:8" x14ac:dyDescent="0.35">
      <c r="A380" s="1" t="s">
        <v>395</v>
      </c>
      <c r="B380" s="12">
        <f t="shared" ca="1" si="30"/>
        <v>103.80557092996182</v>
      </c>
      <c r="C380" s="12">
        <f t="shared" ca="1" si="31"/>
        <v>101.99650086669635</v>
      </c>
      <c r="D380" s="12">
        <f t="shared" ca="1" si="32"/>
        <v>97.727030296902001</v>
      </c>
      <c r="E380" s="12">
        <f t="shared" ca="1" si="33"/>
        <v>100.57132172336939</v>
      </c>
      <c r="F380" s="12">
        <f t="shared" ca="1" si="34"/>
        <v>118.40594805223712</v>
      </c>
      <c r="H380" s="2">
        <f t="shared" ca="1" si="35"/>
        <v>2.6254238394081142E-3</v>
      </c>
    </row>
    <row r="381" spans="1:8" x14ac:dyDescent="0.35">
      <c r="A381" s="1" t="s">
        <v>396</v>
      </c>
      <c r="B381" s="12">
        <f t="shared" ca="1" si="30"/>
        <v>103.68849751561311</v>
      </c>
      <c r="C381" s="12">
        <f t="shared" ca="1" si="31"/>
        <v>102.51217516355932</v>
      </c>
      <c r="D381" s="12">
        <f t="shared" ca="1" si="32"/>
        <v>97.790240557179899</v>
      </c>
      <c r="E381" s="12">
        <f t="shared" ca="1" si="33"/>
        <v>100.80885983647931</v>
      </c>
      <c r="F381" s="12">
        <f t="shared" ca="1" si="34"/>
        <v>118.0958962708314</v>
      </c>
      <c r="H381" s="2">
        <f t="shared" ca="1" si="35"/>
        <v>-3.0360676029347333E-3</v>
      </c>
    </row>
    <row r="382" spans="1:8" x14ac:dyDescent="0.35">
      <c r="A382" s="1" t="s">
        <v>397</v>
      </c>
      <c r="B382" s="12">
        <f t="shared" ca="1" si="30"/>
        <v>103.5882519975689</v>
      </c>
      <c r="C382" s="12">
        <f t="shared" ca="1" si="31"/>
        <v>102.58714810513797</v>
      </c>
      <c r="D382" s="12">
        <f t="shared" ca="1" si="32"/>
        <v>98.011044439555093</v>
      </c>
      <c r="E382" s="12">
        <f t="shared" ca="1" si="33"/>
        <v>100.44847478835753</v>
      </c>
      <c r="F382" s="12">
        <f t="shared" ca="1" si="34"/>
        <v>118.45553528389513</v>
      </c>
      <c r="H382" s="2">
        <f t="shared" ca="1" si="35"/>
        <v>3.0938777235829384E-3</v>
      </c>
    </row>
    <row r="383" spans="1:8" x14ac:dyDescent="0.35">
      <c r="A383" s="1" t="s">
        <v>398</v>
      </c>
      <c r="B383" s="12">
        <f t="shared" ca="1" si="30"/>
        <v>103.76544718198937</v>
      </c>
      <c r="C383" s="12">
        <f t="shared" ca="1" si="31"/>
        <v>102.4577694939279</v>
      </c>
      <c r="D383" s="12">
        <f t="shared" ca="1" si="32"/>
        <v>98.058079709162882</v>
      </c>
      <c r="E383" s="12">
        <f t="shared" ca="1" si="33"/>
        <v>100.4201671648829</v>
      </c>
      <c r="F383" s="12">
        <f t="shared" ca="1" si="34"/>
        <v>118.09017871060844</v>
      </c>
      <c r="H383" s="2">
        <f t="shared" ca="1" si="35"/>
        <v>1.850263768718996E-4</v>
      </c>
    </row>
    <row r="384" spans="1:8" x14ac:dyDescent="0.35">
      <c r="A384" s="1" t="s">
        <v>399</v>
      </c>
      <c r="B384" s="12">
        <f t="shared" ca="1" si="30"/>
        <v>103.5723853564261</v>
      </c>
      <c r="C384" s="12">
        <f t="shared" ca="1" si="31"/>
        <v>102.0657222069086</v>
      </c>
      <c r="D384" s="12">
        <f t="shared" ca="1" si="32"/>
        <v>97.689947209554092</v>
      </c>
      <c r="E384" s="12">
        <f t="shared" ca="1" si="33"/>
        <v>100.75472366734708</v>
      </c>
      <c r="F384" s="12">
        <f t="shared" ca="1" si="34"/>
        <v>118.06833295473852</v>
      </c>
      <c r="H384" s="2">
        <f t="shared" ca="1" si="35"/>
        <v>1.0205029852980996E-3</v>
      </c>
    </row>
    <row r="385" spans="1:8" x14ac:dyDescent="0.35">
      <c r="A385" s="1" t="s">
        <v>400</v>
      </c>
      <c r="B385" s="12">
        <f t="shared" ca="1" si="30"/>
        <v>103.63703909315792</v>
      </c>
      <c r="C385" s="12">
        <f t="shared" ca="1" si="31"/>
        <v>102.03073048382892</v>
      </c>
      <c r="D385" s="12">
        <f t="shared" ca="1" si="32"/>
        <v>97.473941280401519</v>
      </c>
      <c r="E385" s="12">
        <f t="shared" ca="1" si="33"/>
        <v>100.99124934730665</v>
      </c>
      <c r="F385" s="12">
        <f t="shared" ca="1" si="34"/>
        <v>117.94796670260868</v>
      </c>
      <c r="H385" s="2">
        <f t="shared" ca="1" si="35"/>
        <v>1.7532694980300079E-3</v>
      </c>
    </row>
    <row r="386" spans="1:8" x14ac:dyDescent="0.35">
      <c r="A386" s="1" t="s">
        <v>401</v>
      </c>
      <c r="B386" s="12">
        <f t="shared" ca="1" si="30"/>
        <v>103.59186716658475</v>
      </c>
      <c r="C386" s="12">
        <f t="shared" ca="1" si="31"/>
        <v>101.90389617129827</v>
      </c>
      <c r="D386" s="12">
        <f t="shared" ca="1" si="32"/>
        <v>97.134102899022878</v>
      </c>
      <c r="E386" s="12">
        <f t="shared" ca="1" si="33"/>
        <v>101.23842735369017</v>
      </c>
      <c r="F386" s="12">
        <f t="shared" ca="1" si="34"/>
        <v>117.74153406228601</v>
      </c>
      <c r="H386" s="2">
        <f t="shared" ca="1" si="35"/>
        <v>-3.0039783018916966E-3</v>
      </c>
    </row>
    <row r="387" spans="1:8" x14ac:dyDescent="0.35">
      <c r="A387" s="1" t="s">
        <v>402</v>
      </c>
      <c r="B387" s="12">
        <f t="shared" ref="B387:B450" ca="1" si="36">B388/(1+NORMINV(RAND(),0,B$805))</f>
        <v>103.54446725136204</v>
      </c>
      <c r="C387" s="12">
        <f t="shared" ref="C387:C450" ca="1" si="37">C388/(1+NORMINV(RAND(),0,C$805))</f>
        <v>101.9578167855793</v>
      </c>
      <c r="D387" s="12">
        <f t="shared" ref="D387:D450" ca="1" si="38">D388/(1+NORMINV(RAND(),0,D$805))</f>
        <v>97.282633185417282</v>
      </c>
      <c r="E387" s="12">
        <f t="shared" ref="E387:E450" ca="1" si="39">E388/(1+NORMINV(RAND(),0,E$805))</f>
        <v>101.17969794539965</v>
      </c>
      <c r="F387" s="12">
        <f t="shared" ref="F387:F450" ca="1" si="40">F388/(1+NORMINV(RAND(),0,F$805))</f>
        <v>118.09629276328076</v>
      </c>
      <c r="H387" s="2">
        <f t="shared" ca="1" si="35"/>
        <v>1.2136039884915739E-3</v>
      </c>
    </row>
    <row r="388" spans="1:8" x14ac:dyDescent="0.35">
      <c r="A388" s="1" t="s">
        <v>403</v>
      </c>
      <c r="B388" s="12">
        <f t="shared" ca="1" si="36"/>
        <v>103.5710297838137</v>
      </c>
      <c r="C388" s="12">
        <f t="shared" ca="1" si="37"/>
        <v>102.36641797237411</v>
      </c>
      <c r="D388" s="12">
        <f t="shared" ca="1" si="38"/>
        <v>97.492418931142794</v>
      </c>
      <c r="E388" s="12">
        <f t="shared" ca="1" si="39"/>
        <v>101.03247602337684</v>
      </c>
      <c r="F388" s="12">
        <f t="shared" ca="1" si="40"/>
        <v>117.95314435683417</v>
      </c>
      <c r="H388" s="2">
        <f t="shared" ref="H388:H451" ca="1" si="41">F388/F389-1</f>
        <v>4.0015401821218433E-3</v>
      </c>
    </row>
    <row r="389" spans="1:8" x14ac:dyDescent="0.35">
      <c r="A389" s="1" t="s">
        <v>404</v>
      </c>
      <c r="B389" s="12">
        <f t="shared" ca="1" si="36"/>
        <v>103.47950059120409</v>
      </c>
      <c r="C389" s="12">
        <f t="shared" ca="1" si="37"/>
        <v>102.43512414947391</v>
      </c>
      <c r="D389" s="12">
        <f t="shared" ca="1" si="38"/>
        <v>96.928246283919108</v>
      </c>
      <c r="E389" s="12">
        <f t="shared" ca="1" si="39"/>
        <v>100.68393461181873</v>
      </c>
      <c r="F389" s="12">
        <f t="shared" ca="1" si="40"/>
        <v>117.48303128642407</v>
      </c>
      <c r="H389" s="2">
        <f t="shared" ca="1" si="41"/>
        <v>-1.2031542479751245E-3</v>
      </c>
    </row>
    <row r="390" spans="1:8" x14ac:dyDescent="0.35">
      <c r="A390" s="1" t="s">
        <v>405</v>
      </c>
      <c r="B390" s="12">
        <f t="shared" ca="1" si="36"/>
        <v>103.39892152145056</v>
      </c>
      <c r="C390" s="12">
        <f t="shared" ca="1" si="37"/>
        <v>101.89675618441328</v>
      </c>
      <c r="D390" s="12">
        <f t="shared" ca="1" si="38"/>
        <v>97.106462355747169</v>
      </c>
      <c r="E390" s="12">
        <f t="shared" ca="1" si="39"/>
        <v>100.44702866951735</v>
      </c>
      <c r="F390" s="12">
        <f t="shared" ca="1" si="40"/>
        <v>117.62455176554695</v>
      </c>
      <c r="H390" s="2">
        <f t="shared" ca="1" si="41"/>
        <v>8.1411717351542734E-3</v>
      </c>
    </row>
    <row r="391" spans="1:8" x14ac:dyDescent="0.35">
      <c r="A391" s="1" t="s">
        <v>406</v>
      </c>
      <c r="B391" s="12">
        <f t="shared" ca="1" si="36"/>
        <v>103.51743437426808</v>
      </c>
      <c r="C391" s="12">
        <f t="shared" ca="1" si="37"/>
        <v>102.17472609053851</v>
      </c>
      <c r="D391" s="12">
        <f t="shared" ca="1" si="38"/>
        <v>97.190516488571063</v>
      </c>
      <c r="E391" s="12">
        <f t="shared" ca="1" si="39"/>
        <v>100.50271468805491</v>
      </c>
      <c r="F391" s="12">
        <f t="shared" ca="1" si="40"/>
        <v>116.67468313301637</v>
      </c>
      <c r="H391" s="2">
        <f t="shared" ca="1" si="41"/>
        <v>5.4520545287970457E-3</v>
      </c>
    </row>
    <row r="392" spans="1:8" x14ac:dyDescent="0.35">
      <c r="A392" s="1" t="s">
        <v>407</v>
      </c>
      <c r="B392" s="12">
        <f t="shared" ca="1" si="36"/>
        <v>103.28994838437156</v>
      </c>
      <c r="C392" s="12">
        <f t="shared" ca="1" si="37"/>
        <v>101.90681004829175</v>
      </c>
      <c r="D392" s="12">
        <f t="shared" ca="1" si="38"/>
        <v>97.208931766613858</v>
      </c>
      <c r="E392" s="12">
        <f t="shared" ca="1" si="39"/>
        <v>100.09714922253647</v>
      </c>
      <c r="F392" s="12">
        <f t="shared" ca="1" si="40"/>
        <v>116.04201573559438</v>
      </c>
      <c r="H392" s="2">
        <f t="shared" ca="1" si="41"/>
        <v>-9.3485532311632369E-4</v>
      </c>
    </row>
    <row r="393" spans="1:8" x14ac:dyDescent="0.35">
      <c r="A393" s="1" t="s">
        <v>408</v>
      </c>
      <c r="B393" s="12">
        <f t="shared" ca="1" si="36"/>
        <v>103.25010086735807</v>
      </c>
      <c r="C393" s="12">
        <f t="shared" ca="1" si="37"/>
        <v>101.87751411687353</v>
      </c>
      <c r="D393" s="12">
        <f t="shared" ca="1" si="38"/>
        <v>97.317066896218165</v>
      </c>
      <c r="E393" s="12">
        <f t="shared" ca="1" si="39"/>
        <v>100.01902186625658</v>
      </c>
      <c r="F393" s="12">
        <f t="shared" ca="1" si="40"/>
        <v>116.15059974204638</v>
      </c>
      <c r="H393" s="2">
        <f t="shared" ca="1" si="41"/>
        <v>-2.7083589683085663E-4</v>
      </c>
    </row>
    <row r="394" spans="1:8" x14ac:dyDescent="0.35">
      <c r="A394" s="1" t="s">
        <v>409</v>
      </c>
      <c r="B394" s="12">
        <f t="shared" ca="1" si="36"/>
        <v>103.30094496199317</v>
      </c>
      <c r="C394" s="12">
        <f t="shared" ca="1" si="37"/>
        <v>101.86159222154949</v>
      </c>
      <c r="D394" s="12">
        <f t="shared" ca="1" si="38"/>
        <v>97.301812169790139</v>
      </c>
      <c r="E394" s="12">
        <f t="shared" ca="1" si="39"/>
        <v>99.763363003955448</v>
      </c>
      <c r="F394" s="12">
        <f t="shared" ca="1" si="40"/>
        <v>116.18206601609151</v>
      </c>
      <c r="H394" s="2">
        <f t="shared" ca="1" si="41"/>
        <v>-4.9907915306801609E-3</v>
      </c>
    </row>
    <row r="395" spans="1:8" x14ac:dyDescent="0.35">
      <c r="A395" s="1" t="s">
        <v>410</v>
      </c>
      <c r="B395" s="12">
        <f t="shared" ca="1" si="36"/>
        <v>103.21791592614866</v>
      </c>
      <c r="C395" s="12">
        <f t="shared" ca="1" si="37"/>
        <v>101.72200217096528</v>
      </c>
      <c r="D395" s="12">
        <f t="shared" ca="1" si="38"/>
        <v>97.26574334126299</v>
      </c>
      <c r="E395" s="12">
        <f t="shared" ca="1" si="39"/>
        <v>100.30833266605187</v>
      </c>
      <c r="F395" s="12">
        <f t="shared" ca="1" si="40"/>
        <v>116.7648148652022</v>
      </c>
      <c r="H395" s="2">
        <f t="shared" ca="1" si="41"/>
        <v>-5.0788070790875883E-3</v>
      </c>
    </row>
    <row r="396" spans="1:8" x14ac:dyDescent="0.35">
      <c r="A396" s="1" t="s">
        <v>411</v>
      </c>
      <c r="B396" s="12">
        <f t="shared" ca="1" si="36"/>
        <v>103.1879918699312</v>
      </c>
      <c r="C396" s="12">
        <f t="shared" ca="1" si="37"/>
        <v>101.77440091715489</v>
      </c>
      <c r="D396" s="12">
        <f t="shared" ca="1" si="38"/>
        <v>97.300938696658321</v>
      </c>
      <c r="E396" s="12">
        <f t="shared" ca="1" si="39"/>
        <v>99.847295430906669</v>
      </c>
      <c r="F396" s="12">
        <f t="shared" ca="1" si="40"/>
        <v>117.36086807277809</v>
      </c>
      <c r="H396" s="2">
        <f t="shared" ca="1" si="41"/>
        <v>1.4658403520257712E-2</v>
      </c>
    </row>
    <row r="397" spans="1:8" x14ac:dyDescent="0.35">
      <c r="A397" s="1" t="s">
        <v>412</v>
      </c>
      <c r="B397" s="12">
        <f t="shared" ca="1" si="36"/>
        <v>103.12184001458216</v>
      </c>
      <c r="C397" s="12">
        <f t="shared" ca="1" si="37"/>
        <v>101.39638271702026</v>
      </c>
      <c r="D397" s="12">
        <f t="shared" ca="1" si="38"/>
        <v>97.104698493364353</v>
      </c>
      <c r="E397" s="12">
        <f t="shared" ca="1" si="39"/>
        <v>99.605592625322288</v>
      </c>
      <c r="F397" s="12">
        <f t="shared" ca="1" si="40"/>
        <v>115.66539799562698</v>
      </c>
      <c r="H397" s="2">
        <f t="shared" ca="1" si="41"/>
        <v>5.9993574444749953E-5</v>
      </c>
    </row>
    <row r="398" spans="1:8" x14ac:dyDescent="0.35">
      <c r="A398" s="1" t="s">
        <v>413</v>
      </c>
      <c r="B398" s="12">
        <f t="shared" ca="1" si="36"/>
        <v>103.16768836055968</v>
      </c>
      <c r="C398" s="12">
        <f t="shared" ca="1" si="37"/>
        <v>101.53245873358938</v>
      </c>
      <c r="D398" s="12">
        <f t="shared" ca="1" si="38"/>
        <v>97.181264972493082</v>
      </c>
      <c r="E398" s="12">
        <f t="shared" ca="1" si="39"/>
        <v>100.13225411075271</v>
      </c>
      <c r="F398" s="12">
        <f t="shared" ca="1" si="40"/>
        <v>115.65845923124293</v>
      </c>
      <c r="H398" s="2">
        <f t="shared" ca="1" si="41"/>
        <v>-2.444646901594516E-3</v>
      </c>
    </row>
    <row r="399" spans="1:8" x14ac:dyDescent="0.35">
      <c r="A399" s="1" t="s">
        <v>414</v>
      </c>
      <c r="B399" s="12">
        <f t="shared" ca="1" si="36"/>
        <v>103.01231228593116</v>
      </c>
      <c r="C399" s="12">
        <f t="shared" ca="1" si="37"/>
        <v>101.3583676958777</v>
      </c>
      <c r="D399" s="12">
        <f t="shared" ca="1" si="38"/>
        <v>97.197615247566986</v>
      </c>
      <c r="E399" s="12">
        <f t="shared" ca="1" si="39"/>
        <v>100.0997149867428</v>
      </c>
      <c r="F399" s="12">
        <f t="shared" ca="1" si="40"/>
        <v>115.94189622862322</v>
      </c>
      <c r="H399" s="2">
        <f t="shared" ca="1" si="41"/>
        <v>-4.1576778169040152E-3</v>
      </c>
    </row>
    <row r="400" spans="1:8" x14ac:dyDescent="0.35">
      <c r="A400" s="1" t="s">
        <v>415</v>
      </c>
      <c r="B400" s="12">
        <f t="shared" ca="1" si="36"/>
        <v>103.07558216261614</v>
      </c>
      <c r="C400" s="12">
        <f t="shared" ca="1" si="37"/>
        <v>101.54530790754953</v>
      </c>
      <c r="D400" s="12">
        <f t="shared" ca="1" si="38"/>
        <v>97.174378491999519</v>
      </c>
      <c r="E400" s="12">
        <f t="shared" ca="1" si="39"/>
        <v>100.31463926974514</v>
      </c>
      <c r="F400" s="12">
        <f t="shared" ca="1" si="40"/>
        <v>116.42595785089168</v>
      </c>
      <c r="H400" s="2">
        <f t="shared" ca="1" si="41"/>
        <v>-2.6221027250865614E-3</v>
      </c>
    </row>
    <row r="401" spans="1:8" x14ac:dyDescent="0.35">
      <c r="A401" s="1" t="s">
        <v>416</v>
      </c>
      <c r="B401" s="12">
        <f t="shared" ca="1" si="36"/>
        <v>103.00221425497671</v>
      </c>
      <c r="C401" s="12">
        <f t="shared" ca="1" si="37"/>
        <v>101.34760323105377</v>
      </c>
      <c r="D401" s="12">
        <f t="shared" ca="1" si="38"/>
        <v>97.356578991906247</v>
      </c>
      <c r="E401" s="12">
        <f t="shared" ca="1" si="39"/>
        <v>99.790818545320988</v>
      </c>
      <c r="F401" s="12">
        <f t="shared" ca="1" si="40"/>
        <v>116.73204125436968</v>
      </c>
      <c r="H401" s="2">
        <f t="shared" ca="1" si="41"/>
        <v>1.9801511543504624E-4</v>
      </c>
    </row>
    <row r="402" spans="1:8" x14ac:dyDescent="0.35">
      <c r="A402" s="1" t="s">
        <v>417</v>
      </c>
      <c r="B402" s="12">
        <f t="shared" ca="1" si="36"/>
        <v>102.97854359148971</v>
      </c>
      <c r="C402" s="12">
        <f t="shared" ca="1" si="37"/>
        <v>101.11161276726763</v>
      </c>
      <c r="D402" s="12">
        <f t="shared" ca="1" si="38"/>
        <v>97.592263807421091</v>
      </c>
      <c r="E402" s="12">
        <f t="shared" ca="1" si="39"/>
        <v>99.54147742000184</v>
      </c>
      <c r="F402" s="12">
        <f t="shared" ca="1" si="40"/>
        <v>116.70893112190127</v>
      </c>
      <c r="H402" s="2">
        <f t="shared" ca="1" si="41"/>
        <v>2.5030340932978845E-3</v>
      </c>
    </row>
    <row r="403" spans="1:8" x14ac:dyDescent="0.35">
      <c r="A403" s="1" t="s">
        <v>418</v>
      </c>
      <c r="B403" s="12">
        <f t="shared" ca="1" si="36"/>
        <v>102.90030722324319</v>
      </c>
      <c r="C403" s="12">
        <f t="shared" ca="1" si="37"/>
        <v>100.92694447830006</v>
      </c>
      <c r="D403" s="12">
        <f t="shared" ca="1" si="38"/>
        <v>97.687712144124362</v>
      </c>
      <c r="E403" s="12">
        <f t="shared" ca="1" si="39"/>
        <v>99.457161351586393</v>
      </c>
      <c r="F403" s="12">
        <f t="shared" ca="1" si="40"/>
        <v>116.41753406507871</v>
      </c>
      <c r="H403" s="2">
        <f t="shared" ca="1" si="41"/>
        <v>-1.4282396411402498E-3</v>
      </c>
    </row>
    <row r="404" spans="1:8" x14ac:dyDescent="0.35">
      <c r="A404" s="1" t="s">
        <v>419</v>
      </c>
      <c r="B404" s="12">
        <f t="shared" ca="1" si="36"/>
        <v>102.80047171048231</v>
      </c>
      <c r="C404" s="12">
        <f t="shared" ca="1" si="37"/>
        <v>100.92807807640425</v>
      </c>
      <c r="D404" s="12">
        <f t="shared" ca="1" si="38"/>
        <v>97.775963731292563</v>
      </c>
      <c r="E404" s="12">
        <f t="shared" ca="1" si="39"/>
        <v>99.465196256701759</v>
      </c>
      <c r="F404" s="12">
        <f t="shared" ca="1" si="40"/>
        <v>116.58404401827005</v>
      </c>
      <c r="H404" s="2">
        <f t="shared" ca="1" si="41"/>
        <v>-5.0573560905042836E-4</v>
      </c>
    </row>
    <row r="405" spans="1:8" x14ac:dyDescent="0.35">
      <c r="A405" s="1" t="s">
        <v>420</v>
      </c>
      <c r="B405" s="12">
        <f t="shared" ca="1" si="36"/>
        <v>102.94605532129793</v>
      </c>
      <c r="C405" s="12">
        <f t="shared" ca="1" si="37"/>
        <v>101.10207438475088</v>
      </c>
      <c r="D405" s="12">
        <f t="shared" ca="1" si="38"/>
        <v>98.512419574448003</v>
      </c>
      <c r="E405" s="12">
        <f t="shared" ca="1" si="39"/>
        <v>99.632776147367181</v>
      </c>
      <c r="F405" s="12">
        <f t="shared" ca="1" si="40"/>
        <v>116.6430345543919</v>
      </c>
      <c r="H405" s="2">
        <f t="shared" ca="1" si="41"/>
        <v>4.6030893492321479E-3</v>
      </c>
    </row>
    <row r="406" spans="1:8" x14ac:dyDescent="0.35">
      <c r="A406" s="1" t="s">
        <v>421</v>
      </c>
      <c r="B406" s="12">
        <f t="shared" ca="1" si="36"/>
        <v>103.07993626207453</v>
      </c>
      <c r="C406" s="12">
        <f t="shared" ca="1" si="37"/>
        <v>100.91265438994955</v>
      </c>
      <c r="D406" s="12">
        <f t="shared" ca="1" si="38"/>
        <v>98.833308485977795</v>
      </c>
      <c r="E406" s="12">
        <f t="shared" ca="1" si="39"/>
        <v>99.554655671354595</v>
      </c>
      <c r="F406" s="12">
        <f t="shared" ca="1" si="40"/>
        <v>116.10857640299676</v>
      </c>
      <c r="H406" s="2">
        <f t="shared" ca="1" si="41"/>
        <v>-4.4490563357173496E-3</v>
      </c>
    </row>
    <row r="407" spans="1:8" x14ac:dyDescent="0.35">
      <c r="A407" s="1" t="s">
        <v>422</v>
      </c>
      <c r="B407" s="12">
        <f t="shared" ca="1" si="36"/>
        <v>102.86162866689546</v>
      </c>
      <c r="C407" s="12">
        <f t="shared" ca="1" si="37"/>
        <v>100.86048348547787</v>
      </c>
      <c r="D407" s="12">
        <f t="shared" ca="1" si="38"/>
        <v>98.897504638932446</v>
      </c>
      <c r="E407" s="12">
        <f t="shared" ca="1" si="39"/>
        <v>99.696803180153836</v>
      </c>
      <c r="F407" s="12">
        <f t="shared" ca="1" si="40"/>
        <v>116.62745853631637</v>
      </c>
      <c r="H407" s="2">
        <f t="shared" ca="1" si="41"/>
        <v>6.9446836999424999E-3</v>
      </c>
    </row>
    <row r="408" spans="1:8" x14ac:dyDescent="0.35">
      <c r="A408" s="1" t="s">
        <v>423</v>
      </c>
      <c r="B408" s="12">
        <f t="shared" ca="1" si="36"/>
        <v>102.61398798575624</v>
      </c>
      <c r="C408" s="12">
        <f t="shared" ca="1" si="37"/>
        <v>101.02186877276803</v>
      </c>
      <c r="D408" s="12">
        <f t="shared" ca="1" si="38"/>
        <v>99.57899075046484</v>
      </c>
      <c r="E408" s="12">
        <f t="shared" ca="1" si="39"/>
        <v>99.822678767836479</v>
      </c>
      <c r="F408" s="12">
        <f t="shared" ca="1" si="40"/>
        <v>115.82310371586405</v>
      </c>
      <c r="H408" s="2">
        <f t="shared" ca="1" si="41"/>
        <v>7.8647195545289428E-4</v>
      </c>
    </row>
    <row r="409" spans="1:8" x14ac:dyDescent="0.35">
      <c r="A409" s="1" t="s">
        <v>424</v>
      </c>
      <c r="B409" s="12">
        <f t="shared" ca="1" si="36"/>
        <v>102.677605507511</v>
      </c>
      <c r="C409" s="12">
        <f t="shared" ca="1" si="37"/>
        <v>100.99934342928199</v>
      </c>
      <c r="D409" s="12">
        <f t="shared" ca="1" si="38"/>
        <v>99.971915291406376</v>
      </c>
      <c r="E409" s="12">
        <f t="shared" ca="1" si="39"/>
        <v>100.34019872021078</v>
      </c>
      <c r="F409" s="12">
        <f t="shared" ca="1" si="40"/>
        <v>115.73208367770542</v>
      </c>
      <c r="H409" s="2">
        <f t="shared" ca="1" si="41"/>
        <v>-1.5932133456270092E-3</v>
      </c>
    </row>
    <row r="410" spans="1:8" x14ac:dyDescent="0.35">
      <c r="A410" s="1" t="s">
        <v>425</v>
      </c>
      <c r="B410" s="12">
        <f t="shared" ca="1" si="36"/>
        <v>102.63414086280783</v>
      </c>
      <c r="C410" s="12">
        <f t="shared" ca="1" si="37"/>
        <v>101.30639734735838</v>
      </c>
      <c r="D410" s="12">
        <f t="shared" ca="1" si="38"/>
        <v>100.35476828186982</v>
      </c>
      <c r="E410" s="12">
        <f t="shared" ca="1" si="39"/>
        <v>100.54377735516155</v>
      </c>
      <c r="F410" s="12">
        <f t="shared" ca="1" si="40"/>
        <v>115.91676381279386</v>
      </c>
      <c r="H410" s="2">
        <f t="shared" ca="1" si="41"/>
        <v>1.9259095240944379E-3</v>
      </c>
    </row>
    <row r="411" spans="1:8" x14ac:dyDescent="0.35">
      <c r="A411" s="1" t="s">
        <v>426</v>
      </c>
      <c r="B411" s="12">
        <f t="shared" ca="1" si="36"/>
        <v>102.71216622741642</v>
      </c>
      <c r="C411" s="12">
        <f t="shared" ca="1" si="37"/>
        <v>101.44354533710741</v>
      </c>
      <c r="D411" s="12">
        <f t="shared" ca="1" si="38"/>
        <v>100.06876169552399</v>
      </c>
      <c r="E411" s="12">
        <f t="shared" ca="1" si="39"/>
        <v>100.36029376659883</v>
      </c>
      <c r="F411" s="12">
        <f t="shared" ca="1" si="40"/>
        <v>115.69394773696715</v>
      </c>
      <c r="H411" s="2">
        <f t="shared" ca="1" si="41"/>
        <v>2.757152212564451E-3</v>
      </c>
    </row>
    <row r="412" spans="1:8" x14ac:dyDescent="0.35">
      <c r="A412" s="1" t="s">
        <v>427</v>
      </c>
      <c r="B412" s="12">
        <f t="shared" ca="1" si="36"/>
        <v>102.57576679001838</v>
      </c>
      <c r="C412" s="12">
        <f t="shared" ca="1" si="37"/>
        <v>101.77219778805738</v>
      </c>
      <c r="D412" s="12">
        <f t="shared" ca="1" si="38"/>
        <v>100.35741552427926</v>
      </c>
      <c r="E412" s="12">
        <f t="shared" ca="1" si="39"/>
        <v>100.4607586126849</v>
      </c>
      <c r="F412" s="12">
        <f t="shared" ca="1" si="40"/>
        <v>115.37583898722703</v>
      </c>
      <c r="H412" s="2">
        <f t="shared" ca="1" si="41"/>
        <v>1.6609860772240914E-3</v>
      </c>
    </row>
    <row r="413" spans="1:8" x14ac:dyDescent="0.35">
      <c r="A413" s="1" t="s">
        <v>428</v>
      </c>
      <c r="B413" s="12">
        <f t="shared" ca="1" si="36"/>
        <v>102.67039025838162</v>
      </c>
      <c r="C413" s="12">
        <f t="shared" ca="1" si="37"/>
        <v>101.9499546120057</v>
      </c>
      <c r="D413" s="12">
        <f t="shared" ca="1" si="38"/>
        <v>100.50214331499514</v>
      </c>
      <c r="E413" s="12">
        <f t="shared" ca="1" si="39"/>
        <v>100.52611477598292</v>
      </c>
      <c r="F413" s="12">
        <f t="shared" ca="1" si="40"/>
        <v>115.18451910468241</v>
      </c>
      <c r="H413" s="2">
        <f t="shared" ca="1" si="41"/>
        <v>2.8756269659258038E-5</v>
      </c>
    </row>
    <row r="414" spans="1:8" x14ac:dyDescent="0.35">
      <c r="A414" s="1" t="s">
        <v>429</v>
      </c>
      <c r="B414" s="12">
        <f t="shared" ca="1" si="36"/>
        <v>102.78660699113625</v>
      </c>
      <c r="C414" s="12">
        <f t="shared" ca="1" si="37"/>
        <v>101.90460280279322</v>
      </c>
      <c r="D414" s="12">
        <f t="shared" ca="1" si="38"/>
        <v>100.32339238440788</v>
      </c>
      <c r="E414" s="12">
        <f t="shared" ca="1" si="39"/>
        <v>100.36231380897979</v>
      </c>
      <c r="F414" s="12">
        <f t="shared" ca="1" si="40"/>
        <v>115.18120692283645</v>
      </c>
      <c r="H414" s="2">
        <f t="shared" ca="1" si="41"/>
        <v>8.2857273129266495E-4</v>
      </c>
    </row>
    <row r="415" spans="1:8" x14ac:dyDescent="0.35">
      <c r="A415" s="1" t="s">
        <v>430</v>
      </c>
      <c r="B415" s="12">
        <f t="shared" ca="1" si="36"/>
        <v>102.89213161187489</v>
      </c>
      <c r="C415" s="12">
        <f t="shared" ca="1" si="37"/>
        <v>101.91470408170127</v>
      </c>
      <c r="D415" s="12">
        <f t="shared" ca="1" si="38"/>
        <v>99.574593396221687</v>
      </c>
      <c r="E415" s="12">
        <f t="shared" ca="1" si="39"/>
        <v>100.0846477964638</v>
      </c>
      <c r="F415" s="12">
        <f t="shared" ca="1" si="40"/>
        <v>115.08584992583026</v>
      </c>
      <c r="H415" s="2">
        <f t="shared" ca="1" si="41"/>
        <v>1.6147335126102114E-3</v>
      </c>
    </row>
    <row r="416" spans="1:8" x14ac:dyDescent="0.35">
      <c r="A416" s="1" t="s">
        <v>431</v>
      </c>
      <c r="B416" s="12">
        <f t="shared" ca="1" si="36"/>
        <v>103.05051137386215</v>
      </c>
      <c r="C416" s="12">
        <f t="shared" ca="1" si="37"/>
        <v>102.05338801567545</v>
      </c>
      <c r="D416" s="12">
        <f t="shared" ca="1" si="38"/>
        <v>99.664559045583374</v>
      </c>
      <c r="E416" s="12">
        <f t="shared" ca="1" si="39"/>
        <v>100.15494953151476</v>
      </c>
      <c r="F416" s="12">
        <f t="shared" ca="1" si="40"/>
        <v>114.9003165341131</v>
      </c>
      <c r="H416" s="2">
        <f t="shared" ca="1" si="41"/>
        <v>1.8173560929082289E-3</v>
      </c>
    </row>
    <row r="417" spans="1:8" x14ac:dyDescent="0.35">
      <c r="A417" s="1" t="s">
        <v>432</v>
      </c>
      <c r="B417" s="12">
        <f t="shared" ca="1" si="36"/>
        <v>103.06353359998519</v>
      </c>
      <c r="C417" s="12">
        <f t="shared" ca="1" si="37"/>
        <v>101.90280385185505</v>
      </c>
      <c r="D417" s="12">
        <f t="shared" ca="1" si="38"/>
        <v>99.731597626911096</v>
      </c>
      <c r="E417" s="12">
        <f t="shared" ca="1" si="39"/>
        <v>100.13437213484436</v>
      </c>
      <c r="F417" s="12">
        <f t="shared" ca="1" si="40"/>
        <v>114.69188054619538</v>
      </c>
      <c r="H417" s="2">
        <f t="shared" ca="1" si="41"/>
        <v>-3.6821091469539935E-3</v>
      </c>
    </row>
    <row r="418" spans="1:8" x14ac:dyDescent="0.35">
      <c r="A418" s="1" t="s">
        <v>433</v>
      </c>
      <c r="B418" s="12">
        <f t="shared" ca="1" si="36"/>
        <v>103.01683293212328</v>
      </c>
      <c r="C418" s="12">
        <f t="shared" ca="1" si="37"/>
        <v>102.09254358603219</v>
      </c>
      <c r="D418" s="12">
        <f t="shared" ca="1" si="38"/>
        <v>99.694390069620098</v>
      </c>
      <c r="E418" s="12">
        <f t="shared" ca="1" si="39"/>
        <v>99.288571448155409</v>
      </c>
      <c r="F418" s="12">
        <f t="shared" ca="1" si="40"/>
        <v>115.11574929965008</v>
      </c>
      <c r="H418" s="2">
        <f t="shared" ca="1" si="41"/>
        <v>3.9163382805731395E-3</v>
      </c>
    </row>
    <row r="419" spans="1:8" x14ac:dyDescent="0.35">
      <c r="A419" s="1" t="s">
        <v>434</v>
      </c>
      <c r="B419" s="12">
        <f t="shared" ca="1" si="36"/>
        <v>103.10038103033432</v>
      </c>
      <c r="C419" s="12">
        <f t="shared" ca="1" si="37"/>
        <v>102.07052696098164</v>
      </c>
      <c r="D419" s="12">
        <f t="shared" ca="1" si="38"/>
        <v>100.04280649429603</v>
      </c>
      <c r="E419" s="12">
        <f t="shared" ca="1" si="39"/>
        <v>99.353266495145789</v>
      </c>
      <c r="F419" s="12">
        <f t="shared" ca="1" si="40"/>
        <v>114.6666758076784</v>
      </c>
      <c r="H419" s="2">
        <f t="shared" ca="1" si="41"/>
        <v>-9.7889395669126245E-4</v>
      </c>
    </row>
    <row r="420" spans="1:8" x14ac:dyDescent="0.35">
      <c r="A420" s="1" t="s">
        <v>435</v>
      </c>
      <c r="B420" s="12">
        <f t="shared" ca="1" si="36"/>
        <v>103.22856519341194</v>
      </c>
      <c r="C420" s="12">
        <f t="shared" ca="1" si="37"/>
        <v>102.19935555122257</v>
      </c>
      <c r="D420" s="12">
        <f t="shared" ca="1" si="38"/>
        <v>99.942659104354007</v>
      </c>
      <c r="E420" s="12">
        <f t="shared" ca="1" si="39"/>
        <v>99.193711020756865</v>
      </c>
      <c r="F420" s="12">
        <f t="shared" ca="1" si="40"/>
        <v>114.77903230876032</v>
      </c>
      <c r="H420" s="2">
        <f t="shared" ca="1" si="41"/>
        <v>-1.9903453407641436E-3</v>
      </c>
    </row>
    <row r="421" spans="1:8" x14ac:dyDescent="0.35">
      <c r="A421" s="1" t="s">
        <v>436</v>
      </c>
      <c r="B421" s="12">
        <f t="shared" ca="1" si="36"/>
        <v>103.06604665356076</v>
      </c>
      <c r="C421" s="12">
        <f t="shared" ca="1" si="37"/>
        <v>102.27725544954649</v>
      </c>
      <c r="D421" s="12">
        <f t="shared" ca="1" si="38"/>
        <v>100.25641781405952</v>
      </c>
      <c r="E421" s="12">
        <f t="shared" ca="1" si="39"/>
        <v>99.308476373810976</v>
      </c>
      <c r="F421" s="12">
        <f t="shared" ca="1" si="40"/>
        <v>115.00793782195514</v>
      </c>
      <c r="H421" s="2">
        <f t="shared" ca="1" si="41"/>
        <v>-3.4023943998653383E-3</v>
      </c>
    </row>
    <row r="422" spans="1:8" x14ac:dyDescent="0.35">
      <c r="A422" s="1" t="s">
        <v>437</v>
      </c>
      <c r="B422" s="12">
        <f t="shared" ca="1" si="36"/>
        <v>103.07066523121576</v>
      </c>
      <c r="C422" s="12">
        <f t="shared" ca="1" si="37"/>
        <v>102.34747144077808</v>
      </c>
      <c r="D422" s="12">
        <f t="shared" ca="1" si="38"/>
        <v>100.04688852061001</v>
      </c>
      <c r="E422" s="12">
        <f t="shared" ca="1" si="39"/>
        <v>99.354133732258944</v>
      </c>
      <c r="F422" s="12">
        <f t="shared" ca="1" si="40"/>
        <v>115.40057609580474</v>
      </c>
      <c r="H422" s="2">
        <f t="shared" ca="1" si="41"/>
        <v>2.6540791647899908E-3</v>
      </c>
    </row>
    <row r="423" spans="1:8" x14ac:dyDescent="0.35">
      <c r="A423" s="1" t="s">
        <v>438</v>
      </c>
      <c r="B423" s="12">
        <f t="shared" ca="1" si="36"/>
        <v>102.90106126966134</v>
      </c>
      <c r="C423" s="12">
        <f t="shared" ca="1" si="37"/>
        <v>102.53882232342383</v>
      </c>
      <c r="D423" s="12">
        <f t="shared" ca="1" si="38"/>
        <v>100.17881667861683</v>
      </c>
      <c r="E423" s="12">
        <f t="shared" ca="1" si="39"/>
        <v>99.54760785885955</v>
      </c>
      <c r="F423" s="12">
        <f t="shared" ca="1" si="40"/>
        <v>115.0951045767782</v>
      </c>
      <c r="H423" s="2">
        <f t="shared" ca="1" si="41"/>
        <v>1.0516026140064305E-2</v>
      </c>
    </row>
    <row r="424" spans="1:8" x14ac:dyDescent="0.35">
      <c r="A424" s="1" t="s">
        <v>439</v>
      </c>
      <c r="B424" s="12">
        <f t="shared" ca="1" si="36"/>
        <v>102.95709279829957</v>
      </c>
      <c r="C424" s="12">
        <f t="shared" ca="1" si="37"/>
        <v>102.37603177711662</v>
      </c>
      <c r="D424" s="12">
        <f t="shared" ca="1" si="38"/>
        <v>100.05695012290923</v>
      </c>
      <c r="E424" s="12">
        <f t="shared" ca="1" si="39"/>
        <v>99.302779079222901</v>
      </c>
      <c r="F424" s="12">
        <f t="shared" ca="1" si="40"/>
        <v>113.89735699335186</v>
      </c>
      <c r="H424" s="2">
        <f t="shared" ca="1" si="41"/>
        <v>-3.9809705441886667E-3</v>
      </c>
    </row>
    <row r="425" spans="1:8" x14ac:dyDescent="0.35">
      <c r="A425" s="1" t="s">
        <v>440</v>
      </c>
      <c r="B425" s="12">
        <f t="shared" ca="1" si="36"/>
        <v>102.76936335002351</v>
      </c>
      <c r="C425" s="12">
        <f t="shared" ca="1" si="37"/>
        <v>102.39860735835799</v>
      </c>
      <c r="D425" s="12">
        <f t="shared" ca="1" si="38"/>
        <v>99.866422735626657</v>
      </c>
      <c r="E425" s="12">
        <f t="shared" ca="1" si="39"/>
        <v>98.85728253625021</v>
      </c>
      <c r="F425" s="12">
        <f t="shared" ca="1" si="40"/>
        <v>114.35259129093271</v>
      </c>
      <c r="H425" s="2">
        <f t="shared" ca="1" si="41"/>
        <v>1.6162261950960488E-3</v>
      </c>
    </row>
    <row r="426" spans="1:8" x14ac:dyDescent="0.35">
      <c r="A426" s="1" t="s">
        <v>441</v>
      </c>
      <c r="B426" s="12">
        <f t="shared" ca="1" si="36"/>
        <v>102.75010358654714</v>
      </c>
      <c r="C426" s="12">
        <f t="shared" ca="1" si="37"/>
        <v>102.31015240192389</v>
      </c>
      <c r="D426" s="12">
        <f t="shared" ca="1" si="38"/>
        <v>100.03961518536451</v>
      </c>
      <c r="E426" s="12">
        <f t="shared" ca="1" si="39"/>
        <v>99.451475671207263</v>
      </c>
      <c r="F426" s="12">
        <f t="shared" ca="1" si="40"/>
        <v>114.16806986577208</v>
      </c>
      <c r="H426" s="2">
        <f t="shared" ca="1" si="41"/>
        <v>2.4732414022616833E-3</v>
      </c>
    </row>
    <row r="427" spans="1:8" x14ac:dyDescent="0.35">
      <c r="A427" s="1" t="s">
        <v>442</v>
      </c>
      <c r="B427" s="12">
        <f t="shared" ca="1" si="36"/>
        <v>102.63499589844538</v>
      </c>
      <c r="C427" s="12">
        <f t="shared" ca="1" si="37"/>
        <v>102.27368984185063</v>
      </c>
      <c r="D427" s="12">
        <f t="shared" ca="1" si="38"/>
        <v>100.10532316324675</v>
      </c>
      <c r="E427" s="12">
        <f t="shared" ca="1" si="39"/>
        <v>99.1710593709969</v>
      </c>
      <c r="F427" s="12">
        <f t="shared" ca="1" si="40"/>
        <v>113.88640130291513</v>
      </c>
      <c r="H427" s="2">
        <f t="shared" ca="1" si="41"/>
        <v>-1.7856673118245014E-3</v>
      </c>
    </row>
    <row r="428" spans="1:8" x14ac:dyDescent="0.35">
      <c r="A428" s="1" t="s">
        <v>443</v>
      </c>
      <c r="B428" s="12">
        <f t="shared" ca="1" si="36"/>
        <v>102.51133258060328</v>
      </c>
      <c r="C428" s="12">
        <f t="shared" ca="1" si="37"/>
        <v>102.30022810961408</v>
      </c>
      <c r="D428" s="12">
        <f t="shared" ca="1" si="38"/>
        <v>99.851696275218515</v>
      </c>
      <c r="E428" s="12">
        <f t="shared" ca="1" si="39"/>
        <v>99.09709321061797</v>
      </c>
      <c r="F428" s="12">
        <f t="shared" ca="1" si="40"/>
        <v>114.09012831565025</v>
      </c>
      <c r="H428" s="2">
        <f t="shared" ca="1" si="41"/>
        <v>-2.5494215914948493E-3</v>
      </c>
    </row>
    <row r="429" spans="1:8" x14ac:dyDescent="0.35">
      <c r="A429" s="1" t="s">
        <v>444</v>
      </c>
      <c r="B429" s="12">
        <f t="shared" ca="1" si="36"/>
        <v>102.46220118624697</v>
      </c>
      <c r="C429" s="12">
        <f t="shared" ca="1" si="37"/>
        <v>102.51985580414073</v>
      </c>
      <c r="D429" s="12">
        <f t="shared" ca="1" si="38"/>
        <v>100.05631350707068</v>
      </c>
      <c r="E429" s="12">
        <f t="shared" ca="1" si="39"/>
        <v>98.728081895735414</v>
      </c>
      <c r="F429" s="12">
        <f t="shared" ca="1" si="40"/>
        <v>114.38173558201569</v>
      </c>
      <c r="H429" s="2">
        <f t="shared" ca="1" si="41"/>
        <v>2.0038112875990777E-3</v>
      </c>
    </row>
    <row r="430" spans="1:8" x14ac:dyDescent="0.35">
      <c r="A430" s="1" t="s">
        <v>445</v>
      </c>
      <c r="B430" s="12">
        <f t="shared" ca="1" si="36"/>
        <v>102.47260026595781</v>
      </c>
      <c r="C430" s="12">
        <f t="shared" ca="1" si="37"/>
        <v>102.78892850460096</v>
      </c>
      <c r="D430" s="12">
        <f t="shared" ca="1" si="38"/>
        <v>99.91453505081671</v>
      </c>
      <c r="E430" s="12">
        <f t="shared" ca="1" si="39"/>
        <v>98.609454559927556</v>
      </c>
      <c r="F430" s="12">
        <f t="shared" ca="1" si="40"/>
        <v>114.15299452307711</v>
      </c>
      <c r="H430" s="2">
        <f t="shared" ca="1" si="41"/>
        <v>-6.2121563318063844E-3</v>
      </c>
    </row>
    <row r="431" spans="1:8" x14ac:dyDescent="0.35">
      <c r="A431" s="1" t="s">
        <v>446</v>
      </c>
      <c r="B431" s="12">
        <f t="shared" ca="1" si="36"/>
        <v>102.18095591855038</v>
      </c>
      <c r="C431" s="12">
        <f t="shared" ca="1" si="37"/>
        <v>102.92211990446079</v>
      </c>
      <c r="D431" s="12">
        <f t="shared" ca="1" si="38"/>
        <v>99.726335622898873</v>
      </c>
      <c r="E431" s="12">
        <f t="shared" ca="1" si="39"/>
        <v>98.53591316375234</v>
      </c>
      <c r="F431" s="12">
        <f t="shared" ca="1" si="40"/>
        <v>114.86656357329177</v>
      </c>
      <c r="H431" s="2">
        <f t="shared" ca="1" si="41"/>
        <v>-1.5909583907135483E-3</v>
      </c>
    </row>
    <row r="432" spans="1:8" x14ac:dyDescent="0.35">
      <c r="A432" s="1" t="s">
        <v>447</v>
      </c>
      <c r="B432" s="12">
        <f t="shared" ca="1" si="36"/>
        <v>102.32982612916861</v>
      </c>
      <c r="C432" s="12">
        <f t="shared" ca="1" si="37"/>
        <v>103.08868606646773</v>
      </c>
      <c r="D432" s="12">
        <f t="shared" ca="1" si="38"/>
        <v>99.380744213258865</v>
      </c>
      <c r="E432" s="12">
        <f t="shared" ca="1" si="39"/>
        <v>98.620145814307392</v>
      </c>
      <c r="F432" s="12">
        <f t="shared" ca="1" si="40"/>
        <v>115.04960270406205</v>
      </c>
      <c r="H432" s="2">
        <f t="shared" ca="1" si="41"/>
        <v>-6.340343889456812E-3</v>
      </c>
    </row>
    <row r="433" spans="1:8" x14ac:dyDescent="0.35">
      <c r="A433" s="1" t="s">
        <v>448</v>
      </c>
      <c r="B433" s="12">
        <f t="shared" ca="1" si="36"/>
        <v>102.33963933876727</v>
      </c>
      <c r="C433" s="12">
        <f t="shared" ca="1" si="37"/>
        <v>103.23033133319731</v>
      </c>
      <c r="D433" s="12">
        <f t="shared" ca="1" si="38"/>
        <v>99.059088081753103</v>
      </c>
      <c r="E433" s="12">
        <f t="shared" ca="1" si="39"/>
        <v>98.690108463227503</v>
      </c>
      <c r="F433" s="12">
        <f t="shared" ca="1" si="40"/>
        <v>115.7837112501858</v>
      </c>
      <c r="H433" s="2">
        <f t="shared" ca="1" si="41"/>
        <v>-8.7345424341900291E-4</v>
      </c>
    </row>
    <row r="434" spans="1:8" x14ac:dyDescent="0.35">
      <c r="A434" s="1" t="s">
        <v>449</v>
      </c>
      <c r="B434" s="12">
        <f t="shared" ca="1" si="36"/>
        <v>102.43777362031084</v>
      </c>
      <c r="C434" s="12">
        <f t="shared" ca="1" si="37"/>
        <v>103.40424252630314</v>
      </c>
      <c r="D434" s="12">
        <f t="shared" ca="1" si="38"/>
        <v>99.610362681809505</v>
      </c>
      <c r="E434" s="12">
        <f t="shared" ca="1" si="39"/>
        <v>99.131559677726187</v>
      </c>
      <c r="F434" s="12">
        <f t="shared" ca="1" si="40"/>
        <v>115.88493143529628</v>
      </c>
      <c r="H434" s="2">
        <f t="shared" ca="1" si="41"/>
        <v>-4.8050956716899629E-3</v>
      </c>
    </row>
    <row r="435" spans="1:8" x14ac:dyDescent="0.35">
      <c r="A435" s="1" t="s">
        <v>450</v>
      </c>
      <c r="B435" s="12">
        <f t="shared" ca="1" si="36"/>
        <v>102.62796576752638</v>
      </c>
      <c r="C435" s="12">
        <f t="shared" ca="1" si="37"/>
        <v>103.3938240406699</v>
      </c>
      <c r="D435" s="12">
        <f t="shared" ca="1" si="38"/>
        <v>99.414741682121686</v>
      </c>
      <c r="E435" s="12">
        <f t="shared" ca="1" si="39"/>
        <v>98.512892506258495</v>
      </c>
      <c r="F435" s="12">
        <f t="shared" ca="1" si="40"/>
        <v>116.44445819737275</v>
      </c>
      <c r="H435" s="2">
        <f t="shared" ca="1" si="41"/>
        <v>8.654757667496904E-3</v>
      </c>
    </row>
    <row r="436" spans="1:8" x14ac:dyDescent="0.35">
      <c r="A436" s="1" t="s">
        <v>451</v>
      </c>
      <c r="B436" s="12">
        <f t="shared" ca="1" si="36"/>
        <v>102.53332759907907</v>
      </c>
      <c r="C436" s="12">
        <f t="shared" ca="1" si="37"/>
        <v>103.4381180195525</v>
      </c>
      <c r="D436" s="12">
        <f t="shared" ca="1" si="38"/>
        <v>99.534477148890474</v>
      </c>
      <c r="E436" s="12">
        <f t="shared" ca="1" si="39"/>
        <v>98.900876873749098</v>
      </c>
      <c r="F436" s="12">
        <f t="shared" ca="1" si="40"/>
        <v>115.4453070410824</v>
      </c>
      <c r="H436" s="2">
        <f t="shared" ca="1" si="41"/>
        <v>5.7871244818012979E-3</v>
      </c>
    </row>
    <row r="437" spans="1:8" x14ac:dyDescent="0.35">
      <c r="A437" s="1" t="s">
        <v>452</v>
      </c>
      <c r="B437" s="12">
        <f t="shared" ca="1" si="36"/>
        <v>102.56009918812872</v>
      </c>
      <c r="C437" s="12">
        <f t="shared" ca="1" si="37"/>
        <v>102.96862849024386</v>
      </c>
      <c r="D437" s="12">
        <f t="shared" ca="1" si="38"/>
        <v>100.08208001492338</v>
      </c>
      <c r="E437" s="12">
        <f t="shared" ca="1" si="39"/>
        <v>99.503250760227374</v>
      </c>
      <c r="F437" s="12">
        <f t="shared" ca="1" si="40"/>
        <v>114.78105478886677</v>
      </c>
      <c r="H437" s="2">
        <f t="shared" ca="1" si="41"/>
        <v>2.780859181790829E-3</v>
      </c>
    </row>
    <row r="438" spans="1:8" x14ac:dyDescent="0.35">
      <c r="A438" s="1" t="s">
        <v>453</v>
      </c>
      <c r="B438" s="12">
        <f t="shared" ca="1" si="36"/>
        <v>102.52359941284334</v>
      </c>
      <c r="C438" s="12">
        <f t="shared" ca="1" si="37"/>
        <v>102.76627652412944</v>
      </c>
      <c r="D438" s="12">
        <f t="shared" ca="1" si="38"/>
        <v>100.47296711816041</v>
      </c>
      <c r="E438" s="12">
        <f t="shared" ca="1" si="39"/>
        <v>99.272507509472618</v>
      </c>
      <c r="F438" s="12">
        <f t="shared" ca="1" si="40"/>
        <v>114.46274999955747</v>
      </c>
      <c r="H438" s="2">
        <f t="shared" ca="1" si="41"/>
        <v>2.2792264000903728E-4</v>
      </c>
    </row>
    <row r="439" spans="1:8" x14ac:dyDescent="0.35">
      <c r="A439" s="1" t="s">
        <v>454</v>
      </c>
      <c r="B439" s="12">
        <f t="shared" ca="1" si="36"/>
        <v>102.31716493854408</v>
      </c>
      <c r="C439" s="12">
        <f t="shared" ca="1" si="37"/>
        <v>102.69474915957137</v>
      </c>
      <c r="D439" s="12">
        <f t="shared" ca="1" si="38"/>
        <v>100.56972912508074</v>
      </c>
      <c r="E439" s="12">
        <f t="shared" ca="1" si="39"/>
        <v>98.947345717548515</v>
      </c>
      <c r="F439" s="12">
        <f t="shared" ca="1" si="40"/>
        <v>114.43666729223439</v>
      </c>
      <c r="H439" s="2">
        <f t="shared" ca="1" si="41"/>
        <v>-3.8097557935323767E-4</v>
      </c>
    </row>
    <row r="440" spans="1:8" x14ac:dyDescent="0.35">
      <c r="A440" s="1" t="s">
        <v>455</v>
      </c>
      <c r="B440" s="12">
        <f t="shared" ca="1" si="36"/>
        <v>102.630946939599</v>
      </c>
      <c r="C440" s="12">
        <f t="shared" ca="1" si="37"/>
        <v>102.46506257090643</v>
      </c>
      <c r="D440" s="12">
        <f t="shared" ca="1" si="38"/>
        <v>100.65226644927793</v>
      </c>
      <c r="E440" s="12">
        <f t="shared" ca="1" si="39"/>
        <v>99.194433907139896</v>
      </c>
      <c r="F440" s="12">
        <f t="shared" ca="1" si="40"/>
        <v>114.4802814837972</v>
      </c>
      <c r="H440" s="2">
        <f t="shared" ca="1" si="41"/>
        <v>-3.23867177985937E-4</v>
      </c>
    </row>
    <row r="441" spans="1:8" x14ac:dyDescent="0.35">
      <c r="A441" s="1" t="s">
        <v>456</v>
      </c>
      <c r="B441" s="12">
        <f t="shared" ca="1" si="36"/>
        <v>102.60410992210586</v>
      </c>
      <c r="C441" s="12">
        <f t="shared" ca="1" si="37"/>
        <v>102.58544216440129</v>
      </c>
      <c r="D441" s="12">
        <f t="shared" ca="1" si="38"/>
        <v>100.48596001910651</v>
      </c>
      <c r="E441" s="12">
        <f t="shared" ca="1" si="39"/>
        <v>99.263911052014535</v>
      </c>
      <c r="F441" s="12">
        <f t="shared" ca="1" si="40"/>
        <v>114.51736990121748</v>
      </c>
      <c r="H441" s="2">
        <f t="shared" ca="1" si="41"/>
        <v>-4.4149074738945027E-3</v>
      </c>
    </row>
    <row r="442" spans="1:8" x14ac:dyDescent="0.35">
      <c r="A442" s="1" t="s">
        <v>457</v>
      </c>
      <c r="B442" s="12">
        <f t="shared" ca="1" si="36"/>
        <v>102.58945648813483</v>
      </c>
      <c r="C442" s="12">
        <f t="shared" ca="1" si="37"/>
        <v>102.51896883392457</v>
      </c>
      <c r="D442" s="12">
        <f t="shared" ca="1" si="38"/>
        <v>100.06450064142192</v>
      </c>
      <c r="E442" s="12">
        <f t="shared" ca="1" si="39"/>
        <v>99.493724352273546</v>
      </c>
      <c r="F442" s="12">
        <f t="shared" ca="1" si="40"/>
        <v>115.02519549650115</v>
      </c>
      <c r="H442" s="2">
        <f t="shared" ca="1" si="41"/>
        <v>4.261351863711571E-3</v>
      </c>
    </row>
    <row r="443" spans="1:8" x14ac:dyDescent="0.35">
      <c r="A443" s="1" t="s">
        <v>458</v>
      </c>
      <c r="B443" s="12">
        <f t="shared" ca="1" si="36"/>
        <v>102.45942580085261</v>
      </c>
      <c r="C443" s="12">
        <f t="shared" ca="1" si="37"/>
        <v>102.28888980791588</v>
      </c>
      <c r="D443" s="12">
        <f t="shared" ca="1" si="38"/>
        <v>99.864970284554204</v>
      </c>
      <c r="E443" s="12">
        <f t="shared" ca="1" si="39"/>
        <v>99.232033402308105</v>
      </c>
      <c r="F443" s="12">
        <f t="shared" ca="1" si="40"/>
        <v>114.53711255843612</v>
      </c>
      <c r="H443" s="2">
        <f t="shared" ca="1" si="41"/>
        <v>-6.4979716401136756E-4</v>
      </c>
    </row>
    <row r="444" spans="1:8" x14ac:dyDescent="0.35">
      <c r="A444" s="1" t="s">
        <v>459</v>
      </c>
      <c r="B444" s="12">
        <f t="shared" ca="1" si="36"/>
        <v>102.36669990175845</v>
      </c>
      <c r="C444" s="12">
        <f t="shared" ca="1" si="37"/>
        <v>102.22257107590109</v>
      </c>
      <c r="D444" s="12">
        <f t="shared" ca="1" si="38"/>
        <v>100.09592214020304</v>
      </c>
      <c r="E444" s="12">
        <f t="shared" ca="1" si="39"/>
        <v>99.11173454525813</v>
      </c>
      <c r="F444" s="12">
        <f t="shared" ca="1" si="40"/>
        <v>114.61158684252923</v>
      </c>
      <c r="H444" s="2">
        <f t="shared" ca="1" si="41"/>
        <v>-2.0442551790710306E-3</v>
      </c>
    </row>
    <row r="445" spans="1:8" x14ac:dyDescent="0.35">
      <c r="A445" s="1" t="s">
        <v>460</v>
      </c>
      <c r="B445" s="12">
        <f t="shared" ca="1" si="36"/>
        <v>102.39248727702967</v>
      </c>
      <c r="C445" s="12">
        <f t="shared" ca="1" si="37"/>
        <v>102.46255142643501</v>
      </c>
      <c r="D445" s="12">
        <f t="shared" ca="1" si="38"/>
        <v>100.39021182815104</v>
      </c>
      <c r="E445" s="12">
        <f t="shared" ca="1" si="39"/>
        <v>99.315607361330237</v>
      </c>
      <c r="F445" s="12">
        <f t="shared" ca="1" si="40"/>
        <v>114.84636211307635</v>
      </c>
      <c r="H445" s="2">
        <f t="shared" ca="1" si="41"/>
        <v>5.5843567607263278E-3</v>
      </c>
    </row>
    <row r="446" spans="1:8" x14ac:dyDescent="0.35">
      <c r="A446" s="1" t="s">
        <v>461</v>
      </c>
      <c r="B446" s="12">
        <f t="shared" ca="1" si="36"/>
        <v>102.24280167915833</v>
      </c>
      <c r="C446" s="12">
        <f t="shared" ca="1" si="37"/>
        <v>102.51347219945858</v>
      </c>
      <c r="D446" s="12">
        <f t="shared" ca="1" si="38"/>
        <v>100.21175903080905</v>
      </c>
      <c r="E446" s="12">
        <f t="shared" ca="1" si="39"/>
        <v>99.220928773195823</v>
      </c>
      <c r="F446" s="12">
        <f t="shared" ca="1" si="40"/>
        <v>114.20858065357062</v>
      </c>
      <c r="H446" s="2">
        <f t="shared" ca="1" si="41"/>
        <v>4.1934564429837451E-3</v>
      </c>
    </row>
    <row r="447" spans="1:8" x14ac:dyDescent="0.35">
      <c r="A447" s="1" t="s">
        <v>462</v>
      </c>
      <c r="B447" s="12">
        <f t="shared" ca="1" si="36"/>
        <v>102.48190526478858</v>
      </c>
      <c r="C447" s="12">
        <f t="shared" ca="1" si="37"/>
        <v>102.82363547747704</v>
      </c>
      <c r="D447" s="12">
        <f t="shared" ca="1" si="38"/>
        <v>100.09877048820489</v>
      </c>
      <c r="E447" s="12">
        <f t="shared" ca="1" si="39"/>
        <v>99.175367768638395</v>
      </c>
      <c r="F447" s="12">
        <f t="shared" ca="1" si="40"/>
        <v>113.7316519250344</v>
      </c>
      <c r="H447" s="2">
        <f t="shared" ca="1" si="41"/>
        <v>-1.3689711804165672E-3</v>
      </c>
    </row>
    <row r="448" spans="1:8" x14ac:dyDescent="0.35">
      <c r="A448" s="1" t="s">
        <v>463</v>
      </c>
      <c r="B448" s="12">
        <f t="shared" ca="1" si="36"/>
        <v>102.40649014053508</v>
      </c>
      <c r="C448" s="12">
        <f t="shared" ca="1" si="37"/>
        <v>102.94900822144078</v>
      </c>
      <c r="D448" s="12">
        <f t="shared" ca="1" si="38"/>
        <v>100.12814349140791</v>
      </c>
      <c r="E448" s="12">
        <f t="shared" ca="1" si="39"/>
        <v>99.159768904442217</v>
      </c>
      <c r="F448" s="12">
        <f t="shared" ca="1" si="40"/>
        <v>113.88756071345907</v>
      </c>
      <c r="H448" s="2">
        <f t="shared" ca="1" si="41"/>
        <v>3.0377435692481303E-3</v>
      </c>
    </row>
    <row r="449" spans="1:8" x14ac:dyDescent="0.35">
      <c r="A449" s="1" t="s">
        <v>464</v>
      </c>
      <c r="B449" s="12">
        <f t="shared" ca="1" si="36"/>
        <v>102.52248060356015</v>
      </c>
      <c r="C449" s="12">
        <f t="shared" ca="1" si="37"/>
        <v>102.93709862938962</v>
      </c>
      <c r="D449" s="12">
        <f t="shared" ca="1" si="38"/>
        <v>100.47855093176464</v>
      </c>
      <c r="E449" s="12">
        <f t="shared" ca="1" si="39"/>
        <v>99.475298929640473</v>
      </c>
      <c r="F449" s="12">
        <f t="shared" ca="1" si="40"/>
        <v>113.54264726688868</v>
      </c>
      <c r="H449" s="2">
        <f t="shared" ca="1" si="41"/>
        <v>2.3119846394326071E-3</v>
      </c>
    </row>
    <row r="450" spans="1:8" x14ac:dyDescent="0.35">
      <c r="A450" s="1" t="s">
        <v>465</v>
      </c>
      <c r="B450" s="12">
        <f t="shared" ca="1" si="36"/>
        <v>102.55898777362856</v>
      </c>
      <c r="C450" s="12">
        <f t="shared" ca="1" si="37"/>
        <v>103.27491858024079</v>
      </c>
      <c r="D450" s="12">
        <f t="shared" ca="1" si="38"/>
        <v>100.92339559323997</v>
      </c>
      <c r="E450" s="12">
        <f t="shared" ca="1" si="39"/>
        <v>99.60372401695534</v>
      </c>
      <c r="F450" s="12">
        <f t="shared" ca="1" si="40"/>
        <v>113.28074392698599</v>
      </c>
      <c r="H450" s="2">
        <f t="shared" ca="1" si="41"/>
        <v>4.9541874304350753E-3</v>
      </c>
    </row>
    <row r="451" spans="1:8" x14ac:dyDescent="0.35">
      <c r="A451" s="1" t="s">
        <v>466</v>
      </c>
      <c r="B451" s="12">
        <f t="shared" ref="B451:B514" ca="1" si="42">B452/(1+NORMINV(RAND(),0,B$805))</f>
        <v>102.71311728453608</v>
      </c>
      <c r="C451" s="12">
        <f t="shared" ref="C451:C514" ca="1" si="43">C452/(1+NORMINV(RAND(),0,C$805))</f>
        <v>103.15811381967423</v>
      </c>
      <c r="D451" s="12">
        <f t="shared" ref="D451:D514" ca="1" si="44">D452/(1+NORMINV(RAND(),0,D$805))</f>
        <v>101.30800018447144</v>
      </c>
      <c r="E451" s="12">
        <f t="shared" ref="E451:E514" ca="1" si="45">E452/(1+NORMINV(RAND(),0,E$805))</f>
        <v>99.702085012218944</v>
      </c>
      <c r="F451" s="12">
        <f t="shared" ref="F451:F514" ca="1" si="46">F452/(1+NORMINV(RAND(),0,F$805))</f>
        <v>112.72229654232622</v>
      </c>
      <c r="H451" s="2">
        <f t="shared" ca="1" si="41"/>
        <v>-6.4601039969768292E-3</v>
      </c>
    </row>
    <row r="452" spans="1:8" x14ac:dyDescent="0.35">
      <c r="A452" s="1" t="s">
        <v>467</v>
      </c>
      <c r="B452" s="12">
        <f t="shared" ca="1" si="42"/>
        <v>102.63194950656157</v>
      </c>
      <c r="C452" s="12">
        <f t="shared" ca="1" si="43"/>
        <v>103.13989556207812</v>
      </c>
      <c r="D452" s="12">
        <f t="shared" ca="1" si="44"/>
        <v>101.47179072834497</v>
      </c>
      <c r="E452" s="12">
        <f t="shared" ca="1" si="45"/>
        <v>99.341100519547354</v>
      </c>
      <c r="F452" s="12">
        <f t="shared" ca="1" si="46"/>
        <v>113.45522912145164</v>
      </c>
      <c r="H452" s="2">
        <f t="shared" ref="H452:H515" ca="1" si="47">F452/F453-1</f>
        <v>-2.3091367941436847E-3</v>
      </c>
    </row>
    <row r="453" spans="1:8" x14ac:dyDescent="0.35">
      <c r="A453" s="1" t="s">
        <v>468</v>
      </c>
      <c r="B453" s="12">
        <f t="shared" ca="1" si="42"/>
        <v>102.76920944000008</v>
      </c>
      <c r="C453" s="12">
        <f t="shared" ca="1" si="43"/>
        <v>103.23274445503854</v>
      </c>
      <c r="D453" s="12">
        <f t="shared" ca="1" si="44"/>
        <v>101.74785195107783</v>
      </c>
      <c r="E453" s="12">
        <f t="shared" ca="1" si="45"/>
        <v>99.074840180515437</v>
      </c>
      <c r="F453" s="12">
        <f t="shared" ca="1" si="46"/>
        <v>113.71781912173542</v>
      </c>
      <c r="H453" s="2">
        <f t="shared" ca="1" si="47"/>
        <v>4.5110182413727884E-3</v>
      </c>
    </row>
    <row r="454" spans="1:8" x14ac:dyDescent="0.35">
      <c r="A454" s="1" t="s">
        <v>469</v>
      </c>
      <c r="B454" s="12">
        <f t="shared" ca="1" si="42"/>
        <v>102.79602071546104</v>
      </c>
      <c r="C454" s="12">
        <f t="shared" ca="1" si="43"/>
        <v>103.10321521278219</v>
      </c>
      <c r="D454" s="12">
        <f t="shared" ca="1" si="44"/>
        <v>101.65122752474961</v>
      </c>
      <c r="E454" s="12">
        <f t="shared" ca="1" si="45"/>
        <v>98.828165638239412</v>
      </c>
      <c r="F454" s="12">
        <f t="shared" ca="1" si="46"/>
        <v>113.2071396497219</v>
      </c>
      <c r="H454" s="2">
        <f t="shared" ca="1" si="47"/>
        <v>7.1315404061049747E-3</v>
      </c>
    </row>
    <row r="455" spans="1:8" x14ac:dyDescent="0.35">
      <c r="A455" s="1" t="s">
        <v>470</v>
      </c>
      <c r="B455" s="12">
        <f t="shared" ca="1" si="42"/>
        <v>102.78876845753545</v>
      </c>
      <c r="C455" s="12">
        <f t="shared" ca="1" si="43"/>
        <v>102.99370390740812</v>
      </c>
      <c r="D455" s="12">
        <f t="shared" ca="1" si="44"/>
        <v>101.89450807366759</v>
      </c>
      <c r="E455" s="12">
        <f t="shared" ca="1" si="45"/>
        <v>99.183349418864438</v>
      </c>
      <c r="F455" s="12">
        <f t="shared" ca="1" si="46"/>
        <v>112.40551517637256</v>
      </c>
      <c r="H455" s="2">
        <f t="shared" ca="1" si="47"/>
        <v>3.5561920081073062E-4</v>
      </c>
    </row>
    <row r="456" spans="1:8" x14ac:dyDescent="0.35">
      <c r="A456" s="1" t="s">
        <v>471</v>
      </c>
      <c r="B456" s="12">
        <f t="shared" ca="1" si="42"/>
        <v>102.83303924422061</v>
      </c>
      <c r="C456" s="12">
        <f t="shared" ca="1" si="43"/>
        <v>102.4204358879627</v>
      </c>
      <c r="D456" s="12">
        <f t="shared" ca="1" si="44"/>
        <v>101.89834176263741</v>
      </c>
      <c r="E456" s="12">
        <f t="shared" ca="1" si="45"/>
        <v>98.655690236428015</v>
      </c>
      <c r="F456" s="12">
        <f t="shared" ca="1" si="46"/>
        <v>112.36555582721063</v>
      </c>
      <c r="H456" s="2">
        <f t="shared" ca="1" si="47"/>
        <v>4.5929209491830658E-3</v>
      </c>
    </row>
    <row r="457" spans="1:8" x14ac:dyDescent="0.35">
      <c r="A457" s="1" t="s">
        <v>472</v>
      </c>
      <c r="B457" s="12">
        <f t="shared" ca="1" si="42"/>
        <v>102.57074266878632</v>
      </c>
      <c r="C457" s="12">
        <f t="shared" ca="1" si="43"/>
        <v>102.11249675797853</v>
      </c>
      <c r="D457" s="12">
        <f t="shared" ca="1" si="44"/>
        <v>101.68646285453909</v>
      </c>
      <c r="E457" s="12">
        <f t="shared" ca="1" si="45"/>
        <v>98.533230258510173</v>
      </c>
      <c r="F457" s="12">
        <f t="shared" ca="1" si="46"/>
        <v>111.85182921759271</v>
      </c>
      <c r="H457" s="2">
        <f t="shared" ca="1" si="47"/>
        <v>3.1179673376151573E-3</v>
      </c>
    </row>
    <row r="458" spans="1:8" x14ac:dyDescent="0.35">
      <c r="A458" s="1" t="s">
        <v>473</v>
      </c>
      <c r="B458" s="12">
        <f t="shared" ca="1" si="42"/>
        <v>102.50864518212936</v>
      </c>
      <c r="C458" s="12">
        <f t="shared" ca="1" si="43"/>
        <v>102.19339227815829</v>
      </c>
      <c r="D458" s="12">
        <f t="shared" ca="1" si="44"/>
        <v>101.71833498205505</v>
      </c>
      <c r="E458" s="12">
        <f t="shared" ca="1" si="45"/>
        <v>98.504233025974827</v>
      </c>
      <c r="F458" s="12">
        <f t="shared" ca="1" si="46"/>
        <v>111.5041628797256</v>
      </c>
      <c r="H458" s="2">
        <f t="shared" ca="1" si="47"/>
        <v>4.5249313076936026E-3</v>
      </c>
    </row>
    <row r="459" spans="1:8" x14ac:dyDescent="0.35">
      <c r="A459" s="1" t="s">
        <v>474</v>
      </c>
      <c r="B459" s="12">
        <f t="shared" ca="1" si="42"/>
        <v>102.49042449083733</v>
      </c>
      <c r="C459" s="12">
        <f t="shared" ca="1" si="43"/>
        <v>101.81445064146499</v>
      </c>
      <c r="D459" s="12">
        <f t="shared" ca="1" si="44"/>
        <v>102.21629113608167</v>
      </c>
      <c r="E459" s="12">
        <f t="shared" ca="1" si="45"/>
        <v>98.554290361890452</v>
      </c>
      <c r="F459" s="12">
        <f t="shared" ca="1" si="46"/>
        <v>111.00188696617926</v>
      </c>
      <c r="H459" s="2">
        <f t="shared" ca="1" si="47"/>
        <v>1.2210462785098297E-3</v>
      </c>
    </row>
    <row r="460" spans="1:8" x14ac:dyDescent="0.35">
      <c r="A460" s="1" t="s">
        <v>475</v>
      </c>
      <c r="B460" s="12">
        <f t="shared" ca="1" si="42"/>
        <v>102.38620754892005</v>
      </c>
      <c r="C460" s="12">
        <f t="shared" ca="1" si="43"/>
        <v>101.20831670402994</v>
      </c>
      <c r="D460" s="12">
        <f t="shared" ca="1" si="44"/>
        <v>102.4646791497582</v>
      </c>
      <c r="E460" s="12">
        <f t="shared" ca="1" si="45"/>
        <v>98.500249240492906</v>
      </c>
      <c r="F460" s="12">
        <f t="shared" ca="1" si="46"/>
        <v>110.86651382206546</v>
      </c>
      <c r="H460" s="2">
        <f t="shared" ca="1" si="47"/>
        <v>1.7864023643048288E-3</v>
      </c>
    </row>
    <row r="461" spans="1:8" x14ac:dyDescent="0.35">
      <c r="A461" s="1" t="s">
        <v>476</v>
      </c>
      <c r="B461" s="12">
        <f t="shared" ca="1" si="42"/>
        <v>102.39275402299877</v>
      </c>
      <c r="C461" s="12">
        <f t="shared" ca="1" si="43"/>
        <v>100.90278908114706</v>
      </c>
      <c r="D461" s="12">
        <f t="shared" ca="1" si="44"/>
        <v>102.31646499610459</v>
      </c>
      <c r="E461" s="12">
        <f t="shared" ca="1" si="45"/>
        <v>97.916972383148732</v>
      </c>
      <c r="F461" s="12">
        <f t="shared" ca="1" si="46"/>
        <v>110.66881478967038</v>
      </c>
      <c r="H461" s="2">
        <f t="shared" ca="1" si="47"/>
        <v>-3.7110920324829877E-3</v>
      </c>
    </row>
    <row r="462" spans="1:8" x14ac:dyDescent="0.35">
      <c r="A462" s="1" t="s">
        <v>477</v>
      </c>
      <c r="B462" s="12">
        <f t="shared" ca="1" si="42"/>
        <v>102.59935409801071</v>
      </c>
      <c r="C462" s="12">
        <f t="shared" ca="1" si="43"/>
        <v>101.04564533740724</v>
      </c>
      <c r="D462" s="12">
        <f t="shared" ca="1" si="44"/>
        <v>102.10140713953997</v>
      </c>
      <c r="E462" s="12">
        <f t="shared" ca="1" si="45"/>
        <v>97.999456744085904</v>
      </c>
      <c r="F462" s="12">
        <f t="shared" ca="1" si="46"/>
        <v>111.08104677732558</v>
      </c>
      <c r="H462" s="2">
        <f t="shared" ca="1" si="47"/>
        <v>3.6851241855702099E-3</v>
      </c>
    </row>
    <row r="463" spans="1:8" x14ac:dyDescent="0.35">
      <c r="A463" s="1" t="s">
        <v>478</v>
      </c>
      <c r="B463" s="12">
        <f t="shared" ca="1" si="42"/>
        <v>102.56869350247693</v>
      </c>
      <c r="C463" s="12">
        <f t="shared" ca="1" si="43"/>
        <v>101.03691202135501</v>
      </c>
      <c r="D463" s="12">
        <f t="shared" ca="1" si="44"/>
        <v>101.7732944873102</v>
      </c>
      <c r="E463" s="12">
        <f t="shared" ca="1" si="45"/>
        <v>98.292634889544075</v>
      </c>
      <c r="F463" s="12">
        <f t="shared" ca="1" si="46"/>
        <v>110.67320228289837</v>
      </c>
      <c r="H463" s="2">
        <f t="shared" ca="1" si="47"/>
        <v>3.2391154482582785E-3</v>
      </c>
    </row>
    <row r="464" spans="1:8" x14ac:dyDescent="0.35">
      <c r="A464" s="1" t="s">
        <v>479</v>
      </c>
      <c r="B464" s="12">
        <f t="shared" ca="1" si="42"/>
        <v>102.54746826960746</v>
      </c>
      <c r="C464" s="12">
        <f t="shared" ca="1" si="43"/>
        <v>101.11405104495063</v>
      </c>
      <c r="D464" s="12">
        <f t="shared" ca="1" si="44"/>
        <v>102.03001540490708</v>
      </c>
      <c r="E464" s="12">
        <f t="shared" ca="1" si="45"/>
        <v>98.35145563400242</v>
      </c>
      <c r="F464" s="12">
        <f t="shared" ca="1" si="46"/>
        <v>110.31587642338724</v>
      </c>
      <c r="H464" s="2">
        <f t="shared" ca="1" si="47"/>
        <v>1.4000474038664557E-3</v>
      </c>
    </row>
    <row r="465" spans="1:8" x14ac:dyDescent="0.35">
      <c r="A465" s="1" t="s">
        <v>480</v>
      </c>
      <c r="B465" s="12">
        <f t="shared" ca="1" si="42"/>
        <v>102.48856345534604</v>
      </c>
      <c r="C465" s="12">
        <f t="shared" ca="1" si="43"/>
        <v>101.04266476623287</v>
      </c>
      <c r="D465" s="12">
        <f t="shared" ca="1" si="44"/>
        <v>102.05393453839805</v>
      </c>
      <c r="E465" s="12">
        <f t="shared" ca="1" si="45"/>
        <v>98.247219236756479</v>
      </c>
      <c r="F465" s="12">
        <f t="shared" ca="1" si="46"/>
        <v>110.16164489844152</v>
      </c>
      <c r="H465" s="2">
        <f t="shared" ca="1" si="47"/>
        <v>8.3667332046302167E-3</v>
      </c>
    </row>
    <row r="466" spans="1:8" x14ac:dyDescent="0.35">
      <c r="A466" s="1" t="s">
        <v>481</v>
      </c>
      <c r="B466" s="12">
        <f t="shared" ca="1" si="42"/>
        <v>102.4760933137362</v>
      </c>
      <c r="C466" s="12">
        <f t="shared" ca="1" si="43"/>
        <v>100.8431587494111</v>
      </c>
      <c r="D466" s="12">
        <f t="shared" ca="1" si="44"/>
        <v>102.14607631278075</v>
      </c>
      <c r="E466" s="12">
        <f t="shared" ca="1" si="45"/>
        <v>98.343312778129501</v>
      </c>
      <c r="F466" s="12">
        <f t="shared" ca="1" si="46"/>
        <v>109.24759938117293</v>
      </c>
      <c r="H466" s="2">
        <f t="shared" ca="1" si="47"/>
        <v>-1.6614088885046341E-3</v>
      </c>
    </row>
    <row r="467" spans="1:8" x14ac:dyDescent="0.35">
      <c r="A467" s="1" t="s">
        <v>482</v>
      </c>
      <c r="B467" s="12">
        <f t="shared" ca="1" si="42"/>
        <v>102.47594724045139</v>
      </c>
      <c r="C467" s="12">
        <f t="shared" ca="1" si="43"/>
        <v>100.83110422410626</v>
      </c>
      <c r="D467" s="12">
        <f t="shared" ca="1" si="44"/>
        <v>101.87230252293226</v>
      </c>
      <c r="E467" s="12">
        <f t="shared" ca="1" si="45"/>
        <v>98.447937151428903</v>
      </c>
      <c r="F467" s="12">
        <f t="shared" ca="1" si="46"/>
        <v>109.42940636957914</v>
      </c>
      <c r="H467" s="2">
        <f t="shared" ca="1" si="47"/>
        <v>1.1673731820625033E-3</v>
      </c>
    </row>
    <row r="468" spans="1:8" x14ac:dyDescent="0.35">
      <c r="A468" s="1" t="s">
        <v>483</v>
      </c>
      <c r="B468" s="12">
        <f t="shared" ca="1" si="42"/>
        <v>102.5524718846836</v>
      </c>
      <c r="C468" s="12">
        <f t="shared" ca="1" si="43"/>
        <v>100.80979044573617</v>
      </c>
      <c r="D468" s="12">
        <f t="shared" ca="1" si="44"/>
        <v>102.04149682793003</v>
      </c>
      <c r="E468" s="12">
        <f t="shared" ca="1" si="45"/>
        <v>98.894456897168567</v>
      </c>
      <c r="F468" s="12">
        <f t="shared" ca="1" si="46"/>
        <v>109.30181036740535</v>
      </c>
      <c r="H468" s="2">
        <f t="shared" ca="1" si="47"/>
        <v>-3.3701241416018712E-3</v>
      </c>
    </row>
    <row r="469" spans="1:8" x14ac:dyDescent="0.35">
      <c r="A469" s="1" t="s">
        <v>484</v>
      </c>
      <c r="B469" s="12">
        <f t="shared" ca="1" si="42"/>
        <v>102.62812261567836</v>
      </c>
      <c r="C469" s="12">
        <f t="shared" ca="1" si="43"/>
        <v>100.67655151914325</v>
      </c>
      <c r="D469" s="12">
        <f t="shared" ca="1" si="44"/>
        <v>102.46690420241936</v>
      </c>
      <c r="E469" s="12">
        <f t="shared" ca="1" si="45"/>
        <v>98.395137448189644</v>
      </c>
      <c r="F469" s="12">
        <f t="shared" ca="1" si="46"/>
        <v>109.67141665632251</v>
      </c>
      <c r="H469" s="2">
        <f t="shared" ca="1" si="47"/>
        <v>4.1618715703162223E-4</v>
      </c>
    </row>
    <row r="470" spans="1:8" x14ac:dyDescent="0.35">
      <c r="A470" s="1" t="s">
        <v>485</v>
      </c>
      <c r="B470" s="12">
        <f t="shared" ca="1" si="42"/>
        <v>102.74749496018407</v>
      </c>
      <c r="C470" s="12">
        <f t="shared" ca="1" si="43"/>
        <v>100.86483127111826</v>
      </c>
      <c r="D470" s="12">
        <f t="shared" ca="1" si="44"/>
        <v>102.75065593021098</v>
      </c>
      <c r="E470" s="12">
        <f t="shared" ca="1" si="45"/>
        <v>98.834165469383763</v>
      </c>
      <c r="F470" s="12">
        <f t="shared" ca="1" si="46"/>
        <v>109.62579180969189</v>
      </c>
      <c r="H470" s="2">
        <f t="shared" ca="1" si="47"/>
        <v>-3.8279945275651039E-3</v>
      </c>
    </row>
    <row r="471" spans="1:8" x14ac:dyDescent="0.35">
      <c r="A471" s="1" t="s">
        <v>486</v>
      </c>
      <c r="B471" s="12">
        <f t="shared" ca="1" si="42"/>
        <v>102.55625547023358</v>
      </c>
      <c r="C471" s="12">
        <f t="shared" ca="1" si="43"/>
        <v>100.7917560164079</v>
      </c>
      <c r="D471" s="12">
        <f t="shared" ca="1" si="44"/>
        <v>102.65106101006161</v>
      </c>
      <c r="E471" s="12">
        <f t="shared" ca="1" si="45"/>
        <v>99.159710481218738</v>
      </c>
      <c r="F471" s="12">
        <f t="shared" ca="1" si="46"/>
        <v>110.04705131991922</v>
      </c>
      <c r="H471" s="2">
        <f t="shared" ca="1" si="47"/>
        <v>-3.0011866332105841E-3</v>
      </c>
    </row>
    <row r="472" spans="1:8" x14ac:dyDescent="0.35">
      <c r="A472" s="1" t="s">
        <v>487</v>
      </c>
      <c r="B472" s="12">
        <f t="shared" ca="1" si="42"/>
        <v>102.5894429566155</v>
      </c>
      <c r="C472" s="12">
        <f t="shared" ca="1" si="43"/>
        <v>100.97644222671832</v>
      </c>
      <c r="D472" s="12">
        <f t="shared" ca="1" si="44"/>
        <v>102.52046713292739</v>
      </c>
      <c r="E472" s="12">
        <f t="shared" ca="1" si="45"/>
        <v>99.26059940045657</v>
      </c>
      <c r="F472" s="12">
        <f t="shared" ca="1" si="46"/>
        <v>110.37831725024694</v>
      </c>
      <c r="H472" s="2">
        <f t="shared" ca="1" si="47"/>
        <v>-1.1758858680521511E-2</v>
      </c>
    </row>
    <row r="473" spans="1:8" x14ac:dyDescent="0.35">
      <c r="A473" s="1" t="s">
        <v>488</v>
      </c>
      <c r="B473" s="12">
        <f t="shared" ca="1" si="42"/>
        <v>102.83105026165016</v>
      </c>
      <c r="C473" s="12">
        <f t="shared" ca="1" si="43"/>
        <v>101.383667119485</v>
      </c>
      <c r="D473" s="12">
        <f t="shared" ca="1" si="44"/>
        <v>102.05193346923397</v>
      </c>
      <c r="E473" s="12">
        <f t="shared" ca="1" si="45"/>
        <v>99.663116103602604</v>
      </c>
      <c r="F473" s="12">
        <f t="shared" ca="1" si="46"/>
        <v>111.69168397793293</v>
      </c>
      <c r="H473" s="2">
        <f t="shared" ca="1" si="47"/>
        <v>-2.5404877156962602E-3</v>
      </c>
    </row>
    <row r="474" spans="1:8" x14ac:dyDescent="0.35">
      <c r="A474" s="1" t="s">
        <v>489</v>
      </c>
      <c r="B474" s="12">
        <f t="shared" ca="1" si="42"/>
        <v>102.62665872485485</v>
      </c>
      <c r="C474" s="12">
        <f t="shared" ca="1" si="43"/>
        <v>101.53181245112769</v>
      </c>
      <c r="D474" s="12">
        <f t="shared" ca="1" si="44"/>
        <v>102.53730172829486</v>
      </c>
      <c r="E474" s="12">
        <f t="shared" ca="1" si="45"/>
        <v>99.44812420301615</v>
      </c>
      <c r="F474" s="12">
        <f t="shared" ca="1" si="46"/>
        <v>111.97615803186373</v>
      </c>
      <c r="H474" s="2">
        <f t="shared" ca="1" si="47"/>
        <v>7.9613514668830376E-4</v>
      </c>
    </row>
    <row r="475" spans="1:8" x14ac:dyDescent="0.35">
      <c r="A475" s="1" t="s">
        <v>490</v>
      </c>
      <c r="B475" s="12">
        <f t="shared" ca="1" si="42"/>
        <v>102.47687652402529</v>
      </c>
      <c r="C475" s="12">
        <f t="shared" ca="1" si="43"/>
        <v>101.43658541882618</v>
      </c>
      <c r="D475" s="12">
        <f t="shared" ca="1" si="44"/>
        <v>102.5969092681943</v>
      </c>
      <c r="E475" s="12">
        <f t="shared" ca="1" si="45"/>
        <v>99.657281646268629</v>
      </c>
      <c r="F475" s="12">
        <f t="shared" ca="1" si="46"/>
        <v>111.88708079438297</v>
      </c>
      <c r="H475" s="2">
        <f t="shared" ca="1" si="47"/>
        <v>3.4920617768590123E-3</v>
      </c>
    </row>
    <row r="476" spans="1:8" x14ac:dyDescent="0.35">
      <c r="A476" s="1" t="s">
        <v>491</v>
      </c>
      <c r="B476" s="12">
        <f t="shared" ca="1" si="42"/>
        <v>102.67794143209419</v>
      </c>
      <c r="C476" s="12">
        <f t="shared" ca="1" si="43"/>
        <v>101.63078629507064</v>
      </c>
      <c r="D476" s="12">
        <f t="shared" ca="1" si="44"/>
        <v>102.50258610126424</v>
      </c>
      <c r="E476" s="12">
        <f t="shared" ca="1" si="45"/>
        <v>99.271390117289954</v>
      </c>
      <c r="F476" s="12">
        <f t="shared" ca="1" si="46"/>
        <v>111.49772385470317</v>
      </c>
      <c r="H476" s="2">
        <f t="shared" ca="1" si="47"/>
        <v>-2.6411586648825702E-3</v>
      </c>
    </row>
    <row r="477" spans="1:8" x14ac:dyDescent="0.35">
      <c r="A477" s="1" t="s">
        <v>492</v>
      </c>
      <c r="B477" s="12">
        <f t="shared" ca="1" si="42"/>
        <v>102.76258169313853</v>
      </c>
      <c r="C477" s="12">
        <f t="shared" ca="1" si="43"/>
        <v>101.71733934344928</v>
      </c>
      <c r="D477" s="12">
        <f t="shared" ca="1" si="44"/>
        <v>102.80029181351283</v>
      </c>
      <c r="E477" s="12">
        <f t="shared" ca="1" si="45"/>
        <v>99.342928411549664</v>
      </c>
      <c r="F477" s="12">
        <f t="shared" ca="1" si="46"/>
        <v>111.79298687064968</v>
      </c>
      <c r="H477" s="2">
        <f t="shared" ca="1" si="47"/>
        <v>-1.9215914786240296E-3</v>
      </c>
    </row>
    <row r="478" spans="1:8" x14ac:dyDescent="0.35">
      <c r="A478" s="1" t="s">
        <v>493</v>
      </c>
      <c r="B478" s="12">
        <f t="shared" ca="1" si="42"/>
        <v>102.70221377779684</v>
      </c>
      <c r="C478" s="12">
        <f t="shared" ca="1" si="43"/>
        <v>101.51789429010927</v>
      </c>
      <c r="D478" s="12">
        <f t="shared" ca="1" si="44"/>
        <v>102.74076728860109</v>
      </c>
      <c r="E478" s="12">
        <f t="shared" ca="1" si="45"/>
        <v>99.365585476477818</v>
      </c>
      <c r="F478" s="12">
        <f t="shared" ca="1" si="46"/>
        <v>112.00822091349289</v>
      </c>
      <c r="H478" s="2">
        <f t="shared" ca="1" si="47"/>
        <v>1.4314419126189026E-3</v>
      </c>
    </row>
    <row r="479" spans="1:8" x14ac:dyDescent="0.35">
      <c r="A479" s="1" t="s">
        <v>494</v>
      </c>
      <c r="B479" s="12">
        <f t="shared" ca="1" si="42"/>
        <v>102.85122422259003</v>
      </c>
      <c r="C479" s="12">
        <f t="shared" ca="1" si="43"/>
        <v>101.66186441780968</v>
      </c>
      <c r="D479" s="12">
        <f t="shared" ca="1" si="44"/>
        <v>102.30579387478626</v>
      </c>
      <c r="E479" s="12">
        <f t="shared" ca="1" si="45"/>
        <v>99.51156209905173</v>
      </c>
      <c r="F479" s="12">
        <f t="shared" ca="1" si="46"/>
        <v>111.8481168312132</v>
      </c>
      <c r="H479" s="2">
        <f t="shared" ca="1" si="47"/>
        <v>8.0811372040761054E-3</v>
      </c>
    </row>
    <row r="480" spans="1:8" x14ac:dyDescent="0.35">
      <c r="A480" s="1" t="s">
        <v>495</v>
      </c>
      <c r="B480" s="12">
        <f t="shared" ca="1" si="42"/>
        <v>102.88040541197842</v>
      </c>
      <c r="C480" s="12">
        <f t="shared" ca="1" si="43"/>
        <v>101.34822263699856</v>
      </c>
      <c r="D480" s="12">
        <f t="shared" ca="1" si="44"/>
        <v>101.92462900792891</v>
      </c>
      <c r="E480" s="12">
        <f t="shared" ca="1" si="45"/>
        <v>99.815696973649452</v>
      </c>
      <c r="F480" s="12">
        <f t="shared" ca="1" si="46"/>
        <v>110.95150251637993</v>
      </c>
      <c r="H480" s="2">
        <f t="shared" ca="1" si="47"/>
        <v>5.8937200641073773E-3</v>
      </c>
    </row>
    <row r="481" spans="1:8" x14ac:dyDescent="0.35">
      <c r="A481" s="1" t="s">
        <v>496</v>
      </c>
      <c r="B481" s="12">
        <f t="shared" ca="1" si="42"/>
        <v>103.12508228691844</v>
      </c>
      <c r="C481" s="12">
        <f t="shared" ca="1" si="43"/>
        <v>100.99551279712858</v>
      </c>
      <c r="D481" s="12">
        <f t="shared" ca="1" si="44"/>
        <v>101.95288398900047</v>
      </c>
      <c r="E481" s="12">
        <f t="shared" ca="1" si="45"/>
        <v>99.703101936507466</v>
      </c>
      <c r="F481" s="12">
        <f t="shared" ca="1" si="46"/>
        <v>110.30141684283385</v>
      </c>
      <c r="H481" s="2">
        <f t="shared" ca="1" si="47"/>
        <v>-9.7964766749203402E-4</v>
      </c>
    </row>
    <row r="482" spans="1:8" x14ac:dyDescent="0.35">
      <c r="A482" s="1" t="s">
        <v>497</v>
      </c>
      <c r="B482" s="12">
        <f t="shared" ca="1" si="42"/>
        <v>103.1740308892582</v>
      </c>
      <c r="C482" s="12">
        <f t="shared" ca="1" si="43"/>
        <v>100.65396776967791</v>
      </c>
      <c r="D482" s="12">
        <f t="shared" ca="1" si="44"/>
        <v>101.63243306715557</v>
      </c>
      <c r="E482" s="12">
        <f t="shared" ca="1" si="45"/>
        <v>100.02361596020464</v>
      </c>
      <c r="F482" s="12">
        <f t="shared" ca="1" si="46"/>
        <v>110.40957932969296</v>
      </c>
      <c r="H482" s="2">
        <f t="shared" ca="1" si="47"/>
        <v>-3.0541635506486919E-4</v>
      </c>
    </row>
    <row r="483" spans="1:8" x14ac:dyDescent="0.35">
      <c r="A483" s="1" t="s">
        <v>498</v>
      </c>
      <c r="B483" s="12">
        <f t="shared" ca="1" si="42"/>
        <v>102.86301269973526</v>
      </c>
      <c r="C483" s="12">
        <f t="shared" ca="1" si="43"/>
        <v>100.79138483451698</v>
      </c>
      <c r="D483" s="12">
        <f t="shared" ca="1" si="44"/>
        <v>101.76688609191145</v>
      </c>
      <c r="E483" s="12">
        <f t="shared" ca="1" si="45"/>
        <v>99.700645108880011</v>
      </c>
      <c r="F483" s="12">
        <f t="shared" ca="1" si="46"/>
        <v>110.4433105230342</v>
      </c>
      <c r="H483" s="2">
        <f t="shared" ca="1" si="47"/>
        <v>5.1212001642642058E-4</v>
      </c>
    </row>
    <row r="484" spans="1:8" x14ac:dyDescent="0.35">
      <c r="A484" s="1" t="s">
        <v>499</v>
      </c>
      <c r="B484" s="12">
        <f t="shared" ca="1" si="42"/>
        <v>102.84659248809047</v>
      </c>
      <c r="C484" s="12">
        <f t="shared" ca="1" si="43"/>
        <v>100.94705305578276</v>
      </c>
      <c r="D484" s="12">
        <f t="shared" ca="1" si="44"/>
        <v>102.17677257043599</v>
      </c>
      <c r="E484" s="12">
        <f t="shared" ca="1" si="45"/>
        <v>99.263797580680645</v>
      </c>
      <c r="F484" s="12">
        <f t="shared" ca="1" si="46"/>
        <v>110.38677924383458</v>
      </c>
      <c r="H484" s="2">
        <f t="shared" ca="1" si="47"/>
        <v>-2.7516246845833425E-3</v>
      </c>
    </row>
    <row r="485" spans="1:8" x14ac:dyDescent="0.35">
      <c r="A485" s="1" t="s">
        <v>500</v>
      </c>
      <c r="B485" s="12">
        <f t="shared" ca="1" si="42"/>
        <v>102.97800887433364</v>
      </c>
      <c r="C485" s="12">
        <f t="shared" ca="1" si="43"/>
        <v>100.7034940401708</v>
      </c>
      <c r="D485" s="12">
        <f t="shared" ca="1" si="44"/>
        <v>102.51195454162611</v>
      </c>
      <c r="E485" s="12">
        <f t="shared" ca="1" si="45"/>
        <v>98.825245699103277</v>
      </c>
      <c r="F485" s="12">
        <f t="shared" ca="1" si="46"/>
        <v>110.6913603232702</v>
      </c>
      <c r="H485" s="2">
        <f t="shared" ca="1" si="47"/>
        <v>1.3289463142807101E-3</v>
      </c>
    </row>
    <row r="486" spans="1:8" x14ac:dyDescent="0.35">
      <c r="A486" s="1" t="s">
        <v>501</v>
      </c>
      <c r="B486" s="12">
        <f t="shared" ca="1" si="42"/>
        <v>102.9756932447259</v>
      </c>
      <c r="C486" s="12">
        <f t="shared" ca="1" si="43"/>
        <v>100.57521421100633</v>
      </c>
      <c r="D486" s="12">
        <f t="shared" ca="1" si="44"/>
        <v>102.57635117813977</v>
      </c>
      <c r="E486" s="12">
        <f t="shared" ca="1" si="45"/>
        <v>99.099605894649713</v>
      </c>
      <c r="F486" s="12">
        <f t="shared" ca="1" si="46"/>
        <v>110.54445268031652</v>
      </c>
      <c r="H486" s="2">
        <f t="shared" ca="1" si="47"/>
        <v>-2.762745658148269E-3</v>
      </c>
    </row>
    <row r="487" spans="1:8" x14ac:dyDescent="0.35">
      <c r="A487" s="1" t="s">
        <v>502</v>
      </c>
      <c r="B487" s="12">
        <f t="shared" ca="1" si="42"/>
        <v>103.0012612903013</v>
      </c>
      <c r="C487" s="12">
        <f t="shared" ca="1" si="43"/>
        <v>100.63604108472622</v>
      </c>
      <c r="D487" s="12">
        <f t="shared" ca="1" si="44"/>
        <v>102.50347058060916</v>
      </c>
      <c r="E487" s="12">
        <f t="shared" ca="1" si="45"/>
        <v>98.855975847890306</v>
      </c>
      <c r="F487" s="12">
        <f t="shared" ca="1" si="46"/>
        <v>110.85070498421433</v>
      </c>
      <c r="H487" s="2">
        <f t="shared" ca="1" si="47"/>
        <v>1.9030480274611072E-3</v>
      </c>
    </row>
    <row r="488" spans="1:8" x14ac:dyDescent="0.35">
      <c r="A488" s="1" t="s">
        <v>503</v>
      </c>
      <c r="B488" s="12">
        <f t="shared" ca="1" si="42"/>
        <v>103.11046993204923</v>
      </c>
      <c r="C488" s="12">
        <f t="shared" ca="1" si="43"/>
        <v>100.64748873714899</v>
      </c>
      <c r="D488" s="12">
        <f t="shared" ca="1" si="44"/>
        <v>102.6075942094616</v>
      </c>
      <c r="E488" s="12">
        <f t="shared" ca="1" si="45"/>
        <v>98.434876937819041</v>
      </c>
      <c r="F488" s="12">
        <f t="shared" ca="1" si="46"/>
        <v>110.64015146221617</v>
      </c>
      <c r="H488" s="2">
        <f t="shared" ca="1" si="47"/>
        <v>2.2483190766919847E-5</v>
      </c>
    </row>
    <row r="489" spans="1:8" x14ac:dyDescent="0.35">
      <c r="A489" s="1" t="s">
        <v>504</v>
      </c>
      <c r="B489" s="12">
        <f t="shared" ca="1" si="42"/>
        <v>103.08744066797915</v>
      </c>
      <c r="C489" s="12">
        <f t="shared" ca="1" si="43"/>
        <v>100.74712475828743</v>
      </c>
      <c r="D489" s="12">
        <f t="shared" ca="1" si="44"/>
        <v>103.44604336743278</v>
      </c>
      <c r="E489" s="12">
        <f t="shared" ca="1" si="45"/>
        <v>98.650751095225871</v>
      </c>
      <c r="F489" s="12">
        <f t="shared" ca="1" si="46"/>
        <v>110.63766397451103</v>
      </c>
      <c r="H489" s="2">
        <f t="shared" ca="1" si="47"/>
        <v>9.4312720309659426E-3</v>
      </c>
    </row>
    <row r="490" spans="1:8" x14ac:dyDescent="0.35">
      <c r="A490" s="1" t="s">
        <v>505</v>
      </c>
      <c r="B490" s="12">
        <f t="shared" ca="1" si="42"/>
        <v>103.05112638795569</v>
      </c>
      <c r="C490" s="12">
        <f t="shared" ca="1" si="43"/>
        <v>100.81655106216081</v>
      </c>
      <c r="D490" s="12">
        <f t="shared" ca="1" si="44"/>
        <v>103.67819828493259</v>
      </c>
      <c r="E490" s="12">
        <f t="shared" ca="1" si="45"/>
        <v>98.015851452817003</v>
      </c>
      <c r="F490" s="12">
        <f t="shared" ca="1" si="46"/>
        <v>109.60395921944158</v>
      </c>
      <c r="H490" s="2">
        <f t="shared" ca="1" si="47"/>
        <v>2.0089586613967203E-3</v>
      </c>
    </row>
    <row r="491" spans="1:8" x14ac:dyDescent="0.35">
      <c r="A491" s="1" t="s">
        <v>506</v>
      </c>
      <c r="B491" s="12">
        <f t="shared" ca="1" si="42"/>
        <v>103.23781574769964</v>
      </c>
      <c r="C491" s="12">
        <f t="shared" ca="1" si="43"/>
        <v>100.61146996776297</v>
      </c>
      <c r="D491" s="12">
        <f t="shared" ca="1" si="44"/>
        <v>103.0987807363371</v>
      </c>
      <c r="E491" s="12">
        <f t="shared" ca="1" si="45"/>
        <v>98.073310723807751</v>
      </c>
      <c r="F491" s="12">
        <f t="shared" ca="1" si="46"/>
        <v>109.38421086161111</v>
      </c>
      <c r="H491" s="2">
        <f t="shared" ca="1" si="47"/>
        <v>-4.0229658562125348E-3</v>
      </c>
    </row>
    <row r="492" spans="1:8" x14ac:dyDescent="0.35">
      <c r="A492" s="1" t="s">
        <v>507</v>
      </c>
      <c r="B492" s="12">
        <f t="shared" ca="1" si="42"/>
        <v>103.34643210388312</v>
      </c>
      <c r="C492" s="12">
        <f t="shared" ca="1" si="43"/>
        <v>100.68527138956911</v>
      </c>
      <c r="D492" s="12">
        <f t="shared" ca="1" si="44"/>
        <v>103.07875195926836</v>
      </c>
      <c r="E492" s="12">
        <f t="shared" ca="1" si="45"/>
        <v>98.127282709249528</v>
      </c>
      <c r="F492" s="12">
        <f t="shared" ca="1" si="46"/>
        <v>109.82603725962973</v>
      </c>
      <c r="H492" s="2">
        <f t="shared" ca="1" si="47"/>
        <v>-4.107432216905571E-3</v>
      </c>
    </row>
    <row r="493" spans="1:8" x14ac:dyDescent="0.35">
      <c r="A493" s="1" t="s">
        <v>508</v>
      </c>
      <c r="B493" s="12">
        <f t="shared" ca="1" si="42"/>
        <v>103.20533844456952</v>
      </c>
      <c r="C493" s="12">
        <f t="shared" ca="1" si="43"/>
        <v>100.85771356315666</v>
      </c>
      <c r="D493" s="12">
        <f t="shared" ca="1" si="44"/>
        <v>103.08141068334363</v>
      </c>
      <c r="E493" s="12">
        <f t="shared" ca="1" si="45"/>
        <v>97.369703310493279</v>
      </c>
      <c r="F493" s="12">
        <f t="shared" ca="1" si="46"/>
        <v>110.27900078028281</v>
      </c>
      <c r="H493" s="2">
        <f t="shared" ca="1" si="47"/>
        <v>3.8005931810685123E-3</v>
      </c>
    </row>
    <row r="494" spans="1:8" x14ac:dyDescent="0.35">
      <c r="A494" s="1" t="s">
        <v>509</v>
      </c>
      <c r="B494" s="12">
        <f t="shared" ca="1" si="42"/>
        <v>103.16259985705378</v>
      </c>
      <c r="C494" s="12">
        <f t="shared" ca="1" si="43"/>
        <v>101.19492378089103</v>
      </c>
      <c r="D494" s="12">
        <f t="shared" ca="1" si="44"/>
        <v>102.91352611811388</v>
      </c>
      <c r="E494" s="12">
        <f t="shared" ca="1" si="45"/>
        <v>96.963246320236195</v>
      </c>
      <c r="F494" s="12">
        <f t="shared" ca="1" si="46"/>
        <v>109.8614620567278</v>
      </c>
      <c r="H494" s="2">
        <f t="shared" ca="1" si="47"/>
        <v>-4.1882722537797124E-3</v>
      </c>
    </row>
    <row r="495" spans="1:8" x14ac:dyDescent="0.35">
      <c r="A495" s="1" t="s">
        <v>510</v>
      </c>
      <c r="B495" s="12">
        <f t="shared" ca="1" si="42"/>
        <v>103.19694679678808</v>
      </c>
      <c r="C495" s="12">
        <f t="shared" ca="1" si="43"/>
        <v>101.14191517731473</v>
      </c>
      <c r="D495" s="12">
        <f t="shared" ca="1" si="44"/>
        <v>103.25032405678677</v>
      </c>
      <c r="E495" s="12">
        <f t="shared" ca="1" si="45"/>
        <v>96.975927370303879</v>
      </c>
      <c r="F495" s="12">
        <f t="shared" ca="1" si="46"/>
        <v>110.32352702390112</v>
      </c>
      <c r="H495" s="2">
        <f t="shared" ca="1" si="47"/>
        <v>1.1250534710756099E-3</v>
      </c>
    </row>
    <row r="496" spans="1:8" x14ac:dyDescent="0.35">
      <c r="A496" s="1" t="s">
        <v>511</v>
      </c>
      <c r="B496" s="12">
        <f t="shared" ca="1" si="42"/>
        <v>103.13893550695389</v>
      </c>
      <c r="C496" s="12">
        <f t="shared" ca="1" si="43"/>
        <v>101.32944369038057</v>
      </c>
      <c r="D496" s="12">
        <f t="shared" ca="1" si="44"/>
        <v>103.21838628885001</v>
      </c>
      <c r="E496" s="12">
        <f t="shared" ca="1" si="45"/>
        <v>97.033415017784563</v>
      </c>
      <c r="F496" s="12">
        <f t="shared" ca="1" si="46"/>
        <v>110.1995466414412</v>
      </c>
      <c r="H496" s="2">
        <f t="shared" ca="1" si="47"/>
        <v>-6.5627307138294011E-4</v>
      </c>
    </row>
    <row r="497" spans="1:8" x14ac:dyDescent="0.35">
      <c r="A497" s="1" t="s">
        <v>512</v>
      </c>
      <c r="B497" s="12">
        <f t="shared" ca="1" si="42"/>
        <v>103.30910821105</v>
      </c>
      <c r="C497" s="12">
        <f t="shared" ca="1" si="43"/>
        <v>101.27856931335363</v>
      </c>
      <c r="D497" s="12">
        <f t="shared" ca="1" si="44"/>
        <v>103.48119683449988</v>
      </c>
      <c r="E497" s="12">
        <f t="shared" ca="1" si="45"/>
        <v>97.269860714887102</v>
      </c>
      <c r="F497" s="12">
        <f t="shared" ca="1" si="46"/>
        <v>110.27191512987076</v>
      </c>
      <c r="H497" s="2">
        <f t="shared" ca="1" si="47"/>
        <v>-3.9266479182612501E-3</v>
      </c>
    </row>
    <row r="498" spans="1:8" x14ac:dyDescent="0.35">
      <c r="A498" s="1" t="s">
        <v>513</v>
      </c>
      <c r="B498" s="12">
        <f t="shared" ca="1" si="42"/>
        <v>103.16350893785042</v>
      </c>
      <c r="C498" s="12">
        <f t="shared" ca="1" si="43"/>
        <v>101.47191178276213</v>
      </c>
      <c r="D498" s="12">
        <f t="shared" ca="1" si="44"/>
        <v>103.45276678288367</v>
      </c>
      <c r="E498" s="12">
        <f t="shared" ca="1" si="45"/>
        <v>97.335414307379011</v>
      </c>
      <c r="F498" s="12">
        <f t="shared" ca="1" si="46"/>
        <v>110.70662105296613</v>
      </c>
      <c r="H498" s="2">
        <f t="shared" ca="1" si="47"/>
        <v>-2.0532614046364639E-4</v>
      </c>
    </row>
    <row r="499" spans="1:8" x14ac:dyDescent="0.35">
      <c r="A499" s="1" t="s">
        <v>514</v>
      </c>
      <c r="B499" s="12">
        <f t="shared" ca="1" si="42"/>
        <v>103.14613350105246</v>
      </c>
      <c r="C499" s="12">
        <f t="shared" ca="1" si="43"/>
        <v>101.57699553756126</v>
      </c>
      <c r="D499" s="12">
        <f t="shared" ca="1" si="44"/>
        <v>103.5305443615452</v>
      </c>
      <c r="E499" s="12">
        <f t="shared" ca="1" si="45"/>
        <v>97.232021216535742</v>
      </c>
      <c r="F499" s="12">
        <f t="shared" ca="1" si="46"/>
        <v>110.72935668441016</v>
      </c>
      <c r="H499" s="2">
        <f t="shared" ca="1" si="47"/>
        <v>3.1557479166448577E-3</v>
      </c>
    </row>
    <row r="500" spans="1:8" x14ac:dyDescent="0.35">
      <c r="A500" s="1" t="s">
        <v>515</v>
      </c>
      <c r="B500" s="12">
        <f t="shared" ca="1" si="42"/>
        <v>103.23505229632556</v>
      </c>
      <c r="C500" s="12">
        <f t="shared" ca="1" si="43"/>
        <v>101.30268359491005</v>
      </c>
      <c r="D500" s="12">
        <f t="shared" ca="1" si="44"/>
        <v>103.34973506485493</v>
      </c>
      <c r="E500" s="12">
        <f t="shared" ca="1" si="45"/>
        <v>97.439668904025453</v>
      </c>
      <c r="F500" s="12">
        <f t="shared" ca="1" si="46"/>
        <v>110.38102200418334</v>
      </c>
      <c r="H500" s="2">
        <f t="shared" ca="1" si="47"/>
        <v>1.4417338600247742E-3</v>
      </c>
    </row>
    <row r="501" spans="1:8" x14ac:dyDescent="0.35">
      <c r="A501" s="1" t="s">
        <v>516</v>
      </c>
      <c r="B501" s="12">
        <f t="shared" ca="1" si="42"/>
        <v>103.03435643568747</v>
      </c>
      <c r="C501" s="12">
        <f t="shared" ca="1" si="43"/>
        <v>101.28908559178018</v>
      </c>
      <c r="D501" s="12">
        <f t="shared" ca="1" si="44"/>
        <v>103.67844996764295</v>
      </c>
      <c r="E501" s="12">
        <f t="shared" ca="1" si="45"/>
        <v>97.634919030274943</v>
      </c>
      <c r="F501" s="12">
        <f t="shared" ca="1" si="46"/>
        <v>110.22211105455258</v>
      </c>
      <c r="H501" s="2">
        <f t="shared" ca="1" si="47"/>
        <v>4.9786391753601222E-3</v>
      </c>
    </row>
    <row r="502" spans="1:8" x14ac:dyDescent="0.35">
      <c r="A502" s="1" t="s">
        <v>517</v>
      </c>
      <c r="B502" s="12">
        <f t="shared" ca="1" si="42"/>
        <v>102.99868557696992</v>
      </c>
      <c r="C502" s="12">
        <f t="shared" ca="1" si="43"/>
        <v>101.18254235098145</v>
      </c>
      <c r="D502" s="12">
        <f t="shared" ca="1" si="44"/>
        <v>104.04165279320905</v>
      </c>
      <c r="E502" s="12">
        <f t="shared" ca="1" si="45"/>
        <v>97.438059978343333</v>
      </c>
      <c r="F502" s="12">
        <f t="shared" ca="1" si="46"/>
        <v>109.67607345863178</v>
      </c>
      <c r="H502" s="2">
        <f t="shared" ca="1" si="47"/>
        <v>-4.7711300317720973E-3</v>
      </c>
    </row>
    <row r="503" spans="1:8" x14ac:dyDescent="0.35">
      <c r="A503" s="1" t="s">
        <v>518</v>
      </c>
      <c r="B503" s="12">
        <f t="shared" ca="1" si="42"/>
        <v>103.10662997436016</v>
      </c>
      <c r="C503" s="12">
        <f t="shared" ca="1" si="43"/>
        <v>100.92530651161033</v>
      </c>
      <c r="D503" s="12">
        <f t="shared" ca="1" si="44"/>
        <v>103.58190314905954</v>
      </c>
      <c r="E503" s="12">
        <f t="shared" ca="1" si="45"/>
        <v>97.235891034406407</v>
      </c>
      <c r="F503" s="12">
        <f t="shared" ca="1" si="46"/>
        <v>110.20186086656943</v>
      </c>
      <c r="H503" s="2">
        <f t="shared" ca="1" si="47"/>
        <v>2.6993595902837786E-3</v>
      </c>
    </row>
    <row r="504" spans="1:8" x14ac:dyDescent="0.35">
      <c r="A504" s="1" t="s">
        <v>519</v>
      </c>
      <c r="B504" s="12">
        <f t="shared" ca="1" si="42"/>
        <v>103.19087781171795</v>
      </c>
      <c r="C504" s="12">
        <f t="shared" ca="1" si="43"/>
        <v>101.07232859945628</v>
      </c>
      <c r="D504" s="12">
        <f t="shared" ca="1" si="44"/>
        <v>103.41132640760733</v>
      </c>
      <c r="E504" s="12">
        <f t="shared" ca="1" si="45"/>
        <v>96.823196164425497</v>
      </c>
      <c r="F504" s="12">
        <f t="shared" ca="1" si="46"/>
        <v>109.90518724535674</v>
      </c>
      <c r="H504" s="2">
        <f t="shared" ca="1" si="47"/>
        <v>-2.2574523117453449E-3</v>
      </c>
    </row>
    <row r="505" spans="1:8" x14ac:dyDescent="0.35">
      <c r="A505" s="1" t="s">
        <v>520</v>
      </c>
      <c r="B505" s="12">
        <f t="shared" ca="1" si="42"/>
        <v>103.32220386958411</v>
      </c>
      <c r="C505" s="12">
        <f t="shared" ca="1" si="43"/>
        <v>101.2559556872927</v>
      </c>
      <c r="D505" s="12">
        <f t="shared" ca="1" si="44"/>
        <v>103.31016074846735</v>
      </c>
      <c r="E505" s="12">
        <f t="shared" ca="1" si="45"/>
        <v>97.009417989729585</v>
      </c>
      <c r="F505" s="12">
        <f t="shared" ca="1" si="46"/>
        <v>110.15385431843555</v>
      </c>
      <c r="H505" s="2">
        <f t="shared" ca="1" si="47"/>
        <v>1.1284596452683093E-3</v>
      </c>
    </row>
    <row r="506" spans="1:8" x14ac:dyDescent="0.35">
      <c r="A506" s="1" t="s">
        <v>521</v>
      </c>
      <c r="B506" s="12">
        <f t="shared" ca="1" si="42"/>
        <v>103.17803242312979</v>
      </c>
      <c r="C506" s="12">
        <f t="shared" ca="1" si="43"/>
        <v>101.27656644837759</v>
      </c>
      <c r="D506" s="12">
        <f t="shared" ca="1" si="44"/>
        <v>103.61019146242762</v>
      </c>
      <c r="E506" s="12">
        <f t="shared" ca="1" si="45"/>
        <v>97.153449135870019</v>
      </c>
      <c r="F506" s="12">
        <f t="shared" ca="1" si="46"/>
        <v>110.02969025320344</v>
      </c>
      <c r="H506" s="2">
        <f t="shared" ca="1" si="47"/>
        <v>-7.6259551437196649E-4</v>
      </c>
    </row>
    <row r="507" spans="1:8" x14ac:dyDescent="0.35">
      <c r="A507" s="1" t="s">
        <v>522</v>
      </c>
      <c r="B507" s="12">
        <f t="shared" ca="1" si="42"/>
        <v>102.92296502897437</v>
      </c>
      <c r="C507" s="12">
        <f t="shared" ca="1" si="43"/>
        <v>101.24605453092481</v>
      </c>
      <c r="D507" s="12">
        <f t="shared" ca="1" si="44"/>
        <v>103.97061124637933</v>
      </c>
      <c r="E507" s="12">
        <f t="shared" ca="1" si="45"/>
        <v>97.271751370359652</v>
      </c>
      <c r="F507" s="12">
        <f t="shared" ca="1" si="46"/>
        <v>110.11366243824992</v>
      </c>
      <c r="H507" s="2">
        <f t="shared" ca="1" si="47"/>
        <v>-1.0455697196999347E-3</v>
      </c>
    </row>
    <row r="508" spans="1:8" x14ac:dyDescent="0.35">
      <c r="A508" s="1" t="s">
        <v>523</v>
      </c>
      <c r="B508" s="12">
        <f t="shared" ca="1" si="42"/>
        <v>102.89487187291321</v>
      </c>
      <c r="C508" s="12">
        <f t="shared" ca="1" si="43"/>
        <v>101.38525546301211</v>
      </c>
      <c r="D508" s="12">
        <f t="shared" ca="1" si="44"/>
        <v>103.99649874675507</v>
      </c>
      <c r="E508" s="12">
        <f t="shared" ca="1" si="45"/>
        <v>97.350031980364733</v>
      </c>
      <c r="F508" s="12">
        <f t="shared" ca="1" si="46"/>
        <v>110.22891445343782</v>
      </c>
      <c r="H508" s="2">
        <f t="shared" ca="1" si="47"/>
        <v>-1.1037837519741744E-3</v>
      </c>
    </row>
    <row r="509" spans="1:8" x14ac:dyDescent="0.35">
      <c r="A509" s="1" t="s">
        <v>524</v>
      </c>
      <c r="B509" s="12">
        <f t="shared" ca="1" si="42"/>
        <v>103.06798211492814</v>
      </c>
      <c r="C509" s="12">
        <f t="shared" ca="1" si="43"/>
        <v>101.2022823359063</v>
      </c>
      <c r="D509" s="12">
        <f t="shared" ca="1" si="44"/>
        <v>104.17150639485591</v>
      </c>
      <c r="E509" s="12">
        <f t="shared" ca="1" si="45"/>
        <v>97.667973254052157</v>
      </c>
      <c r="F509" s="12">
        <f t="shared" ca="1" si="46"/>
        <v>110.35071778274511</v>
      </c>
      <c r="H509" s="2">
        <f t="shared" ca="1" si="47"/>
        <v>5.005581845171303E-3</v>
      </c>
    </row>
    <row r="510" spans="1:8" x14ac:dyDescent="0.35">
      <c r="A510" s="1" t="s">
        <v>525</v>
      </c>
      <c r="B510" s="12">
        <f t="shared" ca="1" si="42"/>
        <v>102.75289421469796</v>
      </c>
      <c r="C510" s="12">
        <f t="shared" ca="1" si="43"/>
        <v>101.19808416208261</v>
      </c>
      <c r="D510" s="12">
        <f t="shared" ca="1" si="44"/>
        <v>103.73331593713202</v>
      </c>
      <c r="E510" s="12">
        <f t="shared" ca="1" si="45"/>
        <v>97.839592534005519</v>
      </c>
      <c r="F510" s="12">
        <f t="shared" ca="1" si="46"/>
        <v>109.80109939304343</v>
      </c>
      <c r="H510" s="2">
        <f t="shared" ca="1" si="47"/>
        <v>3.5628476043922941E-3</v>
      </c>
    </row>
    <row r="511" spans="1:8" x14ac:dyDescent="0.35">
      <c r="A511" s="1" t="s">
        <v>526</v>
      </c>
      <c r="B511" s="12">
        <f t="shared" ca="1" si="42"/>
        <v>102.55431795145181</v>
      </c>
      <c r="C511" s="12">
        <f t="shared" ca="1" si="43"/>
        <v>100.86942269926995</v>
      </c>
      <c r="D511" s="12">
        <f t="shared" ca="1" si="44"/>
        <v>103.53996177578209</v>
      </c>
      <c r="E511" s="12">
        <f t="shared" ca="1" si="45"/>
        <v>97.939577386848356</v>
      </c>
      <c r="F511" s="12">
        <f t="shared" ca="1" si="46"/>
        <v>109.4112836631507</v>
      </c>
      <c r="H511" s="2">
        <f t="shared" ca="1" si="47"/>
        <v>-4.4651837048659271E-4</v>
      </c>
    </row>
    <row r="512" spans="1:8" x14ac:dyDescent="0.35">
      <c r="A512" s="1" t="s">
        <v>527</v>
      </c>
      <c r="B512" s="12">
        <f t="shared" ca="1" si="42"/>
        <v>102.69953983378892</v>
      </c>
      <c r="C512" s="12">
        <f t="shared" ca="1" si="43"/>
        <v>100.57021646280238</v>
      </c>
      <c r="D512" s="12">
        <f t="shared" ca="1" si="44"/>
        <v>103.07665031915487</v>
      </c>
      <c r="E512" s="12">
        <f t="shared" ca="1" si="45"/>
        <v>98.746773153661707</v>
      </c>
      <c r="F512" s="12">
        <f t="shared" ca="1" si="46"/>
        <v>109.46015963526423</v>
      </c>
      <c r="H512" s="2">
        <f t="shared" ca="1" si="47"/>
        <v>-9.884965549139535E-4</v>
      </c>
    </row>
    <row r="513" spans="1:8" x14ac:dyDescent="0.35">
      <c r="A513" s="1" t="s">
        <v>528</v>
      </c>
      <c r="B513" s="12">
        <f t="shared" ca="1" si="42"/>
        <v>102.72694547211182</v>
      </c>
      <c r="C513" s="12">
        <f t="shared" ca="1" si="43"/>
        <v>100.46685157700404</v>
      </c>
      <c r="D513" s="12">
        <f t="shared" ca="1" si="44"/>
        <v>103.03108807528712</v>
      </c>
      <c r="E513" s="12">
        <f t="shared" ca="1" si="45"/>
        <v>98.807594982251985</v>
      </c>
      <c r="F513" s="12">
        <f t="shared" ca="1" si="46"/>
        <v>109.56846768810112</v>
      </c>
      <c r="H513" s="2">
        <f t="shared" ca="1" si="47"/>
        <v>3.1056573618850614E-3</v>
      </c>
    </row>
    <row r="514" spans="1:8" x14ac:dyDescent="0.35">
      <c r="A514" s="1" t="s">
        <v>529</v>
      </c>
      <c r="B514" s="12">
        <f t="shared" ca="1" si="42"/>
        <v>102.56251699858051</v>
      </c>
      <c r="C514" s="12">
        <f t="shared" ca="1" si="43"/>
        <v>100.53678178709077</v>
      </c>
      <c r="D514" s="12">
        <f t="shared" ca="1" si="44"/>
        <v>102.80638584104294</v>
      </c>
      <c r="E514" s="12">
        <f t="shared" ca="1" si="45"/>
        <v>99.160524519825771</v>
      </c>
      <c r="F514" s="12">
        <f t="shared" ca="1" si="46"/>
        <v>109.22923909756466</v>
      </c>
      <c r="H514" s="2">
        <f t="shared" ca="1" si="47"/>
        <v>-2.599560321430272E-3</v>
      </c>
    </row>
    <row r="515" spans="1:8" x14ac:dyDescent="0.35">
      <c r="A515" s="1" t="s">
        <v>530</v>
      </c>
      <c r="B515" s="12">
        <f t="shared" ref="B515:B578" ca="1" si="48">B516/(1+NORMINV(RAND(),0,B$805))</f>
        <v>102.73022623270938</v>
      </c>
      <c r="C515" s="12">
        <f t="shared" ref="C515:C578" ca="1" si="49">C516/(1+NORMINV(RAND(),0,C$805))</f>
        <v>100.52249527836224</v>
      </c>
      <c r="D515" s="12">
        <f t="shared" ref="D515:D578" ca="1" si="50">D516/(1+NORMINV(RAND(),0,D$805))</f>
        <v>102.57484825110156</v>
      </c>
      <c r="E515" s="12">
        <f t="shared" ref="E515:E578" ca="1" si="51">E516/(1+NORMINV(RAND(),0,E$805))</f>
        <v>99.308461663581667</v>
      </c>
      <c r="F515" s="12">
        <f t="shared" ref="F515:F578" ca="1" si="52">F516/(1+NORMINV(RAND(),0,F$805))</f>
        <v>109.51392715724664</v>
      </c>
      <c r="H515" s="2">
        <f t="shared" ca="1" si="47"/>
        <v>1.6248351266010541E-3</v>
      </c>
    </row>
    <row r="516" spans="1:8" x14ac:dyDescent="0.35">
      <c r="A516" s="1" t="s">
        <v>531</v>
      </c>
      <c r="B516" s="12">
        <f t="shared" ca="1" si="48"/>
        <v>102.74211761132045</v>
      </c>
      <c r="C516" s="12">
        <f t="shared" ca="1" si="49"/>
        <v>100.59549004321815</v>
      </c>
      <c r="D516" s="12">
        <f t="shared" ca="1" si="50"/>
        <v>102.72503984753573</v>
      </c>
      <c r="E516" s="12">
        <f t="shared" ca="1" si="51"/>
        <v>99.495764606775708</v>
      </c>
      <c r="F516" s="12">
        <f t="shared" ca="1" si="52"/>
        <v>109.33627373906374</v>
      </c>
      <c r="H516" s="2">
        <f t="shared" ref="H516:H579" ca="1" si="53">F516/F517-1</f>
        <v>-4.0126876470947259E-3</v>
      </c>
    </row>
    <row r="517" spans="1:8" x14ac:dyDescent="0.35">
      <c r="A517" s="1" t="s">
        <v>532</v>
      </c>
      <c r="B517" s="12">
        <f t="shared" ca="1" si="48"/>
        <v>102.81672112084877</v>
      </c>
      <c r="C517" s="12">
        <f t="shared" ca="1" si="49"/>
        <v>100.66300597710479</v>
      </c>
      <c r="D517" s="12">
        <f t="shared" ca="1" si="50"/>
        <v>102.78754223215911</v>
      </c>
      <c r="E517" s="12">
        <f t="shared" ca="1" si="51"/>
        <v>99.41304923941361</v>
      </c>
      <c r="F517" s="12">
        <f t="shared" ca="1" si="52"/>
        <v>109.77677364259731</v>
      </c>
      <c r="H517" s="2">
        <f t="shared" ca="1" si="53"/>
        <v>-6.9187082008681511E-4</v>
      </c>
    </row>
    <row r="518" spans="1:8" x14ac:dyDescent="0.35">
      <c r="A518" s="1" t="s">
        <v>533</v>
      </c>
      <c r="B518" s="12">
        <f t="shared" ca="1" si="48"/>
        <v>103.00196838361913</v>
      </c>
      <c r="C518" s="12">
        <f t="shared" ca="1" si="49"/>
        <v>100.39796157637511</v>
      </c>
      <c r="D518" s="12">
        <f t="shared" ca="1" si="50"/>
        <v>102.87998553974215</v>
      </c>
      <c r="E518" s="12">
        <f t="shared" ca="1" si="51"/>
        <v>99.028604657276958</v>
      </c>
      <c r="F518" s="12">
        <f t="shared" ca="1" si="52"/>
        <v>109.85277757390618</v>
      </c>
      <c r="H518" s="2">
        <f t="shared" ca="1" si="53"/>
        <v>-3.3840095554313887E-3</v>
      </c>
    </row>
    <row r="519" spans="1:8" x14ac:dyDescent="0.35">
      <c r="A519" s="1" t="s">
        <v>534</v>
      </c>
      <c r="B519" s="12">
        <f t="shared" ca="1" si="48"/>
        <v>102.86564809503047</v>
      </c>
      <c r="C519" s="12">
        <f t="shared" ca="1" si="49"/>
        <v>100.33734976785328</v>
      </c>
      <c r="D519" s="12">
        <f t="shared" ca="1" si="50"/>
        <v>102.88892329379397</v>
      </c>
      <c r="E519" s="12">
        <f t="shared" ca="1" si="51"/>
        <v>99.021302154789637</v>
      </c>
      <c r="F519" s="12">
        <f t="shared" ca="1" si="52"/>
        <v>110.22578267573577</v>
      </c>
      <c r="H519" s="2">
        <f t="shared" ca="1" si="53"/>
        <v>-1.2540895133800189E-3</v>
      </c>
    </row>
    <row r="520" spans="1:8" x14ac:dyDescent="0.35">
      <c r="A520" s="1" t="s">
        <v>535</v>
      </c>
      <c r="B520" s="12">
        <f t="shared" ca="1" si="48"/>
        <v>102.58679312208258</v>
      </c>
      <c r="C520" s="12">
        <f t="shared" ca="1" si="49"/>
        <v>100.35648701349831</v>
      </c>
      <c r="D520" s="12">
        <f t="shared" ca="1" si="50"/>
        <v>102.63439056830246</v>
      </c>
      <c r="E520" s="12">
        <f t="shared" ca="1" si="51"/>
        <v>99.078307385357547</v>
      </c>
      <c r="F520" s="12">
        <f t="shared" ca="1" si="52"/>
        <v>110.36418924812453</v>
      </c>
      <c r="H520" s="2">
        <f t="shared" ca="1" si="53"/>
        <v>-1.6786415547340727E-3</v>
      </c>
    </row>
    <row r="521" spans="1:8" x14ac:dyDescent="0.35">
      <c r="A521" s="1" t="s">
        <v>536</v>
      </c>
      <c r="B521" s="12">
        <f t="shared" ca="1" si="48"/>
        <v>102.38680528536418</v>
      </c>
      <c r="C521" s="12">
        <f t="shared" ca="1" si="49"/>
        <v>100.4269336481874</v>
      </c>
      <c r="D521" s="12">
        <f t="shared" ca="1" si="50"/>
        <v>102.15542328285255</v>
      </c>
      <c r="E521" s="12">
        <f t="shared" ca="1" si="51"/>
        <v>99.355798735022233</v>
      </c>
      <c r="F521" s="12">
        <f t="shared" ca="1" si="52"/>
        <v>110.54976267361445</v>
      </c>
      <c r="H521" s="2">
        <f t="shared" ca="1" si="53"/>
        <v>3.0205039751105556E-3</v>
      </c>
    </row>
    <row r="522" spans="1:8" x14ac:dyDescent="0.35">
      <c r="A522" s="1" t="s">
        <v>537</v>
      </c>
      <c r="B522" s="12">
        <f t="shared" ca="1" si="48"/>
        <v>102.39668822268497</v>
      </c>
      <c r="C522" s="12">
        <f t="shared" ca="1" si="49"/>
        <v>100.23865804407698</v>
      </c>
      <c r="D522" s="12">
        <f t="shared" ca="1" si="50"/>
        <v>102.14658266571556</v>
      </c>
      <c r="E522" s="12">
        <f t="shared" ca="1" si="51"/>
        <v>99.41132357967102</v>
      </c>
      <c r="F522" s="12">
        <f t="shared" ca="1" si="52"/>
        <v>110.21685223331954</v>
      </c>
      <c r="H522" s="2">
        <f t="shared" ca="1" si="53"/>
        <v>6.4043300227467626E-4</v>
      </c>
    </row>
    <row r="523" spans="1:8" x14ac:dyDescent="0.35">
      <c r="A523" s="1" t="s">
        <v>538</v>
      </c>
      <c r="B523" s="12">
        <f t="shared" ca="1" si="48"/>
        <v>102.32277321918124</v>
      </c>
      <c r="C523" s="12">
        <f t="shared" ca="1" si="49"/>
        <v>100.4956733542968</v>
      </c>
      <c r="D523" s="12">
        <f t="shared" ca="1" si="50"/>
        <v>102.5391088747011</v>
      </c>
      <c r="E523" s="12">
        <f t="shared" ca="1" si="51"/>
        <v>98.93621058476019</v>
      </c>
      <c r="F523" s="12">
        <f t="shared" ca="1" si="52"/>
        <v>110.14631090073991</v>
      </c>
      <c r="H523" s="2">
        <f t="shared" ca="1" si="53"/>
        <v>3.1766386012037628E-3</v>
      </c>
    </row>
    <row r="524" spans="1:8" x14ac:dyDescent="0.35">
      <c r="A524" s="1" t="s">
        <v>539</v>
      </c>
      <c r="B524" s="12">
        <f t="shared" ca="1" si="48"/>
        <v>102.27339526247458</v>
      </c>
      <c r="C524" s="12">
        <f t="shared" ca="1" si="49"/>
        <v>100.36353356899475</v>
      </c>
      <c r="D524" s="12">
        <f t="shared" ca="1" si="50"/>
        <v>102.82022318428318</v>
      </c>
      <c r="E524" s="12">
        <f t="shared" ca="1" si="51"/>
        <v>99.286553762244964</v>
      </c>
      <c r="F524" s="12">
        <f t="shared" ca="1" si="52"/>
        <v>109.79752384816723</v>
      </c>
      <c r="H524" s="2">
        <f t="shared" ca="1" si="53"/>
        <v>-4.8608378082620751E-3</v>
      </c>
    </row>
    <row r="525" spans="1:8" x14ac:dyDescent="0.35">
      <c r="A525" s="1" t="s">
        <v>540</v>
      </c>
      <c r="B525" s="12">
        <f t="shared" ca="1" si="48"/>
        <v>102.16599227539241</v>
      </c>
      <c r="C525" s="12">
        <f t="shared" ca="1" si="49"/>
        <v>100.371597418907</v>
      </c>
      <c r="D525" s="12">
        <f t="shared" ca="1" si="50"/>
        <v>102.89541761828345</v>
      </c>
      <c r="E525" s="12">
        <f t="shared" ca="1" si="51"/>
        <v>99.688512650038689</v>
      </c>
      <c r="F525" s="12">
        <f t="shared" ca="1" si="52"/>
        <v>110.33383874306018</v>
      </c>
      <c r="H525" s="2">
        <f t="shared" ca="1" si="53"/>
        <v>-6.1630616568107977E-3</v>
      </c>
    </row>
    <row r="526" spans="1:8" x14ac:dyDescent="0.35">
      <c r="A526" s="1" t="s">
        <v>541</v>
      </c>
      <c r="B526" s="12">
        <f t="shared" ca="1" si="48"/>
        <v>102.39752742839427</v>
      </c>
      <c r="C526" s="12">
        <f t="shared" ca="1" si="49"/>
        <v>100.58198719219469</v>
      </c>
      <c r="D526" s="12">
        <f t="shared" ca="1" si="50"/>
        <v>103.17938115368104</v>
      </c>
      <c r="E526" s="12">
        <f t="shared" ca="1" si="51"/>
        <v>99.772717643017273</v>
      </c>
      <c r="F526" s="12">
        <f t="shared" ca="1" si="52"/>
        <v>111.01804982917629</v>
      </c>
      <c r="H526" s="2">
        <f t="shared" ca="1" si="53"/>
        <v>-5.8998420487521575E-4</v>
      </c>
    </row>
    <row r="527" spans="1:8" x14ac:dyDescent="0.35">
      <c r="A527" s="1" t="s">
        <v>542</v>
      </c>
      <c r="B527" s="12">
        <f t="shared" ca="1" si="48"/>
        <v>102.35243275470701</v>
      </c>
      <c r="C527" s="12">
        <f t="shared" ca="1" si="49"/>
        <v>100.61507815113136</v>
      </c>
      <c r="D527" s="12">
        <f t="shared" ca="1" si="50"/>
        <v>103.56918855077001</v>
      </c>
      <c r="E527" s="12">
        <f t="shared" ca="1" si="51"/>
        <v>99.585594247362891</v>
      </c>
      <c r="F527" s="12">
        <f t="shared" ca="1" si="52"/>
        <v>111.08358739115795</v>
      </c>
      <c r="H527" s="2">
        <f t="shared" ca="1" si="53"/>
        <v>1.1548479815582491E-2</v>
      </c>
    </row>
    <row r="528" spans="1:8" x14ac:dyDescent="0.35">
      <c r="A528" s="1" t="s">
        <v>543</v>
      </c>
      <c r="B528" s="12">
        <f t="shared" ca="1" si="48"/>
        <v>102.2579679612182</v>
      </c>
      <c r="C528" s="12">
        <f t="shared" ca="1" si="49"/>
        <v>100.54046116579421</v>
      </c>
      <c r="D528" s="12">
        <f t="shared" ca="1" si="50"/>
        <v>103.33827142577404</v>
      </c>
      <c r="E528" s="12">
        <f t="shared" ca="1" si="51"/>
        <v>99.663413745657465</v>
      </c>
      <c r="F528" s="12">
        <f t="shared" ca="1" si="52"/>
        <v>109.81538661538973</v>
      </c>
      <c r="H528" s="2">
        <f t="shared" ca="1" si="53"/>
        <v>4.8208420519737505E-3</v>
      </c>
    </row>
    <row r="529" spans="1:8" x14ac:dyDescent="0.35">
      <c r="A529" s="1" t="s">
        <v>544</v>
      </c>
      <c r="B529" s="12">
        <f t="shared" ca="1" si="48"/>
        <v>102.23424180987207</v>
      </c>
      <c r="C529" s="12">
        <f t="shared" ca="1" si="49"/>
        <v>100.35787141070875</v>
      </c>
      <c r="D529" s="12">
        <f t="shared" ca="1" si="50"/>
        <v>103.05596229166156</v>
      </c>
      <c r="E529" s="12">
        <f t="shared" ca="1" si="51"/>
        <v>99.395280592876404</v>
      </c>
      <c r="F529" s="12">
        <f t="shared" ca="1" si="52"/>
        <v>109.28852390355732</v>
      </c>
      <c r="H529" s="2">
        <f t="shared" ca="1" si="53"/>
        <v>-3.0344958084643769E-3</v>
      </c>
    </row>
    <row r="530" spans="1:8" x14ac:dyDescent="0.35">
      <c r="A530" s="1" t="s">
        <v>545</v>
      </c>
      <c r="B530" s="12">
        <f t="shared" ca="1" si="48"/>
        <v>102.3127012113072</v>
      </c>
      <c r="C530" s="12">
        <f t="shared" ca="1" si="49"/>
        <v>100.03189680669198</v>
      </c>
      <c r="D530" s="12">
        <f t="shared" ca="1" si="50"/>
        <v>102.7919432863284</v>
      </c>
      <c r="E530" s="12">
        <f t="shared" ca="1" si="51"/>
        <v>99.522925538731187</v>
      </c>
      <c r="F530" s="12">
        <f t="shared" ca="1" si="52"/>
        <v>109.62116888104582</v>
      </c>
      <c r="H530" s="2">
        <f t="shared" ca="1" si="53"/>
        <v>-2.3801499299651585E-3</v>
      </c>
    </row>
    <row r="531" spans="1:8" x14ac:dyDescent="0.35">
      <c r="A531" s="1" t="s">
        <v>546</v>
      </c>
      <c r="B531" s="12">
        <f t="shared" ca="1" si="48"/>
        <v>102.24959846050992</v>
      </c>
      <c r="C531" s="12">
        <f t="shared" ca="1" si="49"/>
        <v>100.08546402251149</v>
      </c>
      <c r="D531" s="12">
        <f t="shared" ca="1" si="50"/>
        <v>102.65423791058086</v>
      </c>
      <c r="E531" s="12">
        <f t="shared" ca="1" si="51"/>
        <v>99.463328491769374</v>
      </c>
      <c r="F531" s="12">
        <f t="shared" ca="1" si="52"/>
        <v>109.8827061965038</v>
      </c>
      <c r="H531" s="2">
        <f t="shared" ca="1" si="53"/>
        <v>1.048453948853334E-3</v>
      </c>
    </row>
    <row r="532" spans="1:8" x14ac:dyDescent="0.35">
      <c r="A532" s="1" t="s">
        <v>547</v>
      </c>
      <c r="B532" s="12">
        <f t="shared" ca="1" si="48"/>
        <v>102.29775266554415</v>
      </c>
      <c r="C532" s="12">
        <f t="shared" ca="1" si="49"/>
        <v>100.09174407637757</v>
      </c>
      <c r="D532" s="12">
        <f t="shared" ca="1" si="50"/>
        <v>102.71370224403088</v>
      </c>
      <c r="E532" s="12">
        <f t="shared" ca="1" si="51"/>
        <v>99.757614341316796</v>
      </c>
      <c r="F532" s="12">
        <f t="shared" ca="1" si="52"/>
        <v>109.76761990196135</v>
      </c>
      <c r="H532" s="2">
        <f t="shared" ca="1" si="53"/>
        <v>-1.025786238450066E-3</v>
      </c>
    </row>
    <row r="533" spans="1:8" x14ac:dyDescent="0.35">
      <c r="A533" s="1" t="s">
        <v>548</v>
      </c>
      <c r="B533" s="12">
        <f t="shared" ca="1" si="48"/>
        <v>102.28478249019139</v>
      </c>
      <c r="C533" s="12">
        <f t="shared" ca="1" si="49"/>
        <v>100.4285507847469</v>
      </c>
      <c r="D533" s="12">
        <f t="shared" ca="1" si="50"/>
        <v>102.82638785823322</v>
      </c>
      <c r="E533" s="12">
        <f t="shared" ca="1" si="51"/>
        <v>99.798907907452971</v>
      </c>
      <c r="F533" s="12">
        <f t="shared" ca="1" si="52"/>
        <v>109.88033363608155</v>
      </c>
      <c r="H533" s="2">
        <f t="shared" ca="1" si="53"/>
        <v>-1.5659703427262084E-4</v>
      </c>
    </row>
    <row r="534" spans="1:8" x14ac:dyDescent="0.35">
      <c r="A534" s="1" t="s">
        <v>549</v>
      </c>
      <c r="B534" s="12">
        <f t="shared" ca="1" si="48"/>
        <v>102.27366761468309</v>
      </c>
      <c r="C534" s="12">
        <f t="shared" ca="1" si="49"/>
        <v>100.42052970891932</v>
      </c>
      <c r="D534" s="12">
        <f t="shared" ca="1" si="50"/>
        <v>102.81739402195069</v>
      </c>
      <c r="E534" s="12">
        <f t="shared" ca="1" si="51"/>
        <v>99.517439597631466</v>
      </c>
      <c r="F534" s="12">
        <f t="shared" ca="1" si="52"/>
        <v>109.89754326543076</v>
      </c>
      <c r="H534" s="2">
        <f t="shared" ca="1" si="53"/>
        <v>5.0504238919590883E-4</v>
      </c>
    </row>
    <row r="535" spans="1:8" x14ac:dyDescent="0.35">
      <c r="A535" s="1" t="s">
        <v>550</v>
      </c>
      <c r="B535" s="12">
        <f t="shared" ca="1" si="48"/>
        <v>102.27520650702657</v>
      </c>
      <c r="C535" s="12">
        <f t="shared" ca="1" si="49"/>
        <v>100.4019616230143</v>
      </c>
      <c r="D535" s="12">
        <f t="shared" ca="1" si="50"/>
        <v>102.59820339559116</v>
      </c>
      <c r="E535" s="12">
        <f t="shared" ca="1" si="51"/>
        <v>99.201924633274771</v>
      </c>
      <c r="F535" s="12">
        <f t="shared" ca="1" si="52"/>
        <v>109.84206836478958</v>
      </c>
      <c r="H535" s="2">
        <f t="shared" ca="1" si="53"/>
        <v>-3.536619365110405E-3</v>
      </c>
    </row>
    <row r="536" spans="1:8" x14ac:dyDescent="0.35">
      <c r="A536" s="1" t="s">
        <v>551</v>
      </c>
      <c r="B536" s="12">
        <f t="shared" ca="1" si="48"/>
        <v>102.40486221646552</v>
      </c>
      <c r="C536" s="12">
        <f t="shared" ca="1" si="49"/>
        <v>100.2003712405985</v>
      </c>
      <c r="D536" s="12">
        <f t="shared" ca="1" si="50"/>
        <v>102.38795193226248</v>
      </c>
      <c r="E536" s="12">
        <f t="shared" ca="1" si="51"/>
        <v>99.118990979205236</v>
      </c>
      <c r="F536" s="12">
        <f t="shared" ca="1" si="52"/>
        <v>110.23191669603</v>
      </c>
      <c r="H536" s="2">
        <f t="shared" ca="1" si="53"/>
        <v>6.2067698828021101E-3</v>
      </c>
    </row>
    <row r="537" spans="1:8" x14ac:dyDescent="0.35">
      <c r="A537" s="1" t="s">
        <v>552</v>
      </c>
      <c r="B537" s="12">
        <f t="shared" ca="1" si="48"/>
        <v>102.22478977893638</v>
      </c>
      <c r="C537" s="12">
        <f t="shared" ca="1" si="49"/>
        <v>100.12860054799431</v>
      </c>
      <c r="D537" s="12">
        <f t="shared" ca="1" si="50"/>
        <v>102.17881622093107</v>
      </c>
      <c r="E537" s="12">
        <f t="shared" ca="1" si="51"/>
        <v>99.624956209024901</v>
      </c>
      <c r="F537" s="12">
        <f t="shared" ca="1" si="52"/>
        <v>109.55195293395737</v>
      </c>
      <c r="H537" s="2">
        <f t="shared" ca="1" si="53"/>
        <v>-5.5325328629352022E-4</v>
      </c>
    </row>
    <row r="538" spans="1:8" x14ac:dyDescent="0.35">
      <c r="A538" s="1" t="s">
        <v>553</v>
      </c>
      <c r="B538" s="12">
        <f t="shared" ca="1" si="48"/>
        <v>102.15716978165641</v>
      </c>
      <c r="C538" s="12">
        <f t="shared" ca="1" si="49"/>
        <v>99.934864403318258</v>
      </c>
      <c r="D538" s="12">
        <f t="shared" ca="1" si="50"/>
        <v>102.55113017687894</v>
      </c>
      <c r="E538" s="12">
        <f t="shared" ca="1" si="51"/>
        <v>100.36317684736626</v>
      </c>
      <c r="F538" s="12">
        <f t="shared" ca="1" si="52"/>
        <v>109.61259646316978</v>
      </c>
      <c r="H538" s="2">
        <f t="shared" ca="1" si="53"/>
        <v>-1.9928149640824344E-4</v>
      </c>
    </row>
    <row r="539" spans="1:8" x14ac:dyDescent="0.35">
      <c r="A539" s="1" t="s">
        <v>554</v>
      </c>
      <c r="B539" s="12">
        <f t="shared" ca="1" si="48"/>
        <v>102.17831707474312</v>
      </c>
      <c r="C539" s="12">
        <f t="shared" ca="1" si="49"/>
        <v>99.677735187065636</v>
      </c>
      <c r="D539" s="12">
        <f t="shared" ca="1" si="50"/>
        <v>102.33521655633831</v>
      </c>
      <c r="E539" s="12">
        <f t="shared" ca="1" si="51"/>
        <v>100.97668020067999</v>
      </c>
      <c r="F539" s="12">
        <f t="shared" ca="1" si="52"/>
        <v>109.63444457934344</v>
      </c>
      <c r="H539" s="2">
        <f t="shared" ca="1" si="53"/>
        <v>-4.8370551026288844E-3</v>
      </c>
    </row>
    <row r="540" spans="1:8" x14ac:dyDescent="0.35">
      <c r="A540" s="1" t="s">
        <v>555</v>
      </c>
      <c r="B540" s="12">
        <f t="shared" ca="1" si="48"/>
        <v>102.18727232399795</v>
      </c>
      <c r="C540" s="12">
        <f t="shared" ca="1" si="49"/>
        <v>99.5167732673047</v>
      </c>
      <c r="D540" s="12">
        <f t="shared" ca="1" si="50"/>
        <v>102.80291041865146</v>
      </c>
      <c r="E540" s="12">
        <f t="shared" ca="1" si="51"/>
        <v>101.48120060853168</v>
      </c>
      <c r="F540" s="12">
        <f t="shared" ca="1" si="52"/>
        <v>110.16733002518475</v>
      </c>
      <c r="H540" s="2">
        <f t="shared" ca="1" si="53"/>
        <v>-9.7190645029765488E-4</v>
      </c>
    </row>
    <row r="541" spans="1:8" x14ac:dyDescent="0.35">
      <c r="A541" s="1" t="s">
        <v>556</v>
      </c>
      <c r="B541" s="12">
        <f t="shared" ca="1" si="48"/>
        <v>102.20900500594765</v>
      </c>
      <c r="C541" s="12">
        <f t="shared" ca="1" si="49"/>
        <v>99.678074267326338</v>
      </c>
      <c r="D541" s="12">
        <f t="shared" ca="1" si="50"/>
        <v>102.57016789430939</v>
      </c>
      <c r="E541" s="12">
        <f t="shared" ca="1" si="51"/>
        <v>101.50923779719709</v>
      </c>
      <c r="F541" s="12">
        <f t="shared" ca="1" si="52"/>
        <v>110.27450652938406</v>
      </c>
      <c r="H541" s="2">
        <f t="shared" ca="1" si="53"/>
        <v>2.2709292689619964E-3</v>
      </c>
    </row>
    <row r="542" spans="1:8" x14ac:dyDescent="0.35">
      <c r="A542" s="1" t="s">
        <v>557</v>
      </c>
      <c r="B542" s="12">
        <f t="shared" ca="1" si="48"/>
        <v>102.27216961209872</v>
      </c>
      <c r="C542" s="12">
        <f t="shared" ca="1" si="49"/>
        <v>99.578577135370935</v>
      </c>
      <c r="D542" s="12">
        <f t="shared" ca="1" si="50"/>
        <v>102.98950812984381</v>
      </c>
      <c r="E542" s="12">
        <f t="shared" ca="1" si="51"/>
        <v>101.82451178051996</v>
      </c>
      <c r="F542" s="12">
        <f t="shared" ca="1" si="52"/>
        <v>110.02464833517246</v>
      </c>
      <c r="H542" s="2">
        <f t="shared" ca="1" si="53"/>
        <v>5.9072886908866362E-3</v>
      </c>
    </row>
    <row r="543" spans="1:8" x14ac:dyDescent="0.35">
      <c r="A543" s="1" t="s">
        <v>558</v>
      </c>
      <c r="B543" s="12">
        <f t="shared" ca="1" si="48"/>
        <v>102.47229642009243</v>
      </c>
      <c r="C543" s="12">
        <f t="shared" ca="1" si="49"/>
        <v>99.366702993258357</v>
      </c>
      <c r="D543" s="12">
        <f t="shared" ca="1" si="50"/>
        <v>102.96167438705969</v>
      </c>
      <c r="E543" s="12">
        <f t="shared" ca="1" si="51"/>
        <v>101.92093711144877</v>
      </c>
      <c r="F543" s="12">
        <f t="shared" ca="1" si="52"/>
        <v>109.37851785362976</v>
      </c>
      <c r="H543" s="2">
        <f t="shared" ca="1" si="53"/>
        <v>-1.0172535482698697E-3</v>
      </c>
    </row>
    <row r="544" spans="1:8" x14ac:dyDescent="0.35">
      <c r="A544" s="1" t="s">
        <v>559</v>
      </c>
      <c r="B544" s="12">
        <f t="shared" ca="1" si="48"/>
        <v>102.5550242281775</v>
      </c>
      <c r="C544" s="12">
        <f t="shared" ca="1" si="49"/>
        <v>99.43719559527139</v>
      </c>
      <c r="D544" s="12">
        <f t="shared" ca="1" si="50"/>
        <v>103.28733367358539</v>
      </c>
      <c r="E544" s="12">
        <f t="shared" ca="1" si="51"/>
        <v>102.18596954514234</v>
      </c>
      <c r="F544" s="12">
        <f t="shared" ca="1" si="52"/>
        <v>109.48989683968964</v>
      </c>
      <c r="H544" s="2">
        <f t="shared" ca="1" si="53"/>
        <v>3.0827007837250786E-3</v>
      </c>
    </row>
    <row r="545" spans="1:8" x14ac:dyDescent="0.35">
      <c r="A545" s="1" t="s">
        <v>560</v>
      </c>
      <c r="B545" s="12">
        <f t="shared" ca="1" si="48"/>
        <v>102.63696137281416</v>
      </c>
      <c r="C545" s="12">
        <f t="shared" ca="1" si="49"/>
        <v>99.290357831287309</v>
      </c>
      <c r="D545" s="12">
        <f t="shared" ca="1" si="50"/>
        <v>103.36821339086144</v>
      </c>
      <c r="E545" s="12">
        <f t="shared" ca="1" si="51"/>
        <v>101.81267934279988</v>
      </c>
      <c r="F545" s="12">
        <f t="shared" ca="1" si="52"/>
        <v>109.15340953855886</v>
      </c>
      <c r="H545" s="2">
        <f t="shared" ca="1" si="53"/>
        <v>5.1947620200307743E-3</v>
      </c>
    </row>
    <row r="546" spans="1:8" x14ac:dyDescent="0.35">
      <c r="A546" s="1" t="s">
        <v>561</v>
      </c>
      <c r="B546" s="12">
        <f t="shared" ca="1" si="48"/>
        <v>102.60294200859335</v>
      </c>
      <c r="C546" s="12">
        <f t="shared" ca="1" si="49"/>
        <v>99.133716240503944</v>
      </c>
      <c r="D546" s="12">
        <f t="shared" ca="1" si="50"/>
        <v>103.31887561703158</v>
      </c>
      <c r="E546" s="12">
        <f t="shared" ca="1" si="51"/>
        <v>101.74343252641759</v>
      </c>
      <c r="F546" s="12">
        <f t="shared" ca="1" si="52"/>
        <v>108.58931389495613</v>
      </c>
      <c r="H546" s="2">
        <f t="shared" ca="1" si="53"/>
        <v>-5.0977427652354468E-4</v>
      </c>
    </row>
    <row r="547" spans="1:8" x14ac:dyDescent="0.35">
      <c r="A547" s="1" t="s">
        <v>562</v>
      </c>
      <c r="B547" s="12">
        <f t="shared" ca="1" si="48"/>
        <v>102.42923352989564</v>
      </c>
      <c r="C547" s="12">
        <f t="shared" ca="1" si="49"/>
        <v>98.965671758256505</v>
      </c>
      <c r="D547" s="12">
        <f t="shared" ca="1" si="50"/>
        <v>103.82378725959599</v>
      </c>
      <c r="E547" s="12">
        <f t="shared" ca="1" si="51"/>
        <v>101.69459519929758</v>
      </c>
      <c r="F547" s="12">
        <f t="shared" ca="1" si="52"/>
        <v>108.64469816736252</v>
      </c>
      <c r="H547" s="2">
        <f t="shared" ca="1" si="53"/>
        <v>2.033074902451748E-3</v>
      </c>
    </row>
    <row r="548" spans="1:8" x14ac:dyDescent="0.35">
      <c r="A548" s="1" t="s">
        <v>563</v>
      </c>
      <c r="B548" s="12">
        <f t="shared" ca="1" si="48"/>
        <v>102.26382640726774</v>
      </c>
      <c r="C548" s="12">
        <f t="shared" ca="1" si="49"/>
        <v>98.771811837762442</v>
      </c>
      <c r="D548" s="12">
        <f t="shared" ca="1" si="50"/>
        <v>104.10412986724496</v>
      </c>
      <c r="E548" s="12">
        <f t="shared" ca="1" si="51"/>
        <v>101.82096950339195</v>
      </c>
      <c r="F548" s="12">
        <f t="shared" ca="1" si="52"/>
        <v>108.42426351838647</v>
      </c>
      <c r="H548" s="2">
        <f t="shared" ca="1" si="53"/>
        <v>3.6016941952823345E-3</v>
      </c>
    </row>
    <row r="549" spans="1:8" x14ac:dyDescent="0.35">
      <c r="A549" s="1" t="s">
        <v>564</v>
      </c>
      <c r="B549" s="12">
        <f t="shared" ca="1" si="48"/>
        <v>102.40931825761037</v>
      </c>
      <c r="C549" s="12">
        <f t="shared" ca="1" si="49"/>
        <v>98.878296493504749</v>
      </c>
      <c r="D549" s="12">
        <f t="shared" ca="1" si="50"/>
        <v>104.45287077199146</v>
      </c>
      <c r="E549" s="12">
        <f t="shared" ca="1" si="51"/>
        <v>102.01180049057517</v>
      </c>
      <c r="F549" s="12">
        <f t="shared" ca="1" si="52"/>
        <v>108.03515393158465</v>
      </c>
      <c r="H549" s="2">
        <f t="shared" ca="1" si="53"/>
        <v>2.8164789757765263E-3</v>
      </c>
    </row>
    <row r="550" spans="1:8" x14ac:dyDescent="0.35">
      <c r="A550" s="1" t="s">
        <v>565</v>
      </c>
      <c r="B550" s="12">
        <f t="shared" ca="1" si="48"/>
        <v>102.36503904996566</v>
      </c>
      <c r="C550" s="12">
        <f t="shared" ca="1" si="49"/>
        <v>99.096752776887584</v>
      </c>
      <c r="D550" s="12">
        <f t="shared" ca="1" si="50"/>
        <v>104.55829959049598</v>
      </c>
      <c r="E550" s="12">
        <f t="shared" ca="1" si="51"/>
        <v>102.23970563896182</v>
      </c>
      <c r="F550" s="12">
        <f t="shared" ca="1" si="52"/>
        <v>107.73172977963625</v>
      </c>
      <c r="H550" s="2">
        <f t="shared" ca="1" si="53"/>
        <v>3.0759587121529375E-3</v>
      </c>
    </row>
    <row r="551" spans="1:8" x14ac:dyDescent="0.35">
      <c r="A551" s="1" t="s">
        <v>566</v>
      </c>
      <c r="B551" s="12">
        <f t="shared" ca="1" si="48"/>
        <v>102.43961172943773</v>
      </c>
      <c r="C551" s="12">
        <f t="shared" ca="1" si="49"/>
        <v>99.422200711137151</v>
      </c>
      <c r="D551" s="12">
        <f t="shared" ca="1" si="50"/>
        <v>104.7713564209883</v>
      </c>
      <c r="E551" s="12">
        <f t="shared" ca="1" si="51"/>
        <v>102.18914335092047</v>
      </c>
      <c r="F551" s="12">
        <f t="shared" ca="1" si="52"/>
        <v>107.40136760724759</v>
      </c>
      <c r="H551" s="2">
        <f t="shared" ca="1" si="53"/>
        <v>3.6788056226666477E-3</v>
      </c>
    </row>
    <row r="552" spans="1:8" x14ac:dyDescent="0.35">
      <c r="A552" s="1" t="s">
        <v>567</v>
      </c>
      <c r="B552" s="12">
        <f t="shared" ca="1" si="48"/>
        <v>102.55825845172981</v>
      </c>
      <c r="C552" s="12">
        <f t="shared" ca="1" si="49"/>
        <v>99.331923908491945</v>
      </c>
      <c r="D552" s="12">
        <f t="shared" ca="1" si="50"/>
        <v>105.19726973264996</v>
      </c>
      <c r="E552" s="12">
        <f t="shared" ca="1" si="51"/>
        <v>102.02644950214034</v>
      </c>
      <c r="F552" s="12">
        <f t="shared" ca="1" si="52"/>
        <v>107.00770705287282</v>
      </c>
      <c r="H552" s="2">
        <f t="shared" ca="1" si="53"/>
        <v>2.0430521921417366E-3</v>
      </c>
    </row>
    <row r="553" spans="1:8" x14ac:dyDescent="0.35">
      <c r="A553" s="1" t="s">
        <v>568</v>
      </c>
      <c r="B553" s="12">
        <f t="shared" ca="1" si="48"/>
        <v>102.54630957820299</v>
      </c>
      <c r="C553" s="12">
        <f t="shared" ca="1" si="49"/>
        <v>99.025656561000659</v>
      </c>
      <c r="D553" s="12">
        <f t="shared" ca="1" si="50"/>
        <v>105.20192482507332</v>
      </c>
      <c r="E553" s="12">
        <f t="shared" ca="1" si="51"/>
        <v>101.9807300969496</v>
      </c>
      <c r="F553" s="12">
        <f t="shared" ca="1" si="52"/>
        <v>106.78953046855126</v>
      </c>
      <c r="H553" s="2">
        <f t="shared" ca="1" si="53"/>
        <v>8.8068997115264835E-3</v>
      </c>
    </row>
    <row r="554" spans="1:8" x14ac:dyDescent="0.35">
      <c r="A554" s="1" t="s">
        <v>569</v>
      </c>
      <c r="B554" s="12">
        <f t="shared" ca="1" si="48"/>
        <v>102.74000790936238</v>
      </c>
      <c r="C554" s="12">
        <f t="shared" ca="1" si="49"/>
        <v>98.907860599005645</v>
      </c>
      <c r="D554" s="12">
        <f t="shared" ca="1" si="50"/>
        <v>104.88344614605985</v>
      </c>
      <c r="E554" s="12">
        <f t="shared" ca="1" si="51"/>
        <v>102.08396291411017</v>
      </c>
      <c r="F554" s="12">
        <f t="shared" ca="1" si="52"/>
        <v>105.85725622920332</v>
      </c>
      <c r="H554" s="2">
        <f t="shared" ca="1" si="53"/>
        <v>-4.8248188610633402E-4</v>
      </c>
    </row>
    <row r="555" spans="1:8" x14ac:dyDescent="0.35">
      <c r="A555" s="1" t="s">
        <v>570</v>
      </c>
      <c r="B555" s="12">
        <f t="shared" ca="1" si="48"/>
        <v>102.80745283773224</v>
      </c>
      <c r="C555" s="12">
        <f t="shared" ca="1" si="49"/>
        <v>98.823332472106884</v>
      </c>
      <c r="D555" s="12">
        <f t="shared" ca="1" si="50"/>
        <v>104.60694843519505</v>
      </c>
      <c r="E555" s="12">
        <f t="shared" ca="1" si="51"/>
        <v>101.72401975196448</v>
      </c>
      <c r="F555" s="12">
        <f t="shared" ca="1" si="52"/>
        <v>105.90835509212258</v>
      </c>
      <c r="H555" s="2">
        <f t="shared" ca="1" si="53"/>
        <v>1.7145057619425419E-3</v>
      </c>
    </row>
    <row r="556" spans="1:8" x14ac:dyDescent="0.35">
      <c r="A556" s="1" t="s">
        <v>571</v>
      </c>
      <c r="B556" s="12">
        <f t="shared" ca="1" si="48"/>
        <v>102.53271696083635</v>
      </c>
      <c r="C556" s="12">
        <f t="shared" ca="1" si="49"/>
        <v>99.18141508250109</v>
      </c>
      <c r="D556" s="12">
        <f t="shared" ca="1" si="50"/>
        <v>104.49567279380756</v>
      </c>
      <c r="E556" s="12">
        <f t="shared" ca="1" si="51"/>
        <v>101.5290225215803</v>
      </c>
      <c r="F556" s="12">
        <f t="shared" ca="1" si="52"/>
        <v>105.72708539501942</v>
      </c>
      <c r="H556" s="2">
        <f t="shared" ca="1" si="53"/>
        <v>-3.069524952821534E-3</v>
      </c>
    </row>
    <row r="557" spans="1:8" x14ac:dyDescent="0.35">
      <c r="A557" s="1" t="s">
        <v>572</v>
      </c>
      <c r="B557" s="12">
        <f t="shared" ca="1" si="48"/>
        <v>102.64144116372088</v>
      </c>
      <c r="C557" s="12">
        <f t="shared" ca="1" si="49"/>
        <v>98.85512829402991</v>
      </c>
      <c r="D557" s="12">
        <f t="shared" ca="1" si="50"/>
        <v>104.26308917193629</v>
      </c>
      <c r="E557" s="12">
        <f t="shared" ca="1" si="51"/>
        <v>101.25544219297207</v>
      </c>
      <c r="F557" s="12">
        <f t="shared" ca="1" si="52"/>
        <v>106.05261654782498</v>
      </c>
      <c r="H557" s="2">
        <f t="shared" ca="1" si="53"/>
        <v>-5.7420242411263533E-3</v>
      </c>
    </row>
    <row r="558" spans="1:8" x14ac:dyDescent="0.35">
      <c r="A558" s="1" t="s">
        <v>573</v>
      </c>
      <c r="B558" s="12">
        <f t="shared" ca="1" si="48"/>
        <v>102.73438445542891</v>
      </c>
      <c r="C558" s="12">
        <f t="shared" ca="1" si="49"/>
        <v>99.052506555829652</v>
      </c>
      <c r="D558" s="12">
        <f t="shared" ca="1" si="50"/>
        <v>104.09096344406609</v>
      </c>
      <c r="E558" s="12">
        <f t="shared" ca="1" si="51"/>
        <v>101.26219867856823</v>
      </c>
      <c r="F558" s="12">
        <f t="shared" ca="1" si="52"/>
        <v>106.66509008075057</v>
      </c>
      <c r="H558" s="2">
        <f t="shared" ca="1" si="53"/>
        <v>-5.7723990037097384E-3</v>
      </c>
    </row>
    <row r="559" spans="1:8" x14ac:dyDescent="0.35">
      <c r="A559" s="1" t="s">
        <v>574</v>
      </c>
      <c r="B559" s="12">
        <f t="shared" ca="1" si="48"/>
        <v>102.40967258392682</v>
      </c>
      <c r="C559" s="12">
        <f t="shared" ca="1" si="49"/>
        <v>98.948045163472273</v>
      </c>
      <c r="D559" s="12">
        <f t="shared" ca="1" si="50"/>
        <v>104.24600284094919</v>
      </c>
      <c r="E559" s="12">
        <f t="shared" ca="1" si="51"/>
        <v>101.02184233584011</v>
      </c>
      <c r="F559" s="12">
        <f t="shared" ca="1" si="52"/>
        <v>107.28437831927437</v>
      </c>
      <c r="H559" s="2">
        <f t="shared" ca="1" si="53"/>
        <v>-7.6219657637158766E-3</v>
      </c>
    </row>
    <row r="560" spans="1:8" x14ac:dyDescent="0.35">
      <c r="A560" s="1" t="s">
        <v>575</v>
      </c>
      <c r="B560" s="12">
        <f t="shared" ca="1" si="48"/>
        <v>102.55000196621248</v>
      </c>
      <c r="C560" s="12">
        <f t="shared" ca="1" si="49"/>
        <v>99.02139279389489</v>
      </c>
      <c r="D560" s="12">
        <f t="shared" ca="1" si="50"/>
        <v>103.7934062911439</v>
      </c>
      <c r="E560" s="12">
        <f t="shared" ca="1" si="51"/>
        <v>101.57496777134735</v>
      </c>
      <c r="F560" s="12">
        <f t="shared" ca="1" si="52"/>
        <v>108.10837666498578</v>
      </c>
      <c r="H560" s="2">
        <f t="shared" ca="1" si="53"/>
        <v>-1.9184272549462866E-3</v>
      </c>
    </row>
    <row r="561" spans="1:8" x14ac:dyDescent="0.35">
      <c r="A561" s="1" t="s">
        <v>576</v>
      </c>
      <c r="B561" s="12">
        <f t="shared" ca="1" si="48"/>
        <v>102.45905228528203</v>
      </c>
      <c r="C561" s="12">
        <f t="shared" ca="1" si="49"/>
        <v>99.208165601586799</v>
      </c>
      <c r="D561" s="12">
        <f t="shared" ca="1" si="50"/>
        <v>103.31857568847148</v>
      </c>
      <c r="E561" s="12">
        <f t="shared" ca="1" si="51"/>
        <v>101.60344929606659</v>
      </c>
      <c r="F561" s="12">
        <f t="shared" ca="1" si="52"/>
        <v>108.316173364119</v>
      </c>
      <c r="H561" s="2">
        <f t="shared" ca="1" si="53"/>
        <v>5.9139126258211938E-4</v>
      </c>
    </row>
    <row r="562" spans="1:8" x14ac:dyDescent="0.35">
      <c r="A562" s="1" t="s">
        <v>577</v>
      </c>
      <c r="B562" s="12">
        <f t="shared" ca="1" si="48"/>
        <v>102.44306457666183</v>
      </c>
      <c r="C562" s="12">
        <f t="shared" ca="1" si="49"/>
        <v>99.255238430300508</v>
      </c>
      <c r="D562" s="12">
        <f t="shared" ca="1" si="50"/>
        <v>103.03210127804961</v>
      </c>
      <c r="E562" s="12">
        <f t="shared" ca="1" si="51"/>
        <v>101.64241815124687</v>
      </c>
      <c r="F562" s="12">
        <f t="shared" ca="1" si="52"/>
        <v>108.25215398609593</v>
      </c>
      <c r="H562" s="2">
        <f t="shared" ca="1" si="53"/>
        <v>-3.8177513952108999E-4</v>
      </c>
    </row>
    <row r="563" spans="1:8" x14ac:dyDescent="0.35">
      <c r="A563" s="1" t="s">
        <v>578</v>
      </c>
      <c r="B563" s="12">
        <f t="shared" ca="1" si="48"/>
        <v>102.37727137253034</v>
      </c>
      <c r="C563" s="12">
        <f t="shared" ca="1" si="49"/>
        <v>99.450546236736429</v>
      </c>
      <c r="D563" s="12">
        <f t="shared" ca="1" si="50"/>
        <v>102.90362256241629</v>
      </c>
      <c r="E563" s="12">
        <f t="shared" ca="1" si="51"/>
        <v>101.76245667154018</v>
      </c>
      <c r="F563" s="12">
        <f t="shared" ca="1" si="52"/>
        <v>108.29349775130916</v>
      </c>
      <c r="H563" s="2">
        <f t="shared" ca="1" si="53"/>
        <v>-7.5132104453038417E-3</v>
      </c>
    </row>
    <row r="564" spans="1:8" x14ac:dyDescent="0.35">
      <c r="A564" s="1" t="s">
        <v>579</v>
      </c>
      <c r="B564" s="12">
        <f t="shared" ca="1" si="48"/>
        <v>102.42510255005108</v>
      </c>
      <c r="C564" s="12">
        <f t="shared" ca="1" si="49"/>
        <v>99.433591795844691</v>
      </c>
      <c r="D564" s="12">
        <f t="shared" ca="1" si="50"/>
        <v>102.94173089381525</v>
      </c>
      <c r="E564" s="12">
        <f t="shared" ca="1" si="51"/>
        <v>101.86948443380419</v>
      </c>
      <c r="F564" s="12">
        <f t="shared" ca="1" si="52"/>
        <v>109.11328885283977</v>
      </c>
      <c r="H564" s="2">
        <f t="shared" ca="1" si="53"/>
        <v>-2.9495610025860319E-3</v>
      </c>
    </row>
    <row r="565" spans="1:8" x14ac:dyDescent="0.35">
      <c r="A565" s="1" t="s">
        <v>580</v>
      </c>
      <c r="B565" s="12">
        <f t="shared" ca="1" si="48"/>
        <v>102.45490386854246</v>
      </c>
      <c r="C565" s="12">
        <f t="shared" ca="1" si="49"/>
        <v>99.742097926583668</v>
      </c>
      <c r="D565" s="12">
        <f t="shared" ca="1" si="50"/>
        <v>103.20728986183953</v>
      </c>
      <c r="E565" s="12">
        <f t="shared" ca="1" si="51"/>
        <v>101.18775319939529</v>
      </c>
      <c r="F565" s="12">
        <f t="shared" ca="1" si="52"/>
        <v>109.43607723853856</v>
      </c>
      <c r="H565" s="2">
        <f t="shared" ca="1" si="53"/>
        <v>2.6929111033600073E-3</v>
      </c>
    </row>
    <row r="566" spans="1:8" x14ac:dyDescent="0.35">
      <c r="A566" s="1" t="s">
        <v>581</v>
      </c>
      <c r="B566" s="12">
        <f t="shared" ca="1" si="48"/>
        <v>102.32646241998076</v>
      </c>
      <c r="C566" s="12">
        <f t="shared" ca="1" si="49"/>
        <v>99.598798651003676</v>
      </c>
      <c r="D566" s="12">
        <f t="shared" ca="1" si="50"/>
        <v>103.2628693788815</v>
      </c>
      <c r="E566" s="12">
        <f t="shared" ca="1" si="51"/>
        <v>101.37483890768493</v>
      </c>
      <c r="F566" s="12">
        <f t="shared" ca="1" si="52"/>
        <v>109.14216708495073</v>
      </c>
      <c r="H566" s="2">
        <f t="shared" ca="1" si="53"/>
        <v>6.2254057532671325E-3</v>
      </c>
    </row>
    <row r="567" spans="1:8" x14ac:dyDescent="0.35">
      <c r="A567" s="1" t="s">
        <v>582</v>
      </c>
      <c r="B567" s="12">
        <f t="shared" ca="1" si="48"/>
        <v>102.32167006119258</v>
      </c>
      <c r="C567" s="12">
        <f t="shared" ca="1" si="49"/>
        <v>99.476397037215932</v>
      </c>
      <c r="D567" s="12">
        <f t="shared" ca="1" si="50"/>
        <v>103.31636910572254</v>
      </c>
      <c r="E567" s="12">
        <f t="shared" ca="1" si="51"/>
        <v>101.0903904577099</v>
      </c>
      <c r="F567" s="12">
        <f t="shared" ca="1" si="52"/>
        <v>108.46691651881534</v>
      </c>
      <c r="H567" s="2">
        <f t="shared" ca="1" si="53"/>
        <v>-7.3235285633789227E-3</v>
      </c>
    </row>
    <row r="568" spans="1:8" x14ac:dyDescent="0.35">
      <c r="A568" s="1" t="s">
        <v>583</v>
      </c>
      <c r="B568" s="12">
        <f t="shared" ca="1" si="48"/>
        <v>102.34261061679692</v>
      </c>
      <c r="C568" s="12">
        <f t="shared" ca="1" si="49"/>
        <v>99.543259584614859</v>
      </c>
      <c r="D568" s="12">
        <f t="shared" ca="1" si="50"/>
        <v>103.52443453066087</v>
      </c>
      <c r="E568" s="12">
        <f t="shared" ca="1" si="51"/>
        <v>101.00634630946182</v>
      </c>
      <c r="F568" s="12">
        <f t="shared" ca="1" si="52"/>
        <v>109.26713752149264</v>
      </c>
      <c r="H568" s="2">
        <f t="shared" ca="1" si="53"/>
        <v>8.0626279609474771E-4</v>
      </c>
    </row>
    <row r="569" spans="1:8" x14ac:dyDescent="0.35">
      <c r="A569" s="1" t="s">
        <v>584</v>
      </c>
      <c r="B569" s="12">
        <f t="shared" ca="1" si="48"/>
        <v>102.13226266057168</v>
      </c>
      <c r="C569" s="12">
        <f t="shared" ca="1" si="49"/>
        <v>99.31240141941322</v>
      </c>
      <c r="D569" s="12">
        <f t="shared" ca="1" si="50"/>
        <v>103.59628568929264</v>
      </c>
      <c r="E569" s="12">
        <f t="shared" ca="1" si="51"/>
        <v>101.01915125334972</v>
      </c>
      <c r="F569" s="12">
        <f t="shared" ca="1" si="52"/>
        <v>109.1791104666127</v>
      </c>
      <c r="H569" s="2">
        <f t="shared" ca="1" si="53"/>
        <v>-2.2170445064850774E-3</v>
      </c>
    </row>
    <row r="570" spans="1:8" x14ac:dyDescent="0.35">
      <c r="A570" s="1" t="s">
        <v>585</v>
      </c>
      <c r="B570" s="12">
        <f t="shared" ca="1" si="48"/>
        <v>102.26047909097774</v>
      </c>
      <c r="C570" s="12">
        <f t="shared" ca="1" si="49"/>
        <v>99.144951996502726</v>
      </c>
      <c r="D570" s="12">
        <f t="shared" ca="1" si="50"/>
        <v>103.98087707353422</v>
      </c>
      <c r="E570" s="12">
        <f t="shared" ca="1" si="51"/>
        <v>101.3778369957237</v>
      </c>
      <c r="F570" s="12">
        <f t="shared" ca="1" si="52"/>
        <v>109.42170325269933</v>
      </c>
      <c r="H570" s="2">
        <f t="shared" ca="1" si="53"/>
        <v>1.9009012855808471E-3</v>
      </c>
    </row>
    <row r="571" spans="1:8" x14ac:dyDescent="0.35">
      <c r="A571" s="1" t="s">
        <v>586</v>
      </c>
      <c r="B571" s="12">
        <f t="shared" ca="1" si="48"/>
        <v>102.206006741485</v>
      </c>
      <c r="C571" s="12">
        <f t="shared" ca="1" si="49"/>
        <v>99.111192655425356</v>
      </c>
      <c r="D571" s="12">
        <f t="shared" ca="1" si="50"/>
        <v>104.14638645364629</v>
      </c>
      <c r="E571" s="12">
        <f t="shared" ca="1" si="51"/>
        <v>101.66589226354075</v>
      </c>
      <c r="F571" s="12">
        <f t="shared" ca="1" si="52"/>
        <v>109.21409803334419</v>
      </c>
      <c r="H571" s="2">
        <f t="shared" ca="1" si="53"/>
        <v>-1.3079946529259701E-4</v>
      </c>
    </row>
    <row r="572" spans="1:8" x14ac:dyDescent="0.35">
      <c r="A572" s="1" t="s">
        <v>587</v>
      </c>
      <c r="B572" s="12">
        <f t="shared" ca="1" si="48"/>
        <v>102.0580326299303</v>
      </c>
      <c r="C572" s="12">
        <f t="shared" ca="1" si="49"/>
        <v>99.151401272685263</v>
      </c>
      <c r="D572" s="12">
        <f t="shared" ca="1" si="50"/>
        <v>103.73447446489379</v>
      </c>
      <c r="E572" s="12">
        <f t="shared" ca="1" si="51"/>
        <v>101.42962531249431</v>
      </c>
      <c r="F572" s="12">
        <f t="shared" ca="1" si="52"/>
        <v>109.2283850477032</v>
      </c>
      <c r="H572" s="2">
        <f t="shared" ca="1" si="53"/>
        <v>3.9561472294860067E-3</v>
      </c>
    </row>
    <row r="573" spans="1:8" x14ac:dyDescent="0.35">
      <c r="A573" s="1" t="s">
        <v>588</v>
      </c>
      <c r="B573" s="12">
        <f t="shared" ca="1" si="48"/>
        <v>102.07259411615824</v>
      </c>
      <c r="C573" s="12">
        <f t="shared" ca="1" si="49"/>
        <v>99.428112959861849</v>
      </c>
      <c r="D573" s="12">
        <f t="shared" ca="1" si="50"/>
        <v>103.55511775098789</v>
      </c>
      <c r="E573" s="12">
        <f t="shared" ca="1" si="51"/>
        <v>101.49323562210687</v>
      </c>
      <c r="F573" s="12">
        <f t="shared" ca="1" si="52"/>
        <v>108.79796428273235</v>
      </c>
      <c r="H573" s="2">
        <f t="shared" ca="1" si="53"/>
        <v>6.9083522190585001E-3</v>
      </c>
    </row>
    <row r="574" spans="1:8" x14ac:dyDescent="0.35">
      <c r="A574" s="1" t="s">
        <v>589</v>
      </c>
      <c r="B574" s="12">
        <f t="shared" ca="1" si="48"/>
        <v>101.94223817722742</v>
      </c>
      <c r="C574" s="12">
        <f t="shared" ca="1" si="49"/>
        <v>99.658478887867474</v>
      </c>
      <c r="D574" s="12">
        <f t="shared" ca="1" si="50"/>
        <v>103.43811299521019</v>
      </c>
      <c r="E574" s="12">
        <f t="shared" ca="1" si="51"/>
        <v>101.21229371647718</v>
      </c>
      <c r="F574" s="12">
        <f t="shared" ca="1" si="52"/>
        <v>108.05150641859285</v>
      </c>
      <c r="H574" s="2">
        <f t="shared" ca="1" si="53"/>
        <v>-5.115066626373288E-3</v>
      </c>
    </row>
    <row r="575" spans="1:8" x14ac:dyDescent="0.35">
      <c r="A575" s="1" t="s">
        <v>590</v>
      </c>
      <c r="B575" s="12">
        <f t="shared" ca="1" si="48"/>
        <v>101.87269449519592</v>
      </c>
      <c r="C575" s="12">
        <f t="shared" ca="1" si="49"/>
        <v>99.750237331396761</v>
      </c>
      <c r="D575" s="12">
        <f t="shared" ca="1" si="50"/>
        <v>103.84757315921564</v>
      </c>
      <c r="E575" s="12">
        <f t="shared" ca="1" si="51"/>
        <v>100.96488049290294</v>
      </c>
      <c r="F575" s="12">
        <f t="shared" ca="1" si="52"/>
        <v>108.60703865741864</v>
      </c>
      <c r="H575" s="2">
        <f t="shared" ca="1" si="53"/>
        <v>-4.2795585268547987E-3</v>
      </c>
    </row>
    <row r="576" spans="1:8" x14ac:dyDescent="0.35">
      <c r="A576" s="1" t="s">
        <v>591</v>
      </c>
      <c r="B576" s="12">
        <f t="shared" ca="1" si="48"/>
        <v>101.74552597555045</v>
      </c>
      <c r="C576" s="12">
        <f t="shared" ca="1" si="49"/>
        <v>99.471940214028152</v>
      </c>
      <c r="D576" s="12">
        <f t="shared" ca="1" si="50"/>
        <v>103.92787077781207</v>
      </c>
      <c r="E576" s="12">
        <f t="shared" ca="1" si="51"/>
        <v>101.09513716374114</v>
      </c>
      <c r="F576" s="12">
        <f t="shared" ca="1" si="52"/>
        <v>109.07382648159464</v>
      </c>
      <c r="H576" s="2">
        <f t="shared" ca="1" si="53"/>
        <v>4.6893215448033931E-3</v>
      </c>
    </row>
    <row r="577" spans="1:8" x14ac:dyDescent="0.35">
      <c r="A577" s="1" t="s">
        <v>592</v>
      </c>
      <c r="B577" s="12">
        <f t="shared" ca="1" si="48"/>
        <v>101.64540532892005</v>
      </c>
      <c r="C577" s="12">
        <f t="shared" ca="1" si="49"/>
        <v>99.556450305567751</v>
      </c>
      <c r="D577" s="12">
        <f t="shared" ca="1" si="50"/>
        <v>103.58532228398624</v>
      </c>
      <c r="E577" s="12">
        <f t="shared" ca="1" si="51"/>
        <v>100.78213148974224</v>
      </c>
      <c r="F577" s="12">
        <f t="shared" ca="1" si="52"/>
        <v>108.56473154694574</v>
      </c>
      <c r="H577" s="2">
        <f t="shared" ca="1" si="53"/>
        <v>-1.3394670810831233E-3</v>
      </c>
    </row>
    <row r="578" spans="1:8" x14ac:dyDescent="0.35">
      <c r="A578" s="1" t="s">
        <v>593</v>
      </c>
      <c r="B578" s="12">
        <f t="shared" ca="1" si="48"/>
        <v>101.55338733516892</v>
      </c>
      <c r="C578" s="12">
        <f t="shared" ca="1" si="49"/>
        <v>99.324888053030307</v>
      </c>
      <c r="D578" s="12">
        <f t="shared" ca="1" si="50"/>
        <v>103.23032105005352</v>
      </c>
      <c r="E578" s="12">
        <f t="shared" ca="1" si="51"/>
        <v>100.83936534316572</v>
      </c>
      <c r="F578" s="12">
        <f t="shared" ca="1" si="52"/>
        <v>108.71034547608413</v>
      </c>
      <c r="H578" s="2">
        <f t="shared" ca="1" si="53"/>
        <v>1.3305019486655745E-3</v>
      </c>
    </row>
    <row r="579" spans="1:8" x14ac:dyDescent="0.35">
      <c r="A579" s="1" t="s">
        <v>594</v>
      </c>
      <c r="B579" s="12">
        <f t="shared" ref="B579:B642" ca="1" si="54">B580/(1+NORMINV(RAND(),0,B$805))</f>
        <v>101.56613457426161</v>
      </c>
      <c r="C579" s="12">
        <f t="shared" ref="C579:C642" ca="1" si="55">C580/(1+NORMINV(RAND(),0,C$805))</f>
        <v>99.321033237178227</v>
      </c>
      <c r="D579" s="12">
        <f t="shared" ref="D579:D642" ca="1" si="56">D580/(1+NORMINV(RAND(),0,D$805))</f>
        <v>102.8153334911764</v>
      </c>
      <c r="E579" s="12">
        <f t="shared" ref="E579:E642" ca="1" si="57">E580/(1+NORMINV(RAND(),0,E$805))</f>
        <v>100.96681455133114</v>
      </c>
      <c r="F579" s="12">
        <f t="shared" ref="F579:F642" ca="1" si="58">F580/(1+NORMINV(RAND(),0,F$805))</f>
        <v>108.56589833678839</v>
      </c>
      <c r="H579" s="2">
        <f t="shared" ca="1" si="53"/>
        <v>5.7777482287635351E-4</v>
      </c>
    </row>
    <row r="580" spans="1:8" x14ac:dyDescent="0.35">
      <c r="A580" s="1" t="s">
        <v>595</v>
      </c>
      <c r="B580" s="12">
        <f t="shared" ca="1" si="54"/>
        <v>101.48386505171348</v>
      </c>
      <c r="C580" s="12">
        <f t="shared" ca="1" si="55"/>
        <v>99.29943420391362</v>
      </c>
      <c r="D580" s="12">
        <f t="shared" ca="1" si="56"/>
        <v>102.50169347913371</v>
      </c>
      <c r="E580" s="12">
        <f t="shared" ca="1" si="57"/>
        <v>101.11565474687151</v>
      </c>
      <c r="F580" s="12">
        <f t="shared" ca="1" si="58"/>
        <v>108.50320791505375</v>
      </c>
      <c r="H580" s="2">
        <f t="shared" ref="H580:H643" ca="1" si="59">F580/F581-1</f>
        <v>-3.355365730336124E-3</v>
      </c>
    </row>
    <row r="581" spans="1:8" x14ac:dyDescent="0.35">
      <c r="A581" s="1" t="s">
        <v>596</v>
      </c>
      <c r="B581" s="12">
        <f t="shared" ca="1" si="54"/>
        <v>101.51433499437196</v>
      </c>
      <c r="C581" s="12">
        <f t="shared" ca="1" si="55"/>
        <v>99.233880284106633</v>
      </c>
      <c r="D581" s="12">
        <f t="shared" ca="1" si="56"/>
        <v>102.46230498691938</v>
      </c>
      <c r="E581" s="12">
        <f t="shared" ca="1" si="57"/>
        <v>100.71504954055725</v>
      </c>
      <c r="F581" s="12">
        <f t="shared" ca="1" si="58"/>
        <v>108.86850155428203</v>
      </c>
      <c r="H581" s="2">
        <f t="shared" ca="1" si="59"/>
        <v>-1.9887480349265463E-3</v>
      </c>
    </row>
    <row r="582" spans="1:8" x14ac:dyDescent="0.35">
      <c r="A582" s="1" t="s">
        <v>597</v>
      </c>
      <c r="B582" s="12">
        <f t="shared" ca="1" si="54"/>
        <v>101.28146197276295</v>
      </c>
      <c r="C582" s="12">
        <f t="shared" ca="1" si="55"/>
        <v>99.312630935944625</v>
      </c>
      <c r="D582" s="12">
        <f t="shared" ca="1" si="56"/>
        <v>102.21940894962816</v>
      </c>
      <c r="E582" s="12">
        <f t="shared" ca="1" si="57"/>
        <v>100.76896902772593</v>
      </c>
      <c r="F582" s="12">
        <f t="shared" ca="1" si="58"/>
        <v>109.08544501870206</v>
      </c>
      <c r="H582" s="2">
        <f t="shared" ca="1" si="59"/>
        <v>-6.6745733402229224E-4</v>
      </c>
    </row>
    <row r="583" spans="1:8" x14ac:dyDescent="0.35">
      <c r="A583" s="1" t="s">
        <v>598</v>
      </c>
      <c r="B583" s="12">
        <f t="shared" ca="1" si="54"/>
        <v>101.33472373196247</v>
      </c>
      <c r="C583" s="12">
        <f t="shared" ca="1" si="55"/>
        <v>99.081802812669892</v>
      </c>
      <c r="D583" s="12">
        <f t="shared" ca="1" si="56"/>
        <v>102.1449571382114</v>
      </c>
      <c r="E583" s="12">
        <f t="shared" ca="1" si="57"/>
        <v>100.98425104459811</v>
      </c>
      <c r="F583" s="12">
        <f t="shared" ca="1" si="58"/>
        <v>109.15830352896189</v>
      </c>
      <c r="H583" s="2">
        <f t="shared" ca="1" si="59"/>
        <v>5.6395941282039175E-5</v>
      </c>
    </row>
    <row r="584" spans="1:8" x14ac:dyDescent="0.35">
      <c r="A584" s="1" t="s">
        <v>599</v>
      </c>
      <c r="B584" s="12">
        <f t="shared" ca="1" si="54"/>
        <v>101.28035500072771</v>
      </c>
      <c r="C584" s="12">
        <f t="shared" ca="1" si="55"/>
        <v>99.14941963435426</v>
      </c>
      <c r="D584" s="12">
        <f t="shared" ca="1" si="56"/>
        <v>102.48833746361694</v>
      </c>
      <c r="E584" s="12">
        <f t="shared" ca="1" si="57"/>
        <v>100.96286384603459</v>
      </c>
      <c r="F584" s="12">
        <f t="shared" ca="1" si="58"/>
        <v>109.15214779084427</v>
      </c>
      <c r="H584" s="2">
        <f t="shared" ca="1" si="59"/>
        <v>-3.2237075773293711E-3</v>
      </c>
    </row>
    <row r="585" spans="1:8" x14ac:dyDescent="0.35">
      <c r="A585" s="1" t="s">
        <v>600</v>
      </c>
      <c r="B585" s="12">
        <f t="shared" ca="1" si="54"/>
        <v>101.27263572197721</v>
      </c>
      <c r="C585" s="12">
        <f t="shared" ca="1" si="55"/>
        <v>98.987531714356592</v>
      </c>
      <c r="D585" s="12">
        <f t="shared" ca="1" si="56"/>
        <v>102.51831119360618</v>
      </c>
      <c r="E585" s="12">
        <f t="shared" ca="1" si="57"/>
        <v>100.84224300783266</v>
      </c>
      <c r="F585" s="12">
        <f t="shared" ca="1" si="58"/>
        <v>109.50516040620241</v>
      </c>
      <c r="H585" s="2">
        <f t="shared" ca="1" si="59"/>
        <v>-1.7836465163683091E-3</v>
      </c>
    </row>
    <row r="586" spans="1:8" x14ac:dyDescent="0.35">
      <c r="A586" s="1" t="s">
        <v>601</v>
      </c>
      <c r="B586" s="12">
        <f t="shared" ca="1" si="54"/>
        <v>101.43732677157956</v>
      </c>
      <c r="C586" s="12">
        <f t="shared" ca="1" si="55"/>
        <v>98.784856483407992</v>
      </c>
      <c r="D586" s="12">
        <f t="shared" ca="1" si="56"/>
        <v>102.27381161009701</v>
      </c>
      <c r="E586" s="12">
        <f t="shared" ca="1" si="57"/>
        <v>101.38987217473972</v>
      </c>
      <c r="F586" s="12">
        <f t="shared" ca="1" si="58"/>
        <v>109.7008279057392</v>
      </c>
      <c r="H586" s="2">
        <f t="shared" ca="1" si="59"/>
        <v>-1.6633214132970586E-3</v>
      </c>
    </row>
    <row r="587" spans="1:8" x14ac:dyDescent="0.35">
      <c r="A587" s="1" t="s">
        <v>602</v>
      </c>
      <c r="B587" s="12">
        <f t="shared" ca="1" si="54"/>
        <v>101.45661711741258</v>
      </c>
      <c r="C587" s="12">
        <f t="shared" ca="1" si="55"/>
        <v>98.568569022980512</v>
      </c>
      <c r="D587" s="12">
        <f t="shared" ca="1" si="56"/>
        <v>102.51357999783646</v>
      </c>
      <c r="E587" s="12">
        <f t="shared" ca="1" si="57"/>
        <v>101.5195876258875</v>
      </c>
      <c r="F587" s="12">
        <f t="shared" ca="1" si="58"/>
        <v>109.88359965000723</v>
      </c>
      <c r="H587" s="2">
        <f t="shared" ca="1" si="59"/>
        <v>2.0150840656174562E-3</v>
      </c>
    </row>
    <row r="588" spans="1:8" x14ac:dyDescent="0.35">
      <c r="A588" s="1" t="s">
        <v>603</v>
      </c>
      <c r="B588" s="12">
        <f t="shared" ca="1" si="54"/>
        <v>101.48887831191175</v>
      </c>
      <c r="C588" s="12">
        <f t="shared" ca="1" si="55"/>
        <v>98.578695840650752</v>
      </c>
      <c r="D588" s="12">
        <f t="shared" ca="1" si="56"/>
        <v>102.53229659652419</v>
      </c>
      <c r="E588" s="12">
        <f t="shared" ca="1" si="57"/>
        <v>101.47654164712475</v>
      </c>
      <c r="F588" s="12">
        <f t="shared" ca="1" si="58"/>
        <v>109.66262025134489</v>
      </c>
      <c r="H588" s="2">
        <f t="shared" ca="1" si="59"/>
        <v>9.3109583200456925E-4</v>
      </c>
    </row>
    <row r="589" spans="1:8" x14ac:dyDescent="0.35">
      <c r="A589" s="1" t="s">
        <v>604</v>
      </c>
      <c r="B589" s="12">
        <f t="shared" ca="1" si="54"/>
        <v>101.54099268412058</v>
      </c>
      <c r="C589" s="12">
        <f t="shared" ca="1" si="55"/>
        <v>98.816528813407999</v>
      </c>
      <c r="D589" s="12">
        <f t="shared" ca="1" si="56"/>
        <v>102.44310740843518</v>
      </c>
      <c r="E589" s="12">
        <f t="shared" ca="1" si="57"/>
        <v>101.81734330656499</v>
      </c>
      <c r="F589" s="12">
        <f t="shared" ca="1" si="58"/>
        <v>109.56060882511595</v>
      </c>
      <c r="H589" s="2">
        <f t="shared" ca="1" si="59"/>
        <v>-8.5460392454735912E-3</v>
      </c>
    </row>
    <row r="590" spans="1:8" x14ac:dyDescent="0.35">
      <c r="A590" s="1" t="s">
        <v>605</v>
      </c>
      <c r="B590" s="12">
        <f t="shared" ca="1" si="54"/>
        <v>101.67281854133857</v>
      </c>
      <c r="C590" s="12">
        <f t="shared" ca="1" si="55"/>
        <v>99.199142882600796</v>
      </c>
      <c r="D590" s="12">
        <f t="shared" ca="1" si="56"/>
        <v>102.38066730971579</v>
      </c>
      <c r="E590" s="12">
        <f t="shared" ca="1" si="57"/>
        <v>101.68293030543502</v>
      </c>
      <c r="F590" s="12">
        <f t="shared" ca="1" si="58"/>
        <v>110.5049887961888</v>
      </c>
      <c r="H590" s="2">
        <f t="shared" ca="1" si="59"/>
        <v>-9.1383770344122262E-3</v>
      </c>
    </row>
    <row r="591" spans="1:8" x14ac:dyDescent="0.35">
      <c r="A591" s="1" t="s">
        <v>606</v>
      </c>
      <c r="B591" s="12">
        <f t="shared" ca="1" si="54"/>
        <v>101.63775611323166</v>
      </c>
      <c r="C591" s="12">
        <f t="shared" ca="1" si="55"/>
        <v>99.369130916849514</v>
      </c>
      <c r="D591" s="12">
        <f t="shared" ca="1" si="56"/>
        <v>102.53505640428875</v>
      </c>
      <c r="E591" s="12">
        <f t="shared" ca="1" si="57"/>
        <v>101.56048573496955</v>
      </c>
      <c r="F591" s="12">
        <f t="shared" ca="1" si="58"/>
        <v>111.52413842152265</v>
      </c>
      <c r="H591" s="2">
        <f t="shared" ca="1" si="59"/>
        <v>1.138968957185682E-3</v>
      </c>
    </row>
    <row r="592" spans="1:8" x14ac:dyDescent="0.35">
      <c r="A592" s="1" t="s">
        <v>607</v>
      </c>
      <c r="B592" s="12">
        <f t="shared" ca="1" si="54"/>
        <v>101.90963752545174</v>
      </c>
      <c r="C592" s="12">
        <f t="shared" ca="1" si="55"/>
        <v>99.5513858807156</v>
      </c>
      <c r="D592" s="12">
        <f t="shared" ca="1" si="56"/>
        <v>102.0427393962844</v>
      </c>
      <c r="E592" s="12">
        <f t="shared" ca="1" si="57"/>
        <v>101.55066805951763</v>
      </c>
      <c r="F592" s="12">
        <f t="shared" ca="1" si="58"/>
        <v>111.3972604000115</v>
      </c>
      <c r="H592" s="2">
        <f t="shared" ca="1" si="59"/>
        <v>3.4402132877158209E-3</v>
      </c>
    </row>
    <row r="593" spans="1:8" x14ac:dyDescent="0.35">
      <c r="A593" s="1" t="s">
        <v>608</v>
      </c>
      <c r="B593" s="12">
        <f t="shared" ca="1" si="54"/>
        <v>101.93518354620308</v>
      </c>
      <c r="C593" s="12">
        <f t="shared" ca="1" si="55"/>
        <v>99.480331026903201</v>
      </c>
      <c r="D593" s="12">
        <f t="shared" ca="1" si="56"/>
        <v>102.24767724573792</v>
      </c>
      <c r="E593" s="12">
        <f t="shared" ca="1" si="57"/>
        <v>101.3311510234911</v>
      </c>
      <c r="F593" s="12">
        <f t="shared" ca="1" si="58"/>
        <v>111.01534393865342</v>
      </c>
      <c r="H593" s="2">
        <f t="shared" ca="1" si="59"/>
        <v>2.7631014814779586E-3</v>
      </c>
    </row>
    <row r="594" spans="1:8" x14ac:dyDescent="0.35">
      <c r="A594" s="1" t="s">
        <v>609</v>
      </c>
      <c r="B594" s="12">
        <f t="shared" ca="1" si="54"/>
        <v>101.95674837356904</v>
      </c>
      <c r="C594" s="12">
        <f t="shared" ca="1" si="55"/>
        <v>99.503326069784251</v>
      </c>
      <c r="D594" s="12">
        <f t="shared" ca="1" si="56"/>
        <v>102.38730298246402</v>
      </c>
      <c r="E594" s="12">
        <f t="shared" ca="1" si="57"/>
        <v>101.41574626908375</v>
      </c>
      <c r="F594" s="12">
        <f t="shared" ca="1" si="58"/>
        <v>110.70944251402931</v>
      </c>
      <c r="H594" s="2">
        <f t="shared" ca="1" si="59"/>
        <v>1.8229386198922448E-3</v>
      </c>
    </row>
    <row r="595" spans="1:8" x14ac:dyDescent="0.35">
      <c r="A595" s="1" t="s">
        <v>610</v>
      </c>
      <c r="B595" s="12">
        <f t="shared" ca="1" si="54"/>
        <v>102.17315106090589</v>
      </c>
      <c r="C595" s="12">
        <f t="shared" ca="1" si="55"/>
        <v>99.405869899212533</v>
      </c>
      <c r="D595" s="12">
        <f t="shared" ca="1" si="56"/>
        <v>102.84428025792477</v>
      </c>
      <c r="E595" s="12">
        <f t="shared" ca="1" si="57"/>
        <v>101.38302875564769</v>
      </c>
      <c r="F595" s="12">
        <f t="shared" ca="1" si="58"/>
        <v>110.50799322537198</v>
      </c>
      <c r="H595" s="2">
        <f t="shared" ca="1" si="59"/>
        <v>-4.4204457077745563E-3</v>
      </c>
    </row>
    <row r="596" spans="1:8" x14ac:dyDescent="0.35">
      <c r="A596" s="1" t="s">
        <v>611</v>
      </c>
      <c r="B596" s="12">
        <f t="shared" ca="1" si="54"/>
        <v>102.00837744347159</v>
      </c>
      <c r="C596" s="12">
        <f t="shared" ca="1" si="55"/>
        <v>99.457273953271269</v>
      </c>
      <c r="D596" s="12">
        <f t="shared" ca="1" si="56"/>
        <v>102.55627558035928</v>
      </c>
      <c r="E596" s="12">
        <f t="shared" ca="1" si="57"/>
        <v>101.97836760462661</v>
      </c>
      <c r="F596" s="12">
        <f t="shared" ca="1" si="58"/>
        <v>110.99865676122086</v>
      </c>
      <c r="H596" s="2">
        <f t="shared" ca="1" si="59"/>
        <v>3.1230267587660787E-3</v>
      </c>
    </row>
    <row r="597" spans="1:8" x14ac:dyDescent="0.35">
      <c r="A597" s="1" t="s">
        <v>612</v>
      </c>
      <c r="B597" s="12">
        <f t="shared" ca="1" si="54"/>
        <v>101.83239525736728</v>
      </c>
      <c r="C597" s="12">
        <f t="shared" ca="1" si="55"/>
        <v>99.527488166112235</v>
      </c>
      <c r="D597" s="12">
        <f t="shared" ca="1" si="56"/>
        <v>102.59043405665376</v>
      </c>
      <c r="E597" s="12">
        <f t="shared" ca="1" si="57"/>
        <v>101.69791474353366</v>
      </c>
      <c r="F597" s="12">
        <f t="shared" ca="1" si="58"/>
        <v>110.65308421826722</v>
      </c>
      <c r="H597" s="2">
        <f t="shared" ca="1" si="59"/>
        <v>1.886889377211709E-4</v>
      </c>
    </row>
    <row r="598" spans="1:8" x14ac:dyDescent="0.35">
      <c r="A598" s="1" t="s">
        <v>613</v>
      </c>
      <c r="B598" s="12">
        <f t="shared" ca="1" si="54"/>
        <v>101.83994451443152</v>
      </c>
      <c r="C598" s="12">
        <f t="shared" ca="1" si="55"/>
        <v>99.174296358454285</v>
      </c>
      <c r="D598" s="12">
        <f t="shared" ca="1" si="56"/>
        <v>102.711011583065</v>
      </c>
      <c r="E598" s="12">
        <f t="shared" ca="1" si="57"/>
        <v>101.82190871787381</v>
      </c>
      <c r="F598" s="12">
        <f t="shared" ca="1" si="58"/>
        <v>110.63220914424606</v>
      </c>
      <c r="H598" s="2">
        <f t="shared" ca="1" si="59"/>
        <v>-1.2672820582509958E-3</v>
      </c>
    </row>
    <row r="599" spans="1:8" x14ac:dyDescent="0.35">
      <c r="A599" s="1" t="s">
        <v>614</v>
      </c>
      <c r="B599" s="12">
        <f t="shared" ca="1" si="54"/>
        <v>101.79848371752169</v>
      </c>
      <c r="C599" s="12">
        <f t="shared" ca="1" si="55"/>
        <v>98.876992552801624</v>
      </c>
      <c r="D599" s="12">
        <f t="shared" ca="1" si="56"/>
        <v>103.25434172376626</v>
      </c>
      <c r="E599" s="12">
        <f t="shared" ca="1" si="57"/>
        <v>102.0838306061051</v>
      </c>
      <c r="F599" s="12">
        <f t="shared" ca="1" si="58"/>
        <v>110.7725892591602</v>
      </c>
      <c r="H599" s="2">
        <f t="shared" ca="1" si="59"/>
        <v>-1.3679128495569515E-4</v>
      </c>
    </row>
    <row r="600" spans="1:8" x14ac:dyDescent="0.35">
      <c r="A600" s="1" t="s">
        <v>615</v>
      </c>
      <c r="B600" s="12">
        <f t="shared" ca="1" si="54"/>
        <v>101.8528998027187</v>
      </c>
      <c r="C600" s="12">
        <f t="shared" ca="1" si="55"/>
        <v>99.044373429113804</v>
      </c>
      <c r="D600" s="12">
        <f t="shared" ca="1" si="56"/>
        <v>103.38286881282349</v>
      </c>
      <c r="E600" s="12">
        <f t="shared" ca="1" si="57"/>
        <v>102.09489156755113</v>
      </c>
      <c r="F600" s="12">
        <f t="shared" ca="1" si="58"/>
        <v>110.7877440570271</v>
      </c>
      <c r="H600" s="2">
        <f t="shared" ca="1" si="59"/>
        <v>-3.9058621698140339E-4</v>
      </c>
    </row>
    <row r="601" spans="1:8" x14ac:dyDescent="0.35">
      <c r="A601" s="1" t="s">
        <v>616</v>
      </c>
      <c r="B601" s="12">
        <f t="shared" ca="1" si="54"/>
        <v>102.10569155192246</v>
      </c>
      <c r="C601" s="12">
        <f t="shared" ca="1" si="55"/>
        <v>99.301785340051822</v>
      </c>
      <c r="D601" s="12">
        <f t="shared" ca="1" si="56"/>
        <v>103.4204183176041</v>
      </c>
      <c r="E601" s="12">
        <f t="shared" ca="1" si="57"/>
        <v>102.09008499764516</v>
      </c>
      <c r="F601" s="12">
        <f t="shared" ca="1" si="58"/>
        <v>110.83103313098187</v>
      </c>
      <c r="H601" s="2">
        <f t="shared" ca="1" si="59"/>
        <v>-7.8444770268537578E-4</v>
      </c>
    </row>
    <row r="602" spans="1:8" x14ac:dyDescent="0.35">
      <c r="A602" s="1" t="s">
        <v>617</v>
      </c>
      <c r="B602" s="12">
        <f t="shared" ca="1" si="54"/>
        <v>102.08628281182426</v>
      </c>
      <c r="C602" s="12">
        <f t="shared" ca="1" si="55"/>
        <v>99.538085680230395</v>
      </c>
      <c r="D602" s="12">
        <f t="shared" ca="1" si="56"/>
        <v>103.37128120098066</v>
      </c>
      <c r="E602" s="12">
        <f t="shared" ca="1" si="57"/>
        <v>102.06774367335082</v>
      </c>
      <c r="F602" s="12">
        <f t="shared" ca="1" si="58"/>
        <v>110.91804253463452</v>
      </c>
      <c r="H602" s="2">
        <f t="shared" ca="1" si="59"/>
        <v>-4.9395929971511876E-3</v>
      </c>
    </row>
    <row r="603" spans="1:8" x14ac:dyDescent="0.35">
      <c r="A603" s="1" t="s">
        <v>618</v>
      </c>
      <c r="B603" s="12">
        <f t="shared" ca="1" si="54"/>
        <v>102.20412807346706</v>
      </c>
      <c r="C603" s="12">
        <f t="shared" ca="1" si="55"/>
        <v>99.567540761659075</v>
      </c>
      <c r="D603" s="12">
        <f t="shared" ca="1" si="56"/>
        <v>102.99425385539416</v>
      </c>
      <c r="E603" s="12">
        <f t="shared" ca="1" si="57"/>
        <v>102.31875206407484</v>
      </c>
      <c r="F603" s="12">
        <f t="shared" ca="1" si="58"/>
        <v>111.46865230898185</v>
      </c>
      <c r="H603" s="2">
        <f t="shared" ca="1" si="59"/>
        <v>-7.0934496046992646E-4</v>
      </c>
    </row>
    <row r="604" spans="1:8" x14ac:dyDescent="0.35">
      <c r="A604" s="1" t="s">
        <v>619</v>
      </c>
      <c r="B604" s="12">
        <f t="shared" ca="1" si="54"/>
        <v>102.36651342610458</v>
      </c>
      <c r="C604" s="12">
        <f t="shared" ca="1" si="55"/>
        <v>99.588986449837009</v>
      </c>
      <c r="D604" s="12">
        <f t="shared" ca="1" si="56"/>
        <v>103.34893192848929</v>
      </c>
      <c r="E604" s="12">
        <f t="shared" ca="1" si="57"/>
        <v>102.40758820020251</v>
      </c>
      <c r="F604" s="12">
        <f t="shared" ca="1" si="58"/>
        <v>111.54777816327358</v>
      </c>
      <c r="H604" s="2">
        <f t="shared" ca="1" si="59"/>
        <v>-2.4530385889411921E-3</v>
      </c>
    </row>
    <row r="605" spans="1:8" x14ac:dyDescent="0.35">
      <c r="A605" s="1" t="s">
        <v>620</v>
      </c>
      <c r="B605" s="12">
        <f t="shared" ca="1" si="54"/>
        <v>102.46648037640421</v>
      </c>
      <c r="C605" s="12">
        <f t="shared" ca="1" si="55"/>
        <v>99.494486249308792</v>
      </c>
      <c r="D605" s="12">
        <f t="shared" ca="1" si="56"/>
        <v>103.68833370709304</v>
      </c>
      <c r="E605" s="12">
        <f t="shared" ca="1" si="57"/>
        <v>102.65323427408964</v>
      </c>
      <c r="F605" s="12">
        <f t="shared" ca="1" si="58"/>
        <v>111.82208204562725</v>
      </c>
      <c r="H605" s="2">
        <f t="shared" ca="1" si="59"/>
        <v>2.0822882895799033E-4</v>
      </c>
    </row>
    <row r="606" spans="1:8" x14ac:dyDescent="0.35">
      <c r="A606" s="1" t="s">
        <v>621</v>
      </c>
      <c r="B606" s="12">
        <f t="shared" ca="1" si="54"/>
        <v>102.50666594669286</v>
      </c>
      <c r="C606" s="12">
        <f t="shared" ca="1" si="55"/>
        <v>99.203876915929158</v>
      </c>
      <c r="D606" s="12">
        <f t="shared" ca="1" si="56"/>
        <v>103.68340689744146</v>
      </c>
      <c r="E606" s="12">
        <f t="shared" ca="1" si="57"/>
        <v>102.93750162758143</v>
      </c>
      <c r="F606" s="12">
        <f t="shared" ca="1" si="58"/>
        <v>111.79880231194294</v>
      </c>
      <c r="H606" s="2">
        <f t="shared" ca="1" si="59"/>
        <v>2.3068072659839789E-3</v>
      </c>
    </row>
    <row r="607" spans="1:8" x14ac:dyDescent="0.35">
      <c r="A607" s="1" t="s">
        <v>622</v>
      </c>
      <c r="B607" s="12">
        <f t="shared" ca="1" si="54"/>
        <v>102.65989646608688</v>
      </c>
      <c r="C607" s="12">
        <f t="shared" ca="1" si="55"/>
        <v>99.286598225117544</v>
      </c>
      <c r="D607" s="12">
        <f t="shared" ca="1" si="56"/>
        <v>102.99676882050537</v>
      </c>
      <c r="E607" s="12">
        <f t="shared" ca="1" si="57"/>
        <v>103.11742814180597</v>
      </c>
      <c r="F607" s="12">
        <f t="shared" ca="1" si="58"/>
        <v>111.54149757487846</v>
      </c>
      <c r="H607" s="2">
        <f t="shared" ca="1" si="59"/>
        <v>-4.2350300332871793E-3</v>
      </c>
    </row>
    <row r="608" spans="1:8" x14ac:dyDescent="0.35">
      <c r="A608" s="1" t="s">
        <v>623</v>
      </c>
      <c r="B608" s="12">
        <f t="shared" ca="1" si="54"/>
        <v>102.55326711833625</v>
      </c>
      <c r="C608" s="12">
        <f t="shared" ca="1" si="55"/>
        <v>99.227274168282747</v>
      </c>
      <c r="D608" s="12">
        <f t="shared" ca="1" si="56"/>
        <v>103.03085452452933</v>
      </c>
      <c r="E608" s="12">
        <f t="shared" ca="1" si="57"/>
        <v>102.77388519952937</v>
      </c>
      <c r="F608" s="12">
        <f t="shared" ca="1" si="58"/>
        <v>112.01588822571972</v>
      </c>
      <c r="H608" s="2">
        <f t="shared" ca="1" si="59"/>
        <v>-2.6766852896817905E-3</v>
      </c>
    </row>
    <row r="609" spans="1:8" x14ac:dyDescent="0.35">
      <c r="A609" s="1" t="s">
        <v>624</v>
      </c>
      <c r="B609" s="12">
        <f t="shared" ca="1" si="54"/>
        <v>102.68628096008494</v>
      </c>
      <c r="C609" s="12">
        <f t="shared" ca="1" si="55"/>
        <v>99.363403365002355</v>
      </c>
      <c r="D609" s="12">
        <f t="shared" ca="1" si="56"/>
        <v>103.19591715097441</v>
      </c>
      <c r="E609" s="12">
        <f t="shared" ca="1" si="57"/>
        <v>103.08608222339687</v>
      </c>
      <c r="F609" s="12">
        <f t="shared" ca="1" si="58"/>
        <v>112.31652421387118</v>
      </c>
      <c r="H609" s="2">
        <f t="shared" ca="1" si="59"/>
        <v>-2.753284814639434E-4</v>
      </c>
    </row>
    <row r="610" spans="1:8" x14ac:dyDescent="0.35">
      <c r="A610" s="1" t="s">
        <v>625</v>
      </c>
      <c r="B610" s="12">
        <f t="shared" ca="1" si="54"/>
        <v>102.51223612042838</v>
      </c>
      <c r="C610" s="12">
        <f t="shared" ca="1" si="55"/>
        <v>99.359099597978343</v>
      </c>
      <c r="D610" s="12">
        <f t="shared" ca="1" si="56"/>
        <v>103.72695761128216</v>
      </c>
      <c r="E610" s="12">
        <f t="shared" ca="1" si="57"/>
        <v>103.11931012318574</v>
      </c>
      <c r="F610" s="12">
        <f t="shared" ca="1" si="58"/>
        <v>112.34745666851205</v>
      </c>
      <c r="H610" s="2">
        <f t="shared" ca="1" si="59"/>
        <v>-5.7150555577532014E-3</v>
      </c>
    </row>
    <row r="611" spans="1:8" x14ac:dyDescent="0.35">
      <c r="A611" s="1" t="s">
        <v>626</v>
      </c>
      <c r="B611" s="12">
        <f t="shared" ca="1" si="54"/>
        <v>102.6711532088369</v>
      </c>
      <c r="C611" s="12">
        <f t="shared" ca="1" si="55"/>
        <v>99.451573966039319</v>
      </c>
      <c r="D611" s="12">
        <f t="shared" ca="1" si="56"/>
        <v>103.64710094524071</v>
      </c>
      <c r="E611" s="12">
        <f t="shared" ca="1" si="57"/>
        <v>103.15905985269907</v>
      </c>
      <c r="F611" s="12">
        <f t="shared" ca="1" si="58"/>
        <v>112.99321919385432</v>
      </c>
      <c r="H611" s="2">
        <f t="shared" ca="1" si="59"/>
        <v>-1.7457798811727487E-3</v>
      </c>
    </row>
    <row r="612" spans="1:8" x14ac:dyDescent="0.35">
      <c r="A612" s="1" t="s">
        <v>627</v>
      </c>
      <c r="B612" s="12">
        <f t="shared" ca="1" si="54"/>
        <v>102.69996173299344</v>
      </c>
      <c r="C612" s="12">
        <f t="shared" ca="1" si="55"/>
        <v>99.475378159582689</v>
      </c>
      <c r="D612" s="12">
        <f t="shared" ca="1" si="56"/>
        <v>103.75710831087122</v>
      </c>
      <c r="E612" s="12">
        <f t="shared" ca="1" si="57"/>
        <v>102.73109264348408</v>
      </c>
      <c r="F612" s="12">
        <f t="shared" ca="1" si="58"/>
        <v>113.19082545967515</v>
      </c>
      <c r="H612" s="2">
        <f t="shared" ca="1" si="59"/>
        <v>-1.9151030409907399E-3</v>
      </c>
    </row>
    <row r="613" spans="1:8" x14ac:dyDescent="0.35">
      <c r="A613" s="1" t="s">
        <v>628</v>
      </c>
      <c r="B613" s="12">
        <f t="shared" ca="1" si="54"/>
        <v>102.79549229558148</v>
      </c>
      <c r="C613" s="12">
        <f t="shared" ca="1" si="55"/>
        <v>99.420522732438641</v>
      </c>
      <c r="D613" s="12">
        <f t="shared" ca="1" si="56"/>
        <v>103.95884986024721</v>
      </c>
      <c r="E613" s="12">
        <f t="shared" ca="1" si="57"/>
        <v>102.80693382967506</v>
      </c>
      <c r="F613" s="12">
        <f t="shared" ca="1" si="58"/>
        <v>113.40801349118485</v>
      </c>
      <c r="H613" s="2">
        <f t="shared" ca="1" si="59"/>
        <v>5.7852575448300581E-3</v>
      </c>
    </row>
    <row r="614" spans="1:8" x14ac:dyDescent="0.35">
      <c r="A614" s="1" t="s">
        <v>629</v>
      </c>
      <c r="B614" s="12">
        <f t="shared" ca="1" si="54"/>
        <v>102.74351064408778</v>
      </c>
      <c r="C614" s="12">
        <f t="shared" ca="1" si="55"/>
        <v>99.081774330394097</v>
      </c>
      <c r="D614" s="12">
        <f t="shared" ca="1" si="56"/>
        <v>103.7601176758604</v>
      </c>
      <c r="E614" s="12">
        <f t="shared" ca="1" si="57"/>
        <v>102.59781052030503</v>
      </c>
      <c r="F614" s="12">
        <f t="shared" ca="1" si="58"/>
        <v>112.75569276887119</v>
      </c>
      <c r="H614" s="2">
        <f t="shared" ca="1" si="59"/>
        <v>-9.174218845486859E-5</v>
      </c>
    </row>
    <row r="615" spans="1:8" x14ac:dyDescent="0.35">
      <c r="A615" s="1" t="s">
        <v>630</v>
      </c>
      <c r="B615" s="12">
        <f t="shared" ca="1" si="54"/>
        <v>102.86744134749918</v>
      </c>
      <c r="C615" s="12">
        <f t="shared" ca="1" si="55"/>
        <v>99.253667176613575</v>
      </c>
      <c r="D615" s="12">
        <f t="shared" ca="1" si="56"/>
        <v>103.97681429990048</v>
      </c>
      <c r="E615" s="12">
        <f t="shared" ca="1" si="57"/>
        <v>102.71909044665519</v>
      </c>
      <c r="F615" s="12">
        <f t="shared" ca="1" si="58"/>
        <v>112.76603817199647</v>
      </c>
      <c r="H615" s="2">
        <f t="shared" ca="1" si="59"/>
        <v>-4.0822057465454975E-3</v>
      </c>
    </row>
    <row r="616" spans="1:8" x14ac:dyDescent="0.35">
      <c r="A616" s="1" t="s">
        <v>631</v>
      </c>
      <c r="B616" s="12">
        <f t="shared" ca="1" si="54"/>
        <v>102.85199465140091</v>
      </c>
      <c r="C616" s="12">
        <f t="shared" ca="1" si="55"/>
        <v>99.205133150048098</v>
      </c>
      <c r="D616" s="12">
        <f t="shared" ca="1" si="56"/>
        <v>104.20895195309197</v>
      </c>
      <c r="E616" s="12">
        <f t="shared" ca="1" si="57"/>
        <v>102.52817836858966</v>
      </c>
      <c r="F616" s="12">
        <f t="shared" ca="1" si="58"/>
        <v>113.22825922246577</v>
      </c>
      <c r="H616" s="2">
        <f t="shared" ca="1" si="59"/>
        <v>3.0771873156898444E-4</v>
      </c>
    </row>
    <row r="617" spans="1:8" x14ac:dyDescent="0.35">
      <c r="A617" s="1" t="s">
        <v>632</v>
      </c>
      <c r="B617" s="12">
        <f t="shared" ca="1" si="54"/>
        <v>102.56236690039185</v>
      </c>
      <c r="C617" s="12">
        <f t="shared" ca="1" si="55"/>
        <v>99.392397973002417</v>
      </c>
      <c r="D617" s="12">
        <f t="shared" ca="1" si="56"/>
        <v>104.1007792507471</v>
      </c>
      <c r="E617" s="12">
        <f t="shared" ca="1" si="57"/>
        <v>102.67762941042724</v>
      </c>
      <c r="F617" s="12">
        <f t="shared" ca="1" si="58"/>
        <v>113.19342748453829</v>
      </c>
      <c r="H617" s="2">
        <f t="shared" ca="1" si="59"/>
        <v>2.32321757163656E-3</v>
      </c>
    </row>
    <row r="618" spans="1:8" x14ac:dyDescent="0.35">
      <c r="A618" s="1" t="s">
        <v>633</v>
      </c>
      <c r="B618" s="12">
        <f t="shared" ca="1" si="54"/>
        <v>102.48934835337387</v>
      </c>
      <c r="C618" s="12">
        <f t="shared" ca="1" si="55"/>
        <v>99.722422057305081</v>
      </c>
      <c r="D618" s="12">
        <f t="shared" ca="1" si="56"/>
        <v>104.00592837156678</v>
      </c>
      <c r="E618" s="12">
        <f t="shared" ca="1" si="57"/>
        <v>103.1511782491782</v>
      </c>
      <c r="F618" s="12">
        <f t="shared" ca="1" si="58"/>
        <v>112.93106405214873</v>
      </c>
      <c r="H618" s="2">
        <f t="shared" ca="1" si="59"/>
        <v>4.7071021214508679E-3</v>
      </c>
    </row>
    <row r="619" spans="1:8" x14ac:dyDescent="0.35">
      <c r="A619" s="1" t="s">
        <v>634</v>
      </c>
      <c r="B619" s="12">
        <f t="shared" ca="1" si="54"/>
        <v>102.25935067312923</v>
      </c>
      <c r="C619" s="12">
        <f t="shared" ca="1" si="55"/>
        <v>99.883567877604037</v>
      </c>
      <c r="D619" s="12">
        <f t="shared" ca="1" si="56"/>
        <v>103.9416242284795</v>
      </c>
      <c r="E619" s="12">
        <f t="shared" ca="1" si="57"/>
        <v>102.76369314195588</v>
      </c>
      <c r="F619" s="12">
        <f t="shared" ca="1" si="58"/>
        <v>112.40197647025033</v>
      </c>
      <c r="H619" s="2">
        <f t="shared" ca="1" si="59"/>
        <v>1.6247421601776058E-3</v>
      </c>
    </row>
    <row r="620" spans="1:8" x14ac:dyDescent="0.35">
      <c r="A620" s="1" t="s">
        <v>635</v>
      </c>
      <c r="B620" s="12">
        <f t="shared" ca="1" si="54"/>
        <v>102.3538896144356</v>
      </c>
      <c r="C620" s="12">
        <f t="shared" ca="1" si="55"/>
        <v>99.92188134269206</v>
      </c>
      <c r="D620" s="12">
        <f t="shared" ca="1" si="56"/>
        <v>103.86060503726314</v>
      </c>
      <c r="E620" s="12">
        <f t="shared" ca="1" si="57"/>
        <v>102.43894832029272</v>
      </c>
      <c r="F620" s="12">
        <f t="shared" ca="1" si="58"/>
        <v>112.21964847617078</v>
      </c>
      <c r="H620" s="2">
        <f t="shared" ca="1" si="59"/>
        <v>4.2407616312198915E-3</v>
      </c>
    </row>
    <row r="621" spans="1:8" x14ac:dyDescent="0.35">
      <c r="A621" s="1" t="s">
        <v>636</v>
      </c>
      <c r="B621" s="12">
        <f t="shared" ca="1" si="54"/>
        <v>102.45950088683507</v>
      </c>
      <c r="C621" s="12">
        <f t="shared" ca="1" si="55"/>
        <v>99.918040894774776</v>
      </c>
      <c r="D621" s="12">
        <f t="shared" ca="1" si="56"/>
        <v>104.02292233716862</v>
      </c>
      <c r="E621" s="12">
        <f t="shared" ca="1" si="57"/>
        <v>101.9777430846701</v>
      </c>
      <c r="F621" s="12">
        <f t="shared" ca="1" si="58"/>
        <v>111.74576133903274</v>
      </c>
      <c r="H621" s="2">
        <f t="shared" ca="1" si="59"/>
        <v>5.6921353937329222E-3</v>
      </c>
    </row>
    <row r="622" spans="1:8" x14ac:dyDescent="0.35">
      <c r="A622" s="1" t="s">
        <v>637</v>
      </c>
      <c r="B622" s="12">
        <f t="shared" ca="1" si="54"/>
        <v>102.37780319980307</v>
      </c>
      <c r="C622" s="12">
        <f t="shared" ca="1" si="55"/>
        <v>99.61644948538698</v>
      </c>
      <c r="D622" s="12">
        <f t="shared" ca="1" si="56"/>
        <v>103.98529017847338</v>
      </c>
      <c r="E622" s="12">
        <f t="shared" ca="1" si="57"/>
        <v>101.83098052475549</v>
      </c>
      <c r="F622" s="12">
        <f t="shared" ca="1" si="58"/>
        <v>111.11328945143215</v>
      </c>
      <c r="H622" s="2">
        <f t="shared" ca="1" si="59"/>
        <v>1.8553801371381518E-3</v>
      </c>
    </row>
    <row r="623" spans="1:8" x14ac:dyDescent="0.35">
      <c r="A623" s="1" t="s">
        <v>638</v>
      </c>
      <c r="B623" s="12">
        <f t="shared" ca="1" si="54"/>
        <v>102.37001935899042</v>
      </c>
      <c r="C623" s="12">
        <f t="shared" ca="1" si="55"/>
        <v>99.589364921317355</v>
      </c>
      <c r="D623" s="12">
        <f t="shared" ca="1" si="56"/>
        <v>104.1516030747228</v>
      </c>
      <c r="E623" s="12">
        <f t="shared" ca="1" si="57"/>
        <v>101.95746907407411</v>
      </c>
      <c r="F623" s="12">
        <f t="shared" ca="1" si="58"/>
        <v>110.9075138531696</v>
      </c>
      <c r="H623" s="2">
        <f t="shared" ca="1" si="59"/>
        <v>-3.940272327318195E-3</v>
      </c>
    </row>
    <row r="624" spans="1:8" x14ac:dyDescent="0.35">
      <c r="A624" s="1" t="s">
        <v>639</v>
      </c>
      <c r="B624" s="12">
        <f t="shared" ca="1" si="54"/>
        <v>102.25556625398096</v>
      </c>
      <c r="C624" s="12">
        <f t="shared" ca="1" si="55"/>
        <v>99.637710405573273</v>
      </c>
      <c r="D624" s="12">
        <f t="shared" ca="1" si="56"/>
        <v>104.41647865070659</v>
      </c>
      <c r="E624" s="12">
        <f t="shared" ca="1" si="57"/>
        <v>101.96901442170177</v>
      </c>
      <c r="F624" s="12">
        <f t="shared" ca="1" si="58"/>
        <v>111.34624839446903</v>
      </c>
      <c r="H624" s="2">
        <f t="shared" ca="1" si="59"/>
        <v>1.6749189395492969E-4</v>
      </c>
    </row>
    <row r="625" spans="1:8" x14ac:dyDescent="0.35">
      <c r="A625" s="1" t="s">
        <v>640</v>
      </c>
      <c r="B625" s="12">
        <f t="shared" ca="1" si="54"/>
        <v>102.23073696455033</v>
      </c>
      <c r="C625" s="12">
        <f t="shared" ca="1" si="55"/>
        <v>99.807234754269416</v>
      </c>
      <c r="D625" s="12">
        <f t="shared" ca="1" si="56"/>
        <v>103.95903843992242</v>
      </c>
      <c r="E625" s="12">
        <f t="shared" ca="1" si="57"/>
        <v>102.36351593296196</v>
      </c>
      <c r="F625" s="12">
        <f t="shared" ca="1" si="58"/>
        <v>111.3276019235734</v>
      </c>
      <c r="H625" s="2">
        <f t="shared" ca="1" si="59"/>
        <v>-1.2869737316894003E-3</v>
      </c>
    </row>
    <row r="626" spans="1:8" x14ac:dyDescent="0.35">
      <c r="A626" s="1" t="s">
        <v>641</v>
      </c>
      <c r="B626" s="12">
        <f t="shared" ca="1" si="54"/>
        <v>102.39454056442263</v>
      </c>
      <c r="C626" s="12">
        <f t="shared" ca="1" si="55"/>
        <v>99.789015019383697</v>
      </c>
      <c r="D626" s="12">
        <f t="shared" ca="1" si="56"/>
        <v>103.80755343274174</v>
      </c>
      <c r="E626" s="12">
        <f t="shared" ca="1" si="57"/>
        <v>102.45202105605418</v>
      </c>
      <c r="F626" s="12">
        <f t="shared" ca="1" si="58"/>
        <v>111.47106225253593</v>
      </c>
      <c r="H626" s="2">
        <f t="shared" ca="1" si="59"/>
        <v>-4.0968091166393439E-4</v>
      </c>
    </row>
    <row r="627" spans="1:8" x14ac:dyDescent="0.35">
      <c r="A627" s="1" t="s">
        <v>642</v>
      </c>
      <c r="B627" s="12">
        <f t="shared" ca="1" si="54"/>
        <v>102.39513030822738</v>
      </c>
      <c r="C627" s="12">
        <f t="shared" ca="1" si="55"/>
        <v>99.782391405097201</v>
      </c>
      <c r="D627" s="12">
        <f t="shared" ca="1" si="56"/>
        <v>103.72473712727191</v>
      </c>
      <c r="E627" s="12">
        <f t="shared" ca="1" si="57"/>
        <v>102.80819151369367</v>
      </c>
      <c r="F627" s="12">
        <f t="shared" ca="1" si="58"/>
        <v>111.51674853574185</v>
      </c>
      <c r="H627" s="2">
        <f t="shared" ca="1" si="59"/>
        <v>2.5555902215104176E-3</v>
      </c>
    </row>
    <row r="628" spans="1:8" x14ac:dyDescent="0.35">
      <c r="A628" s="1" t="s">
        <v>643</v>
      </c>
      <c r="B628" s="12">
        <f t="shared" ca="1" si="54"/>
        <v>102.51063783083366</v>
      </c>
      <c r="C628" s="12">
        <f t="shared" ca="1" si="55"/>
        <v>99.773584663403668</v>
      </c>
      <c r="D628" s="12">
        <f t="shared" ca="1" si="56"/>
        <v>103.48166454934362</v>
      </c>
      <c r="E628" s="12">
        <f t="shared" ca="1" si="57"/>
        <v>102.56532196733755</v>
      </c>
      <c r="F628" s="12">
        <f t="shared" ca="1" si="58"/>
        <v>111.23248388760439</v>
      </c>
      <c r="H628" s="2">
        <f t="shared" ca="1" si="59"/>
        <v>6.2061549653762427E-3</v>
      </c>
    </row>
    <row r="629" spans="1:8" x14ac:dyDescent="0.35">
      <c r="A629" s="1" t="s">
        <v>644</v>
      </c>
      <c r="B629" s="12">
        <f t="shared" ca="1" si="54"/>
        <v>102.45991794852475</v>
      </c>
      <c r="C629" s="12">
        <f t="shared" ca="1" si="55"/>
        <v>99.687389838838172</v>
      </c>
      <c r="D629" s="12">
        <f t="shared" ca="1" si="56"/>
        <v>103.87756743951191</v>
      </c>
      <c r="E629" s="12">
        <f t="shared" ca="1" si="57"/>
        <v>102.84458805654019</v>
      </c>
      <c r="F629" s="12">
        <f t="shared" ca="1" si="58"/>
        <v>110.54641570089773</v>
      </c>
      <c r="H629" s="2">
        <f t="shared" ca="1" si="59"/>
        <v>6.0015483302051642E-3</v>
      </c>
    </row>
    <row r="630" spans="1:8" x14ac:dyDescent="0.35">
      <c r="A630" s="1" t="s">
        <v>645</v>
      </c>
      <c r="B630" s="12">
        <f t="shared" ca="1" si="54"/>
        <v>102.40332440846173</v>
      </c>
      <c r="C630" s="12">
        <f t="shared" ca="1" si="55"/>
        <v>99.790596990603561</v>
      </c>
      <c r="D630" s="12">
        <f t="shared" ca="1" si="56"/>
        <v>104.06793736894011</v>
      </c>
      <c r="E630" s="12">
        <f t="shared" ca="1" si="57"/>
        <v>103.18878174366412</v>
      </c>
      <c r="F630" s="12">
        <f t="shared" ca="1" si="58"/>
        <v>109.88692401556075</v>
      </c>
      <c r="H630" s="2">
        <f t="shared" ca="1" si="59"/>
        <v>4.0698631704849664E-3</v>
      </c>
    </row>
    <row r="631" spans="1:8" x14ac:dyDescent="0.35">
      <c r="A631" s="1" t="s">
        <v>646</v>
      </c>
      <c r="B631" s="12">
        <f t="shared" ca="1" si="54"/>
        <v>102.48861995693323</v>
      </c>
      <c r="C631" s="12">
        <f t="shared" ca="1" si="55"/>
        <v>99.769710359794686</v>
      </c>
      <c r="D631" s="12">
        <f t="shared" ca="1" si="56"/>
        <v>104.01143262550086</v>
      </c>
      <c r="E631" s="12">
        <f t="shared" ca="1" si="57"/>
        <v>103.08927604087621</v>
      </c>
      <c r="F631" s="12">
        <f t="shared" ca="1" si="58"/>
        <v>109.44151203640162</v>
      </c>
      <c r="H631" s="2">
        <f t="shared" ca="1" si="59"/>
        <v>-5.2575814696855794E-3</v>
      </c>
    </row>
    <row r="632" spans="1:8" x14ac:dyDescent="0.35">
      <c r="A632" s="1" t="s">
        <v>647</v>
      </c>
      <c r="B632" s="12">
        <f t="shared" ca="1" si="54"/>
        <v>102.27226775186659</v>
      </c>
      <c r="C632" s="12">
        <f t="shared" ca="1" si="55"/>
        <v>99.578373636174859</v>
      </c>
      <c r="D632" s="12">
        <f t="shared" ca="1" si="56"/>
        <v>103.79697058594735</v>
      </c>
      <c r="E632" s="12">
        <f t="shared" ca="1" si="57"/>
        <v>102.91866610022485</v>
      </c>
      <c r="F632" s="12">
        <f t="shared" ca="1" si="58"/>
        <v>110.01995089150451</v>
      </c>
      <c r="H632" s="2">
        <f t="shared" ca="1" si="59"/>
        <v>-1.9845671939385801E-3</v>
      </c>
    </row>
    <row r="633" spans="1:8" x14ac:dyDescent="0.35">
      <c r="A633" s="1" t="s">
        <v>648</v>
      </c>
      <c r="B633" s="12">
        <f t="shared" ca="1" si="54"/>
        <v>102.27926567856304</v>
      </c>
      <c r="C633" s="12">
        <f t="shared" ca="1" si="55"/>
        <v>99.640826916232257</v>
      </c>
      <c r="D633" s="12">
        <f t="shared" ca="1" si="56"/>
        <v>103.81424344777213</v>
      </c>
      <c r="E633" s="12">
        <f t="shared" ca="1" si="57"/>
        <v>103.00000332900377</v>
      </c>
      <c r="F633" s="12">
        <f t="shared" ca="1" si="58"/>
        <v>110.23872705271488</v>
      </c>
      <c r="H633" s="2">
        <f t="shared" ca="1" si="59"/>
        <v>-3.3124880473837104E-3</v>
      </c>
    </row>
    <row r="634" spans="1:8" x14ac:dyDescent="0.35">
      <c r="A634" s="1" t="s">
        <v>649</v>
      </c>
      <c r="B634" s="12">
        <f t="shared" ca="1" si="54"/>
        <v>102.12572838244249</v>
      </c>
      <c r="C634" s="12">
        <f t="shared" ca="1" si="55"/>
        <v>99.530440140350606</v>
      </c>
      <c r="D634" s="12">
        <f t="shared" ca="1" si="56"/>
        <v>103.47110859684179</v>
      </c>
      <c r="E634" s="12">
        <f t="shared" ca="1" si="57"/>
        <v>103.05955131673581</v>
      </c>
      <c r="F634" s="12">
        <f t="shared" ca="1" si="58"/>
        <v>110.60510514147563</v>
      </c>
      <c r="H634" s="2">
        <f t="shared" ca="1" si="59"/>
        <v>1.8037859880792873E-4</v>
      </c>
    </row>
    <row r="635" spans="1:8" x14ac:dyDescent="0.35">
      <c r="A635" s="1" t="s">
        <v>650</v>
      </c>
      <c r="B635" s="12">
        <f t="shared" ca="1" si="54"/>
        <v>102.02215533899073</v>
      </c>
      <c r="C635" s="12">
        <f t="shared" ca="1" si="55"/>
        <v>99.574088232525156</v>
      </c>
      <c r="D635" s="12">
        <f t="shared" ca="1" si="56"/>
        <v>103.35442607961922</v>
      </c>
      <c r="E635" s="12">
        <f t="shared" ca="1" si="57"/>
        <v>102.92109647357424</v>
      </c>
      <c r="F635" s="12">
        <f t="shared" ca="1" si="58"/>
        <v>110.58515794563645</v>
      </c>
      <c r="H635" s="2">
        <f t="shared" ca="1" si="59"/>
        <v>5.604935298776148E-3</v>
      </c>
    </row>
    <row r="636" spans="1:8" x14ac:dyDescent="0.35">
      <c r="A636" s="1" t="s">
        <v>651</v>
      </c>
      <c r="B636" s="12">
        <f t="shared" ca="1" si="54"/>
        <v>102.10100533624532</v>
      </c>
      <c r="C636" s="12">
        <f t="shared" ca="1" si="55"/>
        <v>99.924179943962088</v>
      </c>
      <c r="D636" s="12">
        <f t="shared" ca="1" si="56"/>
        <v>103.42282906955911</v>
      </c>
      <c r="E636" s="12">
        <f t="shared" ca="1" si="57"/>
        <v>103.30067373387823</v>
      </c>
      <c r="F636" s="12">
        <f t="shared" ca="1" si="58"/>
        <v>109.96878999284188</v>
      </c>
      <c r="H636" s="2">
        <f t="shared" ca="1" si="59"/>
        <v>-8.6317054190532261E-4</v>
      </c>
    </row>
    <row r="637" spans="1:8" x14ac:dyDescent="0.35">
      <c r="A637" s="1" t="s">
        <v>652</v>
      </c>
      <c r="B637" s="12">
        <f t="shared" ca="1" si="54"/>
        <v>101.88378191712118</v>
      </c>
      <c r="C637" s="12">
        <f t="shared" ca="1" si="55"/>
        <v>100.04138070407532</v>
      </c>
      <c r="D637" s="12">
        <f t="shared" ca="1" si="56"/>
        <v>103.38062321602695</v>
      </c>
      <c r="E637" s="12">
        <f t="shared" ca="1" si="57"/>
        <v>103.08837601168001</v>
      </c>
      <c r="F637" s="12">
        <f t="shared" ca="1" si="58"/>
        <v>110.06379381739539</v>
      </c>
      <c r="H637" s="2">
        <f t="shared" ca="1" si="59"/>
        <v>-2.5979140745296947E-3</v>
      </c>
    </row>
    <row r="638" spans="1:8" x14ac:dyDescent="0.35">
      <c r="A638" s="1" t="s">
        <v>653</v>
      </c>
      <c r="B638" s="12">
        <f t="shared" ca="1" si="54"/>
        <v>101.77601381673115</v>
      </c>
      <c r="C638" s="12">
        <f t="shared" ca="1" si="55"/>
        <v>100.17091109915158</v>
      </c>
      <c r="D638" s="12">
        <f t="shared" ca="1" si="56"/>
        <v>102.87270115823948</v>
      </c>
      <c r="E638" s="12">
        <f t="shared" ca="1" si="57"/>
        <v>102.2442522836765</v>
      </c>
      <c r="F638" s="12">
        <f t="shared" ca="1" si="58"/>
        <v>110.3504748691891</v>
      </c>
      <c r="H638" s="2">
        <f t="shared" ca="1" si="59"/>
        <v>6.0738457952880243E-3</v>
      </c>
    </row>
    <row r="639" spans="1:8" x14ac:dyDescent="0.35">
      <c r="A639" s="1" t="s">
        <v>654</v>
      </c>
      <c r="B639" s="12">
        <f t="shared" ca="1" si="54"/>
        <v>101.84024462791756</v>
      </c>
      <c r="C639" s="12">
        <f t="shared" ca="1" si="55"/>
        <v>100.10426009657309</v>
      </c>
      <c r="D639" s="12">
        <f t="shared" ca="1" si="56"/>
        <v>102.88646667975911</v>
      </c>
      <c r="E639" s="12">
        <f t="shared" ca="1" si="57"/>
        <v>101.97360485743782</v>
      </c>
      <c r="F639" s="12">
        <f t="shared" ca="1" si="58"/>
        <v>109.68426952989572</v>
      </c>
      <c r="H639" s="2">
        <f t="shared" ca="1" si="59"/>
        <v>-8.5443741440216492E-4</v>
      </c>
    </row>
    <row r="640" spans="1:8" x14ac:dyDescent="0.35">
      <c r="A640" s="1" t="s">
        <v>655</v>
      </c>
      <c r="B640" s="12">
        <f t="shared" ca="1" si="54"/>
        <v>101.82691433359133</v>
      </c>
      <c r="C640" s="12">
        <f t="shared" ca="1" si="55"/>
        <v>100.21553236185038</v>
      </c>
      <c r="D640" s="12">
        <f t="shared" ca="1" si="56"/>
        <v>102.86274569250257</v>
      </c>
      <c r="E640" s="12">
        <f t="shared" ca="1" si="57"/>
        <v>102.41300203696437</v>
      </c>
      <c r="F640" s="12">
        <f t="shared" ca="1" si="58"/>
        <v>109.7780680184915</v>
      </c>
      <c r="H640" s="2">
        <f t="shared" ca="1" si="59"/>
        <v>2.7707154315450566E-3</v>
      </c>
    </row>
    <row r="641" spans="1:8" x14ac:dyDescent="0.35">
      <c r="A641" s="1" t="s">
        <v>656</v>
      </c>
      <c r="B641" s="12">
        <f t="shared" ca="1" si="54"/>
        <v>101.82414212849305</v>
      </c>
      <c r="C641" s="12">
        <f t="shared" ca="1" si="55"/>
        <v>99.963211928733628</v>
      </c>
      <c r="D641" s="12">
        <f t="shared" ca="1" si="56"/>
        <v>102.86406730669019</v>
      </c>
      <c r="E641" s="12">
        <f t="shared" ca="1" si="57"/>
        <v>102.45339461906417</v>
      </c>
      <c r="F641" s="12">
        <f t="shared" ca="1" si="58"/>
        <v>109.47474465411388</v>
      </c>
      <c r="H641" s="2">
        <f t="shared" ca="1" si="59"/>
        <v>3.8481616746830483E-3</v>
      </c>
    </row>
    <row r="642" spans="1:8" x14ac:dyDescent="0.35">
      <c r="A642" s="1" t="s">
        <v>657</v>
      </c>
      <c r="B642" s="12">
        <f t="shared" ca="1" si="54"/>
        <v>101.67794430144164</v>
      </c>
      <c r="C642" s="12">
        <f t="shared" ca="1" si="55"/>
        <v>100.13550084507308</v>
      </c>
      <c r="D642" s="12">
        <f t="shared" ca="1" si="56"/>
        <v>103.1247208352431</v>
      </c>
      <c r="E642" s="12">
        <f t="shared" ca="1" si="57"/>
        <v>102.06661664452444</v>
      </c>
      <c r="F642" s="12">
        <f t="shared" ca="1" si="58"/>
        <v>109.05508306304129</v>
      </c>
      <c r="H642" s="2">
        <f t="shared" ca="1" si="59"/>
        <v>-2.6938851272373388E-3</v>
      </c>
    </row>
    <row r="643" spans="1:8" x14ac:dyDescent="0.35">
      <c r="A643" s="1" t="s">
        <v>658</v>
      </c>
      <c r="B643" s="12">
        <f t="shared" ref="B643:B706" ca="1" si="60">B644/(1+NORMINV(RAND(),0,B$805))</f>
        <v>101.5903757075682</v>
      </c>
      <c r="C643" s="12">
        <f t="shared" ref="C643:C706" ca="1" si="61">C644/(1+NORMINV(RAND(),0,C$805))</f>
        <v>100.02715515107455</v>
      </c>
      <c r="D643" s="12">
        <f t="shared" ref="D643:D706" ca="1" si="62">D644/(1+NORMINV(RAND(),0,D$805))</f>
        <v>102.93635914075034</v>
      </c>
      <c r="E643" s="12">
        <f t="shared" ref="E643:E706" ca="1" si="63">E644/(1+NORMINV(RAND(),0,E$805))</f>
        <v>102.00126872091455</v>
      </c>
      <c r="F643" s="12">
        <f t="shared" ref="F643:F706" ca="1" si="64">F644/(1+NORMINV(RAND(),0,F$805))</f>
        <v>109.34965848169361</v>
      </c>
      <c r="H643" s="2">
        <f t="shared" ca="1" si="59"/>
        <v>5.7099628971217786E-3</v>
      </c>
    </row>
    <row r="644" spans="1:8" x14ac:dyDescent="0.35">
      <c r="A644" s="1" t="s">
        <v>659</v>
      </c>
      <c r="B644" s="12">
        <f t="shared" ca="1" si="60"/>
        <v>101.68999893797357</v>
      </c>
      <c r="C644" s="12">
        <f t="shared" ca="1" si="61"/>
        <v>100.14654018420973</v>
      </c>
      <c r="D644" s="12">
        <f t="shared" ca="1" si="62"/>
        <v>102.98433837125201</v>
      </c>
      <c r="E644" s="12">
        <f t="shared" ca="1" si="63"/>
        <v>101.87688234163298</v>
      </c>
      <c r="F644" s="12">
        <f t="shared" ca="1" si="64"/>
        <v>108.72882094823142</v>
      </c>
      <c r="H644" s="2">
        <f t="shared" ref="H644:H707" ca="1" si="65">F644/F645-1</f>
        <v>-4.15245440523071E-4</v>
      </c>
    </row>
    <row r="645" spans="1:8" x14ac:dyDescent="0.35">
      <c r="A645" s="1" t="s">
        <v>660</v>
      </c>
      <c r="B645" s="12">
        <f t="shared" ca="1" si="60"/>
        <v>101.78082615933863</v>
      </c>
      <c r="C645" s="12">
        <f t="shared" ca="1" si="61"/>
        <v>100.18936850041285</v>
      </c>
      <c r="D645" s="12">
        <f t="shared" ca="1" si="62"/>
        <v>102.77238862358583</v>
      </c>
      <c r="E645" s="12">
        <f t="shared" ca="1" si="63"/>
        <v>101.78774240246197</v>
      </c>
      <c r="F645" s="12">
        <f t="shared" ca="1" si="64"/>
        <v>108.77398885114937</v>
      </c>
      <c r="H645" s="2">
        <f t="shared" ca="1" si="65"/>
        <v>-7.5276094105736213E-4</v>
      </c>
    </row>
    <row r="646" spans="1:8" x14ac:dyDescent="0.35">
      <c r="A646" s="1" t="s">
        <v>661</v>
      </c>
      <c r="B646" s="12">
        <f t="shared" ca="1" si="60"/>
        <v>101.63466844068982</v>
      </c>
      <c r="C646" s="12">
        <f t="shared" ca="1" si="61"/>
        <v>100.22759928098519</v>
      </c>
      <c r="D646" s="12">
        <f t="shared" ca="1" si="62"/>
        <v>102.60692808324924</v>
      </c>
      <c r="E646" s="12">
        <f t="shared" ca="1" si="63"/>
        <v>101.96380124833738</v>
      </c>
      <c r="F646" s="12">
        <f t="shared" ca="1" si="64"/>
        <v>108.8559313444679</v>
      </c>
      <c r="H646" s="2">
        <f t="shared" ca="1" si="65"/>
        <v>1.2641390212868586E-3</v>
      </c>
    </row>
    <row r="647" spans="1:8" x14ac:dyDescent="0.35">
      <c r="A647" s="1" t="s">
        <v>662</v>
      </c>
      <c r="B647" s="12">
        <f t="shared" ca="1" si="60"/>
        <v>101.67736931909774</v>
      </c>
      <c r="C647" s="12">
        <f t="shared" ca="1" si="61"/>
        <v>100.23129263277727</v>
      </c>
      <c r="D647" s="12">
        <f t="shared" ca="1" si="62"/>
        <v>103.16621837564183</v>
      </c>
      <c r="E647" s="12">
        <f t="shared" ca="1" si="63"/>
        <v>101.88398575839204</v>
      </c>
      <c r="F647" s="12">
        <f t="shared" ca="1" si="64"/>
        <v>108.71849605127386</v>
      </c>
      <c r="H647" s="2">
        <f t="shared" ca="1" si="65"/>
        <v>1.4099382227472645E-3</v>
      </c>
    </row>
    <row r="648" spans="1:8" x14ac:dyDescent="0.35">
      <c r="A648" s="1" t="s">
        <v>663</v>
      </c>
      <c r="B648" s="12">
        <f t="shared" ca="1" si="60"/>
        <v>101.74125527247816</v>
      </c>
      <c r="C648" s="12">
        <f t="shared" ca="1" si="61"/>
        <v>100.37259952917334</v>
      </c>
      <c r="D648" s="12">
        <f t="shared" ca="1" si="62"/>
        <v>103.61378150808306</v>
      </c>
      <c r="E648" s="12">
        <f t="shared" ca="1" si="63"/>
        <v>102.39741348160327</v>
      </c>
      <c r="F648" s="12">
        <f t="shared" ca="1" si="64"/>
        <v>108.56542550818105</v>
      </c>
      <c r="H648" s="2">
        <f t="shared" ca="1" si="65"/>
        <v>6.5239732795550065E-3</v>
      </c>
    </row>
    <row r="649" spans="1:8" x14ac:dyDescent="0.35">
      <c r="A649" s="1" t="s">
        <v>664</v>
      </c>
      <c r="B649" s="12">
        <f t="shared" ca="1" si="60"/>
        <v>102.00441580048185</v>
      </c>
      <c r="C649" s="12">
        <f t="shared" ca="1" si="61"/>
        <v>100.48758587498449</v>
      </c>
      <c r="D649" s="12">
        <f t="shared" ca="1" si="62"/>
        <v>103.66716979589128</v>
      </c>
      <c r="E649" s="12">
        <f t="shared" ca="1" si="63"/>
        <v>102.19265637816694</v>
      </c>
      <c r="F649" s="12">
        <f t="shared" ca="1" si="64"/>
        <v>107.86173840891495</v>
      </c>
      <c r="H649" s="2">
        <f t="shared" ca="1" si="65"/>
        <v>4.5691329669472758E-3</v>
      </c>
    </row>
    <row r="650" spans="1:8" x14ac:dyDescent="0.35">
      <c r="A650" s="1" t="s">
        <v>665</v>
      </c>
      <c r="B650" s="12">
        <f t="shared" ca="1" si="60"/>
        <v>101.76363449946706</v>
      </c>
      <c r="C650" s="12">
        <f t="shared" ca="1" si="61"/>
        <v>100.51052072766484</v>
      </c>
      <c r="D650" s="12">
        <f t="shared" ca="1" si="62"/>
        <v>103.44371644134719</v>
      </c>
      <c r="E650" s="12">
        <f t="shared" ca="1" si="63"/>
        <v>102.20426796030357</v>
      </c>
      <c r="F650" s="12">
        <f t="shared" ca="1" si="64"/>
        <v>107.37114536891097</v>
      </c>
      <c r="H650" s="2">
        <f t="shared" ca="1" si="65"/>
        <v>1.2627022862721216E-3</v>
      </c>
    </row>
    <row r="651" spans="1:8" x14ac:dyDescent="0.35">
      <c r="A651" s="1" t="s">
        <v>666</v>
      </c>
      <c r="B651" s="12">
        <f t="shared" ca="1" si="60"/>
        <v>101.68589215841403</v>
      </c>
      <c r="C651" s="12">
        <f t="shared" ca="1" si="61"/>
        <v>100.44325660922604</v>
      </c>
      <c r="D651" s="12">
        <f t="shared" ca="1" si="62"/>
        <v>103.60038080972492</v>
      </c>
      <c r="E651" s="12">
        <f t="shared" ca="1" si="63"/>
        <v>102.25363479675018</v>
      </c>
      <c r="F651" s="12">
        <f t="shared" ca="1" si="64"/>
        <v>107.23573855666538</v>
      </c>
      <c r="H651" s="2">
        <f t="shared" ca="1" si="65"/>
        <v>6.3623293072900822E-4</v>
      </c>
    </row>
    <row r="652" spans="1:8" x14ac:dyDescent="0.35">
      <c r="A652" s="1" t="s">
        <v>667</v>
      </c>
      <c r="B652" s="12">
        <f t="shared" ca="1" si="60"/>
        <v>101.66452174714202</v>
      </c>
      <c r="C652" s="12">
        <f t="shared" ca="1" si="61"/>
        <v>100.35018726603683</v>
      </c>
      <c r="D652" s="12">
        <f t="shared" ca="1" si="62"/>
        <v>103.29531288696343</v>
      </c>
      <c r="E652" s="12">
        <f t="shared" ca="1" si="63"/>
        <v>102.37972616401603</v>
      </c>
      <c r="F652" s="12">
        <f t="shared" ca="1" si="64"/>
        <v>107.16755502905018</v>
      </c>
      <c r="H652" s="2">
        <f t="shared" ca="1" si="65"/>
        <v>4.6400297514208599E-3</v>
      </c>
    </row>
    <row r="653" spans="1:8" x14ac:dyDescent="0.35">
      <c r="A653" s="1" t="s">
        <v>668</v>
      </c>
      <c r="B653" s="12">
        <f t="shared" ca="1" si="60"/>
        <v>101.50304637665809</v>
      </c>
      <c r="C653" s="12">
        <f t="shared" ca="1" si="61"/>
        <v>100.30655027876979</v>
      </c>
      <c r="D653" s="12">
        <f t="shared" ca="1" si="62"/>
        <v>103.50420770710828</v>
      </c>
      <c r="E653" s="12">
        <f t="shared" ca="1" si="63"/>
        <v>102.99013045708334</v>
      </c>
      <c r="F653" s="12">
        <f t="shared" ca="1" si="64"/>
        <v>106.67259103299592</v>
      </c>
      <c r="H653" s="2">
        <f t="shared" ca="1" si="65"/>
        <v>1.0511726778135166E-3</v>
      </c>
    </row>
    <row r="654" spans="1:8" x14ac:dyDescent="0.35">
      <c r="A654" s="1" t="s">
        <v>669</v>
      </c>
      <c r="B654" s="12">
        <f t="shared" ca="1" si="60"/>
        <v>101.60621603736861</v>
      </c>
      <c r="C654" s="12">
        <f t="shared" ca="1" si="61"/>
        <v>100.21401651760419</v>
      </c>
      <c r="D654" s="12">
        <f t="shared" ca="1" si="62"/>
        <v>103.3452085667526</v>
      </c>
      <c r="E654" s="12">
        <f t="shared" ca="1" si="63"/>
        <v>102.98692088647584</v>
      </c>
      <c r="F654" s="12">
        <f t="shared" ca="1" si="64"/>
        <v>106.56057746543223</v>
      </c>
      <c r="H654" s="2">
        <f t="shared" ca="1" si="65"/>
        <v>-2.3253011987663941E-3</v>
      </c>
    </row>
    <row r="655" spans="1:8" x14ac:dyDescent="0.35">
      <c r="A655" s="1" t="s">
        <v>670</v>
      </c>
      <c r="B655" s="12">
        <f t="shared" ca="1" si="60"/>
        <v>101.57472382600793</v>
      </c>
      <c r="C655" s="12">
        <f t="shared" ca="1" si="61"/>
        <v>99.856010777222295</v>
      </c>
      <c r="D655" s="12">
        <f t="shared" ca="1" si="62"/>
        <v>102.67440014228127</v>
      </c>
      <c r="E655" s="12">
        <f t="shared" ca="1" si="63"/>
        <v>102.91208012444827</v>
      </c>
      <c r="F655" s="12">
        <f t="shared" ca="1" si="64"/>
        <v>106.80894042263596</v>
      </c>
      <c r="H655" s="2">
        <f t="shared" ca="1" si="65"/>
        <v>2.124115983788144E-3</v>
      </c>
    </row>
    <row r="656" spans="1:8" x14ac:dyDescent="0.35">
      <c r="A656" s="1" t="s">
        <v>671</v>
      </c>
      <c r="B656" s="12">
        <f t="shared" ca="1" si="60"/>
        <v>101.49233604444687</v>
      </c>
      <c r="C656" s="12">
        <f t="shared" ca="1" si="61"/>
        <v>99.822177740340138</v>
      </c>
      <c r="D656" s="12">
        <f t="shared" ca="1" si="62"/>
        <v>102.70369404734544</v>
      </c>
      <c r="E656" s="12">
        <f t="shared" ca="1" si="63"/>
        <v>103.59213905639523</v>
      </c>
      <c r="F656" s="12">
        <f t="shared" ca="1" si="64"/>
        <v>106.58254673153066</v>
      </c>
      <c r="H656" s="2">
        <f t="shared" ca="1" si="65"/>
        <v>-3.4541224710022966E-3</v>
      </c>
    </row>
    <row r="657" spans="1:8" x14ac:dyDescent="0.35">
      <c r="A657" s="1" t="s">
        <v>672</v>
      </c>
      <c r="B657" s="12">
        <f t="shared" ca="1" si="60"/>
        <v>101.4377503216226</v>
      </c>
      <c r="C657" s="12">
        <f t="shared" ca="1" si="61"/>
        <v>99.845829254670633</v>
      </c>
      <c r="D657" s="12">
        <f t="shared" ca="1" si="62"/>
        <v>102.4525300376441</v>
      </c>
      <c r="E657" s="12">
        <f t="shared" ca="1" si="63"/>
        <v>103.72125717511553</v>
      </c>
      <c r="F657" s="12">
        <f t="shared" ca="1" si="64"/>
        <v>106.95197194113052</v>
      </c>
      <c r="H657" s="2">
        <f t="shared" ca="1" si="65"/>
        <v>-2.7788067737229971E-3</v>
      </c>
    </row>
    <row r="658" spans="1:8" x14ac:dyDescent="0.35">
      <c r="A658" s="1" t="s">
        <v>673</v>
      </c>
      <c r="B658" s="12">
        <f t="shared" ca="1" si="60"/>
        <v>101.42081893946228</v>
      </c>
      <c r="C658" s="12">
        <f t="shared" ca="1" si="61"/>
        <v>100.33094206794235</v>
      </c>
      <c r="D658" s="12">
        <f t="shared" ca="1" si="62"/>
        <v>102.47604560401139</v>
      </c>
      <c r="E658" s="12">
        <f t="shared" ca="1" si="63"/>
        <v>103.58530733802901</v>
      </c>
      <c r="F658" s="12">
        <f t="shared" ca="1" si="64"/>
        <v>107.24999896473551</v>
      </c>
      <c r="H658" s="2">
        <f t="shared" ca="1" si="65"/>
        <v>-4.0178813882496556E-3</v>
      </c>
    </row>
    <row r="659" spans="1:8" x14ac:dyDescent="0.35">
      <c r="A659" s="1" t="s">
        <v>674</v>
      </c>
      <c r="B659" s="12">
        <f t="shared" ca="1" si="60"/>
        <v>101.47850451399654</v>
      </c>
      <c r="C659" s="12">
        <f t="shared" ca="1" si="61"/>
        <v>100.10733252958978</v>
      </c>
      <c r="D659" s="12">
        <f t="shared" ca="1" si="62"/>
        <v>102.55036270802147</v>
      </c>
      <c r="E659" s="12">
        <f t="shared" ca="1" si="63"/>
        <v>102.67960723957439</v>
      </c>
      <c r="F659" s="12">
        <f t="shared" ca="1" si="64"/>
        <v>107.68265510050112</v>
      </c>
      <c r="H659" s="2">
        <f t="shared" ca="1" si="65"/>
        <v>3.5263624747470246E-3</v>
      </c>
    </row>
    <row r="660" spans="1:8" x14ac:dyDescent="0.35">
      <c r="A660" s="1" t="s">
        <v>675</v>
      </c>
      <c r="B660" s="12">
        <f t="shared" ca="1" si="60"/>
        <v>101.3873688122991</v>
      </c>
      <c r="C660" s="12">
        <f t="shared" ca="1" si="61"/>
        <v>99.954393467145351</v>
      </c>
      <c r="D660" s="12">
        <f t="shared" ca="1" si="62"/>
        <v>102.00608651115505</v>
      </c>
      <c r="E660" s="12">
        <f t="shared" ca="1" si="63"/>
        <v>102.83996945337337</v>
      </c>
      <c r="F660" s="12">
        <f t="shared" ca="1" si="64"/>
        <v>107.30426137979099</v>
      </c>
      <c r="H660" s="2">
        <f t="shared" ca="1" si="65"/>
        <v>3.0243477899449811E-3</v>
      </c>
    </row>
    <row r="661" spans="1:8" x14ac:dyDescent="0.35">
      <c r="A661" s="1" t="s">
        <v>676</v>
      </c>
      <c r="B661" s="12">
        <f t="shared" ca="1" si="60"/>
        <v>101.22650579510116</v>
      </c>
      <c r="C661" s="12">
        <f t="shared" ca="1" si="61"/>
        <v>99.759723898109428</v>
      </c>
      <c r="D661" s="12">
        <f t="shared" ca="1" si="62"/>
        <v>102.13305885478229</v>
      </c>
      <c r="E661" s="12">
        <f t="shared" ca="1" si="63"/>
        <v>103.13633962209819</v>
      </c>
      <c r="F661" s="12">
        <f t="shared" ca="1" si="64"/>
        <v>106.98071449234931</v>
      </c>
      <c r="H661" s="2">
        <f t="shared" ca="1" si="65"/>
        <v>8.0988027879997926E-3</v>
      </c>
    </row>
    <row r="662" spans="1:8" x14ac:dyDescent="0.35">
      <c r="A662" s="1" t="s">
        <v>677</v>
      </c>
      <c r="B662" s="12">
        <f t="shared" ca="1" si="60"/>
        <v>101.15869320013059</v>
      </c>
      <c r="C662" s="12">
        <f t="shared" ca="1" si="61"/>
        <v>99.866138075970483</v>
      </c>
      <c r="D662" s="12">
        <f t="shared" ca="1" si="62"/>
        <v>102.01451856199682</v>
      </c>
      <c r="E662" s="12">
        <f t="shared" ca="1" si="63"/>
        <v>103.72955992758196</v>
      </c>
      <c r="F662" s="12">
        <f t="shared" ca="1" si="64"/>
        <v>106.1212593413297</v>
      </c>
      <c r="H662" s="2">
        <f t="shared" ca="1" si="65"/>
        <v>-2.7043237440194101E-3</v>
      </c>
    </row>
    <row r="663" spans="1:8" x14ac:dyDescent="0.35">
      <c r="A663" s="1" t="s">
        <v>678</v>
      </c>
      <c r="B663" s="12">
        <f t="shared" ca="1" si="60"/>
        <v>101.1957765159452</v>
      </c>
      <c r="C663" s="12">
        <f t="shared" ca="1" si="61"/>
        <v>99.861454437765573</v>
      </c>
      <c r="D663" s="12">
        <f t="shared" ca="1" si="62"/>
        <v>102.17052466150496</v>
      </c>
      <c r="E663" s="12">
        <f t="shared" ca="1" si="63"/>
        <v>104.08414135396173</v>
      </c>
      <c r="F663" s="12">
        <f t="shared" ca="1" si="64"/>
        <v>106.40902379094548</v>
      </c>
      <c r="H663" s="2">
        <f t="shared" ca="1" si="65"/>
        <v>1.6373911732532331E-3</v>
      </c>
    </row>
    <row r="664" spans="1:8" x14ac:dyDescent="0.35">
      <c r="A664" s="1" t="s">
        <v>679</v>
      </c>
      <c r="B664" s="12">
        <f t="shared" ca="1" si="60"/>
        <v>101.07488278183341</v>
      </c>
      <c r="C664" s="12">
        <f t="shared" ca="1" si="61"/>
        <v>100.16348447872784</v>
      </c>
      <c r="D664" s="12">
        <f t="shared" ca="1" si="62"/>
        <v>101.99398441509716</v>
      </c>
      <c r="E664" s="12">
        <f t="shared" ca="1" si="63"/>
        <v>103.80451344059681</v>
      </c>
      <c r="F664" s="12">
        <f t="shared" ca="1" si="64"/>
        <v>106.23507541616915</v>
      </c>
      <c r="H664" s="2">
        <f t="shared" ca="1" si="65"/>
        <v>2.430229125272021E-5</v>
      </c>
    </row>
    <row r="665" spans="1:8" x14ac:dyDescent="0.35">
      <c r="A665" s="1" t="s">
        <v>680</v>
      </c>
      <c r="B665" s="12">
        <f t="shared" ca="1" si="60"/>
        <v>101.03026115892284</v>
      </c>
      <c r="C665" s="12">
        <f t="shared" ca="1" si="61"/>
        <v>100.34412699789044</v>
      </c>
      <c r="D665" s="12">
        <f t="shared" ca="1" si="62"/>
        <v>102.27400520075169</v>
      </c>
      <c r="E665" s="12">
        <f t="shared" ca="1" si="63"/>
        <v>103.724321216831</v>
      </c>
      <c r="F665" s="12">
        <f t="shared" ca="1" si="64"/>
        <v>106.23249372316619</v>
      </c>
      <c r="H665" s="2">
        <f t="shared" ca="1" si="65"/>
        <v>-1.9051898183686244E-4</v>
      </c>
    </row>
    <row r="666" spans="1:8" x14ac:dyDescent="0.35">
      <c r="A666" s="1" t="s">
        <v>681</v>
      </c>
      <c r="B666" s="12">
        <f t="shared" ca="1" si="60"/>
        <v>100.83702326140552</v>
      </c>
      <c r="C666" s="12">
        <f t="shared" ca="1" si="61"/>
        <v>100.61722300587162</v>
      </c>
      <c r="D666" s="12">
        <f t="shared" ca="1" si="62"/>
        <v>102.26397699474725</v>
      </c>
      <c r="E666" s="12">
        <f t="shared" ca="1" si="63"/>
        <v>103.52560423477715</v>
      </c>
      <c r="F666" s="12">
        <f t="shared" ca="1" si="64"/>
        <v>106.25273688641516</v>
      </c>
      <c r="H666" s="2">
        <f t="shared" ca="1" si="65"/>
        <v>-2.0620710978586088E-3</v>
      </c>
    </row>
    <row r="667" spans="1:8" x14ac:dyDescent="0.35">
      <c r="A667" s="1" t="s">
        <v>682</v>
      </c>
      <c r="B667" s="12">
        <f t="shared" ca="1" si="60"/>
        <v>100.96443091761628</v>
      </c>
      <c r="C667" s="12">
        <f t="shared" ca="1" si="61"/>
        <v>100.36709954656662</v>
      </c>
      <c r="D667" s="12">
        <f t="shared" ca="1" si="62"/>
        <v>102.16551394975308</v>
      </c>
      <c r="E667" s="12">
        <f t="shared" ca="1" si="63"/>
        <v>103.1925502645673</v>
      </c>
      <c r="F667" s="12">
        <f t="shared" ca="1" si="64"/>
        <v>106.4722903190048</v>
      </c>
      <c r="H667" s="2">
        <f t="shared" ca="1" si="65"/>
        <v>2.867123111791603E-4</v>
      </c>
    </row>
    <row r="668" spans="1:8" x14ac:dyDescent="0.35">
      <c r="A668" s="1" t="s">
        <v>683</v>
      </c>
      <c r="B668" s="12">
        <f t="shared" ca="1" si="60"/>
        <v>100.96172809177575</v>
      </c>
      <c r="C668" s="12">
        <f t="shared" ca="1" si="61"/>
        <v>100.02476252485606</v>
      </c>
      <c r="D668" s="12">
        <f t="shared" ca="1" si="62"/>
        <v>102.61027210632226</v>
      </c>
      <c r="E668" s="12">
        <f t="shared" ca="1" si="63"/>
        <v>102.4697993313069</v>
      </c>
      <c r="F668" s="12">
        <f t="shared" ca="1" si="64"/>
        <v>106.44177215250495</v>
      </c>
      <c r="H668" s="2">
        <f t="shared" ca="1" si="65"/>
        <v>-8.957280296524095E-3</v>
      </c>
    </row>
    <row r="669" spans="1:8" x14ac:dyDescent="0.35">
      <c r="A669" s="1" t="s">
        <v>684</v>
      </c>
      <c r="B669" s="12">
        <f t="shared" ca="1" si="60"/>
        <v>100.99492947812195</v>
      </c>
      <c r="C669" s="12">
        <f t="shared" ca="1" si="61"/>
        <v>100.02150227266564</v>
      </c>
      <c r="D669" s="12">
        <f t="shared" ca="1" si="62"/>
        <v>102.51757620161594</v>
      </c>
      <c r="E669" s="12">
        <f t="shared" ca="1" si="63"/>
        <v>102.73098187915943</v>
      </c>
      <c r="F669" s="12">
        <f t="shared" ca="1" si="64"/>
        <v>107.4038182575548</v>
      </c>
      <c r="H669" s="2">
        <f t="shared" ca="1" si="65"/>
        <v>1.1930065133418655E-3</v>
      </c>
    </row>
    <row r="670" spans="1:8" x14ac:dyDescent="0.35">
      <c r="A670" s="1" t="s">
        <v>685</v>
      </c>
      <c r="B670" s="12">
        <f t="shared" ca="1" si="60"/>
        <v>100.8211811832338</v>
      </c>
      <c r="C670" s="12">
        <f t="shared" ca="1" si="61"/>
        <v>100.15642760079055</v>
      </c>
      <c r="D670" s="12">
        <f t="shared" ca="1" si="62"/>
        <v>102.50405268618438</v>
      </c>
      <c r="E670" s="12">
        <f t="shared" ca="1" si="63"/>
        <v>102.47638608104651</v>
      </c>
      <c r="F670" s="12">
        <f t="shared" ca="1" si="64"/>
        <v>107.27583748471133</v>
      </c>
      <c r="H670" s="2">
        <f t="shared" ca="1" si="65"/>
        <v>-3.3635847051107781E-3</v>
      </c>
    </row>
    <row r="671" spans="1:8" x14ac:dyDescent="0.35">
      <c r="A671" s="1" t="s">
        <v>686</v>
      </c>
      <c r="B671" s="12">
        <f t="shared" ca="1" si="60"/>
        <v>100.81230570794746</v>
      </c>
      <c r="C671" s="12">
        <f t="shared" ca="1" si="61"/>
        <v>100.08556453287895</v>
      </c>
      <c r="D671" s="12">
        <f t="shared" ca="1" si="62"/>
        <v>102.65288589782178</v>
      </c>
      <c r="E671" s="12">
        <f t="shared" ca="1" si="63"/>
        <v>102.14056944554918</v>
      </c>
      <c r="F671" s="12">
        <f t="shared" ca="1" si="64"/>
        <v>107.63788663388351</v>
      </c>
      <c r="H671" s="2">
        <f t="shared" ca="1" si="65"/>
        <v>7.0854351937188476E-4</v>
      </c>
    </row>
    <row r="672" spans="1:8" x14ac:dyDescent="0.35">
      <c r="A672" s="1" t="s">
        <v>687</v>
      </c>
      <c r="B672" s="12">
        <f t="shared" ca="1" si="60"/>
        <v>100.83917234861164</v>
      </c>
      <c r="C672" s="12">
        <f t="shared" ca="1" si="61"/>
        <v>100.11802062775088</v>
      </c>
      <c r="D672" s="12">
        <f t="shared" ca="1" si="62"/>
        <v>102.77607845865469</v>
      </c>
      <c r="E672" s="12">
        <f t="shared" ca="1" si="63"/>
        <v>101.88455658013349</v>
      </c>
      <c r="F672" s="12">
        <f t="shared" ca="1" si="64"/>
        <v>107.56167450647916</v>
      </c>
      <c r="H672" s="2">
        <f t="shared" ca="1" si="65"/>
        <v>4.3624279284644185E-3</v>
      </c>
    </row>
    <row r="673" spans="1:8" x14ac:dyDescent="0.35">
      <c r="A673" s="1" t="s">
        <v>688</v>
      </c>
      <c r="B673" s="12">
        <f t="shared" ca="1" si="60"/>
        <v>100.78836277141437</v>
      </c>
      <c r="C673" s="12">
        <f t="shared" ca="1" si="61"/>
        <v>100.21369213470729</v>
      </c>
      <c r="D673" s="12">
        <f t="shared" ca="1" si="62"/>
        <v>102.7049750174221</v>
      </c>
      <c r="E673" s="12">
        <f t="shared" ca="1" si="63"/>
        <v>101.74550009201285</v>
      </c>
      <c r="F673" s="12">
        <f t="shared" ca="1" si="64"/>
        <v>107.0944825448411</v>
      </c>
      <c r="H673" s="2">
        <f t="shared" ca="1" si="65"/>
        <v>6.2621851764879111E-3</v>
      </c>
    </row>
    <row r="674" spans="1:8" x14ac:dyDescent="0.35">
      <c r="A674" s="1" t="s">
        <v>689</v>
      </c>
      <c r="B674" s="12">
        <f t="shared" ca="1" si="60"/>
        <v>100.74300815462101</v>
      </c>
      <c r="C674" s="12">
        <f t="shared" ca="1" si="61"/>
        <v>100.28036015957507</v>
      </c>
      <c r="D674" s="12">
        <f t="shared" ca="1" si="62"/>
        <v>102.55625646610724</v>
      </c>
      <c r="E674" s="12">
        <f t="shared" ca="1" si="63"/>
        <v>101.16883648458057</v>
      </c>
      <c r="F674" s="12">
        <f t="shared" ca="1" si="64"/>
        <v>106.42801063428399</v>
      </c>
      <c r="H674" s="2">
        <f t="shared" ca="1" si="65"/>
        <v>3.427220602256531E-3</v>
      </c>
    </row>
    <row r="675" spans="1:8" x14ac:dyDescent="0.35">
      <c r="A675" s="1" t="s">
        <v>690</v>
      </c>
      <c r="B675" s="12">
        <f t="shared" ca="1" si="60"/>
        <v>100.72289967216108</v>
      </c>
      <c r="C675" s="12">
        <f t="shared" ca="1" si="61"/>
        <v>100.3003184383096</v>
      </c>
      <c r="D675" s="12">
        <f t="shared" ca="1" si="62"/>
        <v>102.52403151227678</v>
      </c>
      <c r="E675" s="12">
        <f t="shared" ca="1" si="63"/>
        <v>101.57124188311738</v>
      </c>
      <c r="F675" s="12">
        <f t="shared" ca="1" si="64"/>
        <v>106.06450418038885</v>
      </c>
      <c r="H675" s="2">
        <f t="shared" ca="1" si="65"/>
        <v>-4.7506976946277701E-3</v>
      </c>
    </row>
    <row r="676" spans="1:8" x14ac:dyDescent="0.35">
      <c r="A676" s="1" t="s">
        <v>691</v>
      </c>
      <c r="B676" s="12">
        <f t="shared" ca="1" si="60"/>
        <v>100.70104894657692</v>
      </c>
      <c r="C676" s="12">
        <f t="shared" ca="1" si="61"/>
        <v>100.35676468233981</v>
      </c>
      <c r="D676" s="12">
        <f t="shared" ca="1" si="62"/>
        <v>102.48120215610064</v>
      </c>
      <c r="E676" s="12">
        <f t="shared" ca="1" si="63"/>
        <v>101.53355848621243</v>
      </c>
      <c r="F676" s="12">
        <f t="shared" ca="1" si="64"/>
        <v>106.57078978573863</v>
      </c>
      <c r="H676" s="2">
        <f t="shared" ca="1" si="65"/>
        <v>-2.0735095363177969E-3</v>
      </c>
    </row>
    <row r="677" spans="1:8" x14ac:dyDescent="0.35">
      <c r="A677" s="1" t="s">
        <v>692</v>
      </c>
      <c r="B677" s="12">
        <f t="shared" ca="1" si="60"/>
        <v>100.63642262098614</v>
      </c>
      <c r="C677" s="12">
        <f t="shared" ca="1" si="61"/>
        <v>100.29427477458452</v>
      </c>
      <c r="D677" s="12">
        <f t="shared" ca="1" si="62"/>
        <v>102.86337834034931</v>
      </c>
      <c r="E677" s="12">
        <f t="shared" ca="1" si="63"/>
        <v>101.29841996332465</v>
      </c>
      <c r="F677" s="12">
        <f t="shared" ca="1" si="64"/>
        <v>106.79222448160583</v>
      </c>
      <c r="H677" s="2">
        <f t="shared" ca="1" si="65"/>
        <v>5.6767821922800721E-3</v>
      </c>
    </row>
    <row r="678" spans="1:8" x14ac:dyDescent="0.35">
      <c r="A678" s="1" t="s">
        <v>693</v>
      </c>
      <c r="B678" s="12">
        <f t="shared" ca="1" si="60"/>
        <v>100.52898854391393</v>
      </c>
      <c r="C678" s="12">
        <f t="shared" ca="1" si="61"/>
        <v>100.37163291014939</v>
      </c>
      <c r="D678" s="12">
        <f t="shared" ca="1" si="62"/>
        <v>102.94059006855073</v>
      </c>
      <c r="E678" s="12">
        <f t="shared" ca="1" si="63"/>
        <v>101.29579589996901</v>
      </c>
      <c r="F678" s="12">
        <f t="shared" ca="1" si="64"/>
        <v>106.18941032804685</v>
      </c>
      <c r="H678" s="2">
        <f t="shared" ca="1" si="65"/>
        <v>3.0490317761866503E-3</v>
      </c>
    </row>
    <row r="679" spans="1:8" x14ac:dyDescent="0.35">
      <c r="A679" s="1" t="s">
        <v>694</v>
      </c>
      <c r="B679" s="12">
        <f t="shared" ca="1" si="60"/>
        <v>100.64587823192227</v>
      </c>
      <c r="C679" s="12">
        <f t="shared" ca="1" si="61"/>
        <v>100.43070917205758</v>
      </c>
      <c r="D679" s="12">
        <f t="shared" ca="1" si="62"/>
        <v>103.17759454445776</v>
      </c>
      <c r="E679" s="12">
        <f t="shared" ca="1" si="63"/>
        <v>101.20919155713568</v>
      </c>
      <c r="F679" s="12">
        <f t="shared" ca="1" si="64"/>
        <v>105.86661964072481</v>
      </c>
      <c r="H679" s="2">
        <f t="shared" ca="1" si="65"/>
        <v>8.4400054539068847E-4</v>
      </c>
    </row>
    <row r="680" spans="1:8" x14ac:dyDescent="0.35">
      <c r="A680" s="1" t="s">
        <v>695</v>
      </c>
      <c r="B680" s="12">
        <f t="shared" ca="1" si="60"/>
        <v>100.45102210659786</v>
      </c>
      <c r="C680" s="12">
        <f t="shared" ca="1" si="61"/>
        <v>100.61915806758734</v>
      </c>
      <c r="D680" s="12">
        <f t="shared" ca="1" si="62"/>
        <v>103.11391902262478</v>
      </c>
      <c r="E680" s="12">
        <f t="shared" ca="1" si="63"/>
        <v>101.21838792656689</v>
      </c>
      <c r="F680" s="12">
        <f t="shared" ca="1" si="64"/>
        <v>105.77734350511651</v>
      </c>
      <c r="H680" s="2">
        <f t="shared" ca="1" si="65"/>
        <v>7.1287905234194149E-3</v>
      </c>
    </row>
    <row r="681" spans="1:8" x14ac:dyDescent="0.35">
      <c r="A681" s="1" t="s">
        <v>696</v>
      </c>
      <c r="B681" s="12">
        <f t="shared" ca="1" si="60"/>
        <v>100.48685255620617</v>
      </c>
      <c r="C681" s="12">
        <f t="shared" ca="1" si="61"/>
        <v>100.48952299909705</v>
      </c>
      <c r="D681" s="12">
        <f t="shared" ca="1" si="62"/>
        <v>103.3986989095028</v>
      </c>
      <c r="E681" s="12">
        <f t="shared" ca="1" si="63"/>
        <v>101.43355482472147</v>
      </c>
      <c r="F681" s="12">
        <f t="shared" ca="1" si="64"/>
        <v>105.02861649912967</v>
      </c>
      <c r="H681" s="2">
        <f t="shared" ca="1" si="65"/>
        <v>8.184282829109879E-3</v>
      </c>
    </row>
    <row r="682" spans="1:8" x14ac:dyDescent="0.35">
      <c r="A682" s="1" t="s">
        <v>697</v>
      </c>
      <c r="B682" s="12">
        <f t="shared" ca="1" si="60"/>
        <v>100.50367483691664</v>
      </c>
      <c r="C682" s="12">
        <f t="shared" ca="1" si="61"/>
        <v>100.52813929921764</v>
      </c>
      <c r="D682" s="12">
        <f t="shared" ca="1" si="62"/>
        <v>103.3880361194736</v>
      </c>
      <c r="E682" s="12">
        <f t="shared" ca="1" si="63"/>
        <v>101.4359028862185</v>
      </c>
      <c r="F682" s="12">
        <f t="shared" ca="1" si="64"/>
        <v>104.17601056466015</v>
      </c>
      <c r="H682" s="2">
        <f t="shared" ca="1" si="65"/>
        <v>8.9304566063042046E-5</v>
      </c>
    </row>
    <row r="683" spans="1:8" x14ac:dyDescent="0.35">
      <c r="A683" s="1" t="s">
        <v>698</v>
      </c>
      <c r="B683" s="12">
        <f t="shared" ca="1" si="60"/>
        <v>100.40469846815982</v>
      </c>
      <c r="C683" s="12">
        <f t="shared" ca="1" si="61"/>
        <v>100.77203406429697</v>
      </c>
      <c r="D683" s="12">
        <f t="shared" ca="1" si="62"/>
        <v>102.74990066872223</v>
      </c>
      <c r="E683" s="12">
        <f t="shared" ca="1" si="63"/>
        <v>101.60667654657347</v>
      </c>
      <c r="F683" s="12">
        <f t="shared" ca="1" si="64"/>
        <v>104.16670800200382</v>
      </c>
      <c r="H683" s="2">
        <f t="shared" ca="1" si="65"/>
        <v>-3.2040175096015311E-3</v>
      </c>
    </row>
    <row r="684" spans="1:8" x14ac:dyDescent="0.35">
      <c r="A684" s="1" t="s">
        <v>699</v>
      </c>
      <c r="B684" s="12">
        <f t="shared" ca="1" si="60"/>
        <v>100.12233813411065</v>
      </c>
      <c r="C684" s="12">
        <f t="shared" ca="1" si="61"/>
        <v>100.52989512066598</v>
      </c>
      <c r="D684" s="12">
        <f t="shared" ca="1" si="62"/>
        <v>103.00895193124404</v>
      </c>
      <c r="E684" s="12">
        <f t="shared" ca="1" si="63"/>
        <v>102.12374886052238</v>
      </c>
      <c r="F684" s="12">
        <f t="shared" ca="1" si="64"/>
        <v>104.50153274269159</v>
      </c>
      <c r="H684" s="2">
        <f t="shared" ca="1" si="65"/>
        <v>-1.4080842232288004E-3</v>
      </c>
    </row>
    <row r="685" spans="1:8" x14ac:dyDescent="0.35">
      <c r="A685" s="1" t="s">
        <v>700</v>
      </c>
      <c r="B685" s="12">
        <f t="shared" ca="1" si="60"/>
        <v>99.965693783543301</v>
      </c>
      <c r="C685" s="12">
        <f t="shared" ca="1" si="61"/>
        <v>100.47685443933267</v>
      </c>
      <c r="D685" s="12">
        <f t="shared" ca="1" si="62"/>
        <v>102.88177124406366</v>
      </c>
      <c r="E685" s="12">
        <f t="shared" ca="1" si="63"/>
        <v>102.42255134037013</v>
      </c>
      <c r="F685" s="12">
        <f t="shared" ca="1" si="64"/>
        <v>104.64888718972189</v>
      </c>
      <c r="H685" s="2">
        <f t="shared" ca="1" si="65"/>
        <v>-1.5094579924120888E-3</v>
      </c>
    </row>
    <row r="686" spans="1:8" x14ac:dyDescent="0.35">
      <c r="A686" s="1" t="s">
        <v>701</v>
      </c>
      <c r="B686" s="12">
        <f t="shared" ca="1" si="60"/>
        <v>100.05761384186914</v>
      </c>
      <c r="C686" s="12">
        <f t="shared" ca="1" si="61"/>
        <v>100.48507067929852</v>
      </c>
      <c r="D686" s="12">
        <f t="shared" ca="1" si="62"/>
        <v>103.21553398421256</v>
      </c>
      <c r="E686" s="12">
        <f t="shared" ca="1" si="63"/>
        <v>102.20419177213034</v>
      </c>
      <c r="F686" s="12">
        <f t="shared" ca="1" si="64"/>
        <v>104.80708908800723</v>
      </c>
      <c r="H686" s="2">
        <f t="shared" ca="1" si="65"/>
        <v>2.008533530943879E-4</v>
      </c>
    </row>
    <row r="687" spans="1:8" x14ac:dyDescent="0.35">
      <c r="A687" s="1" t="s">
        <v>702</v>
      </c>
      <c r="B687" s="12">
        <f t="shared" ca="1" si="60"/>
        <v>100.12899786094086</v>
      </c>
      <c r="C687" s="12">
        <f t="shared" ca="1" si="61"/>
        <v>100.76939481259696</v>
      </c>
      <c r="D687" s="12">
        <f t="shared" ca="1" si="62"/>
        <v>103.35291306112063</v>
      </c>
      <c r="E687" s="12">
        <f t="shared" ca="1" si="63"/>
        <v>102.22825457602822</v>
      </c>
      <c r="F687" s="12">
        <f t="shared" ca="1" si="64"/>
        <v>104.78604246002163</v>
      </c>
      <c r="H687" s="2">
        <f t="shared" ca="1" si="65"/>
        <v>-6.4745991320199758E-3</v>
      </c>
    </row>
    <row r="688" spans="1:8" x14ac:dyDescent="0.35">
      <c r="A688" s="1" t="s">
        <v>703</v>
      </c>
      <c r="B688" s="12">
        <f t="shared" ca="1" si="60"/>
        <v>100.20646481863901</v>
      </c>
      <c r="C688" s="12">
        <f t="shared" ca="1" si="61"/>
        <v>100.88337161805592</v>
      </c>
      <c r="D688" s="12">
        <f t="shared" ca="1" si="62"/>
        <v>103.00131705968273</v>
      </c>
      <c r="E688" s="12">
        <f t="shared" ca="1" si="63"/>
        <v>102.24358524263496</v>
      </c>
      <c r="F688" s="12">
        <f t="shared" ca="1" si="64"/>
        <v>105.46891138211134</v>
      </c>
      <c r="H688" s="2">
        <f t="shared" ca="1" si="65"/>
        <v>6.7430596350464E-3</v>
      </c>
    </row>
    <row r="689" spans="1:8" x14ac:dyDescent="0.35">
      <c r="A689" s="1" t="s">
        <v>704</v>
      </c>
      <c r="B689" s="12">
        <f t="shared" ca="1" si="60"/>
        <v>100.26355752202224</v>
      </c>
      <c r="C689" s="12">
        <f t="shared" ca="1" si="61"/>
        <v>101.07469295169044</v>
      </c>
      <c r="D689" s="12">
        <f t="shared" ca="1" si="62"/>
        <v>102.93450154557736</v>
      </c>
      <c r="E689" s="12">
        <f t="shared" ca="1" si="63"/>
        <v>102.4408114715085</v>
      </c>
      <c r="F689" s="12">
        <f t="shared" ca="1" si="64"/>
        <v>104.76249165337657</v>
      </c>
      <c r="H689" s="2">
        <f t="shared" ca="1" si="65"/>
        <v>1.2494472297872594E-3</v>
      </c>
    </row>
    <row r="690" spans="1:8" x14ac:dyDescent="0.35">
      <c r="A690" s="1" t="s">
        <v>705</v>
      </c>
      <c r="B690" s="12">
        <f t="shared" ca="1" si="60"/>
        <v>100.29620976664312</v>
      </c>
      <c r="C690" s="12">
        <f t="shared" ca="1" si="61"/>
        <v>100.73308500907062</v>
      </c>
      <c r="D690" s="12">
        <f t="shared" ca="1" si="62"/>
        <v>102.40345805928858</v>
      </c>
      <c r="E690" s="12">
        <f t="shared" ca="1" si="63"/>
        <v>102.20110954691735</v>
      </c>
      <c r="F690" s="12">
        <f t="shared" ca="1" si="64"/>
        <v>104.63175979095799</v>
      </c>
      <c r="H690" s="2">
        <f t="shared" ca="1" si="65"/>
        <v>4.3770898501160893E-3</v>
      </c>
    </row>
    <row r="691" spans="1:8" x14ac:dyDescent="0.35">
      <c r="A691" s="1" t="s">
        <v>706</v>
      </c>
      <c r="B691" s="12">
        <f t="shared" ca="1" si="60"/>
        <v>100.4372115304066</v>
      </c>
      <c r="C691" s="12">
        <f t="shared" ca="1" si="61"/>
        <v>100.61505890501078</v>
      </c>
      <c r="D691" s="12">
        <f t="shared" ca="1" si="62"/>
        <v>102.03705821918687</v>
      </c>
      <c r="E691" s="12">
        <f t="shared" ca="1" si="63"/>
        <v>101.790278211247</v>
      </c>
      <c r="F691" s="12">
        <f t="shared" ca="1" si="64"/>
        <v>104.17577307201647</v>
      </c>
      <c r="H691" s="2">
        <f t="shared" ca="1" si="65"/>
        <v>1.4740456497819299E-3</v>
      </c>
    </row>
    <row r="692" spans="1:8" x14ac:dyDescent="0.35">
      <c r="A692" s="1" t="s">
        <v>707</v>
      </c>
      <c r="B692" s="12">
        <f t="shared" ca="1" si="60"/>
        <v>100.4088654076882</v>
      </c>
      <c r="C692" s="12">
        <f t="shared" ca="1" si="61"/>
        <v>100.78795551844627</v>
      </c>
      <c r="D692" s="12">
        <f t="shared" ca="1" si="62"/>
        <v>101.91356528328998</v>
      </c>
      <c r="E692" s="12">
        <f t="shared" ca="1" si="63"/>
        <v>101.53932096643071</v>
      </c>
      <c r="F692" s="12">
        <f t="shared" ca="1" si="64"/>
        <v>104.02243924796331</v>
      </c>
      <c r="H692" s="2">
        <f t="shared" ca="1" si="65"/>
        <v>9.562902590651845E-4</v>
      </c>
    </row>
    <row r="693" spans="1:8" x14ac:dyDescent="0.35">
      <c r="A693" s="1" t="s">
        <v>708</v>
      </c>
      <c r="B693" s="12">
        <f t="shared" ca="1" si="60"/>
        <v>100.36301821862776</v>
      </c>
      <c r="C693" s="12">
        <f t="shared" ca="1" si="61"/>
        <v>100.73869636715834</v>
      </c>
      <c r="D693" s="12">
        <f t="shared" ca="1" si="62"/>
        <v>102.06907626037682</v>
      </c>
      <c r="E693" s="12">
        <f t="shared" ca="1" si="63"/>
        <v>101.06010733856347</v>
      </c>
      <c r="F693" s="12">
        <f t="shared" ca="1" si="64"/>
        <v>103.92305863929428</v>
      </c>
      <c r="H693" s="2">
        <f t="shared" ca="1" si="65"/>
        <v>4.0841449000192931E-3</v>
      </c>
    </row>
    <row r="694" spans="1:8" x14ac:dyDescent="0.35">
      <c r="A694" s="1" t="s">
        <v>709</v>
      </c>
      <c r="B694" s="12">
        <f t="shared" ca="1" si="60"/>
        <v>100.40100613777227</v>
      </c>
      <c r="C694" s="12">
        <f t="shared" ca="1" si="61"/>
        <v>100.92066099750305</v>
      </c>
      <c r="D694" s="12">
        <f t="shared" ca="1" si="62"/>
        <v>102.23007131138111</v>
      </c>
      <c r="E694" s="12">
        <f t="shared" ca="1" si="63"/>
        <v>101.24801114631165</v>
      </c>
      <c r="F694" s="12">
        <f t="shared" ca="1" si="64"/>
        <v>103.5003482199615</v>
      </c>
      <c r="H694" s="2">
        <f t="shared" ca="1" si="65"/>
        <v>2.0482359831652808E-3</v>
      </c>
    </row>
    <row r="695" spans="1:8" x14ac:dyDescent="0.35">
      <c r="A695" s="1" t="s">
        <v>710</v>
      </c>
      <c r="B695" s="12">
        <f t="shared" ca="1" si="60"/>
        <v>100.33815137063807</v>
      </c>
      <c r="C695" s="12">
        <f t="shared" ca="1" si="61"/>
        <v>101.08834575599339</v>
      </c>
      <c r="D695" s="12">
        <f t="shared" ca="1" si="62"/>
        <v>102.01861565031223</v>
      </c>
      <c r="E695" s="12">
        <f t="shared" ca="1" si="63"/>
        <v>101.31243351562425</v>
      </c>
      <c r="F695" s="12">
        <f t="shared" ca="1" si="64"/>
        <v>103.28878840688895</v>
      </c>
      <c r="H695" s="2">
        <f t="shared" ca="1" si="65"/>
        <v>-5.2174293257079007E-4</v>
      </c>
    </row>
    <row r="696" spans="1:8" x14ac:dyDescent="0.35">
      <c r="A696" s="1" t="s">
        <v>711</v>
      </c>
      <c r="B696" s="12">
        <f t="shared" ca="1" si="60"/>
        <v>100.42560553242241</v>
      </c>
      <c r="C696" s="12">
        <f t="shared" ca="1" si="61"/>
        <v>100.99041339625285</v>
      </c>
      <c r="D696" s="12">
        <f t="shared" ca="1" si="62"/>
        <v>102.17624014684927</v>
      </c>
      <c r="E696" s="12">
        <f t="shared" ca="1" si="63"/>
        <v>100.73830644430137</v>
      </c>
      <c r="F696" s="12">
        <f t="shared" ca="1" si="64"/>
        <v>103.34270673376002</v>
      </c>
      <c r="H696" s="2">
        <f t="shared" ca="1" si="65"/>
        <v>-2.4134170442239311E-3</v>
      </c>
    </row>
    <row r="697" spans="1:8" x14ac:dyDescent="0.35">
      <c r="A697" s="1" t="s">
        <v>712</v>
      </c>
      <c r="B697" s="12">
        <f t="shared" ca="1" si="60"/>
        <v>100.4760338274674</v>
      </c>
      <c r="C697" s="12">
        <f t="shared" ca="1" si="61"/>
        <v>101.14989667553424</v>
      </c>
      <c r="D697" s="12">
        <f t="shared" ca="1" si="62"/>
        <v>102.29923645562764</v>
      </c>
      <c r="E697" s="12">
        <f t="shared" ca="1" si="63"/>
        <v>100.8363291559172</v>
      </c>
      <c r="F697" s="12">
        <f t="shared" ca="1" si="64"/>
        <v>103.59271916785724</v>
      </c>
      <c r="H697" s="2">
        <f t="shared" ca="1" si="65"/>
        <v>-1.0989521915357736E-3</v>
      </c>
    </row>
    <row r="698" spans="1:8" x14ac:dyDescent="0.35">
      <c r="A698" s="1" t="s">
        <v>713</v>
      </c>
      <c r="B698" s="12">
        <f t="shared" ca="1" si="60"/>
        <v>100.47911442293901</v>
      </c>
      <c r="C698" s="12">
        <f t="shared" ca="1" si="61"/>
        <v>100.93469031809711</v>
      </c>
      <c r="D698" s="12">
        <f t="shared" ca="1" si="62"/>
        <v>101.92029082124823</v>
      </c>
      <c r="E698" s="12">
        <f t="shared" ca="1" si="63"/>
        <v>100.6637242193367</v>
      </c>
      <c r="F698" s="12">
        <f t="shared" ca="1" si="64"/>
        <v>103.70668785975764</v>
      </c>
      <c r="H698" s="2">
        <f t="shared" ca="1" si="65"/>
        <v>-1.3214158033542089E-3</v>
      </c>
    </row>
    <row r="699" spans="1:8" x14ac:dyDescent="0.35">
      <c r="A699" s="1" t="s">
        <v>714</v>
      </c>
      <c r="B699" s="12">
        <f t="shared" ca="1" si="60"/>
        <v>100.59381138607404</v>
      </c>
      <c r="C699" s="12">
        <f t="shared" ca="1" si="61"/>
        <v>100.95835914474256</v>
      </c>
      <c r="D699" s="12">
        <f t="shared" ca="1" si="62"/>
        <v>102.16609656946677</v>
      </c>
      <c r="E699" s="12">
        <f t="shared" ca="1" si="63"/>
        <v>100.79931455757432</v>
      </c>
      <c r="F699" s="12">
        <f t="shared" ca="1" si="64"/>
        <v>103.84390884198351</v>
      </c>
      <c r="H699" s="2">
        <f t="shared" ca="1" si="65"/>
        <v>-7.7233736405455389E-3</v>
      </c>
    </row>
    <row r="700" spans="1:8" x14ac:dyDescent="0.35">
      <c r="A700" s="1" t="s">
        <v>715</v>
      </c>
      <c r="B700" s="12">
        <f t="shared" ca="1" si="60"/>
        <v>100.66803280016322</v>
      </c>
      <c r="C700" s="12">
        <f t="shared" ca="1" si="61"/>
        <v>100.63009793043256</v>
      </c>
      <c r="D700" s="12">
        <f t="shared" ca="1" si="62"/>
        <v>102.19678489513606</v>
      </c>
      <c r="E700" s="12">
        <f t="shared" ca="1" si="63"/>
        <v>100.51634842449586</v>
      </c>
      <c r="F700" s="12">
        <f t="shared" ca="1" si="64"/>
        <v>104.6521767049724</v>
      </c>
      <c r="H700" s="2">
        <f t="shared" ca="1" si="65"/>
        <v>4.802353685616767E-3</v>
      </c>
    </row>
    <row r="701" spans="1:8" x14ac:dyDescent="0.35">
      <c r="A701" s="1" t="s">
        <v>716</v>
      </c>
      <c r="B701" s="12">
        <f t="shared" ca="1" si="60"/>
        <v>100.56523966361627</v>
      </c>
      <c r="C701" s="12">
        <f t="shared" ca="1" si="61"/>
        <v>100.45006085105774</v>
      </c>
      <c r="D701" s="12">
        <f t="shared" ca="1" si="62"/>
        <v>102.13534376385034</v>
      </c>
      <c r="E701" s="12">
        <f t="shared" ca="1" si="63"/>
        <v>100.74434870632619</v>
      </c>
      <c r="F701" s="12">
        <f t="shared" ca="1" si="64"/>
        <v>104.15200195452175</v>
      </c>
      <c r="H701" s="2">
        <f t="shared" ca="1" si="65"/>
        <v>1.5562014681689273E-3</v>
      </c>
    </row>
    <row r="702" spans="1:8" x14ac:dyDescent="0.35">
      <c r="A702" s="1" t="s">
        <v>717</v>
      </c>
      <c r="B702" s="12">
        <f t="shared" ca="1" si="60"/>
        <v>100.75505239957771</v>
      </c>
      <c r="C702" s="12">
        <f t="shared" ca="1" si="61"/>
        <v>100.45863772709082</v>
      </c>
      <c r="D702" s="12">
        <f t="shared" ca="1" si="62"/>
        <v>101.92259041523816</v>
      </c>
      <c r="E702" s="12">
        <f t="shared" ca="1" si="63"/>
        <v>100.96770237835725</v>
      </c>
      <c r="F702" s="12">
        <f t="shared" ca="1" si="64"/>
        <v>103.99017229572001</v>
      </c>
      <c r="H702" s="2">
        <f t="shared" ca="1" si="65"/>
        <v>-1.6847148928610389E-3</v>
      </c>
    </row>
    <row r="703" spans="1:8" x14ac:dyDescent="0.35">
      <c r="A703" s="1" t="s">
        <v>718</v>
      </c>
      <c r="B703" s="12">
        <f t="shared" ca="1" si="60"/>
        <v>100.61353124710243</v>
      </c>
      <c r="C703" s="12">
        <f t="shared" ca="1" si="61"/>
        <v>100.29692905208388</v>
      </c>
      <c r="D703" s="12">
        <f t="shared" ca="1" si="62"/>
        <v>102.31286785176279</v>
      </c>
      <c r="E703" s="12">
        <f t="shared" ca="1" si="63"/>
        <v>101.44867036538832</v>
      </c>
      <c r="F703" s="12">
        <f t="shared" ca="1" si="64"/>
        <v>104.1656617373737</v>
      </c>
      <c r="H703" s="2">
        <f t="shared" ca="1" si="65"/>
        <v>1.8626653561790718E-3</v>
      </c>
    </row>
    <row r="704" spans="1:8" x14ac:dyDescent="0.35">
      <c r="A704" s="1" t="s">
        <v>719</v>
      </c>
      <c r="B704" s="12">
        <f t="shared" ca="1" si="60"/>
        <v>100.55005713934858</v>
      </c>
      <c r="C704" s="12">
        <f t="shared" ca="1" si="61"/>
        <v>100.14566380951136</v>
      </c>
      <c r="D704" s="12">
        <f t="shared" ca="1" si="62"/>
        <v>102.27767527954549</v>
      </c>
      <c r="E704" s="12">
        <f t="shared" ca="1" si="63"/>
        <v>101.52929031394905</v>
      </c>
      <c r="F704" s="12">
        <f t="shared" ca="1" si="64"/>
        <v>103.97199670110578</v>
      </c>
      <c r="H704" s="2">
        <f t="shared" ca="1" si="65"/>
        <v>9.0303789014467561E-4</v>
      </c>
    </row>
    <row r="705" spans="1:8" x14ac:dyDescent="0.35">
      <c r="A705" s="1" t="s">
        <v>720</v>
      </c>
      <c r="B705" s="12">
        <f t="shared" ca="1" si="60"/>
        <v>100.45386012880617</v>
      </c>
      <c r="C705" s="12">
        <f t="shared" ca="1" si="61"/>
        <v>99.947169588801188</v>
      </c>
      <c r="D705" s="12">
        <f t="shared" ca="1" si="62"/>
        <v>102.39945818118679</v>
      </c>
      <c r="E705" s="12">
        <f t="shared" ca="1" si="63"/>
        <v>101.40358677138404</v>
      </c>
      <c r="F705" s="12">
        <f t="shared" ca="1" si="64"/>
        <v>103.87819075889082</v>
      </c>
      <c r="H705" s="2">
        <f t="shared" ca="1" si="65"/>
        <v>-4.8583077086394866E-4</v>
      </c>
    </row>
    <row r="706" spans="1:8" x14ac:dyDescent="0.35">
      <c r="A706" s="1" t="s">
        <v>721</v>
      </c>
      <c r="B706" s="12">
        <f t="shared" ca="1" si="60"/>
        <v>100.61071828227108</v>
      </c>
      <c r="C706" s="12">
        <f t="shared" ca="1" si="61"/>
        <v>100.24170137644668</v>
      </c>
      <c r="D706" s="12">
        <f t="shared" ca="1" si="62"/>
        <v>102.49281918484444</v>
      </c>
      <c r="E706" s="12">
        <f t="shared" ca="1" si="63"/>
        <v>101.21452825711435</v>
      </c>
      <c r="F706" s="12">
        <f t="shared" ca="1" si="64"/>
        <v>103.92868251082993</v>
      </c>
      <c r="H706" s="2">
        <f t="shared" ca="1" si="65"/>
        <v>9.0066191877977708E-3</v>
      </c>
    </row>
    <row r="707" spans="1:8" x14ac:dyDescent="0.35">
      <c r="A707" s="1" t="s">
        <v>722</v>
      </c>
      <c r="B707" s="12">
        <f t="shared" ref="B707:B770" ca="1" si="66">B708/(1+NORMINV(RAND(),0,B$805))</f>
        <v>100.58625716608668</v>
      </c>
      <c r="C707" s="12">
        <f t="shared" ref="C707:C770" ca="1" si="67">C708/(1+NORMINV(RAND(),0,C$805))</f>
        <v>100.48620275636971</v>
      </c>
      <c r="D707" s="12">
        <f t="shared" ref="D707:D770" ca="1" si="68">D708/(1+NORMINV(RAND(),0,D$805))</f>
        <v>102.30257205824633</v>
      </c>
      <c r="E707" s="12">
        <f t="shared" ref="E707:E770" ca="1" si="69">E708/(1+NORMINV(RAND(),0,E$805))</f>
        <v>100.59341120220739</v>
      </c>
      <c r="F707" s="12">
        <f t="shared" ref="F707:F770" ca="1" si="70">F708/(1+NORMINV(RAND(),0,F$805))</f>
        <v>103.00099180170649</v>
      </c>
      <c r="H707" s="2">
        <f t="shared" ca="1" si="65"/>
        <v>-3.14668036872634E-3</v>
      </c>
    </row>
    <row r="708" spans="1:8" x14ac:dyDescent="0.35">
      <c r="A708" s="1" t="s">
        <v>723</v>
      </c>
      <c r="B708" s="12">
        <f t="shared" ca="1" si="66"/>
        <v>100.51514679955213</v>
      </c>
      <c r="C708" s="12">
        <f t="shared" ca="1" si="67"/>
        <v>100.72727864304082</v>
      </c>
      <c r="D708" s="12">
        <f t="shared" ca="1" si="68"/>
        <v>102.65283434413824</v>
      </c>
      <c r="E708" s="12">
        <f t="shared" ca="1" si="69"/>
        <v>100.63117630647186</v>
      </c>
      <c r="F708" s="12">
        <f t="shared" ca="1" si="70"/>
        <v>103.32612609426386</v>
      </c>
      <c r="H708" s="2">
        <f t="shared" ref="H708:H771" ca="1" si="71">F708/F709-1</f>
        <v>-2.7668650503147596E-3</v>
      </c>
    </row>
    <row r="709" spans="1:8" x14ac:dyDescent="0.35">
      <c r="A709" s="1" t="s">
        <v>724</v>
      </c>
      <c r="B709" s="12">
        <f t="shared" ca="1" si="66"/>
        <v>100.60435670966727</v>
      </c>
      <c r="C709" s="12">
        <f t="shared" ca="1" si="67"/>
        <v>100.65598707768424</v>
      </c>
      <c r="D709" s="12">
        <f t="shared" ca="1" si="68"/>
        <v>102.12302501505694</v>
      </c>
      <c r="E709" s="12">
        <f t="shared" ca="1" si="69"/>
        <v>100.86535390944766</v>
      </c>
      <c r="F709" s="12">
        <f t="shared" ca="1" si="70"/>
        <v>103.61280875356906</v>
      </c>
      <c r="H709" s="2">
        <f t="shared" ca="1" si="71"/>
        <v>3.2583147089286779E-3</v>
      </c>
    </row>
    <row r="710" spans="1:8" x14ac:dyDescent="0.35">
      <c r="A710" s="1" t="s">
        <v>725</v>
      </c>
      <c r="B710" s="12">
        <f t="shared" ca="1" si="66"/>
        <v>100.50857459202773</v>
      </c>
      <c r="C710" s="12">
        <f t="shared" ca="1" si="67"/>
        <v>100.70068907134842</v>
      </c>
      <c r="D710" s="12">
        <f t="shared" ca="1" si="68"/>
        <v>102.2899816891136</v>
      </c>
      <c r="E710" s="12">
        <f t="shared" ca="1" si="69"/>
        <v>100.77576383251021</v>
      </c>
      <c r="F710" s="12">
        <f t="shared" ca="1" si="70"/>
        <v>103.27630205948488</v>
      </c>
      <c r="H710" s="2">
        <f t="shared" ca="1" si="71"/>
        <v>4.4826411655400911E-3</v>
      </c>
    </row>
    <row r="711" spans="1:8" x14ac:dyDescent="0.35">
      <c r="A711" s="1" t="s">
        <v>726</v>
      </c>
      <c r="B711" s="12">
        <f t="shared" ca="1" si="66"/>
        <v>100.34523795283279</v>
      </c>
      <c r="C711" s="12">
        <f t="shared" ca="1" si="67"/>
        <v>100.66172806256938</v>
      </c>
      <c r="D711" s="12">
        <f t="shared" ca="1" si="68"/>
        <v>103.07815413676596</v>
      </c>
      <c r="E711" s="12">
        <f t="shared" ca="1" si="69"/>
        <v>100.70275085447484</v>
      </c>
      <c r="F711" s="12">
        <f t="shared" ca="1" si="70"/>
        <v>102.81541743683036</v>
      </c>
      <c r="H711" s="2">
        <f t="shared" ca="1" si="71"/>
        <v>5.5631447978155002E-4</v>
      </c>
    </row>
    <row r="712" spans="1:8" x14ac:dyDescent="0.35">
      <c r="A712" s="1" t="s">
        <v>727</v>
      </c>
      <c r="B712" s="12">
        <f t="shared" ca="1" si="66"/>
        <v>100.25816691193108</v>
      </c>
      <c r="C712" s="12">
        <f t="shared" ca="1" si="67"/>
        <v>100.82624319821342</v>
      </c>
      <c r="D712" s="12">
        <f t="shared" ca="1" si="68"/>
        <v>102.87176634799657</v>
      </c>
      <c r="E712" s="12">
        <f t="shared" ca="1" si="69"/>
        <v>100.36308046872716</v>
      </c>
      <c r="F712" s="12">
        <f t="shared" ca="1" si="70"/>
        <v>102.75825153358518</v>
      </c>
      <c r="H712" s="2">
        <f t="shared" ca="1" si="71"/>
        <v>2.4842257659769551E-3</v>
      </c>
    </row>
    <row r="713" spans="1:8" x14ac:dyDescent="0.35">
      <c r="A713" s="1" t="s">
        <v>728</v>
      </c>
      <c r="B713" s="12">
        <f t="shared" ca="1" si="66"/>
        <v>100.09491892773809</v>
      </c>
      <c r="C713" s="12">
        <f t="shared" ca="1" si="67"/>
        <v>101.18592915499825</v>
      </c>
      <c r="D713" s="12">
        <f t="shared" ca="1" si="68"/>
        <v>102.33079980303062</v>
      </c>
      <c r="E713" s="12">
        <f t="shared" ca="1" si="69"/>
        <v>100.72482543468513</v>
      </c>
      <c r="F713" s="12">
        <f t="shared" ca="1" si="70"/>
        <v>102.50360942594362</v>
      </c>
      <c r="H713" s="2">
        <f t="shared" ca="1" si="71"/>
        <v>-1.9686465474009207E-3</v>
      </c>
    </row>
    <row r="714" spans="1:8" x14ac:dyDescent="0.35">
      <c r="A714" s="1" t="s">
        <v>729</v>
      </c>
      <c r="B714" s="12">
        <f t="shared" ca="1" si="66"/>
        <v>100.14069660267326</v>
      </c>
      <c r="C714" s="12">
        <f t="shared" ca="1" si="67"/>
        <v>101.06869024562913</v>
      </c>
      <c r="D714" s="12">
        <f t="shared" ca="1" si="68"/>
        <v>102.28178479193099</v>
      </c>
      <c r="E714" s="12">
        <f t="shared" ca="1" si="69"/>
        <v>100.77503439606025</v>
      </c>
      <c r="F714" s="12">
        <f t="shared" ca="1" si="70"/>
        <v>102.7058008461775</v>
      </c>
      <c r="H714" s="2">
        <f t="shared" ca="1" si="71"/>
        <v>-5.7090517113057571E-3</v>
      </c>
    </row>
    <row r="715" spans="1:8" x14ac:dyDescent="0.35">
      <c r="A715" s="1" t="s">
        <v>730</v>
      </c>
      <c r="B715" s="12">
        <f t="shared" ca="1" si="66"/>
        <v>100.04838892667094</v>
      </c>
      <c r="C715" s="12">
        <f t="shared" ca="1" si="67"/>
        <v>100.98625503267166</v>
      </c>
      <c r="D715" s="12">
        <f t="shared" ca="1" si="68"/>
        <v>102.13710162089806</v>
      </c>
      <c r="E715" s="12">
        <f t="shared" ca="1" si="69"/>
        <v>100.8320153141505</v>
      </c>
      <c r="F715" s="12">
        <f t="shared" ca="1" si="70"/>
        <v>103.29552031319174</v>
      </c>
      <c r="H715" s="2">
        <f t="shared" ca="1" si="71"/>
        <v>-1.4006447654079102E-3</v>
      </c>
    </row>
    <row r="716" spans="1:8" x14ac:dyDescent="0.35">
      <c r="A716" s="1" t="s">
        <v>731</v>
      </c>
      <c r="B716" s="12">
        <f t="shared" ca="1" si="66"/>
        <v>100.11180035357886</v>
      </c>
      <c r="C716" s="12">
        <f t="shared" ca="1" si="67"/>
        <v>100.93433200233812</v>
      </c>
      <c r="D716" s="12">
        <f t="shared" ca="1" si="68"/>
        <v>101.98125744613803</v>
      </c>
      <c r="E716" s="12">
        <f t="shared" ca="1" si="69"/>
        <v>101.15226433705703</v>
      </c>
      <c r="F716" s="12">
        <f t="shared" ca="1" si="70"/>
        <v>103.44040357298793</v>
      </c>
      <c r="H716" s="2">
        <f t="shared" ca="1" si="71"/>
        <v>-6.3964477026873245E-3</v>
      </c>
    </row>
    <row r="717" spans="1:8" x14ac:dyDescent="0.35">
      <c r="A717" s="1" t="s">
        <v>732</v>
      </c>
      <c r="B717" s="12">
        <f t="shared" ca="1" si="66"/>
        <v>100.21547615294384</v>
      </c>
      <c r="C717" s="12">
        <f t="shared" ca="1" si="67"/>
        <v>101.06621870438958</v>
      </c>
      <c r="D717" s="12">
        <f t="shared" ca="1" si="68"/>
        <v>102.17826736330484</v>
      </c>
      <c r="E717" s="12">
        <f t="shared" ca="1" si="69"/>
        <v>101.79051403768337</v>
      </c>
      <c r="F717" s="12">
        <f t="shared" ca="1" si="70"/>
        <v>104.10631416707717</v>
      </c>
      <c r="H717" s="2">
        <f t="shared" ca="1" si="71"/>
        <v>-1.8115119549070302E-3</v>
      </c>
    </row>
    <row r="718" spans="1:8" x14ac:dyDescent="0.35">
      <c r="A718" s="1" t="s">
        <v>733</v>
      </c>
      <c r="B718" s="12">
        <f t="shared" ca="1" si="66"/>
        <v>100.5855721297113</v>
      </c>
      <c r="C718" s="12">
        <f t="shared" ca="1" si="67"/>
        <v>100.92207158338724</v>
      </c>
      <c r="D718" s="12">
        <f t="shared" ca="1" si="68"/>
        <v>102.72821638230769</v>
      </c>
      <c r="E718" s="12">
        <f t="shared" ca="1" si="69"/>
        <v>101.97694050126684</v>
      </c>
      <c r="F718" s="12">
        <f t="shared" ca="1" si="70"/>
        <v>104.29524625250356</v>
      </c>
      <c r="H718" s="2">
        <f t="shared" ca="1" si="71"/>
        <v>5.9106358321070473E-5</v>
      </c>
    </row>
    <row r="719" spans="1:8" x14ac:dyDescent="0.35">
      <c r="A719" s="1" t="s">
        <v>734</v>
      </c>
      <c r="B719" s="12">
        <f t="shared" ca="1" si="66"/>
        <v>100.60986489320507</v>
      </c>
      <c r="C719" s="12">
        <f t="shared" ca="1" si="67"/>
        <v>100.93844543946358</v>
      </c>
      <c r="D719" s="12">
        <f t="shared" ca="1" si="68"/>
        <v>102.75668145102735</v>
      </c>
      <c r="E719" s="12">
        <f t="shared" ca="1" si="69"/>
        <v>101.64013101147218</v>
      </c>
      <c r="F719" s="12">
        <f t="shared" ca="1" si="70"/>
        <v>104.28908210464772</v>
      </c>
      <c r="H719" s="2">
        <f t="shared" ca="1" si="71"/>
        <v>3.884689191777646E-3</v>
      </c>
    </row>
    <row r="720" spans="1:8" x14ac:dyDescent="0.35">
      <c r="A720" s="1" t="s">
        <v>735</v>
      </c>
      <c r="B720" s="12">
        <f t="shared" ca="1" si="66"/>
        <v>100.38891936506153</v>
      </c>
      <c r="C720" s="12">
        <f t="shared" ca="1" si="67"/>
        <v>100.89131530955551</v>
      </c>
      <c r="D720" s="12">
        <f t="shared" ca="1" si="68"/>
        <v>102.16405263348263</v>
      </c>
      <c r="E720" s="12">
        <f t="shared" ca="1" si="69"/>
        <v>101.64177108339001</v>
      </c>
      <c r="F720" s="12">
        <f t="shared" ca="1" si="70"/>
        <v>103.88551915121876</v>
      </c>
      <c r="H720" s="2">
        <f t="shared" ca="1" si="71"/>
        <v>5.145994947535204E-4</v>
      </c>
    </row>
    <row r="721" spans="1:8" x14ac:dyDescent="0.35">
      <c r="A721" s="1" t="s">
        <v>736</v>
      </c>
      <c r="B721" s="12">
        <f t="shared" ca="1" si="66"/>
        <v>100.30214700214398</v>
      </c>
      <c r="C721" s="12">
        <f t="shared" ca="1" si="67"/>
        <v>100.82697009618647</v>
      </c>
      <c r="D721" s="12">
        <f t="shared" ca="1" si="68"/>
        <v>102.06899751815639</v>
      </c>
      <c r="E721" s="12">
        <f t="shared" ca="1" si="69"/>
        <v>101.55317840405868</v>
      </c>
      <c r="F721" s="12">
        <f t="shared" ca="1" si="70"/>
        <v>103.83208721160047</v>
      </c>
      <c r="H721" s="2">
        <f t="shared" ca="1" si="71"/>
        <v>5.7894536812879149E-3</v>
      </c>
    </row>
    <row r="722" spans="1:8" x14ac:dyDescent="0.35">
      <c r="A722" s="1" t="s">
        <v>737</v>
      </c>
      <c r="B722" s="12">
        <f t="shared" ca="1" si="66"/>
        <v>100.42566252222517</v>
      </c>
      <c r="C722" s="12">
        <f t="shared" ca="1" si="67"/>
        <v>100.69342062581228</v>
      </c>
      <c r="D722" s="12">
        <f t="shared" ca="1" si="68"/>
        <v>102.25945080202355</v>
      </c>
      <c r="E722" s="12">
        <f t="shared" ca="1" si="69"/>
        <v>101.64167160059351</v>
      </c>
      <c r="F722" s="12">
        <f t="shared" ca="1" si="70"/>
        <v>103.2344163398859</v>
      </c>
      <c r="H722" s="2">
        <f t="shared" ca="1" si="71"/>
        <v>-5.0663711508347475E-4</v>
      </c>
    </row>
    <row r="723" spans="1:8" x14ac:dyDescent="0.35">
      <c r="A723" s="1" t="s">
        <v>738</v>
      </c>
      <c r="B723" s="12">
        <f t="shared" ca="1" si="66"/>
        <v>100.25927872587796</v>
      </c>
      <c r="C723" s="12">
        <f t="shared" ca="1" si="67"/>
        <v>100.46297354789063</v>
      </c>
      <c r="D723" s="12">
        <f t="shared" ca="1" si="68"/>
        <v>102.09080151824367</v>
      </c>
      <c r="E723" s="12">
        <f t="shared" ca="1" si="69"/>
        <v>100.7769564856471</v>
      </c>
      <c r="F723" s="12">
        <f t="shared" ca="1" si="70"/>
        <v>103.2867452385199</v>
      </c>
      <c r="H723" s="2">
        <f t="shared" ca="1" si="71"/>
        <v>-1.1101894242026011E-3</v>
      </c>
    </row>
    <row r="724" spans="1:8" x14ac:dyDescent="0.35">
      <c r="A724" s="1" t="s">
        <v>739</v>
      </c>
      <c r="B724" s="12">
        <f t="shared" ca="1" si="66"/>
        <v>100.19844263440757</v>
      </c>
      <c r="C724" s="12">
        <f t="shared" ca="1" si="67"/>
        <v>100.43138782053693</v>
      </c>
      <c r="D724" s="12">
        <f t="shared" ca="1" si="68"/>
        <v>102.42305365180488</v>
      </c>
      <c r="E724" s="12">
        <f t="shared" ca="1" si="69"/>
        <v>100.36832163045815</v>
      </c>
      <c r="F724" s="12">
        <f t="shared" ca="1" si="70"/>
        <v>103.40154053526841</v>
      </c>
      <c r="H724" s="2">
        <f t="shared" ca="1" si="71"/>
        <v>-6.0594624760246241E-4</v>
      </c>
    </row>
    <row r="725" spans="1:8" x14ac:dyDescent="0.35">
      <c r="A725" s="1" t="s">
        <v>740</v>
      </c>
      <c r="B725" s="12">
        <f t="shared" ca="1" si="66"/>
        <v>100.438735859522</v>
      </c>
      <c r="C725" s="12">
        <f t="shared" ca="1" si="67"/>
        <v>100.64975094634084</v>
      </c>
      <c r="D725" s="12">
        <f t="shared" ca="1" si="68"/>
        <v>102.15626330627224</v>
      </c>
      <c r="E725" s="12">
        <f t="shared" ca="1" si="69"/>
        <v>100.26360479906626</v>
      </c>
      <c r="F725" s="12">
        <f t="shared" ca="1" si="70"/>
        <v>103.46423429980344</v>
      </c>
      <c r="H725" s="2">
        <f t="shared" ca="1" si="71"/>
        <v>-1.3470968856621468E-4</v>
      </c>
    </row>
    <row r="726" spans="1:8" x14ac:dyDescent="0.35">
      <c r="A726" s="1" t="s">
        <v>741</v>
      </c>
      <c r="B726" s="12">
        <f t="shared" ca="1" si="66"/>
        <v>100.48412884024354</v>
      </c>
      <c r="C726" s="12">
        <f t="shared" ca="1" si="67"/>
        <v>100.80943987110533</v>
      </c>
      <c r="D726" s="12">
        <f t="shared" ca="1" si="68"/>
        <v>102.02032570829917</v>
      </c>
      <c r="E726" s="12">
        <f t="shared" ca="1" si="69"/>
        <v>100.04688980453297</v>
      </c>
      <c r="F726" s="12">
        <f t="shared" ca="1" si="70"/>
        <v>103.4781738123711</v>
      </c>
      <c r="H726" s="2">
        <f t="shared" ca="1" si="71"/>
        <v>-1.6002649675042058E-3</v>
      </c>
    </row>
    <row r="727" spans="1:8" x14ac:dyDescent="0.35">
      <c r="A727" s="1" t="s">
        <v>742</v>
      </c>
      <c r="B727" s="12">
        <f t="shared" ca="1" si="66"/>
        <v>100.49192629770882</v>
      </c>
      <c r="C727" s="12">
        <f t="shared" ca="1" si="67"/>
        <v>100.64214668422332</v>
      </c>
      <c r="D727" s="12">
        <f t="shared" ca="1" si="68"/>
        <v>101.7673885643961</v>
      </c>
      <c r="E727" s="12">
        <f t="shared" ca="1" si="69"/>
        <v>99.375630834899738</v>
      </c>
      <c r="F727" s="12">
        <f t="shared" ca="1" si="70"/>
        <v>103.6440317254322</v>
      </c>
      <c r="H727" s="2">
        <f t="shared" ca="1" si="71"/>
        <v>-1.8033653117710546E-3</v>
      </c>
    </row>
    <row r="728" spans="1:8" x14ac:dyDescent="0.35">
      <c r="A728" s="1" t="s">
        <v>743</v>
      </c>
      <c r="B728" s="12">
        <f t="shared" ca="1" si="66"/>
        <v>100.45874416156624</v>
      </c>
      <c r="C728" s="12">
        <f t="shared" ca="1" si="67"/>
        <v>100.91706743422073</v>
      </c>
      <c r="D728" s="12">
        <f t="shared" ca="1" si="68"/>
        <v>101.73290026785639</v>
      </c>
      <c r="E728" s="12">
        <f t="shared" ca="1" si="69"/>
        <v>99.222375806619269</v>
      </c>
      <c r="F728" s="12">
        <f t="shared" ca="1" si="70"/>
        <v>103.83127744946144</v>
      </c>
      <c r="H728" s="2">
        <f t="shared" ca="1" si="71"/>
        <v>-2.3700553128579438E-3</v>
      </c>
    </row>
    <row r="729" spans="1:8" x14ac:dyDescent="0.35">
      <c r="A729" s="1" t="s">
        <v>744</v>
      </c>
      <c r="B729" s="12">
        <f t="shared" ca="1" si="66"/>
        <v>100.52090792488893</v>
      </c>
      <c r="C729" s="12">
        <f t="shared" ca="1" si="67"/>
        <v>101.14386568835157</v>
      </c>
      <c r="D729" s="12">
        <f t="shared" ca="1" si="68"/>
        <v>101.55280738847826</v>
      </c>
      <c r="E729" s="12">
        <f t="shared" ca="1" si="69"/>
        <v>99.508043943390007</v>
      </c>
      <c r="F729" s="12">
        <f t="shared" ca="1" si="70"/>
        <v>104.07794794293494</v>
      </c>
      <c r="H729" s="2">
        <f t="shared" ca="1" si="71"/>
        <v>-1.6201477960249289E-3</v>
      </c>
    </row>
    <row r="730" spans="1:8" x14ac:dyDescent="0.35">
      <c r="A730" s="1" t="s">
        <v>745</v>
      </c>
      <c r="B730" s="12">
        <f t="shared" ca="1" si="66"/>
        <v>100.45251042676419</v>
      </c>
      <c r="C730" s="12">
        <f t="shared" ca="1" si="67"/>
        <v>101.09768006199332</v>
      </c>
      <c r="D730" s="12">
        <f t="shared" ca="1" si="68"/>
        <v>101.38493276761658</v>
      </c>
      <c r="E730" s="12">
        <f t="shared" ca="1" si="69"/>
        <v>99.668028131892669</v>
      </c>
      <c r="F730" s="12">
        <f t="shared" ca="1" si="70"/>
        <v>104.2468432362467</v>
      </c>
      <c r="H730" s="2">
        <f t="shared" ca="1" si="71"/>
        <v>-7.7751755272522649E-3</v>
      </c>
    </row>
    <row r="731" spans="1:8" x14ac:dyDescent="0.35">
      <c r="A731" s="1" t="s">
        <v>746</v>
      </c>
      <c r="B731" s="12">
        <f t="shared" ca="1" si="66"/>
        <v>100.43596618528885</v>
      </c>
      <c r="C731" s="12">
        <f t="shared" ca="1" si="67"/>
        <v>101.4635941752917</v>
      </c>
      <c r="D731" s="12">
        <f t="shared" ca="1" si="68"/>
        <v>101.61885474149696</v>
      </c>
      <c r="E731" s="12">
        <f t="shared" ca="1" si="69"/>
        <v>99.718927581151576</v>
      </c>
      <c r="F731" s="12">
        <f t="shared" ca="1" si="70"/>
        <v>105.06373219561584</v>
      </c>
      <c r="H731" s="2">
        <f t="shared" ca="1" si="71"/>
        <v>1.0900146786900766E-3</v>
      </c>
    </row>
    <row r="732" spans="1:8" x14ac:dyDescent="0.35">
      <c r="A732" s="1" t="s">
        <v>747</v>
      </c>
      <c r="B732" s="12">
        <f t="shared" ca="1" si="66"/>
        <v>100.52113215539994</v>
      </c>
      <c r="C732" s="12">
        <f t="shared" ca="1" si="67"/>
        <v>101.26161950243882</v>
      </c>
      <c r="D732" s="12">
        <f t="shared" ca="1" si="68"/>
        <v>102.11432617932817</v>
      </c>
      <c r="E732" s="12">
        <f t="shared" ca="1" si="69"/>
        <v>99.616002114742287</v>
      </c>
      <c r="F732" s="12">
        <f t="shared" ca="1" si="70"/>
        <v>104.94933587898896</v>
      </c>
      <c r="H732" s="2">
        <f t="shared" ca="1" si="71"/>
        <v>9.3406579944255164E-4</v>
      </c>
    </row>
    <row r="733" spans="1:8" x14ac:dyDescent="0.35">
      <c r="A733" s="1" t="s">
        <v>748</v>
      </c>
      <c r="B733" s="12">
        <f t="shared" ca="1" si="66"/>
        <v>100.4182610694003</v>
      </c>
      <c r="C733" s="12">
        <f t="shared" ca="1" si="67"/>
        <v>101.05665337651227</v>
      </c>
      <c r="D733" s="12">
        <f t="shared" ca="1" si="68"/>
        <v>101.9405683900542</v>
      </c>
      <c r="E733" s="12">
        <f t="shared" ca="1" si="69"/>
        <v>100.07022146324252</v>
      </c>
      <c r="F733" s="12">
        <f t="shared" ca="1" si="70"/>
        <v>104.85139777430425</v>
      </c>
      <c r="H733" s="2">
        <f t="shared" ca="1" si="71"/>
        <v>-6.1079999270974294E-4</v>
      </c>
    </row>
    <row r="734" spans="1:8" x14ac:dyDescent="0.35">
      <c r="A734" s="1" t="s">
        <v>749</v>
      </c>
      <c r="B734" s="12">
        <f t="shared" ca="1" si="66"/>
        <v>100.4146157257982</v>
      </c>
      <c r="C734" s="12">
        <f t="shared" ca="1" si="67"/>
        <v>101.09227155127456</v>
      </c>
      <c r="D734" s="12">
        <f t="shared" ca="1" si="68"/>
        <v>102.09255249835677</v>
      </c>
      <c r="E734" s="12">
        <f t="shared" ca="1" si="69"/>
        <v>100.66733791868735</v>
      </c>
      <c r="F734" s="12">
        <f t="shared" ca="1" si="70"/>
        <v>104.91548014881428</v>
      </c>
      <c r="H734" s="2">
        <f t="shared" ca="1" si="71"/>
        <v>5.2493541954934386E-4</v>
      </c>
    </row>
    <row r="735" spans="1:8" x14ac:dyDescent="0.35">
      <c r="A735" s="1" t="s">
        <v>750</v>
      </c>
      <c r="B735" s="12">
        <f t="shared" ca="1" si="66"/>
        <v>100.38124067448496</v>
      </c>
      <c r="C735" s="12">
        <f t="shared" ca="1" si="67"/>
        <v>100.882425708404</v>
      </c>
      <c r="D735" s="12">
        <f t="shared" ca="1" si="68"/>
        <v>101.62332090693171</v>
      </c>
      <c r="E735" s="12">
        <f t="shared" ca="1" si="69"/>
        <v>100.91798816945631</v>
      </c>
      <c r="F735" s="12">
        <f t="shared" ca="1" si="70"/>
        <v>104.8604351922725</v>
      </c>
      <c r="H735" s="2">
        <f t="shared" ca="1" si="71"/>
        <v>1.2310927408254457E-4</v>
      </c>
    </row>
    <row r="736" spans="1:8" x14ac:dyDescent="0.35">
      <c r="A736" s="1" t="s">
        <v>751</v>
      </c>
      <c r="B736" s="12">
        <f t="shared" ca="1" si="66"/>
        <v>100.61363512684115</v>
      </c>
      <c r="C736" s="12">
        <f t="shared" ca="1" si="67"/>
        <v>100.6431370532753</v>
      </c>
      <c r="D736" s="12">
        <f t="shared" ca="1" si="68"/>
        <v>101.24993924576852</v>
      </c>
      <c r="E736" s="12">
        <f t="shared" ca="1" si="69"/>
        <v>100.68983667643091</v>
      </c>
      <c r="F736" s="12">
        <f t="shared" ca="1" si="70"/>
        <v>104.84752748927396</v>
      </c>
      <c r="H736" s="2">
        <f t="shared" ca="1" si="71"/>
        <v>3.3672666463633316E-3</v>
      </c>
    </row>
    <row r="737" spans="1:8" x14ac:dyDescent="0.35">
      <c r="A737" s="1" t="s">
        <v>752</v>
      </c>
      <c r="B737" s="12">
        <f t="shared" ca="1" si="66"/>
        <v>100.47148185859719</v>
      </c>
      <c r="C737" s="12">
        <f t="shared" ca="1" si="67"/>
        <v>100.74946031540817</v>
      </c>
      <c r="D737" s="12">
        <f t="shared" ca="1" si="68"/>
        <v>101.01542223108234</v>
      </c>
      <c r="E737" s="12">
        <f t="shared" ca="1" si="69"/>
        <v>100.4130857799131</v>
      </c>
      <c r="F737" s="12">
        <f t="shared" ca="1" si="70"/>
        <v>104.49566272947536</v>
      </c>
      <c r="H737" s="2">
        <f t="shared" ca="1" si="71"/>
        <v>2.965352417511502E-3</v>
      </c>
    </row>
    <row r="738" spans="1:8" x14ac:dyDescent="0.35">
      <c r="A738" s="1" t="s">
        <v>753</v>
      </c>
      <c r="B738" s="12">
        <f t="shared" ca="1" si="66"/>
        <v>100.38680253563503</v>
      </c>
      <c r="C738" s="12">
        <f t="shared" ca="1" si="67"/>
        <v>100.92249189940507</v>
      </c>
      <c r="D738" s="12">
        <f t="shared" ca="1" si="68"/>
        <v>100.48388634227291</v>
      </c>
      <c r="E738" s="12">
        <f t="shared" ca="1" si="69"/>
        <v>100.41666590343388</v>
      </c>
      <c r="F738" s="12">
        <f t="shared" ca="1" si="70"/>
        <v>104.18671240995791</v>
      </c>
      <c r="H738" s="2">
        <f t="shared" ca="1" si="71"/>
        <v>-2.7398426958440414E-3</v>
      </c>
    </row>
    <row r="739" spans="1:8" x14ac:dyDescent="0.35">
      <c r="A739" s="1" t="s">
        <v>754</v>
      </c>
      <c r="B739" s="12">
        <f t="shared" ca="1" si="66"/>
        <v>100.61319006360164</v>
      </c>
      <c r="C739" s="12">
        <f t="shared" ca="1" si="67"/>
        <v>101.13715437551552</v>
      </c>
      <c r="D739" s="12">
        <f t="shared" ca="1" si="68"/>
        <v>100.52115659423534</v>
      </c>
      <c r="E739" s="12">
        <f t="shared" ca="1" si="69"/>
        <v>100.43087184374409</v>
      </c>
      <c r="F739" s="12">
        <f t="shared" ca="1" si="70"/>
        <v>104.47295186403585</v>
      </c>
      <c r="H739" s="2">
        <f t="shared" ca="1" si="71"/>
        <v>4.3053089947417966E-3</v>
      </c>
    </row>
    <row r="740" spans="1:8" x14ac:dyDescent="0.35">
      <c r="A740" s="1" t="s">
        <v>755</v>
      </c>
      <c r="B740" s="12">
        <f t="shared" ca="1" si="66"/>
        <v>100.58932075882652</v>
      </c>
      <c r="C740" s="12">
        <f t="shared" ca="1" si="67"/>
        <v>101.16051767886633</v>
      </c>
      <c r="D740" s="12">
        <f t="shared" ca="1" si="68"/>
        <v>100.83789739165317</v>
      </c>
      <c r="E740" s="12">
        <f t="shared" ca="1" si="69"/>
        <v>100.48643081242244</v>
      </c>
      <c r="F740" s="12">
        <f t="shared" ca="1" si="70"/>
        <v>104.02509170105645</v>
      </c>
      <c r="H740" s="2">
        <f t="shared" ca="1" si="71"/>
        <v>7.1218145267724076E-3</v>
      </c>
    </row>
    <row r="741" spans="1:8" x14ac:dyDescent="0.35">
      <c r="A741" s="1" t="s">
        <v>756</v>
      </c>
      <c r="B741" s="12">
        <f t="shared" ca="1" si="66"/>
        <v>100.67473586774064</v>
      </c>
      <c r="C741" s="12">
        <f t="shared" ca="1" si="67"/>
        <v>100.97539402129017</v>
      </c>
      <c r="D741" s="12">
        <f t="shared" ca="1" si="68"/>
        <v>100.9025791779804</v>
      </c>
      <c r="E741" s="12">
        <f t="shared" ca="1" si="69"/>
        <v>100.28922953009949</v>
      </c>
      <c r="F741" s="12">
        <f t="shared" ca="1" si="70"/>
        <v>103.28948315942881</v>
      </c>
      <c r="H741" s="2">
        <f t="shared" ca="1" si="71"/>
        <v>-1.527622952310681E-3</v>
      </c>
    </row>
    <row r="742" spans="1:8" x14ac:dyDescent="0.35">
      <c r="A742" s="1" t="s">
        <v>757</v>
      </c>
      <c r="B742" s="12">
        <f t="shared" ca="1" si="66"/>
        <v>100.6126301970337</v>
      </c>
      <c r="C742" s="12">
        <f t="shared" ca="1" si="67"/>
        <v>100.86142463852568</v>
      </c>
      <c r="D742" s="12">
        <f t="shared" ca="1" si="68"/>
        <v>100.88656444393433</v>
      </c>
      <c r="E742" s="12">
        <f t="shared" ca="1" si="69"/>
        <v>100.02832943062911</v>
      </c>
      <c r="F742" s="12">
        <f t="shared" ca="1" si="70"/>
        <v>103.44751195304772</v>
      </c>
      <c r="H742" s="2">
        <f t="shared" ca="1" si="71"/>
        <v>4.1043506459186307E-3</v>
      </c>
    </row>
    <row r="743" spans="1:8" x14ac:dyDescent="0.35">
      <c r="A743" s="1" t="s">
        <v>758</v>
      </c>
      <c r="B743" s="12">
        <f t="shared" ca="1" si="66"/>
        <v>100.50257513514747</v>
      </c>
      <c r="C743" s="12">
        <f t="shared" ca="1" si="67"/>
        <v>100.87913665646019</v>
      </c>
      <c r="D743" s="12">
        <f t="shared" ca="1" si="68"/>
        <v>101.07765395042297</v>
      </c>
      <c r="E743" s="12">
        <f t="shared" ca="1" si="69"/>
        <v>100.06301065169582</v>
      </c>
      <c r="F743" s="12">
        <f t="shared" ca="1" si="70"/>
        <v>103.02466261250852</v>
      </c>
      <c r="H743" s="2">
        <f t="shared" ca="1" si="71"/>
        <v>-7.1235105700473422E-4</v>
      </c>
    </row>
    <row r="744" spans="1:8" x14ac:dyDescent="0.35">
      <c r="A744" s="1" t="s">
        <v>759</v>
      </c>
      <c r="B744" s="12">
        <f t="shared" ca="1" si="66"/>
        <v>100.49637418741776</v>
      </c>
      <c r="C744" s="12">
        <f t="shared" ca="1" si="67"/>
        <v>100.97715024087789</v>
      </c>
      <c r="D744" s="12">
        <f t="shared" ca="1" si="68"/>
        <v>100.66504583354937</v>
      </c>
      <c r="E744" s="12">
        <f t="shared" ca="1" si="69"/>
        <v>100.14161406363526</v>
      </c>
      <c r="F744" s="12">
        <f t="shared" ca="1" si="70"/>
        <v>103.09810465633565</v>
      </c>
      <c r="H744" s="2">
        <f t="shared" ca="1" si="71"/>
        <v>5.2149724770833572E-4</v>
      </c>
    </row>
    <row r="745" spans="1:8" x14ac:dyDescent="0.35">
      <c r="A745" s="1" t="s">
        <v>760</v>
      </c>
      <c r="B745" s="12">
        <f t="shared" ca="1" si="66"/>
        <v>100.42268492464295</v>
      </c>
      <c r="C745" s="12">
        <f t="shared" ca="1" si="67"/>
        <v>100.76884202936606</v>
      </c>
      <c r="D745" s="12">
        <f t="shared" ca="1" si="68"/>
        <v>100.52749414460449</v>
      </c>
      <c r="E745" s="12">
        <f t="shared" ca="1" si="69"/>
        <v>100.28571064666431</v>
      </c>
      <c r="F745" s="12">
        <f t="shared" ca="1" si="70"/>
        <v>103.04436730239561</v>
      </c>
      <c r="H745" s="2">
        <f t="shared" ca="1" si="71"/>
        <v>-6.3223934770673118E-3</v>
      </c>
    </row>
    <row r="746" spans="1:8" x14ac:dyDescent="0.35">
      <c r="A746" s="1" t="s">
        <v>761</v>
      </c>
      <c r="B746" s="12">
        <f t="shared" ca="1" si="66"/>
        <v>100.39433707397616</v>
      </c>
      <c r="C746" s="12">
        <f t="shared" ca="1" si="67"/>
        <v>100.92689285301648</v>
      </c>
      <c r="D746" s="12">
        <f t="shared" ca="1" si="68"/>
        <v>100.85181695081656</v>
      </c>
      <c r="E746" s="12">
        <f t="shared" ca="1" si="69"/>
        <v>100.35798332803597</v>
      </c>
      <c r="F746" s="12">
        <f t="shared" ca="1" si="70"/>
        <v>103.69999950282416</v>
      </c>
      <c r="H746" s="2">
        <f t="shared" ca="1" si="71"/>
        <v>4.4751265289264541E-3</v>
      </c>
    </row>
    <row r="747" spans="1:8" x14ac:dyDescent="0.35">
      <c r="A747" s="1" t="s">
        <v>762</v>
      </c>
      <c r="B747" s="12">
        <f t="shared" ca="1" si="66"/>
        <v>100.32553421345521</v>
      </c>
      <c r="C747" s="12">
        <f t="shared" ca="1" si="67"/>
        <v>101.15827222633777</v>
      </c>
      <c r="D747" s="12">
        <f t="shared" ca="1" si="68"/>
        <v>100.56155495857061</v>
      </c>
      <c r="E747" s="12">
        <f t="shared" ca="1" si="69"/>
        <v>100.55509606907471</v>
      </c>
      <c r="F747" s="12">
        <f t="shared" ca="1" si="70"/>
        <v>103.23799640631304</v>
      </c>
      <c r="H747" s="2">
        <f t="shared" ca="1" si="71"/>
        <v>6.1105966120735822E-3</v>
      </c>
    </row>
    <row r="748" spans="1:8" x14ac:dyDescent="0.35">
      <c r="A748" s="1" t="s">
        <v>763</v>
      </c>
      <c r="B748" s="12">
        <f t="shared" ca="1" si="66"/>
        <v>100.4269671250657</v>
      </c>
      <c r="C748" s="12">
        <f t="shared" ca="1" si="67"/>
        <v>101.14456740101176</v>
      </c>
      <c r="D748" s="12">
        <f t="shared" ca="1" si="68"/>
        <v>100.86412487403931</v>
      </c>
      <c r="E748" s="12">
        <f t="shared" ca="1" si="69"/>
        <v>100.35128475216064</v>
      </c>
      <c r="F748" s="12">
        <f t="shared" ca="1" si="70"/>
        <v>102.61098208681183</v>
      </c>
      <c r="H748" s="2">
        <f t="shared" ca="1" si="71"/>
        <v>1.1730734141222054E-3</v>
      </c>
    </row>
    <row r="749" spans="1:8" x14ac:dyDescent="0.35">
      <c r="A749" s="1" t="s">
        <v>764</v>
      </c>
      <c r="B749" s="12">
        <f t="shared" ca="1" si="66"/>
        <v>100.28896849904459</v>
      </c>
      <c r="C749" s="12">
        <f t="shared" ca="1" si="67"/>
        <v>100.98923001228583</v>
      </c>
      <c r="D749" s="12">
        <f t="shared" ca="1" si="68"/>
        <v>100.85021540650121</v>
      </c>
      <c r="E749" s="12">
        <f t="shared" ca="1" si="69"/>
        <v>100.46600105416564</v>
      </c>
      <c r="F749" s="12">
        <f t="shared" ca="1" si="70"/>
        <v>102.49075290938046</v>
      </c>
      <c r="H749" s="2">
        <f t="shared" ca="1" si="71"/>
        <v>2.0246547883457922E-3</v>
      </c>
    </row>
    <row r="750" spans="1:8" x14ac:dyDescent="0.35">
      <c r="A750" s="1" t="s">
        <v>765</v>
      </c>
      <c r="B750" s="12">
        <f t="shared" ca="1" si="66"/>
        <v>100.15840240337974</v>
      </c>
      <c r="C750" s="12">
        <f t="shared" ca="1" si="67"/>
        <v>101.45684217812506</v>
      </c>
      <c r="D750" s="12">
        <f t="shared" ca="1" si="68"/>
        <v>100.62869298024485</v>
      </c>
      <c r="E750" s="12">
        <f t="shared" ca="1" si="69"/>
        <v>100.344836329667</v>
      </c>
      <c r="F750" s="12">
        <f t="shared" ca="1" si="70"/>
        <v>102.28366379969886</v>
      </c>
      <c r="H750" s="2">
        <f t="shared" ca="1" si="71"/>
        <v>1.0933284482991024E-2</v>
      </c>
    </row>
    <row r="751" spans="1:8" x14ac:dyDescent="0.35">
      <c r="A751" s="1" t="s">
        <v>766</v>
      </c>
      <c r="B751" s="12">
        <f t="shared" ca="1" si="66"/>
        <v>100.34559953579429</v>
      </c>
      <c r="C751" s="12">
        <f t="shared" ca="1" si="67"/>
        <v>101.23933785282537</v>
      </c>
      <c r="D751" s="12">
        <f t="shared" ca="1" si="68"/>
        <v>100.5301668881277</v>
      </c>
      <c r="E751" s="12">
        <f t="shared" ca="1" si="69"/>
        <v>100.50108242512057</v>
      </c>
      <c r="F751" s="12">
        <f t="shared" ca="1" si="70"/>
        <v>101.17746182628512</v>
      </c>
      <c r="H751" s="2">
        <f t="shared" ca="1" si="71"/>
        <v>2.5660126437929698E-3</v>
      </c>
    </row>
    <row r="752" spans="1:8" x14ac:dyDescent="0.35">
      <c r="A752" s="1" t="s">
        <v>767</v>
      </c>
      <c r="B752" s="12">
        <f t="shared" ca="1" si="66"/>
        <v>100.45701283975336</v>
      </c>
      <c r="C752" s="12">
        <f t="shared" ca="1" si="67"/>
        <v>101.43275889284165</v>
      </c>
      <c r="D752" s="12">
        <f t="shared" ca="1" si="68"/>
        <v>100.20607783175933</v>
      </c>
      <c r="E752" s="12">
        <f t="shared" ca="1" si="69"/>
        <v>100.72573065711667</v>
      </c>
      <c r="F752" s="12">
        <f t="shared" ca="1" si="70"/>
        <v>100.91850366987555</v>
      </c>
      <c r="H752" s="2">
        <f t="shared" ca="1" si="71"/>
        <v>1.7372576201606371E-3</v>
      </c>
    </row>
    <row r="753" spans="1:8" x14ac:dyDescent="0.35">
      <c r="A753" s="1" t="s">
        <v>768</v>
      </c>
      <c r="B753" s="12">
        <f t="shared" ca="1" si="66"/>
        <v>100.40708416978723</v>
      </c>
      <c r="C753" s="12">
        <f t="shared" ca="1" si="67"/>
        <v>101.62739468169056</v>
      </c>
      <c r="D753" s="12">
        <f t="shared" ca="1" si="68"/>
        <v>100.30405390010783</v>
      </c>
      <c r="E753" s="12">
        <f t="shared" ca="1" si="69"/>
        <v>100.58212113490686</v>
      </c>
      <c r="F753" s="12">
        <f t="shared" ca="1" si="70"/>
        <v>100.74348628065293</v>
      </c>
      <c r="H753" s="2">
        <f t="shared" ca="1" si="71"/>
        <v>8.1004285214818506E-3</v>
      </c>
    </row>
    <row r="754" spans="1:8" x14ac:dyDescent="0.35">
      <c r="A754" s="1" t="s">
        <v>769</v>
      </c>
      <c r="B754" s="12">
        <f t="shared" ca="1" si="66"/>
        <v>100.20998169566238</v>
      </c>
      <c r="C754" s="12">
        <f t="shared" ca="1" si="67"/>
        <v>101.85241834318464</v>
      </c>
      <c r="D754" s="12">
        <f t="shared" ca="1" si="68"/>
        <v>100.60156604976686</v>
      </c>
      <c r="E754" s="12">
        <f t="shared" ca="1" si="69"/>
        <v>100.71868958419483</v>
      </c>
      <c r="F754" s="12">
        <f t="shared" ca="1" si="70"/>
        <v>99.93397823310832</v>
      </c>
      <c r="H754" s="2">
        <f t="shared" ca="1" si="71"/>
        <v>-7.956081824114225E-4</v>
      </c>
    </row>
    <row r="755" spans="1:8" x14ac:dyDescent="0.35">
      <c r="A755" s="1" t="s">
        <v>770</v>
      </c>
      <c r="B755" s="12">
        <f t="shared" ca="1" si="66"/>
        <v>100.27015791420861</v>
      </c>
      <c r="C755" s="12">
        <f t="shared" ca="1" si="67"/>
        <v>101.73047517058053</v>
      </c>
      <c r="D755" s="12">
        <f t="shared" ca="1" si="68"/>
        <v>100.4748316384581</v>
      </c>
      <c r="E755" s="12">
        <f t="shared" ca="1" si="69"/>
        <v>101.03766976853751</v>
      </c>
      <c r="F755" s="12">
        <f t="shared" ca="1" si="70"/>
        <v>100.01354983170644</v>
      </c>
      <c r="H755" s="2">
        <f t="shared" ca="1" si="71"/>
        <v>5.7541848524313988E-3</v>
      </c>
    </row>
    <row r="756" spans="1:8" x14ac:dyDescent="0.35">
      <c r="A756" s="1" t="s">
        <v>771</v>
      </c>
      <c r="B756" s="12">
        <f t="shared" ca="1" si="66"/>
        <v>100.4508804681018</v>
      </c>
      <c r="C756" s="12">
        <f t="shared" ca="1" si="67"/>
        <v>101.64566999241062</v>
      </c>
      <c r="D756" s="12">
        <f t="shared" ca="1" si="68"/>
        <v>100.47521829281618</v>
      </c>
      <c r="E756" s="12">
        <f t="shared" ca="1" si="69"/>
        <v>101.44368485771304</v>
      </c>
      <c r="F756" s="12">
        <f t="shared" ca="1" si="70"/>
        <v>99.441345945163391</v>
      </c>
      <c r="H756" s="2">
        <f t="shared" ca="1" si="71"/>
        <v>1.9631989697073138E-3</v>
      </c>
    </row>
    <row r="757" spans="1:8" x14ac:dyDescent="0.35">
      <c r="A757" s="1" t="s">
        <v>772</v>
      </c>
      <c r="B757" s="12">
        <f t="shared" ca="1" si="66"/>
        <v>100.49968603520482</v>
      </c>
      <c r="C757" s="12">
        <f t="shared" ca="1" si="67"/>
        <v>101.32233247442875</v>
      </c>
      <c r="D757" s="12">
        <f t="shared" ca="1" si="68"/>
        <v>100.30611304398442</v>
      </c>
      <c r="E757" s="12">
        <f t="shared" ca="1" si="69"/>
        <v>101.4014973079144</v>
      </c>
      <c r="F757" s="12">
        <f t="shared" ca="1" si="70"/>
        <v>99.246505308195282</v>
      </c>
      <c r="H757" s="2">
        <f t="shared" ca="1" si="71"/>
        <v>-4.5915645805242322E-3</v>
      </c>
    </row>
    <row r="758" spans="1:8" x14ac:dyDescent="0.35">
      <c r="A758" s="1" t="s">
        <v>773</v>
      </c>
      <c r="B758" s="12">
        <f t="shared" ca="1" si="66"/>
        <v>100.49700014666637</v>
      </c>
      <c r="C758" s="12">
        <f t="shared" ca="1" si="67"/>
        <v>101.12837833890609</v>
      </c>
      <c r="D758" s="12">
        <f t="shared" ca="1" si="68"/>
        <v>100.53315877929982</v>
      </c>
      <c r="E758" s="12">
        <f t="shared" ca="1" si="69"/>
        <v>101.61113768702599</v>
      </c>
      <c r="F758" s="12">
        <f t="shared" ca="1" si="70"/>
        <v>99.704304059239504</v>
      </c>
      <c r="H758" s="2">
        <f t="shared" ca="1" si="71"/>
        <v>-1.8375192795626605E-3</v>
      </c>
    </row>
    <row r="759" spans="1:8" x14ac:dyDescent="0.35">
      <c r="A759" s="1" t="s">
        <v>774</v>
      </c>
      <c r="B759" s="12">
        <f t="shared" ca="1" si="66"/>
        <v>100.47051657551226</v>
      </c>
      <c r="C759" s="12">
        <f t="shared" ca="1" si="67"/>
        <v>100.88981446415116</v>
      </c>
      <c r="D759" s="12">
        <f t="shared" ca="1" si="68"/>
        <v>100.64522698404133</v>
      </c>
      <c r="E759" s="12">
        <f t="shared" ca="1" si="69"/>
        <v>101.28336169066513</v>
      </c>
      <c r="F759" s="12">
        <f t="shared" ca="1" si="70"/>
        <v>99.887849909241794</v>
      </c>
      <c r="H759" s="2">
        <f t="shared" ca="1" si="71"/>
        <v>-2.7306930343805602E-3</v>
      </c>
    </row>
    <row r="760" spans="1:8" x14ac:dyDescent="0.35">
      <c r="A760" s="1" t="s">
        <v>775</v>
      </c>
      <c r="B760" s="12">
        <f t="shared" ca="1" si="66"/>
        <v>100.47677444211875</v>
      </c>
      <c r="C760" s="12">
        <f t="shared" ca="1" si="67"/>
        <v>100.7862184334911</v>
      </c>
      <c r="D760" s="12">
        <f t="shared" ca="1" si="68"/>
        <v>100.75965364354617</v>
      </c>
      <c r="E760" s="12">
        <f t="shared" ca="1" si="69"/>
        <v>101.1590884768722</v>
      </c>
      <c r="F760" s="12">
        <f t="shared" ca="1" si="70"/>
        <v>100.1613598368624</v>
      </c>
      <c r="H760" s="2">
        <f t="shared" ca="1" si="71"/>
        <v>-3.5251763770467459E-3</v>
      </c>
    </row>
    <row r="761" spans="1:8" x14ac:dyDescent="0.35">
      <c r="A761" s="1" t="s">
        <v>776</v>
      </c>
      <c r="B761" s="12">
        <f t="shared" ca="1" si="66"/>
        <v>100.43775420169982</v>
      </c>
      <c r="C761" s="12">
        <f t="shared" ca="1" si="67"/>
        <v>100.44628970585744</v>
      </c>
      <c r="D761" s="12">
        <f t="shared" ca="1" si="68"/>
        <v>100.85292225977992</v>
      </c>
      <c r="E761" s="12">
        <f t="shared" ca="1" si="69"/>
        <v>100.62925794753211</v>
      </c>
      <c r="F761" s="12">
        <f t="shared" ca="1" si="70"/>
        <v>100.51569539177993</v>
      </c>
      <c r="H761" s="2">
        <f t="shared" ca="1" si="71"/>
        <v>3.3324357267141558E-3</v>
      </c>
    </row>
    <row r="762" spans="1:8" x14ac:dyDescent="0.35">
      <c r="A762" s="1" t="s">
        <v>777</v>
      </c>
      <c r="B762" s="12">
        <f t="shared" ca="1" si="66"/>
        <v>100.47772464686035</v>
      </c>
      <c r="C762" s="12">
        <f t="shared" ca="1" si="67"/>
        <v>100.2920945714063</v>
      </c>
      <c r="D762" s="12">
        <f t="shared" ca="1" si="68"/>
        <v>101.03218307193157</v>
      </c>
      <c r="E762" s="12">
        <f t="shared" ca="1" si="69"/>
        <v>100.34786113118378</v>
      </c>
      <c r="F762" s="12">
        <f t="shared" ca="1" si="70"/>
        <v>100.1818458295693</v>
      </c>
      <c r="H762" s="2">
        <f t="shared" ca="1" si="71"/>
        <v>7.5786525211196665E-3</v>
      </c>
    </row>
    <row r="763" spans="1:8" x14ac:dyDescent="0.35">
      <c r="A763" s="1" t="s">
        <v>778</v>
      </c>
      <c r="B763" s="12">
        <f t="shared" ca="1" si="66"/>
        <v>100.46413665890836</v>
      </c>
      <c r="C763" s="12">
        <f t="shared" ca="1" si="67"/>
        <v>100.39420366727209</v>
      </c>
      <c r="D763" s="12">
        <f t="shared" ca="1" si="68"/>
        <v>101.43304829713136</v>
      </c>
      <c r="E763" s="12">
        <f t="shared" ca="1" si="69"/>
        <v>100.33792830255565</v>
      </c>
      <c r="F763" s="12">
        <f t="shared" ca="1" si="70"/>
        <v>99.428313193117603</v>
      </c>
      <c r="H763" s="2">
        <f t="shared" ca="1" si="71"/>
        <v>9.5915468047080843E-4</v>
      </c>
    </row>
    <row r="764" spans="1:8" x14ac:dyDescent="0.35">
      <c r="A764" s="1" t="s">
        <v>779</v>
      </c>
      <c r="B764" s="12">
        <f t="shared" ca="1" si="66"/>
        <v>100.47617803116967</v>
      </c>
      <c r="C764" s="12">
        <f t="shared" ca="1" si="67"/>
        <v>100.68845240141319</v>
      </c>
      <c r="D764" s="12">
        <f t="shared" ca="1" si="68"/>
        <v>101.4567562939443</v>
      </c>
      <c r="E764" s="12">
        <f t="shared" ca="1" si="69"/>
        <v>100.74533939502707</v>
      </c>
      <c r="F764" s="12">
        <f t="shared" ca="1" si="70"/>
        <v>99.333037445326525</v>
      </c>
      <c r="H764" s="2">
        <f t="shared" ca="1" si="71"/>
        <v>4.7353624433061903E-3</v>
      </c>
    </row>
    <row r="765" spans="1:8" x14ac:dyDescent="0.35">
      <c r="A765" s="1" t="s">
        <v>780</v>
      </c>
      <c r="B765" s="12">
        <f t="shared" ca="1" si="66"/>
        <v>100.43037508428409</v>
      </c>
      <c r="C765" s="12">
        <f t="shared" ca="1" si="67"/>
        <v>100.5812713147172</v>
      </c>
      <c r="D765" s="12">
        <f t="shared" ca="1" si="68"/>
        <v>101.37567994532732</v>
      </c>
      <c r="E765" s="12">
        <f t="shared" ca="1" si="69"/>
        <v>101.08462677942542</v>
      </c>
      <c r="F765" s="12">
        <f t="shared" ca="1" si="70"/>
        <v>98.864876422553067</v>
      </c>
      <c r="H765" s="2">
        <f t="shared" ca="1" si="71"/>
        <v>-5.105253519759323E-4</v>
      </c>
    </row>
    <row r="766" spans="1:8" x14ac:dyDescent="0.35">
      <c r="A766" s="1" t="s">
        <v>781</v>
      </c>
      <c r="B766" s="12">
        <f t="shared" ca="1" si="66"/>
        <v>100.36972826330559</v>
      </c>
      <c r="C766" s="12">
        <f t="shared" ca="1" si="67"/>
        <v>100.29835417527438</v>
      </c>
      <c r="D766" s="12">
        <f t="shared" ca="1" si="68"/>
        <v>101.19596954743933</v>
      </c>
      <c r="E766" s="12">
        <f t="shared" ca="1" si="69"/>
        <v>100.65430981194359</v>
      </c>
      <c r="F766" s="12">
        <f t="shared" ca="1" si="70"/>
        <v>98.915375229307841</v>
      </c>
      <c r="H766" s="2">
        <f t="shared" ca="1" si="71"/>
        <v>3.5121786286018697E-4</v>
      </c>
    </row>
    <row r="767" spans="1:8" x14ac:dyDescent="0.35">
      <c r="A767" s="1" t="s">
        <v>782</v>
      </c>
      <c r="B767" s="12">
        <f t="shared" ca="1" si="66"/>
        <v>100.56855648280983</v>
      </c>
      <c r="C767" s="12">
        <f t="shared" ca="1" si="67"/>
        <v>100.13530364927163</v>
      </c>
      <c r="D767" s="12">
        <f t="shared" ca="1" si="68"/>
        <v>101.13224476671687</v>
      </c>
      <c r="E767" s="12">
        <f t="shared" ca="1" si="69"/>
        <v>99.881851024374313</v>
      </c>
      <c r="F767" s="12">
        <f t="shared" ca="1" si="70"/>
        <v>98.880646579937803</v>
      </c>
      <c r="H767" s="2">
        <f t="shared" ca="1" si="71"/>
        <v>-2.6567632153017273E-3</v>
      </c>
    </row>
    <row r="768" spans="1:8" x14ac:dyDescent="0.35">
      <c r="A768" s="1" t="s">
        <v>783</v>
      </c>
      <c r="B768" s="12">
        <f t="shared" ca="1" si="66"/>
        <v>100.55428287916627</v>
      </c>
      <c r="C768" s="12">
        <f t="shared" ca="1" si="67"/>
        <v>100.17954891307403</v>
      </c>
      <c r="D768" s="12">
        <f t="shared" ca="1" si="68"/>
        <v>100.92361678275219</v>
      </c>
      <c r="E768" s="12">
        <f t="shared" ca="1" si="69"/>
        <v>100.14687212302471</v>
      </c>
      <c r="F768" s="12">
        <f t="shared" ca="1" si="70"/>
        <v>99.144048841917083</v>
      </c>
      <c r="H768" s="2">
        <f t="shared" ca="1" si="71"/>
        <v>5.1267563192942678E-3</v>
      </c>
    </row>
    <row r="769" spans="1:8" x14ac:dyDescent="0.35">
      <c r="A769" s="1" t="s">
        <v>784</v>
      </c>
      <c r="B769" s="12">
        <f t="shared" ca="1" si="66"/>
        <v>100.62283818597754</v>
      </c>
      <c r="C769" s="12">
        <f t="shared" ca="1" si="67"/>
        <v>100.2127233204816</v>
      </c>
      <c r="D769" s="12">
        <f t="shared" ca="1" si="68"/>
        <v>101.44065620264988</v>
      </c>
      <c r="E769" s="12">
        <f t="shared" ca="1" si="69"/>
        <v>99.822923358626625</v>
      </c>
      <c r="F769" s="12">
        <f t="shared" ca="1" si="70"/>
        <v>98.63835403703294</v>
      </c>
      <c r="H769" s="2">
        <f t="shared" ca="1" si="71"/>
        <v>2.7680810651053989E-4</v>
      </c>
    </row>
    <row r="770" spans="1:8" x14ac:dyDescent="0.35">
      <c r="A770" s="1" t="s">
        <v>785</v>
      </c>
      <c r="B770" s="12">
        <f t="shared" ca="1" si="66"/>
        <v>100.55417969423611</v>
      </c>
      <c r="C770" s="12">
        <f t="shared" ca="1" si="67"/>
        <v>100.18513186859926</v>
      </c>
      <c r="D770" s="12">
        <f t="shared" ca="1" si="68"/>
        <v>101.44992018262077</v>
      </c>
      <c r="E770" s="12">
        <f t="shared" ca="1" si="69"/>
        <v>99.17420276515216</v>
      </c>
      <c r="F770" s="12">
        <f t="shared" ca="1" si="70"/>
        <v>98.611057696870859</v>
      </c>
      <c r="H770" s="2">
        <f t="shared" ca="1" si="71"/>
        <v>-2.3295786709206512E-3</v>
      </c>
    </row>
    <row r="771" spans="1:8" x14ac:dyDescent="0.35">
      <c r="A771" s="1" t="s">
        <v>786</v>
      </c>
      <c r="B771" s="12">
        <f t="shared" ref="B771:B801" ca="1" si="72">B772/(1+NORMINV(RAND(),0,B$805))</f>
        <v>100.63250898838267</v>
      </c>
      <c r="C771" s="12">
        <f t="shared" ref="C771:C802" ca="1" si="73">C772/(1+NORMINV(RAND(),0,C$805))</f>
        <v>100.0169357834844</v>
      </c>
      <c r="D771" s="12">
        <f t="shared" ref="D771:D802" ca="1" si="74">D772/(1+NORMINV(RAND(),0,D$805))</f>
        <v>101.29697793222539</v>
      </c>
      <c r="E771" s="12">
        <f t="shared" ref="E771:E802" ca="1" si="75">E772/(1+NORMINV(RAND(),0,E$805))</f>
        <v>98.744400239674547</v>
      </c>
      <c r="F771" s="12">
        <f t="shared" ref="F771:F802" ca="1" si="76">F772/(1+NORMINV(RAND(),0,F$805))</f>
        <v>98.841316319173728</v>
      </c>
      <c r="H771" s="2">
        <f t="shared" ca="1" si="71"/>
        <v>4.3576286200155412E-3</v>
      </c>
    </row>
    <row r="772" spans="1:8" x14ac:dyDescent="0.35">
      <c r="A772" s="1" t="s">
        <v>787</v>
      </c>
      <c r="B772" s="12">
        <f t="shared" ca="1" si="72"/>
        <v>100.58042937766905</v>
      </c>
      <c r="C772" s="12">
        <f t="shared" ca="1" si="73"/>
        <v>100.11634901799871</v>
      </c>
      <c r="D772" s="12">
        <f t="shared" ca="1" si="74"/>
        <v>101.06726237368726</v>
      </c>
      <c r="E772" s="12">
        <f t="shared" ca="1" si="75"/>
        <v>98.938732294930773</v>
      </c>
      <c r="F772" s="12">
        <f t="shared" ca="1" si="76"/>
        <v>98.412471317593713</v>
      </c>
      <c r="H772" s="2">
        <f t="shared" ref="H772:H802" ca="1" si="77">F772/F773-1</f>
        <v>1.2146588912664846E-3</v>
      </c>
    </row>
    <row r="773" spans="1:8" x14ac:dyDescent="0.35">
      <c r="A773" s="1" t="s">
        <v>788</v>
      </c>
      <c r="B773" s="12">
        <f t="shared" ca="1" si="72"/>
        <v>100.72660098531217</v>
      </c>
      <c r="C773" s="12">
        <f t="shared" ca="1" si="73"/>
        <v>100.03977458719133</v>
      </c>
      <c r="D773" s="12">
        <f t="shared" ca="1" si="74"/>
        <v>100.93509687341617</v>
      </c>
      <c r="E773" s="12">
        <f t="shared" ca="1" si="75"/>
        <v>98.918257459962604</v>
      </c>
      <c r="F773" s="12">
        <f t="shared" ca="1" si="76"/>
        <v>98.293078755533358</v>
      </c>
      <c r="H773" s="2">
        <f t="shared" ca="1" si="77"/>
        <v>1.1107190544987766E-3</v>
      </c>
    </row>
    <row r="774" spans="1:8" x14ac:dyDescent="0.35">
      <c r="A774" s="1" t="s">
        <v>789</v>
      </c>
      <c r="B774" s="12">
        <f t="shared" ca="1" si="72"/>
        <v>100.61177023254547</v>
      </c>
      <c r="C774" s="12">
        <f t="shared" ca="1" si="73"/>
        <v>99.636735470295704</v>
      </c>
      <c r="D774" s="12">
        <f t="shared" ca="1" si="74"/>
        <v>100.4439433138603</v>
      </c>
      <c r="E774" s="12">
        <f t="shared" ca="1" si="75"/>
        <v>99.396911466845339</v>
      </c>
      <c r="F774" s="12">
        <f t="shared" ca="1" si="76"/>
        <v>98.18402388935209</v>
      </c>
      <c r="H774" s="2">
        <f t="shared" ca="1" si="77"/>
        <v>-4.501367073063145E-4</v>
      </c>
    </row>
    <row r="775" spans="1:8" x14ac:dyDescent="0.35">
      <c r="A775" s="1" t="s">
        <v>790</v>
      </c>
      <c r="B775" s="12">
        <f t="shared" ca="1" si="72"/>
        <v>100.46060059773423</v>
      </c>
      <c r="C775" s="12">
        <f t="shared" ca="1" si="73"/>
        <v>99.559884817127468</v>
      </c>
      <c r="D775" s="12">
        <f t="shared" ca="1" si="74"/>
        <v>100.41039390200029</v>
      </c>
      <c r="E775" s="12">
        <f t="shared" ca="1" si="75"/>
        <v>99.101360827321614</v>
      </c>
      <c r="F775" s="12">
        <f t="shared" ca="1" si="76"/>
        <v>98.228240025881831</v>
      </c>
      <c r="H775" s="2">
        <f t="shared" ca="1" si="77"/>
        <v>-8.9201892903456592E-4</v>
      </c>
    </row>
    <row r="776" spans="1:8" x14ac:dyDescent="0.35">
      <c r="A776" s="1" t="s">
        <v>791</v>
      </c>
      <c r="B776" s="12">
        <f t="shared" ca="1" si="72"/>
        <v>100.4694687164145</v>
      </c>
      <c r="C776" s="12">
        <f t="shared" ca="1" si="73"/>
        <v>99.550232995592225</v>
      </c>
      <c r="D776" s="12">
        <f t="shared" ca="1" si="74"/>
        <v>100.30966434410944</v>
      </c>
      <c r="E776" s="12">
        <f t="shared" ca="1" si="75"/>
        <v>98.721195719523507</v>
      </c>
      <c r="F776" s="12">
        <f t="shared" ca="1" si="76"/>
        <v>98.31593970512462</v>
      </c>
      <c r="H776" s="2">
        <f t="shared" ca="1" si="77"/>
        <v>-3.9327881232931183E-4</v>
      </c>
    </row>
    <row r="777" spans="1:8" x14ac:dyDescent="0.35">
      <c r="A777" s="1" t="s">
        <v>792</v>
      </c>
      <c r="B777" s="12">
        <f t="shared" ca="1" si="72"/>
        <v>100.53777721755118</v>
      </c>
      <c r="C777" s="12">
        <f t="shared" ca="1" si="73"/>
        <v>99.368564678882606</v>
      </c>
      <c r="D777" s="12">
        <f t="shared" ca="1" si="74"/>
        <v>99.975086815657022</v>
      </c>
      <c r="E777" s="12">
        <f t="shared" ca="1" si="75"/>
        <v>98.45284673941056</v>
      </c>
      <c r="F777" s="12">
        <f t="shared" ca="1" si="76"/>
        <v>98.354620493459393</v>
      </c>
      <c r="H777" s="2">
        <f t="shared" ca="1" si="77"/>
        <v>5.4206006035719678E-3</v>
      </c>
    </row>
    <row r="778" spans="1:8" x14ac:dyDescent="0.35">
      <c r="A778" s="1" t="s">
        <v>793</v>
      </c>
      <c r="B778" s="12">
        <f t="shared" ca="1" si="72"/>
        <v>100.52541913237692</v>
      </c>
      <c r="C778" s="12">
        <f t="shared" ca="1" si="73"/>
        <v>99.323720056198113</v>
      </c>
      <c r="D778" s="12">
        <f t="shared" ca="1" si="74"/>
        <v>100.36521326434577</v>
      </c>
      <c r="E778" s="12">
        <f t="shared" ca="1" si="75"/>
        <v>98.369500658042554</v>
      </c>
      <c r="F778" s="12">
        <f t="shared" ca="1" si="76"/>
        <v>97.824353742518667</v>
      </c>
      <c r="H778" s="2">
        <f t="shared" ca="1" si="77"/>
        <v>-3.4130188690750796E-4</v>
      </c>
    </row>
    <row r="779" spans="1:8" x14ac:dyDescent="0.35">
      <c r="A779" s="1" t="s">
        <v>794</v>
      </c>
      <c r="B779" s="12">
        <f t="shared" ca="1" si="72"/>
        <v>100.61826795795102</v>
      </c>
      <c r="C779" s="12">
        <f t="shared" ca="1" si="73"/>
        <v>99.328620109580925</v>
      </c>
      <c r="D779" s="12">
        <f t="shared" ca="1" si="74"/>
        <v>100.27303519589073</v>
      </c>
      <c r="E779" s="12">
        <f t="shared" ca="1" si="75"/>
        <v>98.516554252034766</v>
      </c>
      <c r="F779" s="12">
        <f t="shared" ca="1" si="76"/>
        <v>97.857752778190388</v>
      </c>
      <c r="H779" s="2">
        <f t="shared" ca="1" si="77"/>
        <v>2.6535481778802161E-3</v>
      </c>
    </row>
    <row r="780" spans="1:8" x14ac:dyDescent="0.35">
      <c r="A780" s="1" t="s">
        <v>795</v>
      </c>
      <c r="B780" s="12">
        <f t="shared" ca="1" si="72"/>
        <v>100.66314129571579</v>
      </c>
      <c r="C780" s="12">
        <f t="shared" ca="1" si="73"/>
        <v>99.170409727180086</v>
      </c>
      <c r="D780" s="12">
        <f t="shared" ca="1" si="74"/>
        <v>99.952604165957666</v>
      </c>
      <c r="E780" s="12">
        <f t="shared" ca="1" si="75"/>
        <v>97.98683144757679</v>
      </c>
      <c r="F780" s="12">
        <f t="shared" ca="1" si="76"/>
        <v>97.598769740581915</v>
      </c>
      <c r="H780" s="2">
        <f t="shared" ca="1" si="77"/>
        <v>-3.0662862276628067E-3</v>
      </c>
    </row>
    <row r="781" spans="1:8" x14ac:dyDescent="0.35">
      <c r="A781" s="1" t="s">
        <v>796</v>
      </c>
      <c r="B781" s="12">
        <f t="shared" ca="1" si="72"/>
        <v>100.52980453606327</v>
      </c>
      <c r="C781" s="12">
        <f t="shared" ca="1" si="73"/>
        <v>99.466390192013648</v>
      </c>
      <c r="D781" s="12">
        <f t="shared" ca="1" si="74"/>
        <v>99.912391642295034</v>
      </c>
      <c r="E781" s="12">
        <f t="shared" ca="1" si="75"/>
        <v>97.906188304833506</v>
      </c>
      <c r="F781" s="12">
        <f t="shared" ca="1" si="76"/>
        <v>97.898955960947532</v>
      </c>
      <c r="H781" s="2">
        <f t="shared" ca="1" si="77"/>
        <v>5.6216184636446176E-3</v>
      </c>
    </row>
    <row r="782" spans="1:8" x14ac:dyDescent="0.35">
      <c r="A782" s="1" t="s">
        <v>797</v>
      </c>
      <c r="B782" s="12">
        <f t="shared" ca="1" si="72"/>
        <v>100.32256523133822</v>
      </c>
      <c r="C782" s="12">
        <f t="shared" ca="1" si="73"/>
        <v>99.340621775090483</v>
      </c>
      <c r="D782" s="12">
        <f t="shared" ca="1" si="74"/>
        <v>99.551894700695357</v>
      </c>
      <c r="E782" s="12">
        <f t="shared" ca="1" si="75"/>
        <v>97.724280026208106</v>
      </c>
      <c r="F782" s="12">
        <f t="shared" ca="1" si="76"/>
        <v>97.351681948240454</v>
      </c>
      <c r="H782" s="2">
        <f t="shared" ca="1" si="77"/>
        <v>7.3293854111833312E-3</v>
      </c>
    </row>
    <row r="783" spans="1:8" x14ac:dyDescent="0.35">
      <c r="A783" s="1" t="s">
        <v>798</v>
      </c>
      <c r="B783" s="12">
        <f t="shared" ca="1" si="72"/>
        <v>100.27763549737737</v>
      </c>
      <c r="C783" s="12">
        <f t="shared" ca="1" si="73"/>
        <v>99.327385828710987</v>
      </c>
      <c r="D783" s="12">
        <f t="shared" ca="1" si="74"/>
        <v>99.634553943941967</v>
      </c>
      <c r="E783" s="12">
        <f t="shared" ca="1" si="75"/>
        <v>98.095460813155697</v>
      </c>
      <c r="F783" s="12">
        <f t="shared" ca="1" si="76"/>
        <v>96.643345620759703</v>
      </c>
      <c r="H783" s="2">
        <f t="shared" ca="1" si="77"/>
        <v>-1.426995807951581E-4</v>
      </c>
    </row>
    <row r="784" spans="1:8" x14ac:dyDescent="0.35">
      <c r="A784" s="1" t="s">
        <v>799</v>
      </c>
      <c r="B784" s="12">
        <f t="shared" ca="1" si="72"/>
        <v>100.3322836860692</v>
      </c>
      <c r="C784" s="12">
        <f t="shared" ca="1" si="73"/>
        <v>99.313079599531036</v>
      </c>
      <c r="D784" s="12">
        <f t="shared" ca="1" si="74"/>
        <v>99.018139492768498</v>
      </c>
      <c r="E784" s="12">
        <f t="shared" ca="1" si="75"/>
        <v>98.367105674161834</v>
      </c>
      <c r="F784" s="12">
        <f t="shared" ca="1" si="76"/>
        <v>96.657138553912205</v>
      </c>
      <c r="H784" s="2">
        <f t="shared" ca="1" si="77"/>
        <v>-1.4744666838900633E-3</v>
      </c>
    </row>
    <row r="785" spans="1:8" x14ac:dyDescent="0.35">
      <c r="A785" s="1" t="s">
        <v>800</v>
      </c>
      <c r="B785" s="12">
        <f t="shared" ca="1" si="72"/>
        <v>100.42370786898927</v>
      </c>
      <c r="C785" s="12">
        <f t="shared" ca="1" si="73"/>
        <v>99.328942732919074</v>
      </c>
      <c r="D785" s="12">
        <f t="shared" ca="1" si="74"/>
        <v>98.982896523418304</v>
      </c>
      <c r="E785" s="12">
        <f t="shared" ca="1" si="75"/>
        <v>98.618974309720542</v>
      </c>
      <c r="F785" s="12">
        <f t="shared" ca="1" si="76"/>
        <v>96.799866732414145</v>
      </c>
      <c r="H785" s="2">
        <f t="shared" ca="1" si="77"/>
        <v>-1.2090574799878961E-3</v>
      </c>
    </row>
    <row r="786" spans="1:8" x14ac:dyDescent="0.35">
      <c r="A786" s="1" t="s">
        <v>801</v>
      </c>
      <c r="B786" s="12">
        <f t="shared" ca="1" si="72"/>
        <v>100.36514984046886</v>
      </c>
      <c r="C786" s="12">
        <f t="shared" ca="1" si="73"/>
        <v>99.463298560226434</v>
      </c>
      <c r="D786" s="12">
        <f t="shared" ca="1" si="74"/>
        <v>98.661026389075886</v>
      </c>
      <c r="E786" s="12">
        <f t="shared" ca="1" si="75"/>
        <v>98.690199158608849</v>
      </c>
      <c r="F786" s="12">
        <f t="shared" ca="1" si="76"/>
        <v>96.917045010622559</v>
      </c>
      <c r="H786" s="2">
        <f t="shared" ca="1" si="77"/>
        <v>2.5948863885205675E-4</v>
      </c>
    </row>
    <row r="787" spans="1:8" x14ac:dyDescent="0.35">
      <c r="A787" s="1" t="s">
        <v>802</v>
      </c>
      <c r="B787" s="12">
        <f t="shared" ca="1" si="72"/>
        <v>100.3308551524476</v>
      </c>
      <c r="C787" s="12">
        <f t="shared" ca="1" si="73"/>
        <v>99.700796479059647</v>
      </c>
      <c r="D787" s="12">
        <f t="shared" ca="1" si="74"/>
        <v>98.330914667245906</v>
      </c>
      <c r="E787" s="12">
        <f t="shared" ca="1" si="75"/>
        <v>98.533564670634178</v>
      </c>
      <c r="F787" s="12">
        <f t="shared" ca="1" si="76"/>
        <v>96.891902662684828</v>
      </c>
      <c r="H787" s="2">
        <f t="shared" ca="1" si="77"/>
        <v>2.3328749125677284E-3</v>
      </c>
    </row>
    <row r="788" spans="1:8" x14ac:dyDescent="0.35">
      <c r="A788" s="1" t="s">
        <v>803</v>
      </c>
      <c r="B788" s="12">
        <f t="shared" ca="1" si="72"/>
        <v>100.33293486031933</v>
      </c>
      <c r="C788" s="12">
        <f t="shared" ca="1" si="73"/>
        <v>99.788053393124969</v>
      </c>
      <c r="D788" s="12">
        <f t="shared" ca="1" si="74"/>
        <v>98.3229831313663</v>
      </c>
      <c r="E788" s="12">
        <f t="shared" ca="1" si="75"/>
        <v>98.268939487948415</v>
      </c>
      <c r="F788" s="12">
        <f t="shared" ca="1" si="76"/>
        <v>96.666392061755516</v>
      </c>
      <c r="H788" s="2">
        <f t="shared" ca="1" si="77"/>
        <v>-3.3665867299181862E-3</v>
      </c>
    </row>
    <row r="789" spans="1:8" x14ac:dyDescent="0.35">
      <c r="A789" s="1" t="s">
        <v>804</v>
      </c>
      <c r="B789" s="12">
        <f t="shared" ca="1" si="72"/>
        <v>100.22423251437037</v>
      </c>
      <c r="C789" s="12">
        <f t="shared" ca="1" si="73"/>
        <v>99.633804546425949</v>
      </c>
      <c r="D789" s="12">
        <f t="shared" ca="1" si="74"/>
        <v>98.266762200520873</v>
      </c>
      <c r="E789" s="12">
        <f t="shared" ca="1" si="75"/>
        <v>98.482316793746634</v>
      </c>
      <c r="F789" s="12">
        <f t="shared" ca="1" si="76"/>
        <v>96.992927163239202</v>
      </c>
      <c r="H789" s="2">
        <f t="shared" ca="1" si="77"/>
        <v>2.263680565304238E-4</v>
      </c>
    </row>
    <row r="790" spans="1:8" x14ac:dyDescent="0.35">
      <c r="A790" s="1" t="s">
        <v>805</v>
      </c>
      <c r="B790" s="12">
        <f t="shared" ca="1" si="72"/>
        <v>100.05216313360144</v>
      </c>
      <c r="C790" s="12">
        <f t="shared" ca="1" si="73"/>
        <v>99.60881960719901</v>
      </c>
      <c r="D790" s="12">
        <f t="shared" ca="1" si="74"/>
        <v>97.823580925812266</v>
      </c>
      <c r="E790" s="12">
        <f t="shared" ca="1" si="75"/>
        <v>99.017537011372966</v>
      </c>
      <c r="F790" s="12">
        <f t="shared" ca="1" si="76"/>
        <v>96.970976031855017</v>
      </c>
      <c r="H790" s="2">
        <f t="shared" ca="1" si="77"/>
        <v>2.0924453829884726E-4</v>
      </c>
    </row>
    <row r="791" spans="1:8" x14ac:dyDescent="0.35">
      <c r="A791" s="1" t="s">
        <v>806</v>
      </c>
      <c r="B791" s="12">
        <f t="shared" ca="1" si="72"/>
        <v>99.895270259439272</v>
      </c>
      <c r="C791" s="12">
        <f t="shared" ca="1" si="73"/>
        <v>99.337910660102708</v>
      </c>
      <c r="D791" s="12">
        <f t="shared" ca="1" si="74"/>
        <v>98.012349103380274</v>
      </c>
      <c r="E791" s="12">
        <f t="shared" ca="1" si="75"/>
        <v>99.195617269852008</v>
      </c>
      <c r="F791" s="12">
        <f t="shared" ca="1" si="76"/>
        <v>96.950689629565716</v>
      </c>
      <c r="H791" s="2">
        <f t="shared" ca="1" si="77"/>
        <v>-6.8156831273902263E-4</v>
      </c>
    </row>
    <row r="792" spans="1:8" x14ac:dyDescent="0.35">
      <c r="A792" s="1" t="s">
        <v>807</v>
      </c>
      <c r="B792" s="12">
        <f t="shared" ca="1" si="72"/>
        <v>99.866200860055514</v>
      </c>
      <c r="C792" s="12">
        <f t="shared" ca="1" si="73"/>
        <v>99.81059923066168</v>
      </c>
      <c r="D792" s="12">
        <f t="shared" ca="1" si="74"/>
        <v>97.892220756865783</v>
      </c>
      <c r="E792" s="12">
        <f t="shared" ca="1" si="75"/>
        <v>99.20840726054594</v>
      </c>
      <c r="F792" s="12">
        <f t="shared" ca="1" si="76"/>
        <v>97.01681321525615</v>
      </c>
      <c r="H792" s="2">
        <f t="shared" ca="1" si="77"/>
        <v>8.3722039294764627E-4</v>
      </c>
    </row>
    <row r="793" spans="1:8" x14ac:dyDescent="0.35">
      <c r="A793" s="1" t="s">
        <v>808</v>
      </c>
      <c r="B793" s="12">
        <f t="shared" ca="1" si="72"/>
        <v>99.836833917164</v>
      </c>
      <c r="C793" s="12">
        <f t="shared" ca="1" si="73"/>
        <v>99.638122257598155</v>
      </c>
      <c r="D793" s="12">
        <f t="shared" ca="1" si="74"/>
        <v>98.012696147005187</v>
      </c>
      <c r="E793" s="12">
        <f t="shared" ca="1" si="75"/>
        <v>99.303658982105361</v>
      </c>
      <c r="F793" s="12">
        <f t="shared" ca="1" si="76"/>
        <v>96.935656706657554</v>
      </c>
      <c r="H793" s="2">
        <f t="shared" ca="1" si="77"/>
        <v>-6.3314048636764486E-3</v>
      </c>
    </row>
    <row r="794" spans="1:8" x14ac:dyDescent="0.35">
      <c r="A794" s="1" t="s">
        <v>809</v>
      </c>
      <c r="B794" s="12">
        <f t="shared" ca="1" si="72"/>
        <v>99.993064143660021</v>
      </c>
      <c r="C794" s="12">
        <f t="shared" ca="1" si="73"/>
        <v>99.994865311383307</v>
      </c>
      <c r="D794" s="12">
        <f t="shared" ca="1" si="74"/>
        <v>98.152015967318405</v>
      </c>
      <c r="E794" s="12">
        <f t="shared" ca="1" si="75"/>
        <v>99.260425478660864</v>
      </c>
      <c r="F794" s="12">
        <f t="shared" ca="1" si="76"/>
        <v>97.553306183898002</v>
      </c>
      <c r="H794" s="2">
        <f t="shared" ca="1" si="77"/>
        <v>-4.1507988198464796E-3</v>
      </c>
    </row>
    <row r="795" spans="1:8" x14ac:dyDescent="0.35">
      <c r="A795" s="1" t="s">
        <v>810</v>
      </c>
      <c r="B795" s="12">
        <f t="shared" ca="1" si="72"/>
        <v>99.903884082015637</v>
      </c>
      <c r="C795" s="12">
        <f t="shared" ca="1" si="73"/>
        <v>99.927818924786123</v>
      </c>
      <c r="D795" s="12">
        <f t="shared" ca="1" si="74"/>
        <v>98.601072095980655</v>
      </c>
      <c r="E795" s="12">
        <f t="shared" ca="1" si="75"/>
        <v>99.495850374783927</v>
      </c>
      <c r="F795" s="12">
        <f t="shared" ca="1" si="76"/>
        <v>97.959918096324486</v>
      </c>
      <c r="H795" s="2">
        <f t="shared" ca="1" si="77"/>
        <v>-5.1041691770737918E-3</v>
      </c>
    </row>
    <row r="796" spans="1:8" x14ac:dyDescent="0.35">
      <c r="A796" s="1" t="s">
        <v>811</v>
      </c>
      <c r="B796" s="12">
        <f t="shared" ca="1" si="72"/>
        <v>100.06509284111479</v>
      </c>
      <c r="C796" s="12">
        <f t="shared" ca="1" si="73"/>
        <v>99.506187655620479</v>
      </c>
      <c r="D796" s="12">
        <f t="shared" ca="1" si="74"/>
        <v>99.041653009111045</v>
      </c>
      <c r="E796" s="12">
        <f t="shared" ca="1" si="75"/>
        <v>99.192231308368321</v>
      </c>
      <c r="F796" s="12">
        <f t="shared" ca="1" si="76"/>
        <v>98.462487289043239</v>
      </c>
      <c r="H796" s="2">
        <f t="shared" ca="1" si="77"/>
        <v>-7.9139671170791459E-6</v>
      </c>
    </row>
    <row r="797" spans="1:8" x14ac:dyDescent="0.35">
      <c r="A797" s="1" t="s">
        <v>812</v>
      </c>
      <c r="B797" s="12">
        <f t="shared" ca="1" si="72"/>
        <v>100.0116203585039</v>
      </c>
      <c r="C797" s="12">
        <f t="shared" ca="1" si="73"/>
        <v>99.796162213881473</v>
      </c>
      <c r="D797" s="12">
        <f t="shared" ca="1" si="74"/>
        <v>99.088031713332512</v>
      </c>
      <c r="E797" s="12">
        <f t="shared" ca="1" si="75"/>
        <v>98.742692919846476</v>
      </c>
      <c r="F797" s="12">
        <f t="shared" ca="1" si="76"/>
        <v>98.463266524096753</v>
      </c>
      <c r="H797" s="2">
        <f t="shared" ca="1" si="77"/>
        <v>-7.040851787314395E-4</v>
      </c>
    </row>
    <row r="798" spans="1:8" x14ac:dyDescent="0.35">
      <c r="A798" s="1" t="s">
        <v>813</v>
      </c>
      <c r="B798" s="12">
        <f t="shared" ca="1" si="72"/>
        <v>99.907032416013294</v>
      </c>
      <c r="C798" s="12">
        <f t="shared" ca="1" si="73"/>
        <v>100.08523850004394</v>
      </c>
      <c r="D798" s="12">
        <f t="shared" ca="1" si="74"/>
        <v>99.358753896584133</v>
      </c>
      <c r="E798" s="12">
        <f t="shared" ca="1" si="75"/>
        <v>99.031552578054146</v>
      </c>
      <c r="F798" s="12">
        <f t="shared" ca="1" si="76"/>
        <v>98.532641896877593</v>
      </c>
      <c r="H798" s="2">
        <f t="shared" ca="1" si="77"/>
        <v>-4.3879317103687754E-3</v>
      </c>
    </row>
    <row r="799" spans="1:8" x14ac:dyDescent="0.35">
      <c r="A799" s="1" t="s">
        <v>814</v>
      </c>
      <c r="B799" s="12">
        <f t="shared" ca="1" si="72"/>
        <v>99.86925309311593</v>
      </c>
      <c r="C799" s="12">
        <f t="shared" ca="1" si="73"/>
        <v>100.18666107999815</v>
      </c>
      <c r="D799" s="12">
        <f t="shared" ca="1" si="74"/>
        <v>99.547354415508678</v>
      </c>
      <c r="E799" s="12">
        <f t="shared" ca="1" si="75"/>
        <v>99.110048253778956</v>
      </c>
      <c r="F799" s="12">
        <f t="shared" ca="1" si="76"/>
        <v>98.966901904019196</v>
      </c>
      <c r="H799" s="2">
        <f t="shared" ca="1" si="77"/>
        <v>2.7371828152045197E-4</v>
      </c>
    </row>
    <row r="800" spans="1:8" x14ac:dyDescent="0.35">
      <c r="A800" s="1" t="s">
        <v>815</v>
      </c>
      <c r="B800" s="12">
        <f t="shared" ca="1" si="72"/>
        <v>99.595288229925643</v>
      </c>
      <c r="C800" s="12">
        <f t="shared" ca="1" si="73"/>
        <v>100.33112932582013</v>
      </c>
      <c r="D800" s="12">
        <f t="shared" ca="1" si="74"/>
        <v>100.06100706396433</v>
      </c>
      <c r="E800" s="12">
        <f t="shared" ca="1" si="75"/>
        <v>99.428536780719369</v>
      </c>
      <c r="F800" s="12">
        <f t="shared" ca="1" si="76"/>
        <v>98.939820266441913</v>
      </c>
      <c r="H800" s="2">
        <f t="shared" ca="1" si="77"/>
        <v>-1.4790767266111837E-3</v>
      </c>
    </row>
    <row r="801" spans="1:9" x14ac:dyDescent="0.35">
      <c r="A801" s="1" t="s">
        <v>816</v>
      </c>
      <c r="B801" s="12">
        <f t="shared" ca="1" si="72"/>
        <v>99.659191974795434</v>
      </c>
      <c r="C801" s="12">
        <f t="shared" ca="1" si="73"/>
        <v>100.09226714226695</v>
      </c>
      <c r="D801" s="12">
        <f t="shared" ca="1" si="74"/>
        <v>100.12893213887305</v>
      </c>
      <c r="E801" s="12">
        <f t="shared" ca="1" si="75"/>
        <v>99.612079826165527</v>
      </c>
      <c r="F801" s="12">
        <f t="shared" ca="1" si="76"/>
        <v>99.086376620024822</v>
      </c>
      <c r="H801" s="2">
        <f t="shared" ca="1" si="77"/>
        <v>-3.9856637745291357E-3</v>
      </c>
      <c r="I801">
        <f ca="1">NORMINV(RAND(),0,F$805)</f>
        <v>-5.193070304204692E-3</v>
      </c>
    </row>
    <row r="802" spans="1:9" x14ac:dyDescent="0.35">
      <c r="A802" s="1" t="s">
        <v>817</v>
      </c>
      <c r="B802" s="12">
        <f ca="1">B803/(1+NORMINV(RAND(),0,B$805))</f>
        <v>99.755971944087179</v>
      </c>
      <c r="C802" s="12">
        <f t="shared" ca="1" si="73"/>
        <v>100.18233072390136</v>
      </c>
      <c r="D802" s="12">
        <f t="shared" ca="1" si="74"/>
        <v>99.952615114254257</v>
      </c>
      <c r="E802" s="12">
        <f t="shared" ca="1" si="75"/>
        <v>99.838466905970776</v>
      </c>
      <c r="F802" s="12">
        <f t="shared" ca="1" si="76"/>
        <v>99.482881938753877</v>
      </c>
      <c r="H802" s="2">
        <f t="shared" ca="1" si="77"/>
        <v>-5.1711806124612458E-3</v>
      </c>
    </row>
    <row r="803" spans="1:9" x14ac:dyDescent="0.35">
      <c r="A803" s="1" t="s">
        <v>818</v>
      </c>
      <c r="B803">
        <v>100</v>
      </c>
      <c r="C803">
        <v>100</v>
      </c>
      <c r="D803">
        <v>100</v>
      </c>
      <c r="E803">
        <v>100</v>
      </c>
      <c r="F803">
        <v>100</v>
      </c>
    </row>
    <row r="805" spans="1:9" x14ac:dyDescent="0.35">
      <c r="A805" s="1" t="s">
        <v>1620</v>
      </c>
      <c r="B805" s="2">
        <f>2%/SQRT(260)</f>
        <v>1.2403473458920847E-3</v>
      </c>
      <c r="C805" s="2">
        <f>3%/SQRT(260)</f>
        <v>1.860521018838127E-3</v>
      </c>
      <c r="D805" s="2">
        <f>4%/SQRT(260)</f>
        <v>2.4806946917841693E-3</v>
      </c>
      <c r="E805" s="2">
        <f>5%/SQRT(260)</f>
        <v>3.1008683647302119E-3</v>
      </c>
      <c r="F805" s="2">
        <f>6%/SQRT(260)</f>
        <v>3.721042037676254E-3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Prix quotidiens</vt:lpstr>
      <vt:lpstr>Performances quotidiennes</vt:lpstr>
      <vt:lpstr>Matrice de Variance Covariance</vt:lpstr>
      <vt:lpstr>Prix hebdomadaires</vt:lpstr>
      <vt:lpstr>Performances hebdomadaires</vt:lpstr>
      <vt:lpstr>VCV pas hebdo</vt:lpstr>
      <vt:lpstr>prix quotidiens tirage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 Laurent (AMUNDI)</dc:creator>
  <cp:lastModifiedBy>laure</cp:lastModifiedBy>
  <dcterms:created xsi:type="dcterms:W3CDTF">2015-08-11T14:10:59Z</dcterms:created>
  <dcterms:modified xsi:type="dcterms:W3CDTF">2021-09-21T12:27:41Z</dcterms:modified>
</cp:coreProperties>
</file>